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23765513-663B-464F-8930-C3AAD498D051}" xr6:coauthVersionLast="47" xr6:coauthVersionMax="47" xr10:uidLastSave="{00000000-0000-0000-0000-000000000000}"/>
  <bookViews>
    <workbookView xWindow="-120" yWindow="-120" windowWidth="20730" windowHeight="11040" tabRatio="812" xr2:uid="{00000000-000D-0000-FFFF-FFFF00000000}"/>
  </bookViews>
  <sheets>
    <sheet name="政令会計" sheetId="83" r:id="rId1"/>
    <sheet name="事業概要説明資料" sheetId="84" r:id="rId2"/>
  </sheets>
  <definedNames>
    <definedName name="_xlnm.Print_Area" localSheetId="0">政令会計!$A$1:$I$41</definedName>
    <definedName name="一般事務費">事業概要説明資料!$V$227</definedName>
    <definedName name="後期高齢者医療広域連合納付金">事業概要説明資料!$V$338</definedName>
    <definedName name="資格事務費">事業概要説明資料!$V$42</definedName>
    <definedName name="徴収費">事業概要説明資料!$V$264</definedName>
    <definedName name="標準準拠システム移行経費_保険年金システム">事業概要説明資料!$V$190</definedName>
    <definedName name="賦課事務費">事業概要説明資料!$V$79</definedName>
    <definedName name="福祉局及び区役所職員の人件費">事業概要説明資料!$V$6</definedName>
    <definedName name="保険年金システム運用・保守等経費">事業概要説明資料!$V$116</definedName>
    <definedName name="保険年金システム改修等経費">事業概要説明資料!$V$153</definedName>
    <definedName name="保険料還付金">事業概要説明資料!$V$301</definedName>
    <definedName name="予備費">事業概要説明資料!$V$375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60" i="84" l="1"/>
  <c r="F19" i="83"/>
  <c r="AN249" i="84"/>
  <c r="F35" i="83"/>
  <c r="AN294" i="84"/>
  <c r="AN257" i="84" l="1"/>
  <c r="AN286" i="84"/>
  <c r="F21" i="83"/>
  <c r="F17" i="83"/>
  <c r="F15" i="83"/>
  <c r="F13" i="83"/>
  <c r="F28" i="83"/>
  <c r="F20" i="83"/>
  <c r="F16" i="83"/>
  <c r="F14" i="83"/>
  <c r="F12" i="83"/>
  <c r="AN138" i="84"/>
  <c r="AN101" i="84"/>
  <c r="E27" i="83"/>
  <c r="AE286" i="84" l="1"/>
  <c r="AE249" i="84" l="1"/>
  <c r="AE138" i="84" l="1"/>
  <c r="AE101" i="84"/>
  <c r="AN405" i="84" l="1"/>
  <c r="AE405" i="84"/>
  <c r="AN368" i="84"/>
  <c r="F32" i="83" s="1"/>
  <c r="AE368" i="84"/>
  <c r="AN331" i="84"/>
  <c r="AE331" i="84"/>
  <c r="F26" i="83"/>
  <c r="F27" i="83" s="1"/>
  <c r="AE294" i="84"/>
  <c r="F22" i="83"/>
  <c r="F23" i="83" s="1"/>
  <c r="AE257" i="84"/>
  <c r="AN220" i="84"/>
  <c r="AE220" i="84"/>
  <c r="AN183" i="84"/>
  <c r="F18" i="83" s="1"/>
  <c r="AE183" i="84"/>
  <c r="AN146" i="84"/>
  <c r="AE146" i="84"/>
  <c r="AN109" i="84"/>
  <c r="AE109" i="84"/>
  <c r="AN72" i="84"/>
  <c r="AE72" i="84"/>
  <c r="AN35" i="84"/>
  <c r="F8" i="83" s="1"/>
  <c r="AE35" i="84"/>
  <c r="F9" i="83" l="1"/>
  <c r="F11" i="83" s="1"/>
  <c r="F10" i="83"/>
  <c r="G37" i="83"/>
  <c r="G36" i="83"/>
  <c r="G33" i="83"/>
  <c r="G32" i="83"/>
  <c r="G29" i="83"/>
  <c r="G28" i="83"/>
  <c r="G22" i="83"/>
  <c r="G21" i="83"/>
  <c r="G20" i="83"/>
  <c r="G19" i="83"/>
  <c r="G18" i="83"/>
  <c r="G17" i="83"/>
  <c r="G12" i="83"/>
  <c r="G9" i="83"/>
  <c r="G8" i="83"/>
  <c r="F40" i="83" l="1"/>
  <c r="F39" i="83"/>
  <c r="E39" i="83"/>
  <c r="F38" i="83"/>
  <c r="E38" i="83"/>
  <c r="E35" i="83"/>
  <c r="F34" i="83"/>
  <c r="E34" i="83"/>
  <c r="F30" i="83"/>
  <c r="F25" i="83"/>
  <c r="F24" i="83"/>
  <c r="E11" i="83"/>
  <c r="E10" i="83"/>
  <c r="G10" i="83" s="1"/>
  <c r="G38" i="83" l="1"/>
  <c r="G34" i="83"/>
  <c r="G11" i="83"/>
  <c r="G35" i="83"/>
  <c r="G39" i="83"/>
  <c r="F41" i="83" l="1"/>
  <c r="F31" i="83"/>
  <c r="G23" i="83"/>
  <c r="G16" i="83"/>
  <c r="G13" i="83" l="1"/>
  <c r="G26" i="83"/>
  <c r="E30" i="83"/>
  <c r="G30" i="83" s="1"/>
  <c r="G15" i="83"/>
  <c r="G14" i="83"/>
  <c r="E40" i="83"/>
  <c r="G40" i="83" s="1"/>
  <c r="E24" i="83"/>
  <c r="G24" i="83" s="1"/>
  <c r="E25" i="83" l="1"/>
  <c r="G25" i="83" s="1"/>
  <c r="E41" i="83"/>
  <c r="G41" i="83" s="1"/>
  <c r="E31" i="83"/>
  <c r="G31" i="83" s="1"/>
  <c r="G27" i="83"/>
</calcChain>
</file>

<file path=xl/sharedStrings.xml><?xml version="1.0" encoding="utf-8"?>
<sst xmlns="http://schemas.openxmlformats.org/spreadsheetml/2006/main" count="290" uniqueCount="101">
  <si>
    <t>(単位：千円)</t>
    <phoneticPr fontId="4"/>
  </si>
  <si>
    <t>通し</t>
    <phoneticPr fontId="4"/>
  </si>
  <si>
    <t>備  考</t>
    <phoneticPr fontId="4"/>
  </si>
  <si>
    <t>番号</t>
    <phoneticPr fontId="4"/>
  </si>
  <si>
    <t>　　</t>
  </si>
  <si>
    <t>職員費計</t>
    <rPh sb="0" eb="2">
      <t>ショクイン</t>
    </rPh>
    <rPh sb="2" eb="3">
      <t>ヒ</t>
    </rPh>
    <rPh sb="3" eb="4">
      <t>ケイ</t>
    </rPh>
    <phoneticPr fontId="4"/>
  </si>
  <si>
    <t>(款-項-目)</t>
    <rPh sb="1" eb="2">
      <t>カン</t>
    </rPh>
    <rPh sb="3" eb="4">
      <t>コウ</t>
    </rPh>
    <rPh sb="5" eb="6">
      <t>モク</t>
    </rPh>
    <phoneticPr fontId="4"/>
  </si>
  <si>
    <t>増  減</t>
    <rPh sb="0" eb="1">
      <t>ゾウ</t>
    </rPh>
    <rPh sb="3" eb="4">
      <t>ゲン</t>
    </rPh>
    <phoneticPr fontId="4"/>
  </si>
  <si>
    <t>（② - ①）</t>
    <phoneticPr fontId="4"/>
  </si>
  <si>
    <t>事  業  名</t>
    <phoneticPr fontId="4"/>
  </si>
  <si>
    <t>科 目</t>
    <rPh sb="0" eb="1">
      <t>カ</t>
    </rPh>
    <rPh sb="2" eb="3">
      <t>メ</t>
    </rPh>
    <phoneticPr fontId="4"/>
  </si>
  <si>
    <t>担 当 課</t>
    <rPh sb="0" eb="1">
      <t>タン</t>
    </rPh>
    <rPh sb="2" eb="3">
      <t>トウ</t>
    </rPh>
    <rPh sb="4" eb="5">
      <t>カ</t>
    </rPh>
    <phoneticPr fontId="4"/>
  </si>
  <si>
    <t>当 初 ①</t>
    <phoneticPr fontId="4"/>
  </si>
  <si>
    <t>予算事業一覧</t>
    <rPh sb="4" eb="6">
      <t>イチラン</t>
    </rPh>
    <phoneticPr fontId="4"/>
  </si>
  <si>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4">
      <t>クリイレキン</t>
    </rPh>
    <phoneticPr fontId="4"/>
  </si>
  <si>
    <t>予備費計</t>
    <rPh sb="0" eb="3">
      <t>ヨビヒ</t>
    </rPh>
    <rPh sb="3" eb="4">
      <t>ケイ</t>
    </rPh>
    <phoneticPr fontId="4"/>
  </si>
  <si>
    <t>会計名　　後期高齢者医療事業会計　　</t>
    <rPh sb="0" eb="2">
      <t>カイケイ</t>
    </rPh>
    <rPh sb="2" eb="3">
      <t>メイ</t>
    </rPh>
    <rPh sb="5" eb="7">
      <t>コウキ</t>
    </rPh>
    <rPh sb="7" eb="10">
      <t>コウレイシャ</t>
    </rPh>
    <rPh sb="10" eb="12">
      <t>イリョウ</t>
    </rPh>
    <rPh sb="12" eb="14">
      <t>ジギョウ</t>
    </rPh>
    <rPh sb="14" eb="16">
      <t>カイケイ</t>
    </rPh>
    <phoneticPr fontId="4"/>
  </si>
  <si>
    <t>所属名　福祉局　</t>
    <phoneticPr fontId="4"/>
  </si>
  <si>
    <t>1-1-1</t>
    <phoneticPr fontId="4"/>
  </si>
  <si>
    <t>保険年金課</t>
    <rPh sb="0" eb="2">
      <t>ホケン</t>
    </rPh>
    <rPh sb="2" eb="4">
      <t>ネンキン</t>
    </rPh>
    <rPh sb="4" eb="5">
      <t>カ</t>
    </rPh>
    <phoneticPr fontId="5"/>
  </si>
  <si>
    <t>1-1-2</t>
    <phoneticPr fontId="4"/>
  </si>
  <si>
    <t>保険年金課</t>
    <rPh sb="0" eb="2">
      <t>ホケン</t>
    </rPh>
    <rPh sb="2" eb="4">
      <t>ネンキン</t>
    </rPh>
    <rPh sb="4" eb="5">
      <t>カ</t>
    </rPh>
    <phoneticPr fontId="4"/>
  </si>
  <si>
    <t>福祉システム課</t>
    <rPh sb="0" eb="2">
      <t>フクシ</t>
    </rPh>
    <rPh sb="6" eb="7">
      <t>カ</t>
    </rPh>
    <phoneticPr fontId="4"/>
  </si>
  <si>
    <t>保険年金課
福祉システム課</t>
    <rPh sb="0" eb="2">
      <t>ホケン</t>
    </rPh>
    <rPh sb="2" eb="4">
      <t>ネンキン</t>
    </rPh>
    <rPh sb="4" eb="5">
      <t>カ</t>
    </rPh>
    <rPh sb="6" eb="8">
      <t>フクシ</t>
    </rPh>
    <rPh sb="12" eb="13">
      <t>カ</t>
    </rPh>
    <phoneticPr fontId="4"/>
  </si>
  <si>
    <t>福祉システム課</t>
    <rPh sb="0" eb="2">
      <t>フクシ</t>
    </rPh>
    <rPh sb="6" eb="7">
      <t>カ</t>
    </rPh>
    <phoneticPr fontId="5"/>
  </si>
  <si>
    <t>一般管理費計</t>
    <rPh sb="0" eb="2">
      <t>イッパン</t>
    </rPh>
    <rPh sb="2" eb="5">
      <t>カンリヒ</t>
    </rPh>
    <rPh sb="5" eb="6">
      <t>ケイ</t>
    </rPh>
    <phoneticPr fontId="4"/>
  </si>
  <si>
    <t>1-1-3</t>
    <phoneticPr fontId="4"/>
  </si>
  <si>
    <t>徴収費計</t>
    <rPh sb="0" eb="2">
      <t>チョウシュウ</t>
    </rPh>
    <rPh sb="2" eb="3">
      <t>ヒ</t>
    </rPh>
    <rPh sb="3" eb="4">
      <t>ケイ</t>
    </rPh>
    <phoneticPr fontId="4"/>
  </si>
  <si>
    <t>2-1-1</t>
    <phoneticPr fontId="4"/>
  </si>
  <si>
    <t>後期高齢者医療広域連合納付金計</t>
    <rPh sb="0" eb="2">
      <t>コウキ</t>
    </rPh>
    <rPh sb="2" eb="5">
      <t>コウレイシャ</t>
    </rPh>
    <rPh sb="5" eb="7">
      <t>イリョウ</t>
    </rPh>
    <rPh sb="7" eb="9">
      <t>コウイキ</t>
    </rPh>
    <rPh sb="9" eb="11">
      <t>レンゴウ</t>
    </rPh>
    <rPh sb="11" eb="14">
      <t>ノウフキン</t>
    </rPh>
    <rPh sb="14" eb="15">
      <t>ケイ</t>
    </rPh>
    <phoneticPr fontId="4"/>
  </si>
  <si>
    <t>3-1-1</t>
    <phoneticPr fontId="4"/>
  </si>
  <si>
    <t>保険料還付金</t>
    <rPh sb="0" eb="3">
      <t>ホケンリョウ</t>
    </rPh>
    <rPh sb="3" eb="6">
      <t>カンプキン</t>
    </rPh>
    <phoneticPr fontId="5"/>
  </si>
  <si>
    <t>　</t>
  </si>
  <si>
    <t>出</t>
    <rPh sb="0" eb="1">
      <t>デ</t>
    </rPh>
    <phoneticPr fontId="4"/>
  </si>
  <si>
    <t>税</t>
    <rPh sb="0" eb="1">
      <t>ゼイ</t>
    </rPh>
    <phoneticPr fontId="4"/>
  </si>
  <si>
    <t>資格事務費</t>
  </si>
  <si>
    <t>賦課事務費</t>
  </si>
  <si>
    <t>保険年金システム改修等経費</t>
  </si>
  <si>
    <t>徴収費</t>
  </si>
  <si>
    <t>予備費</t>
  </si>
  <si>
    <t>後期高齢者医療広域連合納付金</t>
    <phoneticPr fontId="15"/>
  </si>
  <si>
    <t>保険年金システム運用・保守等経費</t>
    <phoneticPr fontId="5"/>
  </si>
  <si>
    <t>標準準拠システム移行経費(保険年金システム)</t>
    <phoneticPr fontId="5"/>
  </si>
  <si>
    <t>一般事務費</t>
    <phoneticPr fontId="5"/>
  </si>
  <si>
    <t>予 算 案 ②</t>
    <rPh sb="0" eb="1">
      <t>ヨ</t>
    </rPh>
    <rPh sb="2" eb="3">
      <t>サン</t>
    </rPh>
    <rPh sb="4" eb="5">
      <t>アン</t>
    </rPh>
    <phoneticPr fontId="4"/>
  </si>
  <si>
    <t>福祉局及び区役所職員の人件費</t>
    <rPh sb="11" eb="14">
      <t>ジンケンヒ</t>
    </rPh>
    <phoneticPr fontId="5"/>
  </si>
  <si>
    <t>会計計</t>
    <rPh sb="0" eb="2">
      <t>カイケイ</t>
    </rPh>
    <rPh sb="2" eb="3">
      <t>ケイ</t>
    </rPh>
    <phoneticPr fontId="4"/>
  </si>
  <si>
    <t>事業概要説明資料</t>
    <rPh sb="0" eb="2">
      <t>ジギョウ</t>
    </rPh>
    <rPh sb="2" eb="4">
      <t>ガイヨウ</t>
    </rPh>
    <rPh sb="4" eb="6">
      <t>セツメイ</t>
    </rPh>
    <rPh sb="6" eb="8">
      <t>シリョウ</t>
    </rPh>
    <phoneticPr fontId="5"/>
  </si>
  <si>
    <t>（様式4付属資料①）</t>
  </si>
  <si>
    <t>所属名　福祉局</t>
    <rPh sb="0" eb="1">
      <t>ショ</t>
    </rPh>
    <rPh sb="1" eb="2">
      <t>ゾク</t>
    </rPh>
    <rPh sb="2" eb="3">
      <t>メイ</t>
    </rPh>
    <rPh sb="4" eb="6">
      <t>フクシ</t>
    </rPh>
    <rPh sb="6" eb="7">
      <t>キョク</t>
    </rPh>
    <phoneticPr fontId="4"/>
  </si>
  <si>
    <t>事業の通し番号</t>
    <rPh sb="0" eb="2">
      <t>ジギョウ</t>
    </rPh>
    <rPh sb="3" eb="4">
      <t>トオ</t>
    </rPh>
    <rPh sb="5" eb="7">
      <t>バンゴウ</t>
    </rPh>
    <phoneticPr fontId="5"/>
  </si>
  <si>
    <t>事業名</t>
    <rPh sb="0" eb="2">
      <t>ジギョウ</t>
    </rPh>
    <rPh sb="2" eb="3">
      <t>メイ</t>
    </rPh>
    <phoneticPr fontId="5"/>
  </si>
  <si>
    <t>福祉局及び区役所職員の人件費</t>
    <phoneticPr fontId="15"/>
  </si>
  <si>
    <t>〔事業目的〕</t>
    <rPh sb="1" eb="3">
      <t>ジギョウ</t>
    </rPh>
    <rPh sb="3" eb="5">
      <t>モクテキ</t>
    </rPh>
    <phoneticPr fontId="5"/>
  </si>
  <si>
    <t>〔事業内容・金額〕</t>
    <rPh sb="1" eb="3">
      <t>ジギョウ</t>
    </rPh>
    <rPh sb="3" eb="5">
      <t>ナイヨウ</t>
    </rPh>
    <rPh sb="6" eb="8">
      <t>キンガク</t>
    </rPh>
    <phoneticPr fontId="5"/>
  </si>
  <si>
    <t>（単位：千円）</t>
    <rPh sb="1" eb="3">
      <t>タンイ</t>
    </rPh>
    <rPh sb="4" eb="6">
      <t>センエン</t>
    </rPh>
    <phoneticPr fontId="5"/>
  </si>
  <si>
    <t>事業内容</t>
    <rPh sb="0" eb="2">
      <t>ジギョウ</t>
    </rPh>
    <rPh sb="2" eb="4">
      <t>ナイヨウ</t>
    </rPh>
    <phoneticPr fontId="5"/>
  </si>
  <si>
    <t>備　考</t>
    <rPh sb="0" eb="1">
      <t>ビン</t>
    </rPh>
    <rPh sb="2" eb="3">
      <t>コウ</t>
    </rPh>
    <phoneticPr fontId="5"/>
  </si>
  <si>
    <t>・</t>
    <phoneticPr fontId="5"/>
  </si>
  <si>
    <t>福祉局及び区役所職員の人件費</t>
    <phoneticPr fontId="5"/>
  </si>
  <si>
    <t>合計</t>
    <rPh sb="0" eb="2">
      <t>ゴウケイ</t>
    </rPh>
    <phoneticPr fontId="5"/>
  </si>
  <si>
    <t>所属名　福祉局</t>
    <rPh sb="0" eb="1">
      <t>ショ</t>
    </rPh>
    <rPh sb="1" eb="2">
      <t>ゾク</t>
    </rPh>
    <rPh sb="2" eb="3">
      <t>メイ</t>
    </rPh>
    <rPh sb="4" eb="7">
      <t>フクシキョク</t>
    </rPh>
    <phoneticPr fontId="4"/>
  </si>
  <si>
    <t>資格事務費</t>
    <rPh sb="0" eb="2">
      <t>シカク</t>
    </rPh>
    <rPh sb="2" eb="5">
      <t>ジムヒ</t>
    </rPh>
    <phoneticPr fontId="15"/>
  </si>
  <si>
    <t>被保険者の資格事務</t>
    <rPh sb="0" eb="4">
      <t>ヒホケンシャ</t>
    </rPh>
    <rPh sb="5" eb="7">
      <t>シカク</t>
    </rPh>
    <rPh sb="7" eb="9">
      <t>ジム</t>
    </rPh>
    <phoneticPr fontId="5"/>
  </si>
  <si>
    <t>賦課事務費</t>
    <rPh sb="0" eb="2">
      <t>フカ</t>
    </rPh>
    <rPh sb="2" eb="5">
      <t>ジムヒ</t>
    </rPh>
    <phoneticPr fontId="15"/>
  </si>
  <si>
    <t>　後期高齢者医療事業を円滑かつ適正に実施するため、保険料決定通知書の作成及び送付などの保険料の賦課事務を行う。</t>
    <phoneticPr fontId="15"/>
  </si>
  <si>
    <t>保険料の賦課事務</t>
    <rPh sb="0" eb="3">
      <t>ホケンリョウ</t>
    </rPh>
    <phoneticPr fontId="5"/>
  </si>
  <si>
    <t>所属名　福祉局　</t>
    <rPh sb="0" eb="1">
      <t>ショ</t>
    </rPh>
    <rPh sb="1" eb="2">
      <t>ゾク</t>
    </rPh>
    <rPh sb="2" eb="3">
      <t>メイ</t>
    </rPh>
    <rPh sb="4" eb="6">
      <t>フクシ</t>
    </rPh>
    <rPh sb="6" eb="7">
      <t>キョク</t>
    </rPh>
    <phoneticPr fontId="4"/>
  </si>
  <si>
    <t>　保険年金システムは、市民サービスの向上と事務の効率化を図るため、国民健康保険事務、医療費助成事務、国民年金事務、後期高齢者医療事務等にかかる事務全般をシステム化したものである。
　これらの各種事務を円滑に実施し、システムの安定的稼働を確保するため、日常的なシステムの運用やメンテナンス対応などを行う。</t>
    <phoneticPr fontId="5"/>
  </si>
  <si>
    <t>後期高齢者医療システム運用・保守等</t>
    <rPh sb="0" eb="2">
      <t>コウキ</t>
    </rPh>
    <rPh sb="2" eb="5">
      <t>コウレイシャ</t>
    </rPh>
    <rPh sb="5" eb="7">
      <t>イリョウ</t>
    </rPh>
    <phoneticPr fontId="5"/>
  </si>
  <si>
    <t>保険年金システム改修等経費</t>
    <phoneticPr fontId="5"/>
  </si>
  <si>
    <t>　保険年金システムは、市民サービスの向上と事務の効率化を図るため、国民健康保険事務、医療費助成事務、国民年金事務、後期高齢者医療事務等にかかる事務全般をシステム化したものである。
　これらの各種事務にかかる法改正や制度改正等に適切に対応するためにシステム改修を行う。</t>
    <phoneticPr fontId="5"/>
  </si>
  <si>
    <t>後期高齢者医療システム改修</t>
    <phoneticPr fontId="5"/>
  </si>
  <si>
    <t>標準準拠システム移行経費（保険年金システム）</t>
    <rPh sb="0" eb="4">
      <t>ヒョウジュンジュンキョ</t>
    </rPh>
    <rPh sb="8" eb="10">
      <t>イコウ</t>
    </rPh>
    <rPh sb="10" eb="12">
      <t>ケイヒ</t>
    </rPh>
    <rPh sb="13" eb="17">
      <t>ホケンネンキン</t>
    </rPh>
    <phoneticPr fontId="5"/>
  </si>
  <si>
    <t>　令和３年９月１日に、「地方公共団体情報システムの標準化に関する法律」が施行され、国が定める20業務について、市町村等ごとに開発・運用している独自システムから、関係省庁が作成した標準仕様書に準拠し、国が調達するガバメントクラウド上に設置されるシステムへ移行することを目的とする。</t>
    <phoneticPr fontId="4"/>
  </si>
  <si>
    <t>標準準拠システム移行経費</t>
    <rPh sb="0" eb="4">
      <t>ヒョウジュンジュンキョ</t>
    </rPh>
    <rPh sb="8" eb="12">
      <t>イコウケイヒ</t>
    </rPh>
    <phoneticPr fontId="5"/>
  </si>
  <si>
    <t>一般事務費</t>
    <rPh sb="0" eb="2">
      <t>イッパン</t>
    </rPh>
    <rPh sb="2" eb="5">
      <t>ジムヒ</t>
    </rPh>
    <phoneticPr fontId="15"/>
  </si>
  <si>
    <t>　後期高齢者医療事業を円滑かつ適正に実施するため、共通帳票作成等の共通事務を行う。
　</t>
    <rPh sb="38" eb="39">
      <t>オコナ</t>
    </rPh>
    <phoneticPr fontId="15"/>
  </si>
  <si>
    <t>一般的な共通事務</t>
    <rPh sb="0" eb="3">
      <t>イッパンテキ</t>
    </rPh>
    <rPh sb="4" eb="6">
      <t>キョウツウ</t>
    </rPh>
    <rPh sb="6" eb="8">
      <t>ジム</t>
    </rPh>
    <phoneticPr fontId="5"/>
  </si>
  <si>
    <t>区役所保険年金担当窓口業務委託</t>
    <rPh sb="0" eb="3">
      <t>クヤクショ</t>
    </rPh>
    <rPh sb="3" eb="5">
      <t>ホケン</t>
    </rPh>
    <rPh sb="5" eb="7">
      <t>ネンキン</t>
    </rPh>
    <rPh sb="7" eb="9">
      <t>タントウ</t>
    </rPh>
    <rPh sb="9" eb="11">
      <t>マドグチ</t>
    </rPh>
    <rPh sb="11" eb="13">
      <t>ギョウム</t>
    </rPh>
    <rPh sb="13" eb="15">
      <t>イタク</t>
    </rPh>
    <phoneticPr fontId="4"/>
  </si>
  <si>
    <t>徴収費</t>
    <rPh sb="0" eb="2">
      <t>チョウシュウ</t>
    </rPh>
    <rPh sb="2" eb="3">
      <t>ヒ</t>
    </rPh>
    <phoneticPr fontId="15"/>
  </si>
  <si>
    <t>　後期高齢者医療事業を円滑かつ適正に実施するため、保険料の徴収にかかる事務を行う。
　また、後期高齢者医療事業において、事業運営に要する費用の財源の基本となる保険料の収入の確保は、単に財政面だけではなく、被保険者の負担の公平性を確保する観点からも重要であり、納期内納付に向けた適切な収納対策を図る。</t>
    <phoneticPr fontId="15"/>
  </si>
  <si>
    <t>保険料の徴収にかかる事務</t>
    <rPh sb="0" eb="3">
      <t>ホケンリョウ</t>
    </rPh>
    <rPh sb="4" eb="6">
      <t>チョウシュウ</t>
    </rPh>
    <rPh sb="10" eb="12">
      <t>ジム</t>
    </rPh>
    <phoneticPr fontId="5"/>
  </si>
  <si>
    <t>納付勧奨業務委託等</t>
    <rPh sb="4" eb="6">
      <t>ギョウム</t>
    </rPh>
    <rPh sb="8" eb="9">
      <t>トウ</t>
    </rPh>
    <phoneticPr fontId="15"/>
  </si>
  <si>
    <t>市債権回収対策室における滞納整理業務</t>
  </si>
  <si>
    <t>北区管原町複合施設における改修工事</t>
    <phoneticPr fontId="15"/>
  </si>
  <si>
    <t>保険料還付金</t>
    <rPh sb="0" eb="3">
      <t>ホケンリョウ</t>
    </rPh>
    <rPh sb="3" eb="6">
      <t>カンプキン</t>
    </rPh>
    <phoneticPr fontId="15"/>
  </si>
  <si>
    <t>　所得更正による減額や遡っての資格喪失などにより保険料等の過誤納となる。発生した過誤納金のうち、前年度以前に納付された保険料について返還する。</t>
    <rPh sb="1" eb="3">
      <t>ショトク</t>
    </rPh>
    <rPh sb="3" eb="5">
      <t>コウセイ</t>
    </rPh>
    <rPh sb="8" eb="10">
      <t>ゲンガク</t>
    </rPh>
    <rPh sb="11" eb="12">
      <t>サカノボ</t>
    </rPh>
    <rPh sb="15" eb="17">
      <t>シカク</t>
    </rPh>
    <rPh sb="17" eb="19">
      <t>ソウシツ</t>
    </rPh>
    <rPh sb="24" eb="27">
      <t>ホケンリョウ</t>
    </rPh>
    <rPh sb="27" eb="28">
      <t>トウ</t>
    </rPh>
    <rPh sb="29" eb="31">
      <t>カゴ</t>
    </rPh>
    <rPh sb="31" eb="32">
      <t>ノウ</t>
    </rPh>
    <rPh sb="36" eb="38">
      <t>ハッセイ</t>
    </rPh>
    <rPh sb="40" eb="42">
      <t>カゴ</t>
    </rPh>
    <rPh sb="42" eb="43">
      <t>ノウ</t>
    </rPh>
    <rPh sb="43" eb="44">
      <t>キン</t>
    </rPh>
    <rPh sb="48" eb="51">
      <t>ゼンネンド</t>
    </rPh>
    <rPh sb="51" eb="53">
      <t>イゼン</t>
    </rPh>
    <rPh sb="54" eb="56">
      <t>ノウフ</t>
    </rPh>
    <rPh sb="59" eb="62">
      <t>ホケンリョウ</t>
    </rPh>
    <rPh sb="66" eb="68">
      <t>ヘンカン</t>
    </rPh>
    <phoneticPr fontId="15"/>
  </si>
  <si>
    <t>保険料の還付金</t>
    <phoneticPr fontId="5"/>
  </si>
  <si>
    <t>後期高齢者医療広域連合納付金</t>
    <rPh sb="0" eb="2">
      <t>コウキ</t>
    </rPh>
    <rPh sb="2" eb="5">
      <t>コウレイシャ</t>
    </rPh>
    <rPh sb="5" eb="7">
      <t>イリョウ</t>
    </rPh>
    <rPh sb="7" eb="9">
      <t>コウイキ</t>
    </rPh>
    <rPh sb="9" eb="11">
      <t>レンゴウ</t>
    </rPh>
    <rPh sb="11" eb="14">
      <t>ノウフキン</t>
    </rPh>
    <phoneticPr fontId="15"/>
  </si>
  <si>
    <t>　徴収した後期高齢者医療保険料及び保険料軽減にかかる市町村負担金について、大阪府後期高齢者医療広域連合へ納付する。</t>
    <phoneticPr fontId="15"/>
  </si>
  <si>
    <t>後期高齢者医療広域連合納付金</t>
    <phoneticPr fontId="5"/>
  </si>
  <si>
    <t>予備費</t>
    <rPh sb="0" eb="3">
      <t>ヨビヒ</t>
    </rPh>
    <phoneticPr fontId="15"/>
  </si>
  <si>
    <t>　予算外の支出や予算超過の支出に充てるため、設置している。</t>
    <phoneticPr fontId="15"/>
  </si>
  <si>
    <t>予備費</t>
    <rPh sb="0" eb="3">
      <t>ヨビヒ</t>
    </rPh>
    <phoneticPr fontId="5"/>
  </si>
  <si>
    <t xml:space="preserve"> 　後期高齢者医療事業を円滑かつ適正に実施するため、被保険者の資格取得・喪失にかかる届出の受付や資格確認書等の送付など、被保険者の資格事務を行う。</t>
    <phoneticPr fontId="15"/>
  </si>
  <si>
    <t>7年度当初</t>
    <rPh sb="1" eb="3">
      <t>ネンド</t>
    </rPh>
    <rPh sb="3" eb="5">
      <t>トウショ</t>
    </rPh>
    <phoneticPr fontId="5"/>
  </si>
  <si>
    <t>8年度予算案</t>
    <phoneticPr fontId="5"/>
  </si>
  <si>
    <t>7 年 度</t>
    <rPh sb="2" eb="3">
      <t>ネン</t>
    </rPh>
    <rPh sb="4" eb="5">
      <t>ド</t>
    </rPh>
    <phoneticPr fontId="5"/>
  </si>
  <si>
    <t>8 年 度</t>
    <rPh sb="2" eb="3">
      <t>ネン</t>
    </rPh>
    <rPh sb="4" eb="5">
      <t>ド</t>
    </rPh>
    <phoneticPr fontId="5"/>
  </si>
  <si>
    <t>デジタル技術を活用した保険料収納対策業務の効率化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</si>
</sst>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quot;△ &quot;#,##0\)"/>
    <numFmt numFmtId="179" formatCode="\(#,##0\)"/>
    <numFmt numFmtId="180" formatCode="\(#,##0\)_);\(#,##0\)"/>
  </numFmts>
  <fonts count="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u/>
      <sz val="11"/>
      <color theme="10"/>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u/>
      <sz val="10.5"/>
      <name val="ＭＳ Ｐゴシック"/>
      <family val="3"/>
      <charset val="128"/>
    </font>
    <font>
      <sz val="9"/>
      <name val="ＭＳ Ｐゴシック"/>
      <family val="3"/>
      <charset val="128"/>
    </font>
    <font>
      <u/>
      <sz val="11"/>
      <color theme="10"/>
      <name val="ＭＳ Ｐゴシック"/>
      <family val="2"/>
      <charset val="128"/>
      <scheme val="minor"/>
    </font>
    <font>
      <sz val="6"/>
      <name val="ＭＳ Ｐゴシック"/>
      <family val="2"/>
      <charset val="128"/>
      <scheme val="minor"/>
    </font>
    <font>
      <sz val="12"/>
      <color theme="1"/>
      <name val="ＭＳ Ｐゴシック"/>
      <family val="3"/>
      <charset val="128"/>
    </font>
    <font>
      <sz val="11"/>
      <color theme="1"/>
      <name val="ＭＳ Ｐゴシック"/>
      <family val="3"/>
      <charset val="128"/>
    </font>
    <font>
      <u/>
      <sz val="10"/>
      <color rgb="FF0070C0"/>
      <name val="ＭＳ Ｐゴシック"/>
      <family val="3"/>
      <charset val="128"/>
      <scheme val="minor"/>
    </font>
    <font>
      <b/>
      <sz val="12"/>
      <color theme="1"/>
      <name val="ＭＳ Ｐゴシック"/>
      <family val="3"/>
      <charset val="128"/>
    </font>
    <font>
      <sz val="10.5"/>
      <color theme="1"/>
      <name val="ＭＳ Ｐゴシック"/>
      <family val="3"/>
      <charset val="128"/>
    </font>
    <font>
      <u/>
      <sz val="10.5"/>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52">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2">
    <xf numFmtId="0" fontId="0" fillId="0" borderId="0"/>
    <xf numFmtId="38" fontId="6" fillId="0" borderId="0" applyFont="0" applyFill="0" applyBorder="0" applyAlignment="0" applyProtection="0"/>
    <xf numFmtId="0" fontId="6" fillId="0" borderId="0"/>
    <xf numFmtId="0" fontId="3" fillId="0" borderId="0"/>
    <xf numFmtId="0" fontId="6" fillId="0" borderId="0"/>
    <xf numFmtId="38" fontId="6" fillId="0" borderId="0" applyFont="0" applyFill="0" applyBorder="0" applyAlignment="0" applyProtection="0"/>
    <xf numFmtId="0" fontId="2" fillId="0" borderId="0">
      <alignment vertical="center"/>
    </xf>
    <xf numFmtId="0" fontId="8" fillId="0" borderId="0" applyNumberFormat="0" applyFill="0" applyBorder="0" applyAlignment="0" applyProtection="0"/>
    <xf numFmtId="38"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1" fillId="0" borderId="0">
      <alignment vertical="center"/>
    </xf>
    <xf numFmtId="0" fontId="3" fillId="0" borderId="0"/>
  </cellStyleXfs>
  <cellXfs count="199">
    <xf numFmtId="0" fontId="0" fillId="0" borderId="0" xfId="0"/>
    <xf numFmtId="38" fontId="7" fillId="0" borderId="0" xfId="8" applyFont="1" applyFill="1" applyAlignment="1">
      <alignment vertical="center"/>
    </xf>
    <xf numFmtId="179" fontId="7" fillId="0" borderId="9" xfId="3" applyNumberFormat="1" applyFont="1" applyFill="1" applyBorder="1" applyAlignment="1">
      <alignment vertical="center" shrinkToFit="1"/>
    </xf>
    <xf numFmtId="177" fontId="7" fillId="0" borderId="11" xfId="3" applyNumberFormat="1" applyFont="1" applyFill="1" applyBorder="1" applyAlignment="1">
      <alignment vertical="center" shrinkToFit="1"/>
    </xf>
    <xf numFmtId="0" fontId="9" fillId="0" borderId="6" xfId="3" applyFont="1" applyFill="1" applyBorder="1" applyAlignment="1">
      <alignment horizontal="center" vertical="center"/>
    </xf>
    <xf numFmtId="177" fontId="7" fillId="0" borderId="10" xfId="3" applyNumberFormat="1" applyFont="1" applyFill="1" applyBorder="1" applyAlignment="1">
      <alignment vertical="center" shrinkToFit="1"/>
    </xf>
    <xf numFmtId="178" fontId="7" fillId="0" borderId="9" xfId="3" applyNumberFormat="1" applyFont="1" applyFill="1" applyBorder="1" applyAlignment="1">
      <alignment vertical="center" shrinkToFit="1"/>
    </xf>
    <xf numFmtId="179" fontId="7" fillId="0" borderId="14" xfId="3" applyNumberFormat="1" applyFont="1" applyFill="1" applyBorder="1" applyAlignment="1">
      <alignment vertical="center" shrinkToFit="1"/>
    </xf>
    <xf numFmtId="0" fontId="7" fillId="0" borderId="0" xfId="3" applyFont="1" applyFill="1" applyAlignment="1">
      <alignment vertical="center"/>
    </xf>
    <xf numFmtId="177" fontId="7" fillId="0" borderId="10" xfId="3" applyNumberFormat="1" applyFont="1" applyFill="1" applyBorder="1" applyAlignment="1">
      <alignment horizontal="right" vertical="center" shrinkToFit="1"/>
    </xf>
    <xf numFmtId="178" fontId="7" fillId="0" borderId="10" xfId="3" applyNumberFormat="1" applyFont="1" applyFill="1" applyBorder="1" applyAlignment="1">
      <alignment vertical="center" shrinkToFit="1"/>
    </xf>
    <xf numFmtId="177" fontId="7" fillId="0" borderId="11" xfId="3" applyNumberFormat="1" applyFont="1" applyFill="1" applyBorder="1" applyAlignment="1">
      <alignment horizontal="right" vertical="center" shrinkToFit="1"/>
    </xf>
    <xf numFmtId="178" fontId="7" fillId="0" borderId="14" xfId="3" applyNumberFormat="1" applyFont="1" applyFill="1" applyBorder="1" applyAlignment="1">
      <alignment vertical="center" shrinkToFit="1"/>
    </xf>
    <xf numFmtId="0" fontId="9" fillId="0" borderId="0" xfId="3" applyFont="1" applyFill="1" applyAlignment="1">
      <alignment vertical="center"/>
    </xf>
    <xf numFmtId="0" fontId="7" fillId="0" borderId="0" xfId="3" applyFont="1" applyFill="1" applyAlignment="1">
      <alignment horizontal="center" vertical="center"/>
    </xf>
    <xf numFmtId="0" fontId="10" fillId="0" borderId="0" xfId="3" applyFont="1" applyFill="1" applyAlignment="1">
      <alignment vertical="center"/>
    </xf>
    <xf numFmtId="0" fontId="7" fillId="0" borderId="0" xfId="3" applyFont="1" applyFill="1" applyAlignment="1">
      <alignment horizontal="right" vertical="center"/>
    </xf>
    <xf numFmtId="0" fontId="11" fillId="0" borderId="0" xfId="0" applyFont="1" applyFill="1" applyAlignment="1">
      <alignment horizontal="right" vertical="center"/>
    </xf>
    <xf numFmtId="0" fontId="12" fillId="0" borderId="0" xfId="3" applyFont="1" applyFill="1" applyAlignment="1">
      <alignment horizontal="left" vertical="center"/>
    </xf>
    <xf numFmtId="0" fontId="12" fillId="0" borderId="0" xfId="3" applyFont="1" applyFill="1" applyAlignment="1">
      <alignment horizontal="right" vertical="center"/>
    </xf>
    <xf numFmtId="0" fontId="13" fillId="0" borderId="0" xfId="3" applyFont="1" applyFill="1" applyAlignment="1">
      <alignment horizontal="right" vertical="center" wrapText="1"/>
    </xf>
    <xf numFmtId="0" fontId="13" fillId="0" borderId="0" xfId="3" applyFont="1" applyFill="1" applyAlignment="1">
      <alignment horizontal="right" vertical="center"/>
    </xf>
    <xf numFmtId="0" fontId="9" fillId="0" borderId="5" xfId="3" applyFont="1" applyFill="1" applyBorder="1" applyAlignment="1">
      <alignment horizontal="center" vertical="center"/>
    </xf>
    <xf numFmtId="0" fontId="9" fillId="0" borderId="8" xfId="3" applyFont="1" applyFill="1" applyBorder="1" applyAlignment="1">
      <alignment horizontal="center" vertical="center"/>
    </xf>
    <xf numFmtId="0" fontId="9" fillId="0" borderId="4" xfId="3" applyFont="1" applyFill="1" applyBorder="1" applyAlignment="1">
      <alignment horizontal="center" vertical="center"/>
    </xf>
    <xf numFmtId="0" fontId="7" fillId="0" borderId="12" xfId="0" applyFont="1" applyFill="1" applyBorder="1"/>
    <xf numFmtId="0" fontId="7" fillId="0" borderId="13" xfId="0" applyFont="1" applyFill="1" applyBorder="1"/>
    <xf numFmtId="177" fontId="7" fillId="0" borderId="12" xfId="3" applyNumberFormat="1" applyFont="1" applyFill="1" applyBorder="1" applyAlignment="1">
      <alignment horizontal="right" vertical="center" shrinkToFit="1"/>
    </xf>
    <xf numFmtId="179" fontId="7" fillId="0" borderId="13" xfId="3" applyNumberFormat="1" applyFont="1" applyFill="1" applyBorder="1" applyAlignment="1">
      <alignment vertical="center" shrinkToFit="1"/>
    </xf>
    <xf numFmtId="178" fontId="7" fillId="0" borderId="13" xfId="3" applyNumberFormat="1" applyFont="1" applyFill="1" applyBorder="1" applyAlignment="1">
      <alignment vertical="center" shrinkToFit="1"/>
    </xf>
    <xf numFmtId="177" fontId="7" fillId="0" borderId="26" xfId="3" applyNumberFormat="1" applyFont="1" applyFill="1" applyBorder="1" applyAlignment="1">
      <alignment vertical="center" shrinkToFit="1"/>
    </xf>
    <xf numFmtId="178" fontId="7" fillId="0" borderId="15" xfId="3" applyNumberFormat="1" applyFont="1" applyFill="1" applyBorder="1" applyAlignment="1">
      <alignment vertical="center" shrinkToFit="1"/>
    </xf>
    <xf numFmtId="0" fontId="7" fillId="0" borderId="0" xfId="3" applyFont="1" applyFill="1" applyAlignment="1">
      <alignment horizontal="left" vertical="center"/>
    </xf>
    <xf numFmtId="0" fontId="16" fillId="0" borderId="19" xfId="2" applyFont="1" applyFill="1" applyBorder="1" applyAlignment="1">
      <alignment vertical="center"/>
    </xf>
    <xf numFmtId="0" fontId="16" fillId="0" borderId="20" xfId="2" applyFont="1" applyFill="1" applyBorder="1" applyAlignment="1">
      <alignment vertical="center"/>
    </xf>
    <xf numFmtId="180" fontId="16" fillId="0" borderId="20" xfId="2" applyNumberFormat="1" applyFont="1" applyFill="1" applyBorder="1" applyAlignment="1">
      <alignment vertical="center"/>
    </xf>
    <xf numFmtId="179" fontId="7" fillId="0" borderId="10" xfId="3" applyNumberFormat="1" applyFont="1" applyFill="1" applyBorder="1" applyAlignment="1">
      <alignment vertical="center" shrinkToFit="1"/>
    </xf>
    <xf numFmtId="0" fontId="19" fillId="0" borderId="0" xfId="2" applyFont="1" applyFill="1"/>
    <xf numFmtId="0" fontId="20" fillId="0" borderId="0" xfId="2" applyFont="1" applyFill="1"/>
    <xf numFmtId="0" fontId="20" fillId="0" borderId="0" xfId="11" applyFont="1" applyFill="1" applyAlignment="1">
      <alignment horizontal="right" vertical="center"/>
    </xf>
    <xf numFmtId="0" fontId="20" fillId="0" borderId="0" xfId="2" applyFont="1" applyFill="1" applyAlignment="1">
      <alignment horizontal="right"/>
    </xf>
    <xf numFmtId="0" fontId="21" fillId="0" borderId="0" xfId="11" applyFont="1" applyFill="1" applyAlignment="1">
      <alignment horizontal="left" vertical="center"/>
    </xf>
    <xf numFmtId="0" fontId="21" fillId="0" borderId="0" xfId="11" applyFont="1" applyFill="1" applyAlignment="1">
      <alignment horizontal="right" vertical="center"/>
    </xf>
    <xf numFmtId="0" fontId="20" fillId="0" borderId="37" xfId="2" applyFont="1" applyFill="1" applyBorder="1" applyAlignment="1">
      <alignment horizontal="left" vertical="center"/>
    </xf>
    <xf numFmtId="0" fontId="16" fillId="0" borderId="37" xfId="2" applyFont="1" applyFill="1" applyBorder="1" applyAlignment="1">
      <alignment vertical="center"/>
    </xf>
    <xf numFmtId="0" fontId="16" fillId="0" borderId="37" xfId="2" applyFont="1" applyFill="1" applyBorder="1" applyAlignment="1">
      <alignment horizontal="left" vertical="center"/>
    </xf>
    <xf numFmtId="0" fontId="17" fillId="0" borderId="0" xfId="2" applyFont="1" applyFill="1" applyAlignment="1">
      <alignment horizontal="left" vertical="center"/>
    </xf>
    <xf numFmtId="0" fontId="16" fillId="0" borderId="0" xfId="2" applyFont="1" applyFill="1" applyAlignment="1">
      <alignment horizontal="left" vertical="center"/>
    </xf>
    <xf numFmtId="0" fontId="20" fillId="0" borderId="0" xfId="2" applyFont="1" applyFill="1" applyAlignment="1">
      <alignment horizontal="left" vertical="center"/>
    </xf>
    <xf numFmtId="0" fontId="16" fillId="0" borderId="0" xfId="2" applyFont="1" applyFill="1" applyAlignment="1">
      <alignment vertical="center"/>
    </xf>
    <xf numFmtId="0" fontId="20" fillId="0" borderId="38" xfId="2" applyFont="1" applyFill="1" applyBorder="1" applyAlignment="1">
      <alignment horizontal="left" vertical="center"/>
    </xf>
    <xf numFmtId="0" fontId="16" fillId="0" borderId="16" xfId="2" applyFont="1" applyFill="1" applyBorder="1" applyAlignment="1">
      <alignment horizontal="left" vertical="center"/>
    </xf>
    <xf numFmtId="0" fontId="17" fillId="0" borderId="0" xfId="2" applyFont="1" applyFill="1"/>
    <xf numFmtId="0" fontId="20" fillId="0" borderId="0" xfId="2" applyFont="1" applyFill="1" applyAlignment="1">
      <alignment vertical="center" wrapText="1"/>
    </xf>
    <xf numFmtId="0" fontId="16" fillId="0" borderId="17" xfId="2" applyFont="1" applyFill="1" applyBorder="1" applyAlignment="1">
      <alignment vertical="top" wrapText="1"/>
    </xf>
    <xf numFmtId="0" fontId="16" fillId="0" borderId="18" xfId="2" applyFont="1" applyFill="1" applyBorder="1" applyAlignment="1">
      <alignment vertical="top" wrapText="1"/>
    </xf>
    <xf numFmtId="0" fontId="16" fillId="0" borderId="15" xfId="2" applyFont="1" applyFill="1" applyBorder="1" applyAlignment="1">
      <alignment vertical="top" wrapText="1"/>
    </xf>
    <xf numFmtId="0" fontId="20" fillId="0" borderId="0" xfId="11" applyFont="1" applyFill="1" applyAlignment="1">
      <alignment vertical="center"/>
    </xf>
    <xf numFmtId="0" fontId="16" fillId="0" borderId="40" xfId="2" applyFont="1" applyFill="1" applyBorder="1" applyAlignment="1">
      <alignment vertical="center"/>
    </xf>
    <xf numFmtId="0" fontId="16" fillId="0" borderId="39" xfId="2" applyFont="1" applyFill="1" applyBorder="1" applyAlignment="1">
      <alignment vertical="center"/>
    </xf>
    <xf numFmtId="180" fontId="16" fillId="0" borderId="39" xfId="2" applyNumberFormat="1" applyFont="1" applyFill="1" applyBorder="1" applyAlignment="1">
      <alignment vertical="center"/>
    </xf>
    <xf numFmtId="0" fontId="16" fillId="0" borderId="21" xfId="2" applyFont="1" applyFill="1" applyBorder="1" applyAlignment="1">
      <alignment vertical="center"/>
    </xf>
    <xf numFmtId="0" fontId="16" fillId="0" borderId="22" xfId="2" applyFont="1" applyFill="1" applyBorder="1" applyAlignment="1">
      <alignment vertical="center"/>
    </xf>
    <xf numFmtId="180" fontId="16" fillId="0" borderId="22" xfId="2" applyNumberFormat="1" applyFont="1" applyFill="1" applyBorder="1" applyAlignment="1">
      <alignment vertical="center"/>
    </xf>
    <xf numFmtId="0" fontId="20" fillId="0" borderId="22" xfId="2" applyFont="1" applyFill="1" applyBorder="1"/>
    <xf numFmtId="0" fontId="16" fillId="0" borderId="19" xfId="2" applyFont="1" applyFill="1" applyBorder="1" applyAlignment="1">
      <alignment horizontal="center" vertical="center"/>
    </xf>
    <xf numFmtId="0" fontId="16" fillId="0" borderId="20" xfId="2" applyFont="1" applyFill="1" applyBorder="1" applyAlignment="1">
      <alignment horizontal="center" vertical="center"/>
    </xf>
    <xf numFmtId="0" fontId="17" fillId="0" borderId="0" xfId="2" applyFont="1" applyFill="1" applyAlignment="1">
      <alignment vertical="top" wrapText="1"/>
    </xf>
    <xf numFmtId="0" fontId="22" fillId="0" borderId="0" xfId="3" applyFont="1" applyFill="1" applyAlignment="1">
      <alignment horizontal="center" vertical="center"/>
    </xf>
    <xf numFmtId="0" fontId="17" fillId="0" borderId="0" xfId="0" applyFont="1" applyFill="1"/>
    <xf numFmtId="0" fontId="17" fillId="0" borderId="0" xfId="0" applyFont="1" applyFill="1" applyAlignment="1">
      <alignment vertical="center"/>
    </xf>
    <xf numFmtId="0" fontId="20" fillId="0" borderId="0" xfId="2" applyFont="1" applyFill="1" applyAlignment="1">
      <alignment vertical="center"/>
    </xf>
    <xf numFmtId="0" fontId="20" fillId="0" borderId="0" xfId="2" applyFont="1" applyFill="1" applyAlignment="1">
      <alignment vertical="top" wrapText="1"/>
    </xf>
    <xf numFmtId="0" fontId="9" fillId="0" borderId="7" xfId="3" applyFont="1" applyFill="1" applyBorder="1" applyAlignment="1">
      <alignment horizontal="center" vertical="center"/>
    </xf>
    <xf numFmtId="0" fontId="9" fillId="0" borderId="9" xfId="3" applyFont="1" applyFill="1" applyBorder="1" applyAlignment="1">
      <alignment horizontal="center" vertical="center"/>
    </xf>
    <xf numFmtId="0" fontId="17" fillId="0" borderId="39" xfId="2" applyFont="1" applyFill="1" applyBorder="1" applyAlignment="1">
      <alignment vertical="center"/>
    </xf>
    <xf numFmtId="0" fontId="17" fillId="0" borderId="20" xfId="2" applyFont="1" applyFill="1" applyBorder="1" applyAlignment="1">
      <alignment vertical="center"/>
    </xf>
    <xf numFmtId="0" fontId="9" fillId="0" borderId="2" xfId="3" applyFont="1" applyFill="1" applyBorder="1" applyAlignment="1">
      <alignment horizontal="center" vertical="center"/>
    </xf>
    <xf numFmtId="0" fontId="9" fillId="0" borderId="3" xfId="3" applyFont="1" applyFill="1" applyBorder="1" applyAlignment="1">
      <alignment horizontal="center" vertical="center"/>
    </xf>
    <xf numFmtId="49" fontId="9" fillId="0" borderId="28" xfId="3" quotePrefix="1" applyNumberFormat="1" applyFont="1" applyFill="1" applyBorder="1" applyAlignment="1">
      <alignment horizontal="center" vertical="center"/>
    </xf>
    <xf numFmtId="0" fontId="18" fillId="0" borderId="28" xfId="9" applyFont="1" applyFill="1" applyBorder="1" applyAlignment="1">
      <alignment vertical="center" wrapText="1"/>
    </xf>
    <xf numFmtId="177" fontId="9" fillId="0" borderId="28" xfId="3" applyNumberFormat="1" applyFont="1" applyFill="1" applyBorder="1" applyAlignment="1">
      <alignment horizontal="center" vertical="center" wrapText="1"/>
    </xf>
    <xf numFmtId="177" fontId="9" fillId="0" borderId="27" xfId="3" applyNumberFormat="1" applyFont="1" applyFill="1" applyBorder="1" applyAlignment="1">
      <alignment horizontal="center" vertical="center" wrapText="1"/>
    </xf>
    <xf numFmtId="0" fontId="13" fillId="0" borderId="18" xfId="3" applyFont="1" applyFill="1" applyBorder="1" applyAlignment="1">
      <alignment horizontal="right" vertical="center" wrapText="1"/>
    </xf>
    <xf numFmtId="0" fontId="9" fillId="0" borderId="7"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7" xfId="3" applyFont="1" applyFill="1" applyBorder="1" applyAlignment="1">
      <alignment horizontal="center" vertical="center" wrapText="1"/>
    </xf>
    <xf numFmtId="0" fontId="9" fillId="0" borderId="23" xfId="3" applyFont="1" applyFill="1" applyBorder="1" applyAlignment="1">
      <alignment horizontal="center" vertical="center"/>
    </xf>
    <xf numFmtId="0" fontId="9" fillId="0" borderId="16" xfId="3" applyFont="1" applyFill="1" applyBorder="1" applyAlignment="1">
      <alignment horizontal="center" vertical="center"/>
    </xf>
    <xf numFmtId="0" fontId="9" fillId="0" borderId="13" xfId="3" applyFont="1" applyFill="1" applyBorder="1" applyAlignment="1">
      <alignment horizontal="center" vertical="center"/>
    </xf>
    <xf numFmtId="176" fontId="9" fillId="0" borderId="27" xfId="3" applyNumberFormat="1" applyFont="1" applyFill="1" applyBorder="1" applyAlignment="1">
      <alignment horizontal="center" vertical="center"/>
    </xf>
    <xf numFmtId="176" fontId="9" fillId="0" borderId="28" xfId="3" applyNumberFormat="1"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0" xfId="0" applyFont="1" applyFill="1" applyBorder="1" applyAlignment="1">
      <alignment horizontal="center" vertical="center"/>
    </xf>
    <xf numFmtId="177" fontId="9" fillId="0" borderId="11" xfId="3" applyNumberFormat="1" applyFont="1" applyFill="1" applyBorder="1" applyAlignment="1">
      <alignment horizontal="center" vertical="center" wrapText="1"/>
    </xf>
    <xf numFmtId="49" fontId="9" fillId="0" borderId="29" xfId="3" quotePrefix="1" applyNumberFormat="1" applyFont="1" applyFill="1" applyBorder="1" applyAlignment="1">
      <alignment horizontal="center" vertical="center"/>
    </xf>
    <xf numFmtId="177" fontId="9" fillId="0" borderId="30" xfId="3" applyNumberFormat="1" applyFont="1" applyFill="1" applyBorder="1" applyAlignment="1">
      <alignment horizontal="center" vertical="center" wrapText="1"/>
    </xf>
    <xf numFmtId="176" fontId="9" fillId="0" borderId="19" xfId="3" applyNumberFormat="1" applyFont="1" applyFill="1" applyBorder="1" applyAlignment="1">
      <alignment horizontal="center" vertical="center"/>
    </xf>
    <xf numFmtId="176" fontId="9" fillId="0" borderId="20" xfId="3" applyNumberFormat="1" applyFont="1" applyFill="1" applyBorder="1" applyAlignment="1">
      <alignment horizontal="center" vertical="center"/>
    </xf>
    <xf numFmtId="176" fontId="9" fillId="0" borderId="1" xfId="3" applyNumberFormat="1" applyFont="1" applyFill="1" applyBorder="1" applyAlignment="1">
      <alignment horizontal="center" vertical="center"/>
    </xf>
    <xf numFmtId="176" fontId="9" fillId="0" borderId="21" xfId="3" applyNumberFormat="1" applyFont="1" applyFill="1" applyBorder="1" applyAlignment="1">
      <alignment horizontal="center" vertical="center"/>
    </xf>
    <xf numFmtId="176" fontId="9" fillId="0" borderId="22" xfId="3" applyNumberFormat="1" applyFont="1" applyFill="1" applyBorder="1" applyAlignment="1">
      <alignment horizontal="center" vertical="center"/>
    </xf>
    <xf numFmtId="176" fontId="9" fillId="0" borderId="4" xfId="3" applyNumberFormat="1" applyFont="1" applyFill="1" applyBorder="1" applyAlignment="1">
      <alignment horizontal="center" vertical="center"/>
    </xf>
    <xf numFmtId="0" fontId="9" fillId="0" borderId="19" xfId="3" applyFont="1" applyFill="1" applyBorder="1" applyAlignment="1">
      <alignment horizontal="center" vertical="center"/>
    </xf>
    <xf numFmtId="0" fontId="9" fillId="0" borderId="20" xfId="3" applyFont="1" applyFill="1" applyBorder="1" applyAlignment="1">
      <alignment horizontal="center" vertical="center"/>
    </xf>
    <xf numFmtId="0" fontId="9" fillId="0" borderId="1" xfId="3" applyFont="1" applyFill="1" applyBorder="1" applyAlignment="1">
      <alignment horizontal="center" vertical="center"/>
    </xf>
    <xf numFmtId="0" fontId="9" fillId="0" borderId="17" xfId="3" applyFont="1" applyFill="1" applyBorder="1" applyAlignment="1">
      <alignment horizontal="center" vertical="center"/>
    </xf>
    <xf numFmtId="0" fontId="9" fillId="0" borderId="18" xfId="3" applyFont="1" applyFill="1" applyBorder="1" applyAlignment="1">
      <alignment horizontal="center" vertical="center"/>
    </xf>
    <xf numFmtId="0" fontId="9" fillId="0" borderId="25" xfId="3" applyFont="1" applyFill="1" applyBorder="1" applyAlignment="1">
      <alignment horizontal="center" vertical="center"/>
    </xf>
    <xf numFmtId="0" fontId="9" fillId="0" borderId="24" xfId="3" applyFont="1" applyFill="1" applyBorder="1" applyAlignment="1">
      <alignment horizontal="center" vertical="center"/>
    </xf>
    <xf numFmtId="49" fontId="9" fillId="0" borderId="29" xfId="3" applyNumberFormat="1" applyFont="1" applyFill="1" applyBorder="1" applyAlignment="1">
      <alignment horizontal="center" vertical="center"/>
    </xf>
    <xf numFmtId="0" fontId="20" fillId="0" borderId="32" xfId="2" applyFont="1" applyFill="1" applyBorder="1" applyAlignment="1">
      <alignment horizontal="left" vertical="center"/>
    </xf>
    <xf numFmtId="0" fontId="20" fillId="0" borderId="33" xfId="2" applyFont="1" applyFill="1" applyBorder="1" applyAlignment="1">
      <alignment horizontal="left" vertical="center"/>
    </xf>
    <xf numFmtId="0" fontId="20" fillId="0" borderId="34" xfId="2" applyFont="1" applyFill="1" applyBorder="1" applyAlignment="1">
      <alignment horizontal="left" vertical="center"/>
    </xf>
    <xf numFmtId="0" fontId="16" fillId="0" borderId="35" xfId="2" applyFont="1" applyFill="1" applyBorder="1" applyAlignment="1">
      <alignment horizontal="center" vertical="center"/>
    </xf>
    <xf numFmtId="0" fontId="16" fillId="0" borderId="33" xfId="2" applyFont="1" applyFill="1" applyBorder="1" applyAlignment="1">
      <alignment horizontal="center" vertical="center"/>
    </xf>
    <xf numFmtId="0" fontId="16" fillId="0" borderId="36" xfId="2" applyFont="1" applyFill="1" applyBorder="1" applyAlignment="1">
      <alignment horizontal="center" vertical="center"/>
    </xf>
    <xf numFmtId="0" fontId="16" fillId="0" borderId="35" xfId="2" applyFont="1" applyFill="1" applyBorder="1" applyAlignment="1">
      <alignment horizontal="left" vertical="center" shrinkToFit="1"/>
    </xf>
    <xf numFmtId="0" fontId="16" fillId="0" borderId="33" xfId="2" applyFont="1" applyFill="1" applyBorder="1" applyAlignment="1">
      <alignment horizontal="left" vertical="center" shrinkToFit="1"/>
    </xf>
    <xf numFmtId="0" fontId="16" fillId="0" borderId="36" xfId="2" applyFont="1" applyFill="1" applyBorder="1" applyAlignment="1">
      <alignment horizontal="left" vertical="center" shrinkToFit="1"/>
    </xf>
    <xf numFmtId="0" fontId="16" fillId="0" borderId="31" xfId="2" applyFont="1" applyFill="1" applyBorder="1" applyAlignment="1">
      <alignment horizontal="left" vertical="top" wrapText="1"/>
    </xf>
    <xf numFmtId="0" fontId="16" fillId="0" borderId="0" xfId="2" applyFont="1" applyFill="1" applyAlignment="1">
      <alignment horizontal="left" vertical="top" wrapText="1"/>
    </xf>
    <xf numFmtId="0" fontId="16" fillId="0" borderId="26" xfId="2" applyFont="1" applyFill="1" applyBorder="1" applyAlignment="1">
      <alignment horizontal="left" vertical="top" wrapText="1"/>
    </xf>
    <xf numFmtId="0" fontId="16" fillId="0" borderId="38" xfId="2" applyFont="1" applyFill="1" applyBorder="1" applyAlignment="1">
      <alignment horizontal="center" vertical="center"/>
    </xf>
    <xf numFmtId="0" fontId="17" fillId="0" borderId="37" xfId="2" applyFont="1" applyFill="1" applyBorder="1" applyAlignment="1">
      <alignment horizontal="center" vertical="center"/>
    </xf>
    <xf numFmtId="0" fontId="17" fillId="0" borderId="6" xfId="2" applyFont="1" applyFill="1" applyBorder="1" applyAlignment="1">
      <alignment horizontal="center" vertical="center"/>
    </xf>
    <xf numFmtId="0" fontId="17" fillId="0" borderId="21" xfId="2" applyFont="1" applyFill="1" applyBorder="1" applyAlignment="1">
      <alignment horizontal="center" vertical="center"/>
    </xf>
    <xf numFmtId="0" fontId="17" fillId="0" borderId="22" xfId="2" applyFont="1" applyFill="1" applyBorder="1" applyAlignment="1">
      <alignment horizontal="center" vertical="center"/>
    </xf>
    <xf numFmtId="0" fontId="17" fillId="0" borderId="4" xfId="2" applyFont="1" applyFill="1" applyBorder="1" applyAlignment="1">
      <alignment horizontal="center" vertical="center"/>
    </xf>
    <xf numFmtId="177" fontId="16" fillId="0" borderId="23" xfId="2" applyNumberFormat="1" applyFont="1" applyFill="1" applyBorder="1" applyAlignment="1">
      <alignment horizontal="center" vertical="center"/>
    </xf>
    <xf numFmtId="0" fontId="17" fillId="0" borderId="37" xfId="10" applyFont="1" applyFill="1" applyBorder="1" applyAlignment="1">
      <alignment horizontal="center" vertical="center"/>
    </xf>
    <xf numFmtId="0" fontId="17" fillId="0" borderId="6" xfId="10" applyFont="1" applyFill="1" applyBorder="1" applyAlignment="1">
      <alignment horizontal="center" vertical="center"/>
    </xf>
    <xf numFmtId="0" fontId="17" fillId="0" borderId="3" xfId="10" applyFont="1" applyFill="1" applyBorder="1" applyAlignment="1">
      <alignment horizontal="center" vertical="center"/>
    </xf>
    <xf numFmtId="0" fontId="17" fillId="0" borderId="22" xfId="10" applyFont="1" applyFill="1" applyBorder="1" applyAlignment="1">
      <alignment horizontal="center" vertical="center"/>
    </xf>
    <xf numFmtId="0" fontId="17" fillId="0" borderId="4" xfId="10" applyFont="1" applyFill="1" applyBorder="1" applyAlignment="1">
      <alignment horizontal="center" vertical="center"/>
    </xf>
    <xf numFmtId="0" fontId="17" fillId="0" borderId="16"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13" xfId="2" applyFont="1" applyFill="1" applyBorder="1" applyAlignment="1">
      <alignment horizontal="center" vertical="center"/>
    </xf>
    <xf numFmtId="177" fontId="16" fillId="0" borderId="29" xfId="2" applyNumberFormat="1" applyFont="1" applyFill="1" applyBorder="1" applyAlignment="1">
      <alignment vertical="center"/>
    </xf>
    <xf numFmtId="0" fontId="17" fillId="0" borderId="39" xfId="2" applyFont="1" applyFill="1" applyBorder="1"/>
    <xf numFmtId="0" fontId="17" fillId="0" borderId="30" xfId="2" applyFont="1" applyFill="1" applyBorder="1"/>
    <xf numFmtId="0" fontId="17" fillId="0" borderId="39" xfId="2" applyFont="1" applyFill="1" applyBorder="1" applyAlignment="1">
      <alignment vertical="center"/>
    </xf>
    <xf numFmtId="0" fontId="17" fillId="0" borderId="30" xfId="2" applyFont="1" applyFill="1" applyBorder="1" applyAlignment="1">
      <alignment vertical="center"/>
    </xf>
    <xf numFmtId="0" fontId="17" fillId="0" borderId="41" xfId="2" applyFont="1" applyFill="1" applyBorder="1" applyAlignment="1">
      <alignment vertical="center"/>
    </xf>
    <xf numFmtId="177" fontId="16" fillId="0" borderId="29" xfId="2" applyNumberFormat="1" applyFont="1" applyFill="1" applyBorder="1" applyAlignment="1">
      <alignment horizontal="center" vertical="center"/>
    </xf>
    <xf numFmtId="0" fontId="17" fillId="0" borderId="39" xfId="2" applyFont="1" applyFill="1" applyBorder="1" applyAlignment="1">
      <alignment horizontal="center" vertical="center"/>
    </xf>
    <xf numFmtId="0" fontId="17" fillId="0" borderId="41" xfId="2" applyFont="1" applyFill="1" applyBorder="1" applyAlignment="1">
      <alignment horizontal="center" vertical="center"/>
    </xf>
    <xf numFmtId="0" fontId="16" fillId="0" borderId="39" xfId="2" applyFont="1" applyFill="1" applyBorder="1" applyAlignment="1">
      <alignment vertical="center" shrinkToFit="1"/>
    </xf>
    <xf numFmtId="0" fontId="16" fillId="0" borderId="30" xfId="2" applyFont="1" applyFill="1" applyBorder="1" applyAlignment="1">
      <alignment vertical="center" shrinkToFit="1"/>
    </xf>
    <xf numFmtId="177" fontId="16" fillId="0" borderId="2" xfId="2" applyNumberFormat="1" applyFont="1" applyFill="1" applyBorder="1" applyAlignment="1">
      <alignment vertical="center"/>
    </xf>
    <xf numFmtId="0" fontId="17" fillId="0" borderId="20" xfId="2" applyFont="1" applyFill="1" applyBorder="1" applyAlignment="1">
      <alignment vertical="center"/>
    </xf>
    <xf numFmtId="0" fontId="17" fillId="0" borderId="1" xfId="2" applyFont="1" applyFill="1" applyBorder="1" applyAlignment="1">
      <alignment vertical="center"/>
    </xf>
    <xf numFmtId="177" fontId="16" fillId="0" borderId="2" xfId="2" applyNumberFormat="1" applyFont="1" applyFill="1" applyBorder="1" applyAlignment="1">
      <alignment horizontal="center" vertical="center"/>
    </xf>
    <xf numFmtId="0" fontId="17" fillId="0" borderId="20" xfId="2" applyFont="1" applyFill="1" applyBorder="1" applyAlignment="1">
      <alignment horizontal="center" vertical="center"/>
    </xf>
    <xf numFmtId="0" fontId="17" fillId="0" borderId="12" xfId="2" applyFont="1" applyFill="1" applyBorder="1" applyAlignment="1">
      <alignment horizontal="center" vertical="center"/>
    </xf>
    <xf numFmtId="177" fontId="16" fillId="0" borderId="42" xfId="2" applyNumberFormat="1" applyFont="1" applyFill="1" applyBorder="1" applyAlignment="1">
      <alignment vertical="center"/>
    </xf>
    <xf numFmtId="0" fontId="17" fillId="0" borderId="43" xfId="2" applyFont="1" applyFill="1" applyBorder="1" applyAlignment="1">
      <alignment vertical="center"/>
    </xf>
    <xf numFmtId="0" fontId="17" fillId="0" borderId="44" xfId="2" applyFont="1" applyFill="1" applyBorder="1" applyAlignment="1">
      <alignment vertical="center"/>
    </xf>
    <xf numFmtId="177" fontId="16" fillId="0" borderId="43" xfId="2" applyNumberFormat="1" applyFont="1" applyFill="1" applyBorder="1" applyAlignment="1">
      <alignment vertical="center"/>
    </xf>
    <xf numFmtId="177" fontId="16" fillId="0" borderId="44" xfId="2" applyNumberFormat="1" applyFont="1" applyFill="1" applyBorder="1" applyAlignment="1">
      <alignment vertical="center"/>
    </xf>
    <xf numFmtId="0" fontId="17" fillId="0" borderId="12" xfId="2" applyFont="1" applyFill="1" applyBorder="1" applyAlignment="1">
      <alignment vertical="center"/>
    </xf>
    <xf numFmtId="0" fontId="16" fillId="0" borderId="45" xfId="2" applyFont="1" applyFill="1" applyBorder="1" applyAlignment="1">
      <alignment horizontal="center" vertical="center"/>
    </xf>
    <xf numFmtId="0" fontId="17" fillId="0" borderId="46" xfId="2" applyFont="1" applyFill="1" applyBorder="1" applyAlignment="1">
      <alignment horizontal="center" vertical="center"/>
    </xf>
    <xf numFmtId="0" fontId="17" fillId="0" borderId="47" xfId="2" applyFont="1" applyFill="1" applyBorder="1" applyAlignment="1">
      <alignment horizontal="center" vertical="center"/>
    </xf>
    <xf numFmtId="177" fontId="16" fillId="0" borderId="48" xfId="2" applyNumberFormat="1" applyFont="1" applyFill="1" applyBorder="1" applyAlignment="1">
      <alignment vertical="center"/>
    </xf>
    <xf numFmtId="0" fontId="17" fillId="0" borderId="46" xfId="2" applyFont="1" applyFill="1" applyBorder="1" applyAlignment="1">
      <alignment vertical="center"/>
    </xf>
    <xf numFmtId="0" fontId="17" fillId="0" borderId="47" xfId="2" applyFont="1" applyFill="1" applyBorder="1" applyAlignment="1">
      <alignment vertical="center"/>
    </xf>
    <xf numFmtId="0" fontId="17" fillId="0" borderId="49" xfId="2" applyFont="1" applyFill="1" applyBorder="1" applyAlignment="1">
      <alignment vertical="center"/>
    </xf>
    <xf numFmtId="177" fontId="16" fillId="0" borderId="39" xfId="2" applyNumberFormat="1" applyFont="1" applyFill="1" applyBorder="1" applyAlignment="1">
      <alignment vertical="center"/>
    </xf>
    <xf numFmtId="177" fontId="16" fillId="0" borderId="30" xfId="2" applyNumberFormat="1" applyFont="1" applyFill="1" applyBorder="1" applyAlignment="1">
      <alignment vertical="center"/>
    </xf>
    <xf numFmtId="0" fontId="16" fillId="0" borderId="50" xfId="2" applyFont="1" applyFill="1" applyBorder="1" applyAlignment="1">
      <alignment horizontal="left" vertical="center"/>
    </xf>
    <xf numFmtId="0" fontId="16" fillId="0" borderId="51" xfId="2" applyFont="1" applyFill="1" applyBorder="1" applyAlignment="1">
      <alignment horizontal="left" vertical="center"/>
    </xf>
    <xf numFmtId="0" fontId="17" fillId="0" borderId="37"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39" xfId="0" applyFont="1" applyFill="1" applyBorder="1"/>
    <xf numFmtId="0" fontId="17" fillId="0" borderId="30" xfId="0" applyFont="1" applyFill="1" applyBorder="1"/>
    <xf numFmtId="0" fontId="17" fillId="0" borderId="39" xfId="0" applyFont="1" applyFill="1" applyBorder="1" applyAlignment="1">
      <alignment vertical="center"/>
    </xf>
    <xf numFmtId="0" fontId="17" fillId="0" borderId="30" xfId="0" applyFont="1" applyFill="1" applyBorder="1" applyAlignment="1">
      <alignment vertical="center"/>
    </xf>
    <xf numFmtId="0" fontId="17" fillId="0" borderId="41" xfId="0" applyFont="1" applyFill="1" applyBorder="1" applyAlignment="1">
      <alignment vertical="center"/>
    </xf>
    <xf numFmtId="0" fontId="17" fillId="0" borderId="43" xfId="0" applyFont="1" applyFill="1" applyBorder="1" applyAlignment="1">
      <alignment vertical="center"/>
    </xf>
    <xf numFmtId="0" fontId="17" fillId="0" borderId="44" xfId="0" applyFont="1" applyFill="1" applyBorder="1" applyAlignment="1">
      <alignment vertical="center"/>
    </xf>
    <xf numFmtId="0" fontId="17" fillId="0" borderId="20" xfId="0" applyFont="1" applyFill="1" applyBorder="1" applyAlignment="1">
      <alignment vertical="center"/>
    </xf>
    <xf numFmtId="0" fontId="17" fillId="0" borderId="12" xfId="0" applyFont="1" applyFill="1" applyBorder="1" applyAlignment="1">
      <alignment vertical="center"/>
    </xf>
    <xf numFmtId="0" fontId="17" fillId="0" borderId="39"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46" xfId="0" applyFont="1" applyFill="1" applyBorder="1" applyAlignment="1">
      <alignment vertical="center"/>
    </xf>
    <xf numFmtId="0" fontId="17" fillId="0" borderId="47" xfId="0" applyFont="1" applyFill="1" applyBorder="1" applyAlignment="1">
      <alignment vertical="center"/>
    </xf>
    <xf numFmtId="0" fontId="17" fillId="0" borderId="49" xfId="0" applyFont="1" applyFill="1" applyBorder="1" applyAlignment="1">
      <alignment vertical="center"/>
    </xf>
    <xf numFmtId="0" fontId="16" fillId="0" borderId="18" xfId="2" applyFont="1" applyFill="1" applyBorder="1" applyAlignment="1">
      <alignment horizontal="right" vertical="center"/>
    </xf>
  </cellXfs>
  <cellStyles count="12">
    <cellStyle name="ハイパーリンク" xfId="9" builtinId="8"/>
    <cellStyle name="ハイパーリンク 2" xfId="7" xr:uid="{00000000-0005-0000-0000-000001000000}"/>
    <cellStyle name="桁区切り" xfId="8" builtinId="6"/>
    <cellStyle name="桁区切り 2" xfId="1" xr:uid="{00000000-0005-0000-0000-000003000000}"/>
    <cellStyle name="桁区切り 2 3" xfId="5" xr:uid="{00000000-0005-0000-0000-000004000000}"/>
    <cellStyle name="標準" xfId="0" builtinId="0"/>
    <cellStyle name="標準 17" xfId="4" xr:uid="{00000000-0005-0000-0000-000006000000}"/>
    <cellStyle name="標準 2" xfId="2" xr:uid="{00000000-0005-0000-0000-000007000000}"/>
    <cellStyle name="標準 3" xfId="6" xr:uid="{00000000-0005-0000-0000-000008000000}"/>
    <cellStyle name="標準 4" xfId="10" xr:uid="{44D016AB-3749-4F7B-B290-A32D28B7A1D8}"/>
    <cellStyle name="標準_③予算事業別調書(目次様式)" xfId="3" xr:uid="{00000000-0005-0000-0000-000009000000}"/>
    <cellStyle name="標準_④予算事業別調書(本体様式)" xfId="11" xr:uid="{F19B1053-37CB-46C4-BF3F-8F0792CED6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K44"/>
  <sheetViews>
    <sheetView tabSelected="1" view="pageBreakPreview" zoomScaleNormal="100" zoomScaleSheetLayoutView="100" workbookViewId="0">
      <selection activeCell="C26" sqref="C26:C27"/>
    </sheetView>
  </sheetViews>
  <sheetFormatPr defaultColWidth="8.625" defaultRowHeight="18" customHeight="1"/>
  <cols>
    <col min="1" max="1" width="3.75" style="8" customWidth="1"/>
    <col min="2" max="2" width="12.5" style="8" customWidth="1"/>
    <col min="3" max="3" width="23.75" style="13" customWidth="1"/>
    <col min="4" max="4" width="17.5" style="8" customWidth="1"/>
    <col min="5" max="5" width="12.5" style="8" customWidth="1"/>
    <col min="6" max="7" width="12.5" style="14" customWidth="1"/>
    <col min="8" max="8" width="6.25" style="8" customWidth="1"/>
    <col min="9" max="9" width="9.375" style="8" customWidth="1"/>
    <col min="10" max="10" width="3.25" style="8" bestFit="1" customWidth="1"/>
    <col min="11" max="11" width="9.25" style="8" bestFit="1" customWidth="1"/>
    <col min="12" max="200" width="8.625" style="8" customWidth="1"/>
    <col min="201" max="16384" width="8.625" style="8"/>
  </cols>
  <sheetData>
    <row r="1" spans="1:10" ht="18" customHeight="1">
      <c r="A1" s="15" t="s">
        <v>13</v>
      </c>
      <c r="B1" s="15"/>
      <c r="G1" s="8"/>
      <c r="H1" s="17"/>
      <c r="I1" s="17"/>
    </row>
    <row r="2" spans="1:10" ht="15" customHeight="1">
      <c r="G2" s="8"/>
    </row>
    <row r="3" spans="1:10" ht="18" customHeight="1">
      <c r="A3" s="18" t="s">
        <v>16</v>
      </c>
      <c r="B3" s="18"/>
      <c r="F3" s="18"/>
      <c r="G3" s="18"/>
      <c r="I3" s="19" t="s">
        <v>17</v>
      </c>
    </row>
    <row r="4" spans="1:10" ht="10.5" customHeight="1">
      <c r="F4" s="18"/>
      <c r="G4" s="18"/>
    </row>
    <row r="5" spans="1:10" ht="27" customHeight="1" thickBot="1">
      <c r="E5" s="83" t="s">
        <v>14</v>
      </c>
      <c r="F5" s="83"/>
      <c r="G5" s="20"/>
      <c r="I5" s="21" t="s">
        <v>0</v>
      </c>
    </row>
    <row r="6" spans="1:10" ht="15" customHeight="1">
      <c r="A6" s="22" t="s">
        <v>1</v>
      </c>
      <c r="B6" s="4" t="s">
        <v>10</v>
      </c>
      <c r="C6" s="84" t="s">
        <v>9</v>
      </c>
      <c r="D6" s="86" t="s">
        <v>11</v>
      </c>
      <c r="E6" s="4" t="s">
        <v>98</v>
      </c>
      <c r="F6" s="4" t="s">
        <v>99</v>
      </c>
      <c r="G6" s="73" t="s">
        <v>7</v>
      </c>
      <c r="H6" s="87" t="s">
        <v>2</v>
      </c>
      <c r="I6" s="88"/>
    </row>
    <row r="7" spans="1:10" ht="15" customHeight="1">
      <c r="A7" s="23" t="s">
        <v>3</v>
      </c>
      <c r="B7" s="24" t="s">
        <v>6</v>
      </c>
      <c r="C7" s="85"/>
      <c r="D7" s="85"/>
      <c r="E7" s="74" t="s">
        <v>12</v>
      </c>
      <c r="F7" s="74" t="s">
        <v>44</v>
      </c>
      <c r="G7" s="74" t="s">
        <v>8</v>
      </c>
      <c r="H7" s="78"/>
      <c r="I7" s="89"/>
    </row>
    <row r="8" spans="1:10" ht="15" customHeight="1">
      <c r="A8" s="82">
        <v>1</v>
      </c>
      <c r="B8" s="79" t="s">
        <v>18</v>
      </c>
      <c r="C8" s="80" t="s">
        <v>45</v>
      </c>
      <c r="D8" s="81" t="s">
        <v>19</v>
      </c>
      <c r="E8" s="5">
        <v>512017</v>
      </c>
      <c r="F8" s="5">
        <f>事業概要説明資料!AN35</f>
        <v>539063</v>
      </c>
      <c r="G8" s="5">
        <f>F8-E8</f>
        <v>27046</v>
      </c>
      <c r="H8" s="77" t="s">
        <v>4</v>
      </c>
      <c r="I8" s="92"/>
      <c r="J8" s="8" t="s">
        <v>33</v>
      </c>
    </row>
    <row r="9" spans="1:10" ht="15" customHeight="1">
      <c r="A9" s="82"/>
      <c r="B9" s="79"/>
      <c r="C9" s="80"/>
      <c r="D9" s="81"/>
      <c r="E9" s="36">
        <v>512017</v>
      </c>
      <c r="F9" s="36">
        <f>F8</f>
        <v>539063</v>
      </c>
      <c r="G9" s="6">
        <f t="shared" ref="G9:G17" si="0">F9-E9</f>
        <v>27046</v>
      </c>
      <c r="H9" s="78"/>
      <c r="I9" s="93"/>
      <c r="J9" s="8" t="s">
        <v>34</v>
      </c>
    </row>
    <row r="10" spans="1:10" ht="15" customHeight="1">
      <c r="A10" s="90" t="s">
        <v>5</v>
      </c>
      <c r="B10" s="91"/>
      <c r="C10" s="91"/>
      <c r="D10" s="91"/>
      <c r="E10" s="3">
        <f>SUM(E8)</f>
        <v>512017</v>
      </c>
      <c r="F10" s="3">
        <f>SUM(F8)</f>
        <v>539063</v>
      </c>
      <c r="G10" s="5">
        <f t="shared" si="0"/>
        <v>27046</v>
      </c>
      <c r="H10" s="77"/>
      <c r="I10" s="25"/>
    </row>
    <row r="11" spans="1:10" ht="15" customHeight="1">
      <c r="A11" s="90"/>
      <c r="B11" s="91"/>
      <c r="C11" s="91"/>
      <c r="D11" s="91"/>
      <c r="E11" s="2">
        <f t="shared" ref="E11" si="1">SUM(E9)</f>
        <v>512017</v>
      </c>
      <c r="F11" s="2">
        <f>SUM(F9)</f>
        <v>539063</v>
      </c>
      <c r="G11" s="6">
        <f t="shared" si="0"/>
        <v>27046</v>
      </c>
      <c r="H11" s="78"/>
      <c r="I11" s="26"/>
    </row>
    <row r="12" spans="1:10" ht="15" customHeight="1">
      <c r="A12" s="82">
        <v>2</v>
      </c>
      <c r="B12" s="79" t="s">
        <v>20</v>
      </c>
      <c r="C12" s="80" t="s">
        <v>35</v>
      </c>
      <c r="D12" s="81" t="s">
        <v>21</v>
      </c>
      <c r="E12" s="3">
        <v>123878</v>
      </c>
      <c r="F12" s="3">
        <f>事業概要説明資料!AN72</f>
        <v>168071</v>
      </c>
      <c r="G12" s="5">
        <f t="shared" si="0"/>
        <v>44193</v>
      </c>
      <c r="H12" s="77"/>
      <c r="I12" s="27"/>
      <c r="J12" s="8" t="s">
        <v>33</v>
      </c>
    </row>
    <row r="13" spans="1:10" ht="15" customHeight="1">
      <c r="A13" s="82"/>
      <c r="B13" s="79"/>
      <c r="C13" s="80"/>
      <c r="D13" s="81"/>
      <c r="E13" s="2">
        <v>123857</v>
      </c>
      <c r="F13" s="2">
        <f>168071-18-48887</f>
        <v>119166</v>
      </c>
      <c r="G13" s="6">
        <f t="shared" si="0"/>
        <v>-4691</v>
      </c>
      <c r="H13" s="78"/>
      <c r="I13" s="28"/>
      <c r="J13" s="8" t="s">
        <v>34</v>
      </c>
    </row>
    <row r="14" spans="1:10" ht="15" customHeight="1">
      <c r="A14" s="82">
        <v>3</v>
      </c>
      <c r="B14" s="79" t="s">
        <v>20</v>
      </c>
      <c r="C14" s="80" t="s">
        <v>36</v>
      </c>
      <c r="D14" s="81" t="s">
        <v>21</v>
      </c>
      <c r="E14" s="3">
        <v>77890</v>
      </c>
      <c r="F14" s="3">
        <f>事業概要説明資料!AN109</f>
        <v>79852</v>
      </c>
      <c r="G14" s="9">
        <f t="shared" si="0"/>
        <v>1962</v>
      </c>
      <c r="H14" s="77"/>
      <c r="I14" s="25"/>
      <c r="J14" s="8" t="s">
        <v>33</v>
      </c>
    </row>
    <row r="15" spans="1:10" ht="15" customHeight="1">
      <c r="A15" s="82"/>
      <c r="B15" s="79"/>
      <c r="C15" s="80"/>
      <c r="D15" s="81"/>
      <c r="E15" s="2">
        <v>77890</v>
      </c>
      <c r="F15" s="2">
        <f>F14</f>
        <v>79852</v>
      </c>
      <c r="G15" s="6">
        <f t="shared" si="0"/>
        <v>1962</v>
      </c>
      <c r="H15" s="78"/>
      <c r="I15" s="29"/>
      <c r="J15" s="8" t="s">
        <v>34</v>
      </c>
    </row>
    <row r="16" spans="1:10" ht="15" customHeight="1">
      <c r="A16" s="82">
        <v>4</v>
      </c>
      <c r="B16" s="79" t="s">
        <v>20</v>
      </c>
      <c r="C16" s="80" t="s">
        <v>41</v>
      </c>
      <c r="D16" s="81" t="s">
        <v>22</v>
      </c>
      <c r="E16" s="3">
        <v>99572</v>
      </c>
      <c r="F16" s="3">
        <f>事業概要説明資料!AN146</f>
        <v>128120</v>
      </c>
      <c r="G16" s="5">
        <f t="shared" si="0"/>
        <v>28548</v>
      </c>
      <c r="H16" s="77"/>
      <c r="I16" s="30"/>
      <c r="J16" s="8" t="s">
        <v>33</v>
      </c>
    </row>
    <row r="17" spans="1:10" ht="15" customHeight="1">
      <c r="A17" s="82"/>
      <c r="B17" s="79"/>
      <c r="C17" s="80"/>
      <c r="D17" s="81"/>
      <c r="E17" s="2">
        <v>99572</v>
      </c>
      <c r="F17" s="2">
        <f>F16</f>
        <v>128120</v>
      </c>
      <c r="G17" s="6">
        <f t="shared" si="0"/>
        <v>28548</v>
      </c>
      <c r="H17" s="78"/>
      <c r="I17" s="29"/>
      <c r="J17" s="8" t="s">
        <v>34</v>
      </c>
    </row>
    <row r="18" spans="1:10" ht="15" customHeight="1">
      <c r="A18" s="82">
        <v>5</v>
      </c>
      <c r="B18" s="79" t="s">
        <v>20</v>
      </c>
      <c r="C18" s="80" t="s">
        <v>37</v>
      </c>
      <c r="D18" s="81" t="s">
        <v>23</v>
      </c>
      <c r="E18" s="3">
        <v>116108</v>
      </c>
      <c r="F18" s="3">
        <f>事業概要説明資料!AN183</f>
        <v>20453</v>
      </c>
      <c r="G18" s="5">
        <f t="shared" ref="G18:G41" si="2">F18-E18</f>
        <v>-95655</v>
      </c>
      <c r="H18" s="77" t="s">
        <v>4</v>
      </c>
      <c r="I18" s="25"/>
      <c r="J18" s="8" t="s">
        <v>33</v>
      </c>
    </row>
    <row r="19" spans="1:10" ht="15" customHeight="1">
      <c r="A19" s="82"/>
      <c r="B19" s="79"/>
      <c r="C19" s="80"/>
      <c r="D19" s="81"/>
      <c r="E19" s="2">
        <v>116108</v>
      </c>
      <c r="F19" s="2">
        <f>F18-5613</f>
        <v>14840</v>
      </c>
      <c r="G19" s="6">
        <f t="shared" si="2"/>
        <v>-101268</v>
      </c>
      <c r="H19" s="78"/>
      <c r="I19" s="26"/>
      <c r="J19" s="8" t="s">
        <v>34</v>
      </c>
    </row>
    <row r="20" spans="1:10" ht="15" customHeight="1">
      <c r="A20" s="82">
        <v>6</v>
      </c>
      <c r="B20" s="79" t="s">
        <v>20</v>
      </c>
      <c r="C20" s="80" t="s">
        <v>42</v>
      </c>
      <c r="D20" s="81" t="s">
        <v>24</v>
      </c>
      <c r="E20" s="3">
        <v>128405</v>
      </c>
      <c r="F20" s="3">
        <f>事業概要説明資料!AN220</f>
        <v>10832</v>
      </c>
      <c r="G20" s="5">
        <f t="shared" si="2"/>
        <v>-117573</v>
      </c>
      <c r="H20" s="77"/>
      <c r="I20" s="25"/>
      <c r="J20" s="8" t="s">
        <v>33</v>
      </c>
    </row>
    <row r="21" spans="1:10" ht="15" customHeight="1">
      <c r="A21" s="82"/>
      <c r="B21" s="79"/>
      <c r="C21" s="80"/>
      <c r="D21" s="81"/>
      <c r="E21" s="2">
        <v>128405</v>
      </c>
      <c r="F21" s="2">
        <f>F20</f>
        <v>10832</v>
      </c>
      <c r="G21" s="6">
        <f t="shared" si="2"/>
        <v>-117573</v>
      </c>
      <c r="H21" s="78"/>
      <c r="I21" s="26"/>
      <c r="J21" s="8" t="s">
        <v>34</v>
      </c>
    </row>
    <row r="22" spans="1:10" ht="15" customHeight="1">
      <c r="A22" s="82">
        <v>7</v>
      </c>
      <c r="B22" s="79" t="s">
        <v>20</v>
      </c>
      <c r="C22" s="80" t="s">
        <v>43</v>
      </c>
      <c r="D22" s="81" t="s">
        <v>19</v>
      </c>
      <c r="E22" s="3">
        <v>24317</v>
      </c>
      <c r="F22" s="3">
        <f>事業概要説明資料!AN257</f>
        <v>24915</v>
      </c>
      <c r="G22" s="5">
        <f t="shared" si="2"/>
        <v>598</v>
      </c>
      <c r="H22" s="77" t="s">
        <v>4</v>
      </c>
      <c r="I22" s="25"/>
      <c r="J22" s="8" t="s">
        <v>33</v>
      </c>
    </row>
    <row r="23" spans="1:10" ht="15" customHeight="1">
      <c r="A23" s="82"/>
      <c r="B23" s="79"/>
      <c r="C23" s="80"/>
      <c r="D23" s="81"/>
      <c r="E23" s="2">
        <v>24317</v>
      </c>
      <c r="F23" s="2">
        <f>F22</f>
        <v>24915</v>
      </c>
      <c r="G23" s="6">
        <f t="shared" si="2"/>
        <v>598</v>
      </c>
      <c r="H23" s="78"/>
      <c r="I23" s="26"/>
      <c r="J23" s="8" t="s">
        <v>34</v>
      </c>
    </row>
    <row r="24" spans="1:10" ht="15" customHeight="1">
      <c r="A24" s="94" t="s">
        <v>25</v>
      </c>
      <c r="B24" s="95"/>
      <c r="C24" s="95"/>
      <c r="D24" s="95"/>
      <c r="E24" s="3">
        <f>SUM(E12,E14,E16,E18,E20,E22)</f>
        <v>570170</v>
      </c>
      <c r="F24" s="3">
        <f>SUM(F12,F14,F16,F18,F20,F22)</f>
        <v>432243</v>
      </c>
      <c r="G24" s="5">
        <f t="shared" si="2"/>
        <v>-137927</v>
      </c>
      <c r="H24" s="77" t="s">
        <v>4</v>
      </c>
      <c r="I24" s="25"/>
    </row>
    <row r="25" spans="1:10" ht="15" customHeight="1">
      <c r="A25" s="94"/>
      <c r="B25" s="95"/>
      <c r="C25" s="95"/>
      <c r="D25" s="95"/>
      <c r="E25" s="2">
        <f t="shared" ref="E25" si="3">SUM(E13,E15,E17,E19,E21,E23)</f>
        <v>570149</v>
      </c>
      <c r="F25" s="2">
        <f>SUM(F13,F15,F17,F19,F21,F23)</f>
        <v>377725</v>
      </c>
      <c r="G25" s="6">
        <f t="shared" si="2"/>
        <v>-192424</v>
      </c>
      <c r="H25" s="78"/>
      <c r="I25" s="26"/>
    </row>
    <row r="26" spans="1:10" ht="15" customHeight="1">
      <c r="A26" s="82">
        <v>8</v>
      </c>
      <c r="B26" s="79" t="s">
        <v>26</v>
      </c>
      <c r="C26" s="80" t="s">
        <v>38</v>
      </c>
      <c r="D26" s="81" t="s">
        <v>19</v>
      </c>
      <c r="E26" s="5">
        <v>154569</v>
      </c>
      <c r="F26" s="5">
        <f>事業概要説明資料!AN294</f>
        <v>195501</v>
      </c>
      <c r="G26" s="5">
        <f t="shared" si="2"/>
        <v>40932</v>
      </c>
      <c r="H26" s="77" t="s">
        <v>4</v>
      </c>
      <c r="I26" s="25"/>
      <c r="J26" s="8" t="s">
        <v>33</v>
      </c>
    </row>
    <row r="27" spans="1:10" ht="15" customHeight="1">
      <c r="A27" s="82"/>
      <c r="B27" s="79"/>
      <c r="C27" s="80"/>
      <c r="D27" s="96"/>
      <c r="E27" s="36">
        <f>154569-61</f>
        <v>154508</v>
      </c>
      <c r="F27" s="36">
        <f>F26-41</f>
        <v>195460</v>
      </c>
      <c r="G27" s="10">
        <f t="shared" si="2"/>
        <v>40952</v>
      </c>
      <c r="H27" s="78"/>
      <c r="I27" s="26"/>
      <c r="J27" s="8" t="s">
        <v>34</v>
      </c>
    </row>
    <row r="28" spans="1:10" ht="15" customHeight="1">
      <c r="A28" s="82">
        <v>9</v>
      </c>
      <c r="B28" s="79" t="s">
        <v>26</v>
      </c>
      <c r="C28" s="80" t="s">
        <v>31</v>
      </c>
      <c r="D28" s="81" t="s">
        <v>19</v>
      </c>
      <c r="E28" s="3">
        <v>123503</v>
      </c>
      <c r="F28" s="3">
        <f>事業概要説明資料!AN331</f>
        <v>127284</v>
      </c>
      <c r="G28" s="3">
        <f t="shared" si="2"/>
        <v>3781</v>
      </c>
      <c r="H28" s="77" t="s">
        <v>4</v>
      </c>
      <c r="I28" s="25"/>
      <c r="J28" s="8" t="s">
        <v>33</v>
      </c>
    </row>
    <row r="29" spans="1:10" ht="15" customHeight="1">
      <c r="A29" s="82"/>
      <c r="B29" s="79"/>
      <c r="C29" s="80"/>
      <c r="D29" s="81"/>
      <c r="E29" s="2">
        <v>0</v>
      </c>
      <c r="F29" s="2">
        <v>0</v>
      </c>
      <c r="G29" s="6">
        <f t="shared" si="2"/>
        <v>0</v>
      </c>
      <c r="H29" s="78"/>
      <c r="I29" s="26"/>
      <c r="J29" s="8" t="s">
        <v>34</v>
      </c>
    </row>
    <row r="30" spans="1:10" ht="15" customHeight="1">
      <c r="A30" s="90" t="s">
        <v>27</v>
      </c>
      <c r="B30" s="91"/>
      <c r="C30" s="91"/>
      <c r="D30" s="91"/>
      <c r="E30" s="3">
        <f>SUM(E26,E28)</f>
        <v>278072</v>
      </c>
      <c r="F30" s="3">
        <f t="shared" ref="F30:F31" si="4">SUM(F26,F28)</f>
        <v>322785</v>
      </c>
      <c r="G30" s="5">
        <f t="shared" si="2"/>
        <v>44713</v>
      </c>
      <c r="H30" s="77" t="s">
        <v>4</v>
      </c>
      <c r="I30" s="25"/>
    </row>
    <row r="31" spans="1:10" ht="15" customHeight="1">
      <c r="A31" s="90"/>
      <c r="B31" s="91"/>
      <c r="C31" s="91"/>
      <c r="D31" s="91"/>
      <c r="E31" s="2">
        <f t="shared" ref="E31" si="5">SUM(E27,E29)</f>
        <v>154508</v>
      </c>
      <c r="F31" s="2">
        <f t="shared" si="4"/>
        <v>195460</v>
      </c>
      <c r="G31" s="6">
        <f t="shared" si="2"/>
        <v>40952</v>
      </c>
      <c r="H31" s="78"/>
      <c r="I31" s="26"/>
    </row>
    <row r="32" spans="1:10" ht="15" customHeight="1">
      <c r="A32" s="82">
        <v>10</v>
      </c>
      <c r="B32" s="97" t="s">
        <v>28</v>
      </c>
      <c r="C32" s="80" t="s">
        <v>40</v>
      </c>
      <c r="D32" s="98" t="s">
        <v>19</v>
      </c>
      <c r="E32" s="5">
        <v>43585738</v>
      </c>
      <c r="F32" s="5">
        <f>事業概要説明資料!AN368</f>
        <v>49306542</v>
      </c>
      <c r="G32" s="5">
        <f t="shared" si="2"/>
        <v>5720804</v>
      </c>
      <c r="H32" s="77" t="s">
        <v>4</v>
      </c>
      <c r="I32" s="25"/>
      <c r="J32" s="8" t="s">
        <v>33</v>
      </c>
    </row>
    <row r="33" spans="1:11" ht="15" customHeight="1">
      <c r="A33" s="82"/>
      <c r="B33" s="97"/>
      <c r="C33" s="80"/>
      <c r="D33" s="98"/>
      <c r="E33" s="36">
        <v>9363417</v>
      </c>
      <c r="F33" s="36">
        <v>10368072</v>
      </c>
      <c r="G33" s="6">
        <f t="shared" si="2"/>
        <v>1004655</v>
      </c>
      <c r="H33" s="78"/>
      <c r="I33" s="26"/>
      <c r="J33" s="8" t="s">
        <v>34</v>
      </c>
    </row>
    <row r="34" spans="1:11" ht="15" customHeight="1">
      <c r="A34" s="90" t="s">
        <v>29</v>
      </c>
      <c r="B34" s="91"/>
      <c r="C34" s="91"/>
      <c r="D34" s="91"/>
      <c r="E34" s="3">
        <f>SUM(E32)</f>
        <v>43585738</v>
      </c>
      <c r="F34" s="3">
        <f t="shared" ref="F34" si="6">SUM(F32)</f>
        <v>49306542</v>
      </c>
      <c r="G34" s="5">
        <f t="shared" si="2"/>
        <v>5720804</v>
      </c>
      <c r="H34" s="77" t="s">
        <v>4</v>
      </c>
      <c r="I34" s="25"/>
    </row>
    <row r="35" spans="1:11" ht="15" customHeight="1">
      <c r="A35" s="90"/>
      <c r="B35" s="91"/>
      <c r="C35" s="91"/>
      <c r="D35" s="91"/>
      <c r="E35" s="2">
        <f t="shared" ref="E35" si="7">SUM(E33)</f>
        <v>9363417</v>
      </c>
      <c r="F35" s="2">
        <f>SUM(F33)</f>
        <v>10368072</v>
      </c>
      <c r="G35" s="6">
        <f t="shared" si="2"/>
        <v>1004655</v>
      </c>
      <c r="H35" s="78"/>
      <c r="I35" s="26"/>
    </row>
    <row r="36" spans="1:11" ht="15" customHeight="1">
      <c r="A36" s="82">
        <v>11</v>
      </c>
      <c r="B36" s="112" t="s">
        <v>30</v>
      </c>
      <c r="C36" s="80" t="s">
        <v>39</v>
      </c>
      <c r="D36" s="98" t="s">
        <v>19</v>
      </c>
      <c r="E36" s="3">
        <v>1000</v>
      </c>
      <c r="F36" s="3">
        <v>1000</v>
      </c>
      <c r="G36" s="5">
        <f t="shared" si="2"/>
        <v>0</v>
      </c>
      <c r="H36" s="77" t="s">
        <v>4</v>
      </c>
      <c r="I36" s="25"/>
      <c r="J36" s="8" t="s">
        <v>33</v>
      </c>
    </row>
    <row r="37" spans="1:11" ht="15" customHeight="1">
      <c r="A37" s="82"/>
      <c r="B37" s="112"/>
      <c r="C37" s="80"/>
      <c r="D37" s="98"/>
      <c r="E37" s="2">
        <v>1000</v>
      </c>
      <c r="F37" s="2">
        <v>1000</v>
      </c>
      <c r="G37" s="6">
        <f t="shared" si="2"/>
        <v>0</v>
      </c>
      <c r="H37" s="78"/>
      <c r="I37" s="26"/>
      <c r="J37" s="8" t="s">
        <v>34</v>
      </c>
    </row>
    <row r="38" spans="1:11" ht="15" customHeight="1">
      <c r="A38" s="99" t="s">
        <v>15</v>
      </c>
      <c r="B38" s="100"/>
      <c r="C38" s="100"/>
      <c r="D38" s="101"/>
      <c r="E38" s="3">
        <f>SUM(E36)</f>
        <v>1000</v>
      </c>
      <c r="F38" s="3">
        <f t="shared" ref="F38:F39" si="8">SUM(F36)</f>
        <v>1000</v>
      </c>
      <c r="G38" s="5">
        <f t="shared" si="2"/>
        <v>0</v>
      </c>
      <c r="H38" s="77" t="s">
        <v>4</v>
      </c>
      <c r="I38" s="25"/>
    </row>
    <row r="39" spans="1:11" ht="15" customHeight="1">
      <c r="A39" s="102"/>
      <c r="B39" s="103"/>
      <c r="C39" s="103"/>
      <c r="D39" s="104"/>
      <c r="E39" s="2">
        <f t="shared" ref="E39" si="9">SUM(E37)</f>
        <v>1000</v>
      </c>
      <c r="F39" s="2">
        <f t="shared" si="8"/>
        <v>1000</v>
      </c>
      <c r="G39" s="6">
        <f t="shared" si="2"/>
        <v>0</v>
      </c>
      <c r="H39" s="78"/>
      <c r="I39" s="26"/>
    </row>
    <row r="40" spans="1:11" ht="15" customHeight="1">
      <c r="A40" s="105" t="s">
        <v>46</v>
      </c>
      <c r="B40" s="106"/>
      <c r="C40" s="106"/>
      <c r="D40" s="107"/>
      <c r="E40" s="3">
        <f>+SUMIF($J8:$J39,J36,$E$8:$E$39)</f>
        <v>44946997</v>
      </c>
      <c r="F40" s="3">
        <f>+SUMIF($J8:$J39,J36,$F$8:$F$39)</f>
        <v>50601633</v>
      </c>
      <c r="G40" s="11">
        <f t="shared" si="2"/>
        <v>5654636</v>
      </c>
      <c r="H40" s="77" t="s">
        <v>32</v>
      </c>
      <c r="I40" s="27" t="s">
        <v>32</v>
      </c>
      <c r="K40" s="1"/>
    </row>
    <row r="41" spans="1:11" ht="15" customHeight="1" thickBot="1">
      <c r="A41" s="108"/>
      <c r="B41" s="109"/>
      <c r="C41" s="109"/>
      <c r="D41" s="110"/>
      <c r="E41" s="7">
        <f>SUMIF($J8:$J39,J37,$E$8:$E$39)</f>
        <v>10601091</v>
      </c>
      <c r="F41" s="7">
        <f>SUMIF($J8:$J39,J37,$F$8:$F$39)</f>
        <v>11481320</v>
      </c>
      <c r="G41" s="12">
        <f t="shared" si="2"/>
        <v>880229</v>
      </c>
      <c r="H41" s="111"/>
      <c r="I41" s="31" t="s">
        <v>32</v>
      </c>
      <c r="K41" s="1"/>
    </row>
    <row r="42" spans="1:11" ht="18" customHeight="1">
      <c r="A42" s="32"/>
      <c r="D42" s="13"/>
      <c r="F42" s="16"/>
      <c r="G42" s="16"/>
      <c r="H42" s="32"/>
    </row>
    <row r="43" spans="1:11" ht="18" customHeight="1">
      <c r="F43" s="16"/>
      <c r="G43" s="16"/>
      <c r="H43" s="32"/>
    </row>
    <row r="44" spans="1:11" ht="18" customHeight="1">
      <c r="F44" s="16"/>
      <c r="G44" s="16"/>
      <c r="H44" s="32"/>
    </row>
  </sheetData>
  <mergeCells count="72">
    <mergeCell ref="H34:H35"/>
    <mergeCell ref="A34:D35"/>
    <mergeCell ref="H38:H39"/>
    <mergeCell ref="A38:D39"/>
    <mergeCell ref="A40:D41"/>
    <mergeCell ref="H40:H41"/>
    <mergeCell ref="A36:A37"/>
    <mergeCell ref="B36:B37"/>
    <mergeCell ref="C36:C37"/>
    <mergeCell ref="D36:D37"/>
    <mergeCell ref="H36:H37"/>
    <mergeCell ref="H30:H31"/>
    <mergeCell ref="A30:D31"/>
    <mergeCell ref="A32:A33"/>
    <mergeCell ref="B32:B33"/>
    <mergeCell ref="C32:C33"/>
    <mergeCell ref="D32:D33"/>
    <mergeCell ref="H32:H33"/>
    <mergeCell ref="H24:H25"/>
    <mergeCell ref="A24:D25"/>
    <mergeCell ref="A26:A27"/>
    <mergeCell ref="B26:B27"/>
    <mergeCell ref="C26:C27"/>
    <mergeCell ref="D26:D27"/>
    <mergeCell ref="H26:H27"/>
    <mergeCell ref="A22:A23"/>
    <mergeCell ref="B22:B23"/>
    <mergeCell ref="C22:C23"/>
    <mergeCell ref="D22:D23"/>
    <mergeCell ref="H22:H23"/>
    <mergeCell ref="A20:A21"/>
    <mergeCell ref="B20:B21"/>
    <mergeCell ref="C20:C21"/>
    <mergeCell ref="D20:D21"/>
    <mergeCell ref="A18:A19"/>
    <mergeCell ref="A16:A17"/>
    <mergeCell ref="B16:B17"/>
    <mergeCell ref="C16:C17"/>
    <mergeCell ref="D16:D17"/>
    <mergeCell ref="H16:H17"/>
    <mergeCell ref="A14:A15"/>
    <mergeCell ref="B14:B15"/>
    <mergeCell ref="C14:C15"/>
    <mergeCell ref="D14:D15"/>
    <mergeCell ref="H14:H15"/>
    <mergeCell ref="E5:F5"/>
    <mergeCell ref="C6:C7"/>
    <mergeCell ref="D6:D7"/>
    <mergeCell ref="H6:I7"/>
    <mergeCell ref="A10:D11"/>
    <mergeCell ref="H10:H11"/>
    <mergeCell ref="A8:A9"/>
    <mergeCell ref="B8:B9"/>
    <mergeCell ref="C8:C9"/>
    <mergeCell ref="D8:D9"/>
    <mergeCell ref="H8:H9"/>
    <mergeCell ref="I8:I9"/>
    <mergeCell ref="A28:A29"/>
    <mergeCell ref="B28:B29"/>
    <mergeCell ref="C28:C29"/>
    <mergeCell ref="D28:D29"/>
    <mergeCell ref="H28:H29"/>
    <mergeCell ref="A12:A13"/>
    <mergeCell ref="B12:B13"/>
    <mergeCell ref="C12:C13"/>
    <mergeCell ref="D12:D13"/>
    <mergeCell ref="H12:H13"/>
    <mergeCell ref="H20:H21"/>
    <mergeCell ref="B18:B19"/>
    <mergeCell ref="C18:C19"/>
    <mergeCell ref="D18:D19"/>
    <mergeCell ref="H18:H19"/>
  </mergeCells>
  <phoneticPr fontId="5"/>
  <dataValidations count="1">
    <dataValidation type="list" allowBlank="1" showInputMessage="1" showErrorMessage="1" sqref="H8:H9 H12:H19 H22:H39" xr:uid="{00000000-0002-0000-0000-000001000000}">
      <formula1>"　　,区ＣＭ"</formula1>
    </dataValidation>
  </dataValidations>
  <hyperlinks>
    <hyperlink ref="C12:C13" location="資格事務費" display="資格事務費" xr:uid="{E09DCF26-CE5F-43FE-8331-04DEFBB35422}"/>
    <hyperlink ref="C14:C15" location="賦課事務費" display="賦課事務費" xr:uid="{2D7EE8E6-0C40-4BE6-9FBB-8E5D051A52BC}"/>
    <hyperlink ref="C16:C17" location="保険年金システム運用・保守等経費" display="保険年金システム運用・保守等経費" xr:uid="{F638E5AA-AFF5-435A-9E7A-8190AEC8C09A}"/>
    <hyperlink ref="C18:C19" location="保険年金システム改修等経費" display="保険年金システム改修等経費" xr:uid="{F738B40F-62FF-481A-91EC-520F61C454DD}"/>
    <hyperlink ref="C20:C21" location="標準準拠システム移行経費_保険年金システム" display="標準準拠システム移行経費_保険年金システム" xr:uid="{178156B4-1118-4546-8181-75751A53E212}"/>
    <hyperlink ref="C22:C23" location="一般事務費" display="一般事務費" xr:uid="{64BEDBCC-1056-4629-B50C-531FC08285D9}"/>
    <hyperlink ref="C26:C27" location="徴収費" display="徴収費" xr:uid="{3883C998-9416-4965-9B04-0398F735614E}"/>
    <hyperlink ref="C28:C29" location="保険料還付金" display="保険料還付金" xr:uid="{C01DC3EC-CE49-4023-A594-54FA9A4F71B7}"/>
    <hyperlink ref="C32:C33" location="後期高齢者医療広域連合納付金" display="後期高齢者医療広域連合納付金" xr:uid="{391F5725-DF92-434D-BF6E-568B6830F5B7}"/>
    <hyperlink ref="C36:C37" location="予備費" display="予備費" xr:uid="{709D0E0C-2122-4513-AFCC-A43893C994FD}"/>
    <hyperlink ref="C8:C9" location="福祉局及び区役所職員の人件費" display="福祉局及び区役所職員の人件費" xr:uid="{358B184A-8536-434C-9A0B-08913CD7D496}"/>
  </hyperlinks>
  <pageMargins left="0.70866141732283472" right="0.70866141732283472" top="0.78740157480314965" bottom="0.59055118110236227" header="0.31496062992125984" footer="0.31496062992125984"/>
  <pageSetup paperSize="9" scale="80" fitToWidth="2"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DAF24-F926-4358-B23D-9877E96C5EDF}">
  <sheetPr>
    <pageSetUpPr fitToPage="1"/>
  </sheetPr>
  <dimension ref="A1:IU417"/>
  <sheetViews>
    <sheetView view="pageBreakPreview" zoomScaleNormal="100" zoomScaleSheetLayoutView="100" workbookViewId="0">
      <selection activeCell="BV10" sqref="BU10:BV10"/>
    </sheetView>
  </sheetViews>
  <sheetFormatPr defaultRowHeight="12.75"/>
  <cols>
    <col min="1" max="115" width="1.625" style="38" customWidth="1"/>
    <col min="116" max="16384" width="9" style="38"/>
  </cols>
  <sheetData>
    <row r="1" spans="1:59" ht="14.25">
      <c r="A1" s="37" t="s">
        <v>47</v>
      </c>
      <c r="BA1" s="39"/>
      <c r="BB1" s="40"/>
      <c r="BC1" s="39" t="s">
        <v>48</v>
      </c>
    </row>
    <row r="3" spans="1:59">
      <c r="AD3" s="41"/>
      <c r="AH3" s="41"/>
      <c r="AI3" s="41"/>
      <c r="AJ3" s="41"/>
      <c r="AK3" s="41"/>
      <c r="AL3" s="41"/>
      <c r="AM3" s="41"/>
      <c r="AS3" s="41"/>
      <c r="BB3" s="42" t="s">
        <v>49</v>
      </c>
    </row>
    <row r="4" spans="1:59">
      <c r="AD4" s="41"/>
      <c r="AH4" s="41"/>
      <c r="AI4" s="41"/>
      <c r="AJ4" s="41"/>
      <c r="AK4" s="41"/>
      <c r="AL4" s="41"/>
      <c r="AM4" s="41"/>
      <c r="AS4" s="41"/>
    </row>
    <row r="5" spans="1:59" ht="13.5" thickBot="1">
      <c r="AD5" s="41"/>
      <c r="AH5" s="41"/>
      <c r="AI5" s="41"/>
      <c r="AJ5" s="41"/>
      <c r="AK5" s="41"/>
      <c r="AL5" s="41"/>
      <c r="AM5" s="41"/>
      <c r="AS5" s="41"/>
    </row>
    <row r="6" spans="1:59" ht="15" thickBot="1">
      <c r="A6" s="113" t="s">
        <v>50</v>
      </c>
      <c r="B6" s="114"/>
      <c r="C6" s="114"/>
      <c r="D6" s="114"/>
      <c r="E6" s="114"/>
      <c r="F6" s="114"/>
      <c r="G6" s="114"/>
      <c r="H6" s="114"/>
      <c r="I6" s="114"/>
      <c r="J6" s="114"/>
      <c r="K6" s="115"/>
      <c r="L6" s="116">
        <v>1</v>
      </c>
      <c r="M6" s="117"/>
      <c r="N6" s="117"/>
      <c r="O6" s="118"/>
      <c r="P6" s="113" t="s">
        <v>51</v>
      </c>
      <c r="Q6" s="114"/>
      <c r="R6" s="114"/>
      <c r="S6" s="114"/>
      <c r="T6" s="114"/>
      <c r="U6" s="115"/>
      <c r="V6" s="119" t="s">
        <v>52</v>
      </c>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1"/>
    </row>
    <row r="7" spans="1:59" ht="14.25">
      <c r="A7" s="43"/>
      <c r="B7" s="43"/>
      <c r="C7" s="43"/>
      <c r="D7" s="43"/>
      <c r="E7" s="43"/>
      <c r="F7" s="43"/>
      <c r="G7" s="43"/>
      <c r="H7" s="43"/>
      <c r="I7" s="43"/>
      <c r="J7" s="43"/>
      <c r="K7" s="43"/>
      <c r="L7" s="44"/>
      <c r="M7" s="44"/>
      <c r="N7" s="44"/>
      <c r="O7" s="44"/>
      <c r="P7" s="43"/>
      <c r="Q7" s="43"/>
      <c r="R7" s="43"/>
      <c r="S7" s="43"/>
      <c r="T7" s="43"/>
      <c r="U7" s="43"/>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row>
    <row r="8" spans="1:59" ht="14.25">
      <c r="A8" s="46"/>
      <c r="B8" s="47" t="s">
        <v>53</v>
      </c>
      <c r="C8" s="48"/>
      <c r="D8" s="48"/>
      <c r="E8" s="48"/>
      <c r="F8" s="48"/>
      <c r="G8" s="48"/>
      <c r="H8" s="48"/>
      <c r="I8" s="48"/>
      <c r="J8" s="48"/>
      <c r="K8" s="48"/>
      <c r="L8" s="49"/>
      <c r="M8" s="49"/>
      <c r="N8" s="49"/>
      <c r="O8" s="49"/>
      <c r="P8" s="48"/>
      <c r="Q8" s="48"/>
      <c r="R8" s="48"/>
      <c r="S8" s="48"/>
      <c r="T8" s="48"/>
      <c r="U8" s="48"/>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row>
    <row r="9" spans="1:59" ht="15" thickBot="1">
      <c r="A9" s="48"/>
      <c r="B9" s="48"/>
      <c r="C9" s="48"/>
      <c r="D9" s="48"/>
      <c r="E9" s="48"/>
      <c r="F9" s="48"/>
      <c r="G9" s="48"/>
      <c r="H9" s="48"/>
      <c r="I9" s="48"/>
      <c r="J9" s="48"/>
      <c r="K9" s="48"/>
      <c r="L9" s="49"/>
      <c r="M9" s="49"/>
      <c r="N9" s="49"/>
      <c r="O9" s="49"/>
      <c r="P9" s="48"/>
      <c r="Q9" s="48"/>
      <c r="R9" s="48"/>
      <c r="S9" s="48"/>
      <c r="T9" s="48"/>
      <c r="U9" s="48"/>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row>
    <row r="10" spans="1:59" ht="14.25">
      <c r="A10" s="48"/>
      <c r="B10" s="50"/>
      <c r="C10" s="43"/>
      <c r="D10" s="43"/>
      <c r="E10" s="43"/>
      <c r="F10" s="43"/>
      <c r="G10" s="43"/>
      <c r="H10" s="43"/>
      <c r="I10" s="43"/>
      <c r="J10" s="43"/>
      <c r="K10" s="43"/>
      <c r="L10" s="44"/>
      <c r="M10" s="44"/>
      <c r="N10" s="44"/>
      <c r="O10" s="44"/>
      <c r="P10" s="43"/>
      <c r="Q10" s="43"/>
      <c r="R10" s="43"/>
      <c r="S10" s="43"/>
      <c r="T10" s="43"/>
      <c r="U10" s="43"/>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51"/>
    </row>
    <row r="11" spans="1:59" ht="12.75" customHeight="1">
      <c r="A11" s="48"/>
      <c r="B11" s="122" t="s">
        <v>52</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4"/>
    </row>
    <row r="12" spans="1:59" ht="13.5" customHeight="1">
      <c r="A12" s="48"/>
      <c r="B12" s="122"/>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4"/>
      <c r="BG12" s="52"/>
    </row>
    <row r="13" spans="1:59" ht="12.75" customHeight="1">
      <c r="A13" s="48"/>
      <c r="B13" s="122"/>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4"/>
    </row>
    <row r="14" spans="1:59" ht="12.75" customHeight="1">
      <c r="A14" s="48"/>
      <c r="B14" s="122"/>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4"/>
    </row>
    <row r="15" spans="1:59" ht="12.75" customHeight="1">
      <c r="A15" s="48"/>
      <c r="B15" s="122"/>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4"/>
    </row>
    <row r="16" spans="1:59" ht="12.75" customHeight="1">
      <c r="A16" s="48"/>
      <c r="B16" s="122"/>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4"/>
    </row>
    <row r="17" spans="1:255" ht="12.75" customHeight="1">
      <c r="A17" s="48"/>
      <c r="B17" s="122"/>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4"/>
    </row>
    <row r="18" spans="1:255" ht="12.75" customHeight="1">
      <c r="A18" s="48"/>
      <c r="B18" s="122"/>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4"/>
    </row>
    <row r="19" spans="1:255" ht="12.75" customHeight="1">
      <c r="A19" s="48"/>
      <c r="B19" s="122"/>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4"/>
    </row>
    <row r="20" spans="1:255" ht="12.75" customHeight="1">
      <c r="A20" s="48"/>
      <c r="B20" s="122"/>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4"/>
    </row>
    <row r="21" spans="1:255" ht="15" thickBot="1">
      <c r="A21" s="53"/>
      <c r="B21" s="54"/>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6"/>
    </row>
    <row r="22" spans="1:255">
      <c r="B22" s="57"/>
    </row>
    <row r="23" spans="1:255">
      <c r="B23" s="57"/>
    </row>
    <row r="24" spans="1:255" ht="14.25">
      <c r="B24" s="47" t="s">
        <v>54</v>
      </c>
      <c r="C24" s="48"/>
      <c r="D24" s="48"/>
      <c r="E24" s="48"/>
      <c r="F24" s="48"/>
      <c r="G24" s="48"/>
      <c r="H24" s="48"/>
      <c r="I24" s="48"/>
      <c r="J24" s="48"/>
      <c r="K24" s="48"/>
      <c r="L24" s="49"/>
      <c r="M24" s="49"/>
      <c r="N24" s="49"/>
      <c r="O24" s="49"/>
      <c r="P24" s="48"/>
      <c r="Q24" s="48"/>
      <c r="R24" s="48"/>
      <c r="S24" s="48"/>
      <c r="T24" s="48"/>
      <c r="U24" s="48"/>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row>
    <row r="25" spans="1:255" ht="15" thickBot="1">
      <c r="B25" s="48"/>
      <c r="C25" s="48"/>
      <c r="D25" s="48"/>
      <c r="E25" s="48"/>
      <c r="F25" s="48"/>
      <c r="G25" s="48"/>
      <c r="H25" s="48"/>
      <c r="I25" s="48"/>
      <c r="J25" s="48"/>
      <c r="K25" s="48"/>
      <c r="L25" s="49"/>
      <c r="M25" s="49"/>
      <c r="N25" s="49"/>
      <c r="O25" s="49"/>
      <c r="P25" s="48"/>
      <c r="Q25" s="48"/>
      <c r="R25" s="48"/>
      <c r="S25" s="48"/>
      <c r="T25" s="48"/>
      <c r="U25" s="48"/>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t="s">
        <v>55</v>
      </c>
      <c r="AW25" s="47"/>
      <c r="AX25" s="47"/>
      <c r="AY25" s="47"/>
      <c r="AZ25" s="47"/>
      <c r="BA25" s="47"/>
      <c r="BB25" s="47"/>
    </row>
    <row r="26" spans="1:255" s="52" customFormat="1" ht="13.5" customHeight="1">
      <c r="A26" s="48"/>
      <c r="B26" s="125" t="s">
        <v>56</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7"/>
      <c r="AE26" s="131" t="s">
        <v>96</v>
      </c>
      <c r="AF26" s="132"/>
      <c r="AG26" s="132"/>
      <c r="AH26" s="132"/>
      <c r="AI26" s="132"/>
      <c r="AJ26" s="132"/>
      <c r="AK26" s="132"/>
      <c r="AL26" s="132"/>
      <c r="AM26" s="133"/>
      <c r="AN26" s="131" t="s">
        <v>97</v>
      </c>
      <c r="AO26" s="132"/>
      <c r="AP26" s="132"/>
      <c r="AQ26" s="132"/>
      <c r="AR26" s="132"/>
      <c r="AS26" s="132"/>
      <c r="AT26" s="132"/>
      <c r="AU26" s="132"/>
      <c r="AV26" s="133"/>
      <c r="AW26" s="131" t="s">
        <v>57</v>
      </c>
      <c r="AX26" s="126"/>
      <c r="AY26" s="126"/>
      <c r="AZ26" s="126"/>
      <c r="BA26" s="126"/>
      <c r="BB26" s="137"/>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row>
    <row r="27" spans="1:255" s="52" customFormat="1" ht="13.5">
      <c r="A27" s="48"/>
      <c r="B27" s="128"/>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30"/>
      <c r="AE27" s="134"/>
      <c r="AF27" s="135"/>
      <c r="AG27" s="135"/>
      <c r="AH27" s="135"/>
      <c r="AI27" s="135"/>
      <c r="AJ27" s="135"/>
      <c r="AK27" s="135"/>
      <c r="AL27" s="135"/>
      <c r="AM27" s="136"/>
      <c r="AN27" s="134"/>
      <c r="AO27" s="135"/>
      <c r="AP27" s="135"/>
      <c r="AQ27" s="135"/>
      <c r="AR27" s="135"/>
      <c r="AS27" s="135"/>
      <c r="AT27" s="135"/>
      <c r="AU27" s="135"/>
      <c r="AV27" s="136"/>
      <c r="AW27" s="138"/>
      <c r="AX27" s="129"/>
      <c r="AY27" s="129"/>
      <c r="AZ27" s="129"/>
      <c r="BA27" s="129"/>
      <c r="BB27" s="139"/>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row>
    <row r="28" spans="1:255" s="52" customFormat="1" ht="18.75" customHeight="1">
      <c r="A28" s="48"/>
      <c r="B28" s="33" t="s">
        <v>58</v>
      </c>
      <c r="C28" s="149" t="s">
        <v>59</v>
      </c>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50"/>
      <c r="AE28" s="151">
        <v>512017</v>
      </c>
      <c r="AF28" s="152"/>
      <c r="AG28" s="152"/>
      <c r="AH28" s="152"/>
      <c r="AI28" s="152"/>
      <c r="AJ28" s="152"/>
      <c r="AK28" s="152"/>
      <c r="AL28" s="152"/>
      <c r="AM28" s="153"/>
      <c r="AN28" s="151">
        <v>539063</v>
      </c>
      <c r="AO28" s="152"/>
      <c r="AP28" s="152"/>
      <c r="AQ28" s="152"/>
      <c r="AR28" s="152"/>
      <c r="AS28" s="152"/>
      <c r="AT28" s="152"/>
      <c r="AU28" s="152"/>
      <c r="AV28" s="153"/>
      <c r="AW28" s="154"/>
      <c r="AX28" s="155"/>
      <c r="AY28" s="155"/>
      <c r="AZ28" s="155"/>
      <c r="BA28" s="155"/>
      <c r="BB28" s="156"/>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row>
    <row r="29" spans="1:255" s="52" customFormat="1" ht="18.75" customHeight="1">
      <c r="A29" s="48"/>
      <c r="B29" s="58"/>
      <c r="C29" s="59"/>
      <c r="D29" s="59"/>
      <c r="E29" s="59"/>
      <c r="F29" s="59"/>
      <c r="G29" s="59"/>
      <c r="H29" s="59"/>
      <c r="I29" s="59"/>
      <c r="J29" s="59"/>
      <c r="K29" s="59"/>
      <c r="L29" s="59"/>
      <c r="M29" s="59"/>
      <c r="N29" s="59"/>
      <c r="O29" s="59"/>
      <c r="P29" s="59"/>
      <c r="Q29" s="59"/>
      <c r="R29" s="59"/>
      <c r="S29" s="59"/>
      <c r="T29" s="59"/>
      <c r="U29" s="59"/>
      <c r="V29" s="59"/>
      <c r="W29" s="59"/>
      <c r="X29" s="59"/>
      <c r="Y29" s="59"/>
      <c r="Z29" s="60"/>
      <c r="AA29" s="60"/>
      <c r="AB29" s="60"/>
      <c r="AC29" s="60"/>
      <c r="AD29" s="60"/>
      <c r="AE29" s="140"/>
      <c r="AF29" s="141"/>
      <c r="AG29" s="141"/>
      <c r="AH29" s="141"/>
      <c r="AI29" s="141"/>
      <c r="AJ29" s="141"/>
      <c r="AK29" s="141"/>
      <c r="AL29" s="141"/>
      <c r="AM29" s="142"/>
      <c r="AN29" s="140"/>
      <c r="AO29" s="143"/>
      <c r="AP29" s="143"/>
      <c r="AQ29" s="143"/>
      <c r="AR29" s="143"/>
      <c r="AS29" s="143"/>
      <c r="AT29" s="143"/>
      <c r="AU29" s="143"/>
      <c r="AV29" s="144"/>
      <c r="AW29" s="140"/>
      <c r="AX29" s="143"/>
      <c r="AY29" s="143"/>
      <c r="AZ29" s="143"/>
      <c r="BA29" s="143"/>
      <c r="BB29" s="145"/>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row>
    <row r="30" spans="1:255" s="52" customFormat="1" ht="18.75" customHeight="1">
      <c r="A30" s="48"/>
      <c r="B30" s="58"/>
      <c r="C30" s="59"/>
      <c r="D30" s="59"/>
      <c r="E30" s="59"/>
      <c r="F30" s="59"/>
      <c r="G30" s="59"/>
      <c r="H30" s="59"/>
      <c r="I30" s="59"/>
      <c r="J30" s="59"/>
      <c r="K30" s="59"/>
      <c r="L30" s="59"/>
      <c r="M30" s="59"/>
      <c r="N30" s="59"/>
      <c r="O30" s="59"/>
      <c r="P30" s="59"/>
      <c r="Q30" s="59"/>
      <c r="R30" s="59"/>
      <c r="S30" s="59"/>
      <c r="T30" s="59"/>
      <c r="U30" s="59"/>
      <c r="V30" s="59"/>
      <c r="W30" s="59"/>
      <c r="X30" s="59"/>
      <c r="Y30" s="59"/>
      <c r="Z30" s="60"/>
      <c r="AA30" s="60"/>
      <c r="AB30" s="60"/>
      <c r="AC30" s="60"/>
      <c r="AD30" s="60"/>
      <c r="AE30" s="140"/>
      <c r="AF30" s="141"/>
      <c r="AG30" s="141"/>
      <c r="AH30" s="141"/>
      <c r="AI30" s="141"/>
      <c r="AJ30" s="141"/>
      <c r="AK30" s="141"/>
      <c r="AL30" s="141"/>
      <c r="AM30" s="142"/>
      <c r="AN30" s="140"/>
      <c r="AO30" s="143"/>
      <c r="AP30" s="143"/>
      <c r="AQ30" s="143"/>
      <c r="AR30" s="143"/>
      <c r="AS30" s="143"/>
      <c r="AT30" s="143"/>
      <c r="AU30" s="143"/>
      <c r="AV30" s="144"/>
      <c r="AW30" s="140"/>
      <c r="AX30" s="143"/>
      <c r="AY30" s="143"/>
      <c r="AZ30" s="143"/>
      <c r="BA30" s="143"/>
      <c r="BB30" s="145"/>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c r="IR30" s="38"/>
      <c r="IS30" s="38"/>
      <c r="IT30" s="38"/>
      <c r="IU30" s="38"/>
    </row>
    <row r="31" spans="1:255" s="52" customFormat="1" ht="18.75" customHeight="1">
      <c r="A31" s="48"/>
      <c r="B31" s="61"/>
      <c r="C31" s="62"/>
      <c r="D31" s="62"/>
      <c r="E31" s="62"/>
      <c r="F31" s="62"/>
      <c r="G31" s="62"/>
      <c r="H31" s="62"/>
      <c r="I31" s="62"/>
      <c r="J31" s="62"/>
      <c r="K31" s="62"/>
      <c r="L31" s="62"/>
      <c r="M31" s="62"/>
      <c r="N31" s="62"/>
      <c r="O31" s="62"/>
      <c r="P31" s="62"/>
      <c r="Q31" s="62"/>
      <c r="R31" s="62"/>
      <c r="S31" s="62"/>
      <c r="T31" s="62"/>
      <c r="U31" s="62"/>
      <c r="V31" s="62"/>
      <c r="W31" s="62"/>
      <c r="X31" s="62"/>
      <c r="Y31" s="62"/>
      <c r="Z31" s="63"/>
      <c r="AA31" s="63"/>
      <c r="AB31" s="63"/>
      <c r="AC31" s="63"/>
      <c r="AD31" s="63"/>
      <c r="AE31" s="140"/>
      <c r="AF31" s="141"/>
      <c r="AG31" s="141"/>
      <c r="AH31" s="141"/>
      <c r="AI31" s="141"/>
      <c r="AJ31" s="141"/>
      <c r="AK31" s="141"/>
      <c r="AL31" s="141"/>
      <c r="AM31" s="142"/>
      <c r="AN31" s="140"/>
      <c r="AO31" s="143"/>
      <c r="AP31" s="143"/>
      <c r="AQ31" s="143"/>
      <c r="AR31" s="143"/>
      <c r="AS31" s="143"/>
      <c r="AT31" s="143"/>
      <c r="AU31" s="143"/>
      <c r="AV31" s="144"/>
      <c r="AW31" s="146"/>
      <c r="AX31" s="147"/>
      <c r="AY31" s="147"/>
      <c r="AZ31" s="147"/>
      <c r="BA31" s="147"/>
      <c r="BB31" s="14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row>
    <row r="32" spans="1:255" s="52" customFormat="1" ht="18.75" customHeight="1">
      <c r="A32" s="48"/>
      <c r="B32" s="58"/>
      <c r="C32" s="59"/>
      <c r="D32" s="59"/>
      <c r="E32" s="59"/>
      <c r="F32" s="59"/>
      <c r="G32" s="59"/>
      <c r="H32" s="59"/>
      <c r="I32" s="59"/>
      <c r="J32" s="59"/>
      <c r="K32" s="59"/>
      <c r="L32" s="59"/>
      <c r="M32" s="59"/>
      <c r="N32" s="59"/>
      <c r="O32" s="59"/>
      <c r="P32" s="59"/>
      <c r="Q32" s="59"/>
      <c r="R32" s="59"/>
      <c r="S32" s="59"/>
      <c r="T32" s="59"/>
      <c r="U32" s="59"/>
      <c r="V32" s="59"/>
      <c r="W32" s="59"/>
      <c r="X32" s="59"/>
      <c r="Y32" s="59"/>
      <c r="Z32" s="60"/>
      <c r="AA32" s="60"/>
      <c r="AB32" s="60"/>
      <c r="AC32" s="60"/>
      <c r="AD32" s="60"/>
      <c r="AE32" s="140"/>
      <c r="AF32" s="141"/>
      <c r="AG32" s="141"/>
      <c r="AH32" s="141"/>
      <c r="AI32" s="141"/>
      <c r="AJ32" s="141"/>
      <c r="AK32" s="141"/>
      <c r="AL32" s="141"/>
      <c r="AM32" s="142"/>
      <c r="AN32" s="140"/>
      <c r="AO32" s="143"/>
      <c r="AP32" s="143"/>
      <c r="AQ32" s="143"/>
      <c r="AR32" s="143"/>
      <c r="AS32" s="143"/>
      <c r="AT32" s="143"/>
      <c r="AU32" s="143"/>
      <c r="AV32" s="144"/>
      <c r="AW32" s="140"/>
      <c r="AX32" s="143"/>
      <c r="AY32" s="143"/>
      <c r="AZ32" s="143"/>
      <c r="BA32" s="143"/>
      <c r="BB32" s="145"/>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row>
    <row r="33" spans="1:255" s="52" customFormat="1" ht="18.75" customHeight="1">
      <c r="A33" s="48"/>
      <c r="B33" s="61"/>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140"/>
      <c r="AF33" s="141"/>
      <c r="AG33" s="141"/>
      <c r="AH33" s="141"/>
      <c r="AI33" s="141"/>
      <c r="AJ33" s="141"/>
      <c r="AK33" s="141"/>
      <c r="AL33" s="141"/>
      <c r="AM33" s="142"/>
      <c r="AN33" s="140"/>
      <c r="AO33" s="170"/>
      <c r="AP33" s="170"/>
      <c r="AQ33" s="170"/>
      <c r="AR33" s="170"/>
      <c r="AS33" s="170"/>
      <c r="AT33" s="170"/>
      <c r="AU33" s="170"/>
      <c r="AV33" s="171"/>
      <c r="AW33" s="140"/>
      <c r="AX33" s="143"/>
      <c r="AY33" s="143"/>
      <c r="AZ33" s="143"/>
      <c r="BA33" s="143"/>
      <c r="BB33" s="145"/>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row>
    <row r="34" spans="1:255" s="52" customFormat="1" ht="18.75" customHeight="1" thickBot="1">
      <c r="A34" s="48"/>
      <c r="B34" s="65"/>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157"/>
      <c r="AF34" s="158"/>
      <c r="AG34" s="158"/>
      <c r="AH34" s="158"/>
      <c r="AI34" s="158"/>
      <c r="AJ34" s="158"/>
      <c r="AK34" s="158"/>
      <c r="AL34" s="158"/>
      <c r="AM34" s="159"/>
      <c r="AN34" s="157"/>
      <c r="AO34" s="160"/>
      <c r="AP34" s="160"/>
      <c r="AQ34" s="160"/>
      <c r="AR34" s="160"/>
      <c r="AS34" s="160"/>
      <c r="AT34" s="160"/>
      <c r="AU34" s="160"/>
      <c r="AV34" s="161"/>
      <c r="AW34" s="151"/>
      <c r="AX34" s="152"/>
      <c r="AY34" s="152"/>
      <c r="AZ34" s="152"/>
      <c r="BA34" s="152"/>
      <c r="BB34" s="162"/>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c r="HX34" s="38"/>
      <c r="HY34" s="38"/>
      <c r="HZ34" s="38"/>
      <c r="IA34" s="38"/>
      <c r="IB34" s="38"/>
      <c r="IC34" s="38"/>
      <c r="ID34" s="38"/>
      <c r="IE34" s="38"/>
      <c r="IF34" s="38"/>
      <c r="IG34" s="38"/>
      <c r="IH34" s="38"/>
      <c r="II34" s="38"/>
      <c r="IJ34" s="38"/>
      <c r="IK34" s="38"/>
      <c r="IL34" s="38"/>
      <c r="IM34" s="38"/>
      <c r="IN34" s="38"/>
      <c r="IO34" s="38"/>
      <c r="IP34" s="38"/>
      <c r="IQ34" s="38"/>
      <c r="IR34" s="38"/>
      <c r="IS34" s="38"/>
      <c r="IT34" s="38"/>
      <c r="IU34" s="38"/>
    </row>
    <row r="35" spans="1:255" s="52" customFormat="1" ht="18.75" customHeight="1" thickTop="1" thickBot="1">
      <c r="A35" s="53"/>
      <c r="B35" s="163" t="s">
        <v>60</v>
      </c>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5"/>
      <c r="AE35" s="166">
        <f>SUM(AE28:AM34)</f>
        <v>512017</v>
      </c>
      <c r="AF35" s="167"/>
      <c r="AG35" s="167"/>
      <c r="AH35" s="167"/>
      <c r="AI35" s="167"/>
      <c r="AJ35" s="167"/>
      <c r="AK35" s="167"/>
      <c r="AL35" s="167"/>
      <c r="AM35" s="168"/>
      <c r="AN35" s="166">
        <f>SUM(AN28:AV34)</f>
        <v>539063</v>
      </c>
      <c r="AO35" s="167"/>
      <c r="AP35" s="167"/>
      <c r="AQ35" s="167"/>
      <c r="AR35" s="167"/>
      <c r="AS35" s="167"/>
      <c r="AT35" s="167"/>
      <c r="AU35" s="167"/>
      <c r="AV35" s="168"/>
      <c r="AW35" s="166"/>
      <c r="AX35" s="167"/>
      <c r="AY35" s="167"/>
      <c r="AZ35" s="167"/>
      <c r="BA35" s="167"/>
      <c r="BB35" s="169"/>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38"/>
      <c r="II35" s="38"/>
      <c r="IJ35" s="38"/>
      <c r="IK35" s="38"/>
      <c r="IL35" s="38"/>
      <c r="IM35" s="38"/>
      <c r="IN35" s="38"/>
      <c r="IO35" s="38"/>
      <c r="IP35" s="38"/>
      <c r="IQ35" s="38"/>
      <c r="IR35" s="38"/>
      <c r="IS35" s="38"/>
      <c r="IT35" s="38"/>
      <c r="IU35" s="38"/>
    </row>
    <row r="36" spans="1:255" ht="13.5">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row>
    <row r="37" spans="1:255" ht="14.25">
      <c r="A37" s="37" t="s">
        <v>47</v>
      </c>
      <c r="BA37" s="39"/>
      <c r="BB37" s="40"/>
      <c r="BC37" s="39" t="s">
        <v>48</v>
      </c>
    </row>
    <row r="39" spans="1:255">
      <c r="AD39" s="41"/>
      <c r="AH39" s="41"/>
      <c r="AI39" s="41"/>
      <c r="AJ39" s="41"/>
      <c r="AK39" s="41"/>
      <c r="AL39" s="41"/>
      <c r="AM39" s="41"/>
      <c r="AS39" s="41"/>
      <c r="BB39" s="42" t="s">
        <v>61</v>
      </c>
    </row>
    <row r="40" spans="1:255">
      <c r="AD40" s="41"/>
      <c r="AH40" s="41"/>
      <c r="AI40" s="41"/>
      <c r="AJ40" s="41"/>
      <c r="AK40" s="41"/>
      <c r="AL40" s="41"/>
      <c r="AM40" s="41"/>
      <c r="AS40" s="41"/>
    </row>
    <row r="41" spans="1:255" ht="13.5" thickBot="1">
      <c r="AD41" s="41"/>
      <c r="AH41" s="41"/>
      <c r="AI41" s="41"/>
      <c r="AJ41" s="41"/>
      <c r="AK41" s="41"/>
      <c r="AL41" s="41"/>
      <c r="AM41" s="41"/>
      <c r="AS41" s="41"/>
    </row>
    <row r="42" spans="1:255" ht="15" thickBot="1">
      <c r="A42" s="113" t="s">
        <v>50</v>
      </c>
      <c r="B42" s="114"/>
      <c r="C42" s="114"/>
      <c r="D42" s="114"/>
      <c r="E42" s="114"/>
      <c r="F42" s="114"/>
      <c r="G42" s="114"/>
      <c r="H42" s="114"/>
      <c r="I42" s="114"/>
      <c r="J42" s="114"/>
      <c r="K42" s="115"/>
      <c r="L42" s="116">
        <v>2</v>
      </c>
      <c r="M42" s="117"/>
      <c r="N42" s="117"/>
      <c r="O42" s="118"/>
      <c r="P42" s="113" t="s">
        <v>51</v>
      </c>
      <c r="Q42" s="114"/>
      <c r="R42" s="114"/>
      <c r="S42" s="114"/>
      <c r="T42" s="114"/>
      <c r="U42" s="115"/>
      <c r="V42" s="172" t="s">
        <v>62</v>
      </c>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3"/>
    </row>
    <row r="43" spans="1:255" ht="14.25">
      <c r="A43" s="43"/>
      <c r="B43" s="43"/>
      <c r="C43" s="43"/>
      <c r="D43" s="43"/>
      <c r="E43" s="43"/>
      <c r="F43" s="43"/>
      <c r="G43" s="43"/>
      <c r="H43" s="43"/>
      <c r="I43" s="43"/>
      <c r="J43" s="43"/>
      <c r="K43" s="43"/>
      <c r="L43" s="44"/>
      <c r="M43" s="44"/>
      <c r="N43" s="44"/>
      <c r="O43" s="44"/>
      <c r="P43" s="43"/>
      <c r="Q43" s="43"/>
      <c r="R43" s="43"/>
      <c r="S43" s="43"/>
      <c r="T43" s="43"/>
      <c r="U43" s="43"/>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row>
    <row r="44" spans="1:255" ht="14.25">
      <c r="A44" s="46"/>
      <c r="B44" s="47" t="s">
        <v>53</v>
      </c>
      <c r="C44" s="48"/>
      <c r="D44" s="48"/>
      <c r="E44" s="48"/>
      <c r="F44" s="48"/>
      <c r="G44" s="48"/>
      <c r="H44" s="48"/>
      <c r="I44" s="48"/>
      <c r="J44" s="48"/>
      <c r="K44" s="48"/>
      <c r="L44" s="49"/>
      <c r="M44" s="49"/>
      <c r="N44" s="49"/>
      <c r="O44" s="49"/>
      <c r="P44" s="48"/>
      <c r="Q44" s="48"/>
      <c r="R44" s="48"/>
      <c r="S44" s="48"/>
      <c r="T44" s="48"/>
      <c r="U44" s="48"/>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row>
    <row r="45" spans="1:255" ht="15" thickBot="1">
      <c r="A45" s="48"/>
      <c r="B45" s="48"/>
      <c r="C45" s="48"/>
      <c r="D45" s="48"/>
      <c r="E45" s="48"/>
      <c r="F45" s="48"/>
      <c r="G45" s="48"/>
      <c r="H45" s="48"/>
      <c r="I45" s="48"/>
      <c r="J45" s="48"/>
      <c r="K45" s="48"/>
      <c r="L45" s="49"/>
      <c r="M45" s="49"/>
      <c r="N45" s="49"/>
      <c r="O45" s="49"/>
      <c r="P45" s="48"/>
      <c r="Q45" s="48"/>
      <c r="R45" s="48"/>
      <c r="S45" s="48"/>
      <c r="T45" s="48"/>
      <c r="U45" s="48"/>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row>
    <row r="46" spans="1:255" ht="14.25">
      <c r="A46" s="48"/>
      <c r="B46" s="50"/>
      <c r="C46" s="43"/>
      <c r="D46" s="43"/>
      <c r="E46" s="43"/>
      <c r="F46" s="43"/>
      <c r="G46" s="43"/>
      <c r="H46" s="43"/>
      <c r="I46" s="43"/>
      <c r="J46" s="43"/>
      <c r="K46" s="43"/>
      <c r="L46" s="44"/>
      <c r="M46" s="44"/>
      <c r="N46" s="44"/>
      <c r="O46" s="44"/>
      <c r="P46" s="43"/>
      <c r="Q46" s="43"/>
      <c r="R46" s="43"/>
      <c r="S46" s="43"/>
      <c r="T46" s="43"/>
      <c r="U46" s="43"/>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51"/>
    </row>
    <row r="47" spans="1:255" ht="12.75" customHeight="1">
      <c r="A47" s="48"/>
      <c r="B47" s="122" t="s">
        <v>95</v>
      </c>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4"/>
    </row>
    <row r="48" spans="1:255" ht="13.5" customHeight="1">
      <c r="A48" s="48"/>
      <c r="B48" s="122"/>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4"/>
      <c r="BG48" s="52"/>
    </row>
    <row r="49" spans="1:255" ht="12.75" customHeight="1">
      <c r="A49" s="48"/>
      <c r="B49" s="122"/>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4"/>
    </row>
    <row r="50" spans="1:255" ht="12.75" customHeight="1">
      <c r="A50" s="48"/>
      <c r="B50" s="122"/>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row>
    <row r="51" spans="1:255" ht="12.75" customHeight="1">
      <c r="A51" s="48"/>
      <c r="B51" s="122"/>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4"/>
    </row>
    <row r="52" spans="1:255" ht="12.75" customHeight="1">
      <c r="A52" s="48"/>
      <c r="B52" s="122"/>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4"/>
    </row>
    <row r="53" spans="1:255" ht="12.75" customHeight="1">
      <c r="A53" s="48"/>
      <c r="B53" s="122"/>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4"/>
    </row>
    <row r="54" spans="1:255" ht="12.75" customHeight="1">
      <c r="A54" s="48"/>
      <c r="B54" s="122"/>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4"/>
    </row>
    <row r="55" spans="1:255" ht="12.75" customHeight="1">
      <c r="A55" s="48"/>
      <c r="B55" s="122"/>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4"/>
    </row>
    <row r="56" spans="1:255" ht="12.75" customHeight="1">
      <c r="A56" s="48"/>
      <c r="B56" s="122"/>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4"/>
    </row>
    <row r="57" spans="1:255" ht="15" thickBot="1">
      <c r="A57" s="53"/>
      <c r="B57" s="54"/>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6"/>
    </row>
    <row r="58" spans="1:255">
      <c r="B58" s="57"/>
    </row>
    <row r="59" spans="1:255">
      <c r="B59" s="57"/>
    </row>
    <row r="60" spans="1:255" ht="14.25">
      <c r="B60" s="47" t="s">
        <v>54</v>
      </c>
      <c r="C60" s="48"/>
      <c r="D60" s="48"/>
      <c r="E60" s="48"/>
      <c r="F60" s="48"/>
      <c r="G60" s="48"/>
      <c r="H60" s="48"/>
      <c r="I60" s="48"/>
      <c r="J60" s="48"/>
      <c r="K60" s="48"/>
      <c r="L60" s="49"/>
      <c r="M60" s="49"/>
      <c r="N60" s="49"/>
      <c r="O60" s="49"/>
      <c r="P60" s="48"/>
      <c r="Q60" s="48"/>
      <c r="R60" s="48"/>
      <c r="S60" s="48"/>
      <c r="T60" s="48"/>
      <c r="U60" s="48"/>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row>
    <row r="61" spans="1:255" ht="15" thickBot="1">
      <c r="B61" s="48"/>
      <c r="C61" s="48"/>
      <c r="D61" s="48"/>
      <c r="E61" s="48"/>
      <c r="F61" s="48"/>
      <c r="G61" s="48"/>
      <c r="H61" s="48"/>
      <c r="I61" s="48"/>
      <c r="J61" s="48"/>
      <c r="K61" s="48"/>
      <c r="L61" s="49"/>
      <c r="M61" s="49"/>
      <c r="N61" s="49"/>
      <c r="O61" s="49"/>
      <c r="P61" s="48"/>
      <c r="Q61" s="48"/>
      <c r="R61" s="48"/>
      <c r="S61" s="48"/>
      <c r="T61" s="48"/>
      <c r="U61" s="48"/>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t="s">
        <v>55</v>
      </c>
      <c r="AW61" s="47"/>
      <c r="AX61" s="47"/>
      <c r="AY61" s="47"/>
      <c r="AZ61" s="47"/>
      <c r="BA61" s="47"/>
      <c r="BB61" s="47"/>
    </row>
    <row r="62" spans="1:255" s="52" customFormat="1" ht="13.5" customHeight="1">
      <c r="A62" s="48"/>
      <c r="B62" s="125" t="s">
        <v>56</v>
      </c>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7"/>
      <c r="AE62" s="131" t="s">
        <v>96</v>
      </c>
      <c r="AF62" s="132"/>
      <c r="AG62" s="132"/>
      <c r="AH62" s="132"/>
      <c r="AI62" s="132"/>
      <c r="AJ62" s="132"/>
      <c r="AK62" s="132"/>
      <c r="AL62" s="132"/>
      <c r="AM62" s="133"/>
      <c r="AN62" s="131" t="s">
        <v>97</v>
      </c>
      <c r="AO62" s="132"/>
      <c r="AP62" s="132"/>
      <c r="AQ62" s="132"/>
      <c r="AR62" s="132"/>
      <c r="AS62" s="132"/>
      <c r="AT62" s="132"/>
      <c r="AU62" s="132"/>
      <c r="AV62" s="133"/>
      <c r="AW62" s="131" t="s">
        <v>57</v>
      </c>
      <c r="AX62" s="126"/>
      <c r="AY62" s="126"/>
      <c r="AZ62" s="126"/>
      <c r="BA62" s="126"/>
      <c r="BB62" s="137"/>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c r="GO62" s="38"/>
      <c r="GP62" s="38"/>
      <c r="GQ62" s="38"/>
      <c r="GR62" s="38"/>
      <c r="GS62" s="38"/>
      <c r="GT62" s="38"/>
      <c r="GU62" s="38"/>
      <c r="GV62" s="38"/>
      <c r="GW62" s="38"/>
      <c r="GX62" s="38"/>
      <c r="GY62" s="38"/>
      <c r="GZ62" s="38"/>
      <c r="HA62" s="38"/>
      <c r="HB62" s="38"/>
      <c r="HC62" s="38"/>
      <c r="HD62" s="38"/>
      <c r="HE62" s="38"/>
      <c r="HF62" s="38"/>
      <c r="HG62" s="38"/>
      <c r="HH62" s="38"/>
      <c r="HI62" s="38"/>
      <c r="HJ62" s="38"/>
      <c r="HK62" s="38"/>
      <c r="HL62" s="38"/>
      <c r="HM62" s="38"/>
      <c r="HN62" s="38"/>
      <c r="HO62" s="38"/>
      <c r="HP62" s="38"/>
      <c r="HQ62" s="38"/>
      <c r="HR62" s="38"/>
      <c r="HS62" s="38"/>
      <c r="HT62" s="38"/>
      <c r="HU62" s="38"/>
      <c r="HV62" s="38"/>
      <c r="HW62" s="38"/>
      <c r="HX62" s="38"/>
      <c r="HY62" s="38"/>
      <c r="HZ62" s="38"/>
      <c r="IA62" s="38"/>
      <c r="IB62" s="38"/>
      <c r="IC62" s="38"/>
      <c r="ID62" s="38"/>
      <c r="IE62" s="38"/>
      <c r="IF62" s="38"/>
      <c r="IG62" s="38"/>
      <c r="IH62" s="38"/>
      <c r="II62" s="38"/>
      <c r="IJ62" s="38"/>
      <c r="IK62" s="38"/>
      <c r="IL62" s="38"/>
      <c r="IM62" s="38"/>
      <c r="IN62" s="38"/>
      <c r="IO62" s="38"/>
      <c r="IP62" s="38"/>
      <c r="IQ62" s="38"/>
      <c r="IR62" s="38"/>
      <c r="IS62" s="38"/>
      <c r="IT62" s="38"/>
      <c r="IU62" s="38"/>
    </row>
    <row r="63" spans="1:255" s="52" customFormat="1" ht="13.5" customHeight="1">
      <c r="A63" s="48"/>
      <c r="B63" s="128"/>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30"/>
      <c r="AE63" s="134"/>
      <c r="AF63" s="135"/>
      <c r="AG63" s="135"/>
      <c r="AH63" s="135"/>
      <c r="AI63" s="135"/>
      <c r="AJ63" s="135"/>
      <c r="AK63" s="135"/>
      <c r="AL63" s="135"/>
      <c r="AM63" s="136"/>
      <c r="AN63" s="134"/>
      <c r="AO63" s="135"/>
      <c r="AP63" s="135"/>
      <c r="AQ63" s="135"/>
      <c r="AR63" s="135"/>
      <c r="AS63" s="135"/>
      <c r="AT63" s="135"/>
      <c r="AU63" s="135"/>
      <c r="AV63" s="136"/>
      <c r="AW63" s="138"/>
      <c r="AX63" s="129"/>
      <c r="AY63" s="129"/>
      <c r="AZ63" s="129"/>
      <c r="BA63" s="129"/>
      <c r="BB63" s="139"/>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c r="GO63" s="38"/>
      <c r="GP63" s="38"/>
      <c r="GQ63" s="38"/>
      <c r="GR63" s="38"/>
      <c r="GS63" s="38"/>
      <c r="GT63" s="38"/>
      <c r="GU63" s="38"/>
      <c r="GV63" s="38"/>
      <c r="GW63" s="38"/>
      <c r="GX63" s="38"/>
      <c r="GY63" s="38"/>
      <c r="GZ63" s="38"/>
      <c r="HA63" s="38"/>
      <c r="HB63" s="38"/>
      <c r="HC63" s="38"/>
      <c r="HD63" s="38"/>
      <c r="HE63" s="38"/>
      <c r="HF63" s="38"/>
      <c r="HG63" s="38"/>
      <c r="HH63" s="38"/>
      <c r="HI63" s="38"/>
      <c r="HJ63" s="38"/>
      <c r="HK63" s="38"/>
      <c r="HL63" s="38"/>
      <c r="HM63" s="38"/>
      <c r="HN63" s="38"/>
      <c r="HO63" s="38"/>
      <c r="HP63" s="38"/>
      <c r="HQ63" s="38"/>
      <c r="HR63" s="38"/>
      <c r="HS63" s="38"/>
      <c r="HT63" s="38"/>
      <c r="HU63" s="38"/>
      <c r="HV63" s="38"/>
      <c r="HW63" s="38"/>
      <c r="HX63" s="38"/>
      <c r="HY63" s="38"/>
      <c r="HZ63" s="38"/>
      <c r="IA63" s="38"/>
      <c r="IB63" s="38"/>
      <c r="IC63" s="38"/>
      <c r="ID63" s="38"/>
      <c r="IE63" s="38"/>
      <c r="IF63" s="38"/>
      <c r="IG63" s="38"/>
      <c r="IH63" s="38"/>
      <c r="II63" s="38"/>
      <c r="IJ63" s="38"/>
      <c r="IK63" s="38"/>
      <c r="IL63" s="38"/>
      <c r="IM63" s="38"/>
      <c r="IN63" s="38"/>
      <c r="IO63" s="38"/>
      <c r="IP63" s="38"/>
      <c r="IQ63" s="38"/>
      <c r="IR63" s="38"/>
      <c r="IS63" s="38"/>
      <c r="IT63" s="38"/>
      <c r="IU63" s="38"/>
    </row>
    <row r="64" spans="1:255" s="52" customFormat="1" ht="18.75" customHeight="1">
      <c r="A64" s="48"/>
      <c r="B64" s="33" t="s">
        <v>58</v>
      </c>
      <c r="C64" s="34" t="s">
        <v>63</v>
      </c>
      <c r="D64" s="34"/>
      <c r="E64" s="34"/>
      <c r="F64" s="34"/>
      <c r="G64" s="34"/>
      <c r="H64" s="34"/>
      <c r="I64" s="34"/>
      <c r="J64" s="34"/>
      <c r="K64" s="34"/>
      <c r="L64" s="34"/>
      <c r="M64" s="34"/>
      <c r="N64" s="34"/>
      <c r="O64" s="34"/>
      <c r="P64" s="34"/>
      <c r="Q64" s="34"/>
      <c r="R64" s="34"/>
      <c r="S64" s="34"/>
      <c r="T64" s="34"/>
      <c r="U64" s="34"/>
      <c r="V64" s="34"/>
      <c r="W64" s="34"/>
      <c r="X64" s="34"/>
      <c r="Y64" s="34"/>
      <c r="Z64" s="35"/>
      <c r="AA64" s="35"/>
      <c r="AB64" s="35"/>
      <c r="AC64" s="35"/>
      <c r="AD64" s="35"/>
      <c r="AE64" s="140">
        <v>123878</v>
      </c>
      <c r="AF64" s="143"/>
      <c r="AG64" s="143"/>
      <c r="AH64" s="143"/>
      <c r="AI64" s="143"/>
      <c r="AJ64" s="143"/>
      <c r="AK64" s="143"/>
      <c r="AL64" s="143"/>
      <c r="AM64" s="144"/>
      <c r="AN64" s="140">
        <v>168071</v>
      </c>
      <c r="AO64" s="143"/>
      <c r="AP64" s="143"/>
      <c r="AQ64" s="143"/>
      <c r="AR64" s="143"/>
      <c r="AS64" s="143"/>
      <c r="AT64" s="143"/>
      <c r="AU64" s="143"/>
      <c r="AV64" s="144"/>
      <c r="AW64" s="140"/>
      <c r="AX64" s="143"/>
      <c r="AY64" s="143"/>
      <c r="AZ64" s="143"/>
      <c r="BA64" s="143"/>
      <c r="BB64" s="145"/>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c r="GO64" s="38"/>
      <c r="GP64" s="38"/>
      <c r="GQ64" s="38"/>
      <c r="GR64" s="38"/>
      <c r="GS64" s="38"/>
      <c r="GT64" s="38"/>
      <c r="GU64" s="38"/>
      <c r="GV64" s="38"/>
      <c r="GW64" s="38"/>
      <c r="GX64" s="38"/>
      <c r="GY64" s="38"/>
      <c r="GZ64" s="38"/>
      <c r="HA64" s="38"/>
      <c r="HB64" s="38"/>
      <c r="HC64" s="38"/>
      <c r="HD64" s="38"/>
      <c r="HE64" s="38"/>
      <c r="HF64" s="38"/>
      <c r="HG64" s="38"/>
      <c r="HH64" s="38"/>
      <c r="HI64" s="38"/>
      <c r="HJ64" s="38"/>
      <c r="HK64" s="38"/>
      <c r="HL64" s="38"/>
      <c r="HM64" s="38"/>
      <c r="HN64" s="38"/>
      <c r="HO64" s="38"/>
      <c r="HP64" s="38"/>
      <c r="HQ64" s="38"/>
      <c r="HR64" s="38"/>
      <c r="HS64" s="38"/>
      <c r="HT64" s="38"/>
      <c r="HU64" s="38"/>
      <c r="HV64" s="38"/>
      <c r="HW64" s="38"/>
      <c r="HX64" s="38"/>
      <c r="HY64" s="38"/>
      <c r="HZ64" s="38"/>
      <c r="IA64" s="38"/>
      <c r="IB64" s="38"/>
      <c r="IC64" s="38"/>
      <c r="ID64" s="38"/>
      <c r="IE64" s="38"/>
      <c r="IF64" s="38"/>
      <c r="IG64" s="38"/>
      <c r="IH64" s="38"/>
      <c r="II64" s="38"/>
      <c r="IJ64" s="38"/>
      <c r="IK64" s="38"/>
      <c r="IL64" s="38"/>
      <c r="IM64" s="38"/>
      <c r="IN64" s="38"/>
      <c r="IO64" s="38"/>
      <c r="IP64" s="38"/>
      <c r="IQ64" s="38"/>
      <c r="IR64" s="38"/>
      <c r="IS64" s="38"/>
      <c r="IT64" s="38"/>
      <c r="IU64" s="38"/>
    </row>
    <row r="65" spans="1:255" s="52" customFormat="1" ht="18.75" customHeight="1">
      <c r="A65" s="48"/>
      <c r="B65" s="58"/>
      <c r="C65" s="59"/>
      <c r="D65" s="59"/>
      <c r="E65" s="59"/>
      <c r="F65" s="59"/>
      <c r="G65" s="59"/>
      <c r="H65" s="59"/>
      <c r="I65" s="59"/>
      <c r="J65" s="59"/>
      <c r="K65" s="59"/>
      <c r="L65" s="59"/>
      <c r="M65" s="59"/>
      <c r="N65" s="59"/>
      <c r="O65" s="59"/>
      <c r="P65" s="59"/>
      <c r="Q65" s="59"/>
      <c r="R65" s="59"/>
      <c r="S65" s="59"/>
      <c r="T65" s="59"/>
      <c r="U65" s="59"/>
      <c r="V65" s="59"/>
      <c r="W65" s="59"/>
      <c r="X65" s="59"/>
      <c r="Y65" s="59"/>
      <c r="Z65" s="60"/>
      <c r="AA65" s="60"/>
      <c r="AB65" s="60"/>
      <c r="AC65" s="60"/>
      <c r="AD65" s="60"/>
      <c r="AE65" s="140"/>
      <c r="AF65" s="141"/>
      <c r="AG65" s="141"/>
      <c r="AH65" s="141"/>
      <c r="AI65" s="141"/>
      <c r="AJ65" s="141"/>
      <c r="AK65" s="141"/>
      <c r="AL65" s="141"/>
      <c r="AM65" s="142"/>
      <c r="AN65" s="140"/>
      <c r="AO65" s="143"/>
      <c r="AP65" s="143"/>
      <c r="AQ65" s="143"/>
      <c r="AR65" s="143"/>
      <c r="AS65" s="143"/>
      <c r="AT65" s="143"/>
      <c r="AU65" s="143"/>
      <c r="AV65" s="144"/>
      <c r="AW65" s="140"/>
      <c r="AX65" s="143"/>
      <c r="AY65" s="143"/>
      <c r="AZ65" s="143"/>
      <c r="BA65" s="143"/>
      <c r="BB65" s="145"/>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O65" s="38"/>
      <c r="GP65" s="38"/>
      <c r="GQ65" s="38"/>
      <c r="GR65" s="38"/>
      <c r="GS65" s="38"/>
      <c r="GT65" s="38"/>
      <c r="GU65" s="38"/>
      <c r="GV65" s="38"/>
      <c r="GW65" s="38"/>
      <c r="GX65" s="38"/>
      <c r="GY65" s="38"/>
      <c r="GZ65" s="38"/>
      <c r="HA65" s="38"/>
      <c r="HB65" s="38"/>
      <c r="HC65" s="38"/>
      <c r="HD65" s="38"/>
      <c r="HE65" s="38"/>
      <c r="HF65" s="38"/>
      <c r="HG65" s="38"/>
      <c r="HH65" s="38"/>
      <c r="HI65" s="38"/>
      <c r="HJ65" s="38"/>
      <c r="HK65" s="38"/>
      <c r="HL65" s="38"/>
      <c r="HM65" s="38"/>
      <c r="HN65" s="38"/>
      <c r="HO65" s="38"/>
      <c r="HP65" s="38"/>
      <c r="HQ65" s="38"/>
      <c r="HR65" s="38"/>
      <c r="HS65" s="38"/>
      <c r="HT65" s="38"/>
      <c r="HU65" s="38"/>
      <c r="HV65" s="38"/>
      <c r="HW65" s="38"/>
      <c r="HX65" s="38"/>
      <c r="HY65" s="38"/>
      <c r="HZ65" s="38"/>
      <c r="IA65" s="38"/>
      <c r="IB65" s="38"/>
      <c r="IC65" s="38"/>
      <c r="ID65" s="38"/>
      <c r="IE65" s="38"/>
      <c r="IF65" s="38"/>
      <c r="IG65" s="38"/>
      <c r="IH65" s="38"/>
      <c r="II65" s="38"/>
      <c r="IJ65" s="38"/>
      <c r="IK65" s="38"/>
      <c r="IL65" s="38"/>
      <c r="IM65" s="38"/>
      <c r="IN65" s="38"/>
      <c r="IO65" s="38"/>
      <c r="IP65" s="38"/>
      <c r="IQ65" s="38"/>
      <c r="IR65" s="38"/>
      <c r="IS65" s="38"/>
      <c r="IT65" s="38"/>
      <c r="IU65" s="38"/>
    </row>
    <row r="66" spans="1:255" s="52" customFormat="1" ht="18.75" customHeight="1">
      <c r="A66" s="48"/>
      <c r="B66" s="58"/>
      <c r="C66" s="59"/>
      <c r="D66" s="59"/>
      <c r="E66" s="59"/>
      <c r="F66" s="59"/>
      <c r="G66" s="59"/>
      <c r="H66" s="59"/>
      <c r="I66" s="59"/>
      <c r="J66" s="59"/>
      <c r="K66" s="59"/>
      <c r="L66" s="59"/>
      <c r="M66" s="59"/>
      <c r="N66" s="59"/>
      <c r="O66" s="59"/>
      <c r="P66" s="59"/>
      <c r="Q66" s="59"/>
      <c r="R66" s="59"/>
      <c r="S66" s="59"/>
      <c r="T66" s="59"/>
      <c r="U66" s="59"/>
      <c r="V66" s="59"/>
      <c r="W66" s="59"/>
      <c r="X66" s="59"/>
      <c r="Y66" s="59"/>
      <c r="Z66" s="60"/>
      <c r="AA66" s="60"/>
      <c r="AB66" s="60"/>
      <c r="AC66" s="60"/>
      <c r="AD66" s="60"/>
      <c r="AE66" s="140"/>
      <c r="AF66" s="141"/>
      <c r="AG66" s="141"/>
      <c r="AH66" s="141"/>
      <c r="AI66" s="141"/>
      <c r="AJ66" s="141"/>
      <c r="AK66" s="141"/>
      <c r="AL66" s="141"/>
      <c r="AM66" s="142"/>
      <c r="AN66" s="140"/>
      <c r="AO66" s="143"/>
      <c r="AP66" s="143"/>
      <c r="AQ66" s="143"/>
      <c r="AR66" s="143"/>
      <c r="AS66" s="143"/>
      <c r="AT66" s="143"/>
      <c r="AU66" s="143"/>
      <c r="AV66" s="144"/>
      <c r="AW66" s="140"/>
      <c r="AX66" s="143"/>
      <c r="AY66" s="143"/>
      <c r="AZ66" s="143"/>
      <c r="BA66" s="143"/>
      <c r="BB66" s="145"/>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row>
    <row r="67" spans="1:255" s="52" customFormat="1" ht="18.75" customHeight="1">
      <c r="A67" s="48"/>
      <c r="B67" s="58"/>
      <c r="C67" s="59"/>
      <c r="D67" s="59"/>
      <c r="E67" s="59"/>
      <c r="F67" s="59"/>
      <c r="G67" s="59"/>
      <c r="H67" s="59"/>
      <c r="I67" s="59"/>
      <c r="J67" s="59"/>
      <c r="K67" s="59"/>
      <c r="L67" s="59"/>
      <c r="M67" s="59"/>
      <c r="N67" s="59"/>
      <c r="O67" s="59"/>
      <c r="P67" s="59"/>
      <c r="Q67" s="59"/>
      <c r="R67" s="59"/>
      <c r="S67" s="59"/>
      <c r="T67" s="59"/>
      <c r="U67" s="59"/>
      <c r="V67" s="59"/>
      <c r="W67" s="59"/>
      <c r="X67" s="59"/>
      <c r="Y67" s="59"/>
      <c r="Z67" s="60"/>
      <c r="AA67" s="60"/>
      <c r="AB67" s="60"/>
      <c r="AC67" s="60"/>
      <c r="AD67" s="60"/>
      <c r="AE67" s="140"/>
      <c r="AF67" s="141"/>
      <c r="AG67" s="141"/>
      <c r="AH67" s="141"/>
      <c r="AI67" s="141"/>
      <c r="AJ67" s="141"/>
      <c r="AK67" s="141"/>
      <c r="AL67" s="141"/>
      <c r="AM67" s="142"/>
      <c r="AN67" s="140"/>
      <c r="AO67" s="143"/>
      <c r="AP67" s="143"/>
      <c r="AQ67" s="143"/>
      <c r="AR67" s="143"/>
      <c r="AS67" s="143"/>
      <c r="AT67" s="143"/>
      <c r="AU67" s="143"/>
      <c r="AV67" s="144"/>
      <c r="AW67" s="140"/>
      <c r="AX67" s="143"/>
      <c r="AY67" s="143"/>
      <c r="AZ67" s="143"/>
      <c r="BA67" s="143"/>
      <c r="BB67" s="145"/>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row>
    <row r="68" spans="1:255" s="52" customFormat="1" ht="18.75" customHeight="1">
      <c r="A68" s="48"/>
      <c r="B68" s="61"/>
      <c r="C68" s="62"/>
      <c r="D68" s="62"/>
      <c r="E68" s="62"/>
      <c r="F68" s="62"/>
      <c r="G68" s="62"/>
      <c r="H68" s="62"/>
      <c r="I68" s="62"/>
      <c r="J68" s="62"/>
      <c r="K68" s="62"/>
      <c r="L68" s="62"/>
      <c r="M68" s="62"/>
      <c r="N68" s="62"/>
      <c r="O68" s="62"/>
      <c r="P68" s="62"/>
      <c r="Q68" s="62"/>
      <c r="R68" s="62"/>
      <c r="S68" s="62"/>
      <c r="T68" s="62"/>
      <c r="U68" s="62"/>
      <c r="V68" s="62"/>
      <c r="W68" s="62"/>
      <c r="X68" s="62"/>
      <c r="Y68" s="62"/>
      <c r="Z68" s="63"/>
      <c r="AA68" s="63"/>
      <c r="AB68" s="63"/>
      <c r="AC68" s="63"/>
      <c r="AD68" s="63"/>
      <c r="AE68" s="140"/>
      <c r="AF68" s="141"/>
      <c r="AG68" s="141"/>
      <c r="AH68" s="141"/>
      <c r="AI68" s="141"/>
      <c r="AJ68" s="141"/>
      <c r="AK68" s="141"/>
      <c r="AL68" s="141"/>
      <c r="AM68" s="142"/>
      <c r="AN68" s="140"/>
      <c r="AO68" s="143"/>
      <c r="AP68" s="143"/>
      <c r="AQ68" s="143"/>
      <c r="AR68" s="143"/>
      <c r="AS68" s="143"/>
      <c r="AT68" s="143"/>
      <c r="AU68" s="143"/>
      <c r="AV68" s="144"/>
      <c r="AW68" s="146"/>
      <c r="AX68" s="147"/>
      <c r="AY68" s="147"/>
      <c r="AZ68" s="147"/>
      <c r="BA68" s="147"/>
      <c r="BB68" s="14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row>
    <row r="69" spans="1:255" s="52" customFormat="1" ht="18.75" customHeight="1">
      <c r="A69" s="48"/>
      <c r="B69" s="58"/>
      <c r="C69" s="59"/>
      <c r="D69" s="59"/>
      <c r="E69" s="59"/>
      <c r="F69" s="59"/>
      <c r="G69" s="59"/>
      <c r="H69" s="59"/>
      <c r="I69" s="59"/>
      <c r="J69" s="59"/>
      <c r="K69" s="59"/>
      <c r="L69" s="59"/>
      <c r="M69" s="59"/>
      <c r="N69" s="59"/>
      <c r="O69" s="59"/>
      <c r="P69" s="59"/>
      <c r="Q69" s="59"/>
      <c r="R69" s="59"/>
      <c r="S69" s="59"/>
      <c r="T69" s="59"/>
      <c r="U69" s="59"/>
      <c r="V69" s="59"/>
      <c r="W69" s="59"/>
      <c r="X69" s="59"/>
      <c r="Y69" s="59"/>
      <c r="Z69" s="60"/>
      <c r="AA69" s="60"/>
      <c r="AB69" s="60"/>
      <c r="AC69" s="60"/>
      <c r="AD69" s="60"/>
      <c r="AE69" s="140"/>
      <c r="AF69" s="141"/>
      <c r="AG69" s="141"/>
      <c r="AH69" s="141"/>
      <c r="AI69" s="141"/>
      <c r="AJ69" s="141"/>
      <c r="AK69" s="141"/>
      <c r="AL69" s="141"/>
      <c r="AM69" s="142"/>
      <c r="AN69" s="140"/>
      <c r="AO69" s="143"/>
      <c r="AP69" s="143"/>
      <c r="AQ69" s="143"/>
      <c r="AR69" s="143"/>
      <c r="AS69" s="143"/>
      <c r="AT69" s="143"/>
      <c r="AU69" s="143"/>
      <c r="AV69" s="144"/>
      <c r="AW69" s="140"/>
      <c r="AX69" s="143"/>
      <c r="AY69" s="143"/>
      <c r="AZ69" s="143"/>
      <c r="BA69" s="143"/>
      <c r="BB69" s="145"/>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row>
    <row r="70" spans="1:255" s="52" customFormat="1" ht="18.75" customHeight="1">
      <c r="A70" s="48"/>
      <c r="B70" s="61"/>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140"/>
      <c r="AF70" s="141"/>
      <c r="AG70" s="141"/>
      <c r="AH70" s="141"/>
      <c r="AI70" s="141"/>
      <c r="AJ70" s="141"/>
      <c r="AK70" s="141"/>
      <c r="AL70" s="141"/>
      <c r="AM70" s="142"/>
      <c r="AN70" s="140"/>
      <c r="AO70" s="170"/>
      <c r="AP70" s="170"/>
      <c r="AQ70" s="170"/>
      <c r="AR70" s="170"/>
      <c r="AS70" s="170"/>
      <c r="AT70" s="170"/>
      <c r="AU70" s="170"/>
      <c r="AV70" s="171"/>
      <c r="AW70" s="140"/>
      <c r="AX70" s="143"/>
      <c r="AY70" s="143"/>
      <c r="AZ70" s="143"/>
      <c r="BA70" s="143"/>
      <c r="BB70" s="145"/>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row>
    <row r="71" spans="1:255" s="52" customFormat="1" ht="18.75" customHeight="1" thickBot="1">
      <c r="A71" s="48"/>
      <c r="B71" s="65"/>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157"/>
      <c r="AF71" s="158"/>
      <c r="AG71" s="158"/>
      <c r="AH71" s="158"/>
      <c r="AI71" s="158"/>
      <c r="AJ71" s="158"/>
      <c r="AK71" s="158"/>
      <c r="AL71" s="158"/>
      <c r="AM71" s="159"/>
      <c r="AN71" s="157"/>
      <c r="AO71" s="160"/>
      <c r="AP71" s="160"/>
      <c r="AQ71" s="160"/>
      <c r="AR71" s="160"/>
      <c r="AS71" s="160"/>
      <c r="AT71" s="160"/>
      <c r="AU71" s="160"/>
      <c r="AV71" s="161"/>
      <c r="AW71" s="151"/>
      <c r="AX71" s="152"/>
      <c r="AY71" s="152"/>
      <c r="AZ71" s="152"/>
      <c r="BA71" s="152"/>
      <c r="BB71" s="162"/>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row>
    <row r="72" spans="1:255" s="52" customFormat="1" ht="18.75" customHeight="1" thickTop="1" thickBot="1">
      <c r="A72" s="53"/>
      <c r="B72" s="163" t="s">
        <v>60</v>
      </c>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5"/>
      <c r="AE72" s="166">
        <f>SUM(AE64:AM71)</f>
        <v>123878</v>
      </c>
      <c r="AF72" s="167"/>
      <c r="AG72" s="167"/>
      <c r="AH72" s="167"/>
      <c r="AI72" s="167"/>
      <c r="AJ72" s="167"/>
      <c r="AK72" s="167"/>
      <c r="AL72" s="167"/>
      <c r="AM72" s="168"/>
      <c r="AN72" s="166">
        <f>SUM(AN64:AW71)</f>
        <v>168071</v>
      </c>
      <c r="AO72" s="167"/>
      <c r="AP72" s="167"/>
      <c r="AQ72" s="167"/>
      <c r="AR72" s="167"/>
      <c r="AS72" s="167"/>
      <c r="AT72" s="167"/>
      <c r="AU72" s="167"/>
      <c r="AV72" s="168"/>
      <c r="AW72" s="166"/>
      <c r="AX72" s="167"/>
      <c r="AY72" s="167"/>
      <c r="AZ72" s="167"/>
      <c r="BA72" s="167"/>
      <c r="BB72" s="169"/>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row>
    <row r="73" spans="1:255" ht="13.5">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row>
    <row r="74" spans="1:255" ht="14.25">
      <c r="A74" s="37" t="s">
        <v>47</v>
      </c>
      <c r="BA74" s="39"/>
      <c r="BB74" s="40"/>
      <c r="BC74" s="39" t="s">
        <v>48</v>
      </c>
    </row>
    <row r="76" spans="1:255">
      <c r="AD76" s="41"/>
      <c r="AH76" s="41"/>
      <c r="AI76" s="41"/>
      <c r="AJ76" s="41"/>
      <c r="AK76" s="41"/>
      <c r="AL76" s="41"/>
      <c r="AM76" s="41"/>
      <c r="AS76" s="41"/>
      <c r="BB76" s="42" t="s">
        <v>49</v>
      </c>
    </row>
    <row r="77" spans="1:255">
      <c r="AD77" s="41"/>
      <c r="AH77" s="41"/>
      <c r="AI77" s="41"/>
      <c r="AJ77" s="41"/>
      <c r="AK77" s="41"/>
      <c r="AL77" s="41"/>
      <c r="AM77" s="41"/>
      <c r="AS77" s="41"/>
    </row>
    <row r="78" spans="1:255" ht="13.5" thickBot="1">
      <c r="AD78" s="41"/>
      <c r="AH78" s="41"/>
      <c r="AI78" s="41"/>
      <c r="AJ78" s="41"/>
      <c r="AK78" s="41"/>
      <c r="AL78" s="41"/>
      <c r="AM78" s="41"/>
      <c r="AS78" s="41"/>
    </row>
    <row r="79" spans="1:255" ht="15" thickBot="1">
      <c r="A79" s="113" t="s">
        <v>50</v>
      </c>
      <c r="B79" s="114"/>
      <c r="C79" s="114"/>
      <c r="D79" s="114"/>
      <c r="E79" s="114"/>
      <c r="F79" s="114"/>
      <c r="G79" s="114"/>
      <c r="H79" s="114"/>
      <c r="I79" s="114"/>
      <c r="J79" s="114"/>
      <c r="K79" s="115"/>
      <c r="L79" s="116">
        <v>3</v>
      </c>
      <c r="M79" s="117"/>
      <c r="N79" s="117"/>
      <c r="O79" s="118"/>
      <c r="P79" s="113" t="s">
        <v>51</v>
      </c>
      <c r="Q79" s="114"/>
      <c r="R79" s="114"/>
      <c r="S79" s="114"/>
      <c r="T79" s="114"/>
      <c r="U79" s="115"/>
      <c r="V79" s="172" t="s">
        <v>64</v>
      </c>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c r="AZ79" s="172"/>
      <c r="BA79" s="172"/>
      <c r="BB79" s="173"/>
    </row>
    <row r="80" spans="1:255" ht="14.25">
      <c r="A80" s="43"/>
      <c r="B80" s="43"/>
      <c r="C80" s="43"/>
      <c r="D80" s="43"/>
      <c r="E80" s="43"/>
      <c r="F80" s="43"/>
      <c r="G80" s="43"/>
      <c r="H80" s="43"/>
      <c r="I80" s="43"/>
      <c r="J80" s="43"/>
      <c r="K80" s="43"/>
      <c r="L80" s="44"/>
      <c r="M80" s="44"/>
      <c r="N80" s="44"/>
      <c r="O80" s="44"/>
      <c r="P80" s="43"/>
      <c r="Q80" s="43"/>
      <c r="R80" s="43"/>
      <c r="S80" s="43"/>
      <c r="T80" s="43"/>
      <c r="U80" s="43"/>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row>
    <row r="81" spans="1:59" ht="14.25">
      <c r="A81" s="46"/>
      <c r="B81" s="47" t="s">
        <v>53</v>
      </c>
      <c r="C81" s="48"/>
      <c r="D81" s="48"/>
      <c r="E81" s="48"/>
      <c r="F81" s="48"/>
      <c r="G81" s="48"/>
      <c r="H81" s="48"/>
      <c r="I81" s="48"/>
      <c r="J81" s="48"/>
      <c r="K81" s="48"/>
      <c r="L81" s="49"/>
      <c r="M81" s="49"/>
      <c r="N81" s="49"/>
      <c r="O81" s="49"/>
      <c r="P81" s="48"/>
      <c r="Q81" s="48"/>
      <c r="R81" s="48"/>
      <c r="S81" s="48"/>
      <c r="T81" s="48"/>
      <c r="U81" s="48"/>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row>
    <row r="82" spans="1:59" ht="15" thickBot="1">
      <c r="A82" s="48"/>
      <c r="B82" s="48"/>
      <c r="C82" s="48"/>
      <c r="D82" s="48"/>
      <c r="E82" s="48"/>
      <c r="F82" s="48"/>
      <c r="G82" s="48"/>
      <c r="H82" s="48"/>
      <c r="I82" s="48"/>
      <c r="J82" s="48"/>
      <c r="K82" s="48"/>
      <c r="L82" s="49"/>
      <c r="M82" s="49"/>
      <c r="N82" s="49"/>
      <c r="O82" s="49"/>
      <c r="P82" s="48"/>
      <c r="Q82" s="48"/>
      <c r="R82" s="48"/>
      <c r="S82" s="48"/>
      <c r="T82" s="48"/>
      <c r="U82" s="48"/>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row>
    <row r="83" spans="1:59" ht="14.25">
      <c r="A83" s="48"/>
      <c r="B83" s="50"/>
      <c r="C83" s="43"/>
      <c r="D83" s="43"/>
      <c r="E83" s="43"/>
      <c r="F83" s="43"/>
      <c r="G83" s="43"/>
      <c r="H83" s="43"/>
      <c r="I83" s="43"/>
      <c r="J83" s="43"/>
      <c r="K83" s="43"/>
      <c r="L83" s="44"/>
      <c r="M83" s="44"/>
      <c r="N83" s="44"/>
      <c r="O83" s="44"/>
      <c r="P83" s="43"/>
      <c r="Q83" s="43"/>
      <c r="R83" s="43"/>
      <c r="S83" s="43"/>
      <c r="T83" s="43"/>
      <c r="U83" s="43"/>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51"/>
    </row>
    <row r="84" spans="1:59">
      <c r="A84" s="48"/>
      <c r="B84" s="122" t="s">
        <v>65</v>
      </c>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4"/>
    </row>
    <row r="85" spans="1:59" ht="13.5">
      <c r="A85" s="48"/>
      <c r="B85" s="122"/>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4"/>
      <c r="BG85" s="52"/>
    </row>
    <row r="86" spans="1:59">
      <c r="A86" s="48"/>
      <c r="B86" s="122"/>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4"/>
    </row>
    <row r="87" spans="1:59">
      <c r="A87" s="48"/>
      <c r="B87" s="122"/>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4"/>
    </row>
    <row r="88" spans="1:59">
      <c r="A88" s="48"/>
      <c r="B88" s="122"/>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4"/>
    </row>
    <row r="89" spans="1:59">
      <c r="A89" s="48"/>
      <c r="B89" s="122"/>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4"/>
    </row>
    <row r="90" spans="1:59">
      <c r="A90" s="48"/>
      <c r="B90" s="122"/>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4"/>
    </row>
    <row r="91" spans="1:59">
      <c r="A91" s="48"/>
      <c r="B91" s="122"/>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4"/>
    </row>
    <row r="92" spans="1:59">
      <c r="A92" s="48"/>
      <c r="B92" s="122"/>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4"/>
    </row>
    <row r="93" spans="1:59">
      <c r="A93" s="48"/>
      <c r="B93" s="122"/>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4"/>
    </row>
    <row r="94" spans="1:59" ht="15" thickBot="1">
      <c r="A94" s="53"/>
      <c r="B94" s="54"/>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6"/>
    </row>
    <row r="95" spans="1:59">
      <c r="B95" s="57"/>
    </row>
    <row r="96" spans="1:59">
      <c r="B96" s="57"/>
    </row>
    <row r="97" spans="1:255" ht="14.25">
      <c r="B97" s="47" t="s">
        <v>54</v>
      </c>
      <c r="C97" s="48"/>
      <c r="D97" s="48"/>
      <c r="E97" s="48"/>
      <c r="F97" s="48"/>
      <c r="G97" s="48"/>
      <c r="H97" s="48"/>
      <c r="I97" s="48"/>
      <c r="J97" s="48"/>
      <c r="K97" s="48"/>
      <c r="L97" s="49"/>
      <c r="M97" s="49"/>
      <c r="N97" s="49"/>
      <c r="O97" s="49"/>
      <c r="P97" s="48"/>
      <c r="Q97" s="48"/>
      <c r="R97" s="48"/>
      <c r="S97" s="48"/>
      <c r="T97" s="48"/>
      <c r="U97" s="48"/>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row>
    <row r="98" spans="1:255" ht="15" thickBot="1">
      <c r="B98" s="48"/>
      <c r="C98" s="48"/>
      <c r="D98" s="48"/>
      <c r="E98" s="48"/>
      <c r="F98" s="48"/>
      <c r="G98" s="48"/>
      <c r="H98" s="48"/>
      <c r="I98" s="48"/>
      <c r="J98" s="48"/>
      <c r="K98" s="48"/>
      <c r="L98" s="49"/>
      <c r="M98" s="49"/>
      <c r="N98" s="49"/>
      <c r="O98" s="49"/>
      <c r="P98" s="48"/>
      <c r="Q98" s="48"/>
      <c r="R98" s="48"/>
      <c r="S98" s="48"/>
      <c r="T98" s="48"/>
      <c r="U98" s="48"/>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t="s">
        <v>55</v>
      </c>
      <c r="AW98" s="47"/>
      <c r="AX98" s="47"/>
      <c r="AY98" s="47"/>
      <c r="AZ98" s="47"/>
      <c r="BA98" s="47"/>
      <c r="BB98" s="47"/>
    </row>
    <row r="99" spans="1:255" s="52" customFormat="1" ht="13.5" customHeight="1">
      <c r="A99" s="48"/>
      <c r="B99" s="125" t="s">
        <v>56</v>
      </c>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7"/>
      <c r="AE99" s="131" t="s">
        <v>96</v>
      </c>
      <c r="AF99" s="132"/>
      <c r="AG99" s="132"/>
      <c r="AH99" s="132"/>
      <c r="AI99" s="132"/>
      <c r="AJ99" s="132"/>
      <c r="AK99" s="132"/>
      <c r="AL99" s="132"/>
      <c r="AM99" s="133"/>
      <c r="AN99" s="131" t="s">
        <v>97</v>
      </c>
      <c r="AO99" s="132"/>
      <c r="AP99" s="132"/>
      <c r="AQ99" s="132"/>
      <c r="AR99" s="132"/>
      <c r="AS99" s="132"/>
      <c r="AT99" s="132"/>
      <c r="AU99" s="132"/>
      <c r="AV99" s="133"/>
      <c r="AW99" s="131" t="s">
        <v>57</v>
      </c>
      <c r="AX99" s="126"/>
      <c r="AY99" s="126"/>
      <c r="AZ99" s="126"/>
      <c r="BA99" s="126"/>
      <c r="BB99" s="137"/>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c r="HK99" s="38"/>
      <c r="HL99" s="38"/>
      <c r="HM99" s="38"/>
      <c r="HN99" s="38"/>
      <c r="HO99" s="38"/>
      <c r="HP99" s="38"/>
      <c r="HQ99" s="38"/>
      <c r="HR99" s="38"/>
      <c r="HS99" s="38"/>
      <c r="HT99" s="38"/>
      <c r="HU99" s="38"/>
      <c r="HV99" s="38"/>
      <c r="HW99" s="38"/>
      <c r="HX99" s="38"/>
      <c r="HY99" s="38"/>
      <c r="HZ99" s="38"/>
      <c r="IA99" s="38"/>
      <c r="IB99" s="38"/>
      <c r="IC99" s="38"/>
      <c r="ID99" s="38"/>
      <c r="IE99" s="38"/>
      <c r="IF99" s="38"/>
      <c r="IG99" s="38"/>
      <c r="IH99" s="38"/>
      <c r="II99" s="38"/>
      <c r="IJ99" s="38"/>
      <c r="IK99" s="38"/>
      <c r="IL99" s="38"/>
      <c r="IM99" s="38"/>
      <c r="IN99" s="38"/>
      <c r="IO99" s="38"/>
      <c r="IP99" s="38"/>
      <c r="IQ99" s="38"/>
      <c r="IR99" s="38"/>
      <c r="IS99" s="38"/>
      <c r="IT99" s="38"/>
      <c r="IU99" s="38"/>
    </row>
    <row r="100" spans="1:255" s="52" customFormat="1" ht="13.5" customHeight="1">
      <c r="A100" s="48"/>
      <c r="B100" s="128"/>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30"/>
      <c r="AE100" s="134"/>
      <c r="AF100" s="135"/>
      <c r="AG100" s="135"/>
      <c r="AH100" s="135"/>
      <c r="AI100" s="135"/>
      <c r="AJ100" s="135"/>
      <c r="AK100" s="135"/>
      <c r="AL100" s="135"/>
      <c r="AM100" s="136"/>
      <c r="AN100" s="134"/>
      <c r="AO100" s="135"/>
      <c r="AP100" s="135"/>
      <c r="AQ100" s="135"/>
      <c r="AR100" s="135"/>
      <c r="AS100" s="135"/>
      <c r="AT100" s="135"/>
      <c r="AU100" s="135"/>
      <c r="AV100" s="136"/>
      <c r="AW100" s="138"/>
      <c r="AX100" s="129"/>
      <c r="AY100" s="129"/>
      <c r="AZ100" s="129"/>
      <c r="BA100" s="129"/>
      <c r="BB100" s="139"/>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c r="HK100" s="38"/>
      <c r="HL100" s="38"/>
      <c r="HM100" s="38"/>
      <c r="HN100" s="38"/>
      <c r="HO100" s="38"/>
      <c r="HP100" s="38"/>
      <c r="HQ100" s="38"/>
      <c r="HR100" s="38"/>
      <c r="HS100" s="38"/>
      <c r="HT100" s="38"/>
      <c r="HU100" s="38"/>
      <c r="HV100" s="38"/>
      <c r="HW100" s="38"/>
      <c r="HX100" s="38"/>
      <c r="HY100" s="38"/>
      <c r="HZ100" s="38"/>
      <c r="IA100" s="38"/>
      <c r="IB100" s="38"/>
      <c r="IC100" s="38"/>
      <c r="ID100" s="38"/>
      <c r="IE100" s="38"/>
      <c r="IF100" s="38"/>
      <c r="IG100" s="38"/>
      <c r="IH100" s="38"/>
      <c r="II100" s="38"/>
      <c r="IJ100" s="38"/>
      <c r="IK100" s="38"/>
      <c r="IL100" s="38"/>
      <c r="IM100" s="38"/>
      <c r="IN100" s="38"/>
      <c r="IO100" s="38"/>
      <c r="IP100" s="38"/>
      <c r="IQ100" s="38"/>
      <c r="IR100" s="38"/>
      <c r="IS100" s="38"/>
      <c r="IT100" s="38"/>
      <c r="IU100" s="38"/>
    </row>
    <row r="101" spans="1:255" s="52" customFormat="1" ht="14.25">
      <c r="A101" s="48"/>
      <c r="B101" s="33" t="s">
        <v>58</v>
      </c>
      <c r="C101" s="34" t="s">
        <v>66</v>
      </c>
      <c r="D101" s="34"/>
      <c r="E101" s="34"/>
      <c r="F101" s="34"/>
      <c r="G101" s="34"/>
      <c r="H101" s="34"/>
      <c r="I101" s="34"/>
      <c r="J101" s="34"/>
      <c r="K101" s="34"/>
      <c r="L101" s="34"/>
      <c r="M101" s="34"/>
      <c r="N101" s="34"/>
      <c r="O101" s="34"/>
      <c r="P101" s="34"/>
      <c r="Q101" s="34"/>
      <c r="R101" s="34"/>
      <c r="S101" s="34"/>
      <c r="T101" s="34"/>
      <c r="U101" s="34"/>
      <c r="V101" s="34"/>
      <c r="W101" s="34"/>
      <c r="X101" s="34"/>
      <c r="Y101" s="34"/>
      <c r="Z101" s="35"/>
      <c r="AA101" s="35"/>
      <c r="AB101" s="35"/>
      <c r="AC101" s="35"/>
      <c r="AD101" s="35"/>
      <c r="AE101" s="140">
        <f>70387+7503</f>
        <v>77890</v>
      </c>
      <c r="AF101" s="143"/>
      <c r="AG101" s="143"/>
      <c r="AH101" s="143"/>
      <c r="AI101" s="143"/>
      <c r="AJ101" s="143"/>
      <c r="AK101" s="143"/>
      <c r="AL101" s="143"/>
      <c r="AM101" s="144"/>
      <c r="AN101" s="140">
        <f>72528+7324</f>
        <v>79852</v>
      </c>
      <c r="AO101" s="143"/>
      <c r="AP101" s="143"/>
      <c r="AQ101" s="143"/>
      <c r="AR101" s="143"/>
      <c r="AS101" s="143"/>
      <c r="AT101" s="143"/>
      <c r="AU101" s="143"/>
      <c r="AV101" s="144"/>
      <c r="AW101" s="140"/>
      <c r="AX101" s="143"/>
      <c r="AY101" s="143"/>
      <c r="AZ101" s="143"/>
      <c r="BA101" s="143"/>
      <c r="BB101" s="145"/>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c r="HK101" s="38"/>
      <c r="HL101" s="38"/>
      <c r="HM101" s="38"/>
      <c r="HN101" s="38"/>
      <c r="HO101" s="38"/>
      <c r="HP101" s="38"/>
      <c r="HQ101" s="38"/>
      <c r="HR101" s="38"/>
      <c r="HS101" s="38"/>
      <c r="HT101" s="38"/>
      <c r="HU101" s="38"/>
      <c r="HV101" s="38"/>
      <c r="HW101" s="38"/>
      <c r="HX101" s="38"/>
      <c r="HY101" s="38"/>
      <c r="HZ101" s="38"/>
      <c r="IA101" s="38"/>
      <c r="IB101" s="38"/>
      <c r="IC101" s="38"/>
      <c r="ID101" s="38"/>
      <c r="IE101" s="38"/>
      <c r="IF101" s="38"/>
      <c r="IG101" s="38"/>
      <c r="IH101" s="38"/>
      <c r="II101" s="38"/>
      <c r="IJ101" s="38"/>
      <c r="IK101" s="38"/>
      <c r="IL101" s="38"/>
      <c r="IM101" s="38"/>
      <c r="IN101" s="38"/>
      <c r="IO101" s="38"/>
      <c r="IP101" s="38"/>
      <c r="IQ101" s="38"/>
      <c r="IR101" s="38"/>
      <c r="IS101" s="38"/>
      <c r="IT101" s="38"/>
      <c r="IU101" s="38"/>
    </row>
    <row r="102" spans="1:255" s="52" customFormat="1" ht="14.25">
      <c r="A102" s="48"/>
      <c r="B102" s="58"/>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60"/>
      <c r="AA102" s="60"/>
      <c r="AB102" s="60"/>
      <c r="AC102" s="60"/>
      <c r="AD102" s="60"/>
      <c r="AE102" s="140"/>
      <c r="AF102" s="141"/>
      <c r="AG102" s="141"/>
      <c r="AH102" s="141"/>
      <c r="AI102" s="141"/>
      <c r="AJ102" s="141"/>
      <c r="AK102" s="141"/>
      <c r="AL102" s="141"/>
      <c r="AM102" s="142"/>
      <c r="AN102" s="140"/>
      <c r="AO102" s="170"/>
      <c r="AP102" s="170"/>
      <c r="AQ102" s="170"/>
      <c r="AR102" s="170"/>
      <c r="AS102" s="170"/>
      <c r="AT102" s="170"/>
      <c r="AU102" s="170"/>
      <c r="AV102" s="171"/>
      <c r="AW102" s="140"/>
      <c r="AX102" s="143"/>
      <c r="AY102" s="143"/>
      <c r="AZ102" s="143"/>
      <c r="BA102" s="143"/>
      <c r="BB102" s="145"/>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c r="IR102" s="38"/>
      <c r="IS102" s="38"/>
      <c r="IT102" s="38"/>
      <c r="IU102" s="38"/>
    </row>
    <row r="103" spans="1:255" s="52" customFormat="1" ht="14.25">
      <c r="A103" s="48"/>
      <c r="B103" s="58"/>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60"/>
      <c r="AA103" s="60"/>
      <c r="AB103" s="60"/>
      <c r="AC103" s="60"/>
      <c r="AD103" s="60"/>
      <c r="AE103" s="140"/>
      <c r="AF103" s="141"/>
      <c r="AG103" s="141"/>
      <c r="AH103" s="141"/>
      <c r="AI103" s="141"/>
      <c r="AJ103" s="141"/>
      <c r="AK103" s="141"/>
      <c r="AL103" s="141"/>
      <c r="AM103" s="142"/>
      <c r="AN103" s="140"/>
      <c r="AO103" s="170"/>
      <c r="AP103" s="170"/>
      <c r="AQ103" s="170"/>
      <c r="AR103" s="170"/>
      <c r="AS103" s="170"/>
      <c r="AT103" s="170"/>
      <c r="AU103" s="170"/>
      <c r="AV103" s="171"/>
      <c r="AW103" s="140"/>
      <c r="AX103" s="143"/>
      <c r="AY103" s="143"/>
      <c r="AZ103" s="143"/>
      <c r="BA103" s="143"/>
      <c r="BB103" s="145"/>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c r="HK103" s="38"/>
      <c r="HL103" s="38"/>
      <c r="HM103" s="38"/>
      <c r="HN103" s="38"/>
      <c r="HO103" s="38"/>
      <c r="HP103" s="38"/>
      <c r="HQ103" s="38"/>
      <c r="HR103" s="38"/>
      <c r="HS103" s="38"/>
      <c r="HT103" s="38"/>
      <c r="HU103" s="38"/>
      <c r="HV103" s="38"/>
      <c r="HW103" s="38"/>
      <c r="HX103" s="38"/>
      <c r="HY103" s="38"/>
      <c r="HZ103" s="38"/>
      <c r="IA103" s="38"/>
      <c r="IB103" s="38"/>
      <c r="IC103" s="38"/>
      <c r="ID103" s="38"/>
      <c r="IE103" s="38"/>
      <c r="IF103" s="38"/>
      <c r="IG103" s="38"/>
      <c r="IH103" s="38"/>
      <c r="II103" s="38"/>
      <c r="IJ103" s="38"/>
      <c r="IK103" s="38"/>
      <c r="IL103" s="38"/>
      <c r="IM103" s="38"/>
      <c r="IN103" s="38"/>
      <c r="IO103" s="38"/>
      <c r="IP103" s="38"/>
      <c r="IQ103" s="38"/>
      <c r="IR103" s="38"/>
      <c r="IS103" s="38"/>
      <c r="IT103" s="38"/>
      <c r="IU103" s="38"/>
    </row>
    <row r="104" spans="1:255" s="52" customFormat="1" ht="14.25">
      <c r="A104" s="48"/>
      <c r="B104" s="58"/>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60"/>
      <c r="AA104" s="60"/>
      <c r="AB104" s="60"/>
      <c r="AC104" s="60"/>
      <c r="AD104" s="60"/>
      <c r="AE104" s="140"/>
      <c r="AF104" s="141"/>
      <c r="AG104" s="141"/>
      <c r="AH104" s="141"/>
      <c r="AI104" s="141"/>
      <c r="AJ104" s="141"/>
      <c r="AK104" s="141"/>
      <c r="AL104" s="141"/>
      <c r="AM104" s="142"/>
      <c r="AN104" s="140"/>
      <c r="AO104" s="143"/>
      <c r="AP104" s="143"/>
      <c r="AQ104" s="143"/>
      <c r="AR104" s="143"/>
      <c r="AS104" s="143"/>
      <c r="AT104" s="143"/>
      <c r="AU104" s="143"/>
      <c r="AV104" s="144"/>
      <c r="AW104" s="140"/>
      <c r="AX104" s="143"/>
      <c r="AY104" s="143"/>
      <c r="AZ104" s="143"/>
      <c r="BA104" s="143"/>
      <c r="BB104" s="145"/>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c r="HK104" s="38"/>
      <c r="HL104" s="38"/>
      <c r="HM104" s="38"/>
      <c r="HN104" s="38"/>
      <c r="HO104" s="38"/>
      <c r="HP104" s="38"/>
      <c r="HQ104" s="38"/>
      <c r="HR104" s="38"/>
      <c r="HS104" s="38"/>
      <c r="HT104" s="38"/>
      <c r="HU104" s="38"/>
      <c r="HV104" s="38"/>
      <c r="HW104" s="38"/>
      <c r="HX104" s="38"/>
      <c r="HY104" s="38"/>
      <c r="HZ104" s="38"/>
      <c r="IA104" s="38"/>
      <c r="IB104" s="38"/>
      <c r="IC104" s="38"/>
      <c r="ID104" s="38"/>
      <c r="IE104" s="38"/>
      <c r="IF104" s="38"/>
      <c r="IG104" s="38"/>
      <c r="IH104" s="38"/>
      <c r="II104" s="38"/>
      <c r="IJ104" s="38"/>
      <c r="IK104" s="38"/>
      <c r="IL104" s="38"/>
      <c r="IM104" s="38"/>
      <c r="IN104" s="38"/>
      <c r="IO104" s="38"/>
      <c r="IP104" s="38"/>
      <c r="IQ104" s="38"/>
      <c r="IR104" s="38"/>
      <c r="IS104" s="38"/>
      <c r="IT104" s="38"/>
      <c r="IU104" s="38"/>
    </row>
    <row r="105" spans="1:255" s="52" customFormat="1" ht="14.25">
      <c r="A105" s="48"/>
      <c r="B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3"/>
      <c r="AA105" s="63"/>
      <c r="AB105" s="63"/>
      <c r="AC105" s="63"/>
      <c r="AD105" s="63"/>
      <c r="AE105" s="140"/>
      <c r="AF105" s="141"/>
      <c r="AG105" s="141"/>
      <c r="AH105" s="141"/>
      <c r="AI105" s="141"/>
      <c r="AJ105" s="141"/>
      <c r="AK105" s="141"/>
      <c r="AL105" s="141"/>
      <c r="AM105" s="142"/>
      <c r="AN105" s="140"/>
      <c r="AO105" s="143"/>
      <c r="AP105" s="143"/>
      <c r="AQ105" s="143"/>
      <c r="AR105" s="143"/>
      <c r="AS105" s="143"/>
      <c r="AT105" s="143"/>
      <c r="AU105" s="143"/>
      <c r="AV105" s="144"/>
      <c r="AW105" s="146"/>
      <c r="AX105" s="147"/>
      <c r="AY105" s="147"/>
      <c r="AZ105" s="147"/>
      <c r="BA105" s="147"/>
      <c r="BB105" s="14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c r="HK105" s="38"/>
      <c r="HL105" s="38"/>
      <c r="HM105" s="38"/>
      <c r="HN105" s="38"/>
      <c r="HO105" s="38"/>
      <c r="HP105" s="38"/>
      <c r="HQ105" s="38"/>
      <c r="HR105" s="38"/>
      <c r="HS105" s="38"/>
      <c r="HT105" s="38"/>
      <c r="HU105" s="38"/>
      <c r="HV105" s="38"/>
      <c r="HW105" s="38"/>
      <c r="HX105" s="38"/>
      <c r="HY105" s="38"/>
      <c r="HZ105" s="38"/>
      <c r="IA105" s="38"/>
      <c r="IB105" s="38"/>
      <c r="IC105" s="38"/>
      <c r="ID105" s="38"/>
      <c r="IE105" s="38"/>
      <c r="IF105" s="38"/>
      <c r="IG105" s="38"/>
      <c r="IH105" s="38"/>
      <c r="II105" s="38"/>
      <c r="IJ105" s="38"/>
      <c r="IK105" s="38"/>
      <c r="IL105" s="38"/>
      <c r="IM105" s="38"/>
      <c r="IN105" s="38"/>
      <c r="IO105" s="38"/>
      <c r="IP105" s="38"/>
      <c r="IQ105" s="38"/>
      <c r="IR105" s="38"/>
      <c r="IS105" s="38"/>
      <c r="IT105" s="38"/>
      <c r="IU105" s="38"/>
    </row>
    <row r="106" spans="1:255" s="52" customFormat="1" ht="14.25">
      <c r="A106" s="48"/>
      <c r="B106" s="58"/>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60"/>
      <c r="AA106" s="60"/>
      <c r="AB106" s="60"/>
      <c r="AC106" s="60"/>
      <c r="AD106" s="60"/>
      <c r="AE106" s="140"/>
      <c r="AF106" s="141"/>
      <c r="AG106" s="141"/>
      <c r="AH106" s="141"/>
      <c r="AI106" s="141"/>
      <c r="AJ106" s="141"/>
      <c r="AK106" s="141"/>
      <c r="AL106" s="141"/>
      <c r="AM106" s="142"/>
      <c r="AN106" s="140"/>
      <c r="AO106" s="143"/>
      <c r="AP106" s="143"/>
      <c r="AQ106" s="143"/>
      <c r="AR106" s="143"/>
      <c r="AS106" s="143"/>
      <c r="AT106" s="143"/>
      <c r="AU106" s="143"/>
      <c r="AV106" s="144"/>
      <c r="AW106" s="140"/>
      <c r="AX106" s="143"/>
      <c r="AY106" s="143"/>
      <c r="AZ106" s="143"/>
      <c r="BA106" s="143"/>
      <c r="BB106" s="145"/>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c r="HK106" s="38"/>
      <c r="HL106" s="38"/>
      <c r="HM106" s="38"/>
      <c r="HN106" s="38"/>
      <c r="HO106" s="38"/>
      <c r="HP106" s="38"/>
      <c r="HQ106" s="38"/>
      <c r="HR106" s="38"/>
      <c r="HS106" s="38"/>
      <c r="HT106" s="38"/>
      <c r="HU106" s="38"/>
      <c r="HV106" s="38"/>
      <c r="HW106" s="38"/>
      <c r="HX106" s="38"/>
      <c r="HY106" s="38"/>
      <c r="HZ106" s="38"/>
      <c r="IA106" s="38"/>
      <c r="IB106" s="38"/>
      <c r="IC106" s="38"/>
      <c r="ID106" s="38"/>
      <c r="IE106" s="38"/>
      <c r="IF106" s="38"/>
      <c r="IG106" s="38"/>
      <c r="IH106" s="38"/>
      <c r="II106" s="38"/>
      <c r="IJ106" s="38"/>
      <c r="IK106" s="38"/>
      <c r="IL106" s="38"/>
      <c r="IM106" s="38"/>
      <c r="IN106" s="38"/>
      <c r="IO106" s="38"/>
      <c r="IP106" s="38"/>
      <c r="IQ106" s="38"/>
      <c r="IR106" s="38"/>
      <c r="IS106" s="38"/>
      <c r="IT106" s="38"/>
      <c r="IU106" s="38"/>
    </row>
    <row r="107" spans="1:255" s="52" customFormat="1" ht="14.25">
      <c r="A107" s="48"/>
      <c r="B107" s="61"/>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140"/>
      <c r="AF107" s="141"/>
      <c r="AG107" s="141"/>
      <c r="AH107" s="141"/>
      <c r="AI107" s="141"/>
      <c r="AJ107" s="141"/>
      <c r="AK107" s="141"/>
      <c r="AL107" s="141"/>
      <c r="AM107" s="142"/>
      <c r="AN107" s="140"/>
      <c r="AO107" s="170"/>
      <c r="AP107" s="170"/>
      <c r="AQ107" s="170"/>
      <c r="AR107" s="170"/>
      <c r="AS107" s="170"/>
      <c r="AT107" s="170"/>
      <c r="AU107" s="170"/>
      <c r="AV107" s="171"/>
      <c r="AW107" s="140"/>
      <c r="AX107" s="143"/>
      <c r="AY107" s="143"/>
      <c r="AZ107" s="143"/>
      <c r="BA107" s="143"/>
      <c r="BB107" s="145"/>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c r="HK107" s="38"/>
      <c r="HL107" s="38"/>
      <c r="HM107" s="38"/>
      <c r="HN107" s="38"/>
      <c r="HO107" s="38"/>
      <c r="HP107" s="38"/>
      <c r="HQ107" s="38"/>
      <c r="HR107" s="38"/>
      <c r="HS107" s="38"/>
      <c r="HT107" s="38"/>
      <c r="HU107" s="38"/>
      <c r="HV107" s="38"/>
      <c r="HW107" s="38"/>
      <c r="HX107" s="38"/>
      <c r="HY107" s="38"/>
      <c r="HZ107" s="38"/>
      <c r="IA107" s="38"/>
      <c r="IB107" s="38"/>
      <c r="IC107" s="38"/>
      <c r="ID107" s="38"/>
      <c r="IE107" s="38"/>
      <c r="IF107" s="38"/>
      <c r="IG107" s="38"/>
      <c r="IH107" s="38"/>
      <c r="II107" s="38"/>
      <c r="IJ107" s="38"/>
      <c r="IK107" s="38"/>
      <c r="IL107" s="38"/>
      <c r="IM107" s="38"/>
      <c r="IN107" s="38"/>
      <c r="IO107" s="38"/>
      <c r="IP107" s="38"/>
      <c r="IQ107" s="38"/>
      <c r="IR107" s="38"/>
      <c r="IS107" s="38"/>
      <c r="IT107" s="38"/>
      <c r="IU107" s="38"/>
    </row>
    <row r="108" spans="1:255" s="52" customFormat="1" ht="15" thickBot="1">
      <c r="A108" s="48"/>
      <c r="B108" s="65"/>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157"/>
      <c r="AF108" s="158"/>
      <c r="AG108" s="158"/>
      <c r="AH108" s="158"/>
      <c r="AI108" s="158"/>
      <c r="AJ108" s="158"/>
      <c r="AK108" s="158"/>
      <c r="AL108" s="158"/>
      <c r="AM108" s="159"/>
      <c r="AN108" s="157"/>
      <c r="AO108" s="160"/>
      <c r="AP108" s="160"/>
      <c r="AQ108" s="160"/>
      <c r="AR108" s="160"/>
      <c r="AS108" s="160"/>
      <c r="AT108" s="160"/>
      <c r="AU108" s="160"/>
      <c r="AV108" s="161"/>
      <c r="AW108" s="151"/>
      <c r="AX108" s="152"/>
      <c r="AY108" s="152"/>
      <c r="AZ108" s="152"/>
      <c r="BA108" s="152"/>
      <c r="BB108" s="162"/>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c r="HK108" s="38"/>
      <c r="HL108" s="38"/>
      <c r="HM108" s="38"/>
      <c r="HN108" s="38"/>
      <c r="HO108" s="38"/>
      <c r="HP108" s="38"/>
      <c r="HQ108" s="38"/>
      <c r="HR108" s="38"/>
      <c r="HS108" s="38"/>
      <c r="HT108" s="38"/>
      <c r="HU108" s="38"/>
      <c r="HV108" s="38"/>
      <c r="HW108" s="38"/>
      <c r="HX108" s="38"/>
      <c r="HY108" s="38"/>
      <c r="HZ108" s="38"/>
      <c r="IA108" s="38"/>
      <c r="IB108" s="38"/>
      <c r="IC108" s="38"/>
      <c r="ID108" s="38"/>
      <c r="IE108" s="38"/>
      <c r="IF108" s="38"/>
      <c r="IG108" s="38"/>
      <c r="IH108" s="38"/>
      <c r="II108" s="38"/>
      <c r="IJ108" s="38"/>
      <c r="IK108" s="38"/>
      <c r="IL108" s="38"/>
      <c r="IM108" s="38"/>
      <c r="IN108" s="38"/>
      <c r="IO108" s="38"/>
      <c r="IP108" s="38"/>
      <c r="IQ108" s="38"/>
      <c r="IR108" s="38"/>
      <c r="IS108" s="38"/>
      <c r="IT108" s="38"/>
      <c r="IU108" s="38"/>
    </row>
    <row r="109" spans="1:255" s="52" customFormat="1" ht="15.75" thickTop="1" thickBot="1">
      <c r="A109" s="53"/>
      <c r="B109" s="163" t="s">
        <v>60</v>
      </c>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5"/>
      <c r="AE109" s="166">
        <f>SUM(AE101:AM108)</f>
        <v>77890</v>
      </c>
      <c r="AF109" s="167"/>
      <c r="AG109" s="167"/>
      <c r="AH109" s="167"/>
      <c r="AI109" s="167"/>
      <c r="AJ109" s="167"/>
      <c r="AK109" s="167"/>
      <c r="AL109" s="167"/>
      <c r="AM109" s="168"/>
      <c r="AN109" s="166">
        <f>SUM(AN101:AW108)</f>
        <v>79852</v>
      </c>
      <c r="AO109" s="167"/>
      <c r="AP109" s="167"/>
      <c r="AQ109" s="167"/>
      <c r="AR109" s="167"/>
      <c r="AS109" s="167"/>
      <c r="AT109" s="167"/>
      <c r="AU109" s="167"/>
      <c r="AV109" s="168"/>
      <c r="AW109" s="166"/>
      <c r="AX109" s="167"/>
      <c r="AY109" s="167"/>
      <c r="AZ109" s="167"/>
      <c r="BA109" s="167"/>
      <c r="BB109" s="169"/>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c r="IR109" s="38"/>
      <c r="IS109" s="38"/>
      <c r="IT109" s="38"/>
      <c r="IU109" s="38"/>
    </row>
    <row r="110" spans="1:255" ht="13.5">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c r="AZ110" s="67"/>
      <c r="BA110" s="67"/>
      <c r="BB110" s="67"/>
    </row>
    <row r="111" spans="1:255" ht="14.25">
      <c r="A111" s="37" t="s">
        <v>47</v>
      </c>
      <c r="BA111" s="39"/>
      <c r="BB111" s="40"/>
      <c r="BC111" s="39" t="s">
        <v>48</v>
      </c>
    </row>
    <row r="113" spans="1:117">
      <c r="AD113" s="41"/>
      <c r="AH113" s="41"/>
      <c r="AI113" s="41"/>
      <c r="AJ113" s="41"/>
      <c r="AK113" s="41"/>
      <c r="AL113" s="41"/>
      <c r="AM113" s="41"/>
      <c r="AS113" s="41"/>
      <c r="BB113" s="42" t="s">
        <v>67</v>
      </c>
    </row>
    <row r="114" spans="1:117">
      <c r="AD114" s="41"/>
      <c r="AH114" s="41"/>
      <c r="AI114" s="41"/>
      <c r="AJ114" s="41"/>
      <c r="AK114" s="41"/>
      <c r="AL114" s="41"/>
      <c r="AM114" s="41"/>
      <c r="AS114" s="41"/>
    </row>
    <row r="115" spans="1:117" ht="13.5" thickBot="1">
      <c r="AD115" s="41"/>
      <c r="AH115" s="41"/>
      <c r="AI115" s="41"/>
      <c r="AJ115" s="41"/>
      <c r="AK115" s="41"/>
      <c r="AL115" s="41"/>
      <c r="AM115" s="41"/>
      <c r="AS115" s="41"/>
      <c r="DM115" s="68"/>
    </row>
    <row r="116" spans="1:117" ht="15" thickBot="1">
      <c r="A116" s="113" t="s">
        <v>50</v>
      </c>
      <c r="B116" s="114"/>
      <c r="C116" s="114"/>
      <c r="D116" s="114"/>
      <c r="E116" s="114"/>
      <c r="F116" s="114"/>
      <c r="G116" s="114"/>
      <c r="H116" s="114"/>
      <c r="I116" s="114"/>
      <c r="J116" s="114"/>
      <c r="K116" s="115"/>
      <c r="L116" s="116">
        <v>4</v>
      </c>
      <c r="M116" s="117"/>
      <c r="N116" s="117"/>
      <c r="O116" s="118"/>
      <c r="P116" s="113" t="s">
        <v>51</v>
      </c>
      <c r="Q116" s="114"/>
      <c r="R116" s="114"/>
      <c r="S116" s="114"/>
      <c r="T116" s="114"/>
      <c r="U116" s="115"/>
      <c r="V116" s="172" t="s">
        <v>41</v>
      </c>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3"/>
      <c r="DM116" s="68"/>
    </row>
    <row r="117" spans="1:117" ht="14.25">
      <c r="A117" s="43"/>
      <c r="B117" s="43"/>
      <c r="C117" s="43"/>
      <c r="D117" s="43"/>
      <c r="E117" s="43"/>
      <c r="F117" s="43"/>
      <c r="G117" s="43"/>
      <c r="H117" s="43"/>
      <c r="I117" s="43"/>
      <c r="J117" s="43"/>
      <c r="K117" s="43"/>
      <c r="L117" s="44"/>
      <c r="M117" s="44"/>
      <c r="N117" s="44"/>
      <c r="O117" s="44"/>
      <c r="P117" s="43"/>
      <c r="Q117" s="43"/>
      <c r="R117" s="43"/>
      <c r="S117" s="43"/>
      <c r="T117" s="43"/>
      <c r="U117" s="43"/>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DM117" s="68"/>
    </row>
    <row r="118" spans="1:117" ht="14.25">
      <c r="A118" s="46"/>
      <c r="B118" s="47" t="s">
        <v>53</v>
      </c>
      <c r="C118" s="48"/>
      <c r="D118" s="48"/>
      <c r="E118" s="48"/>
      <c r="F118" s="48"/>
      <c r="G118" s="48"/>
      <c r="H118" s="48"/>
      <c r="I118" s="48"/>
      <c r="J118" s="48"/>
      <c r="K118" s="48"/>
      <c r="L118" s="49"/>
      <c r="M118" s="49"/>
      <c r="N118" s="49"/>
      <c r="O118" s="49"/>
      <c r="P118" s="48"/>
      <c r="Q118" s="48"/>
      <c r="R118" s="48"/>
      <c r="S118" s="48"/>
      <c r="T118" s="48"/>
      <c r="U118" s="48"/>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DM118" s="68"/>
    </row>
    <row r="119" spans="1:117" ht="15" thickBot="1">
      <c r="A119" s="48"/>
      <c r="B119" s="48"/>
      <c r="C119" s="48"/>
      <c r="D119" s="48"/>
      <c r="E119" s="48"/>
      <c r="F119" s="48"/>
      <c r="G119" s="48"/>
      <c r="H119" s="48"/>
      <c r="I119" s="48"/>
      <c r="J119" s="48"/>
      <c r="K119" s="48"/>
      <c r="L119" s="49"/>
      <c r="M119" s="49"/>
      <c r="N119" s="49"/>
      <c r="O119" s="49"/>
      <c r="P119" s="48"/>
      <c r="Q119" s="48"/>
      <c r="R119" s="48"/>
      <c r="S119" s="48"/>
      <c r="T119" s="48"/>
      <c r="U119" s="48"/>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DM119" s="68"/>
    </row>
    <row r="120" spans="1:117" ht="14.25">
      <c r="A120" s="48"/>
      <c r="B120" s="50"/>
      <c r="C120" s="43"/>
      <c r="D120" s="43"/>
      <c r="E120" s="43"/>
      <c r="F120" s="43"/>
      <c r="G120" s="43"/>
      <c r="H120" s="43"/>
      <c r="I120" s="43"/>
      <c r="J120" s="43"/>
      <c r="K120" s="43"/>
      <c r="L120" s="44"/>
      <c r="M120" s="44"/>
      <c r="N120" s="44"/>
      <c r="O120" s="44"/>
      <c r="P120" s="43"/>
      <c r="Q120" s="43"/>
      <c r="R120" s="43"/>
      <c r="S120" s="43"/>
      <c r="T120" s="43"/>
      <c r="U120" s="43"/>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51"/>
    </row>
    <row r="121" spans="1:117">
      <c r="A121" s="48"/>
      <c r="B121" s="122" t="s">
        <v>68</v>
      </c>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4"/>
    </row>
    <row r="122" spans="1:117" ht="13.5">
      <c r="A122" s="48"/>
      <c r="B122" s="122"/>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4"/>
      <c r="BG122" s="69"/>
    </row>
    <row r="123" spans="1:117">
      <c r="A123" s="48"/>
      <c r="B123" s="122"/>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4"/>
    </row>
    <row r="124" spans="1:117">
      <c r="A124" s="48"/>
      <c r="B124" s="122"/>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4"/>
    </row>
    <row r="125" spans="1:117">
      <c r="A125" s="48"/>
      <c r="B125" s="122"/>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4"/>
    </row>
    <row r="126" spans="1:117">
      <c r="A126" s="48"/>
      <c r="B126" s="122"/>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4"/>
    </row>
    <row r="127" spans="1:117">
      <c r="A127" s="48"/>
      <c r="B127" s="122"/>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4"/>
    </row>
    <row r="128" spans="1:117">
      <c r="A128" s="48"/>
      <c r="B128" s="122"/>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4"/>
    </row>
    <row r="129" spans="1:255">
      <c r="A129" s="48"/>
      <c r="B129" s="122"/>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4"/>
    </row>
    <row r="130" spans="1:255">
      <c r="A130" s="48"/>
      <c r="B130" s="122"/>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4"/>
    </row>
    <row r="131" spans="1:255" ht="15" thickBot="1">
      <c r="A131" s="53"/>
      <c r="B131" s="54"/>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6"/>
    </row>
    <row r="132" spans="1:255">
      <c r="B132" s="57"/>
    </row>
    <row r="133" spans="1:255">
      <c r="B133" s="57"/>
    </row>
    <row r="134" spans="1:255" ht="14.25">
      <c r="B134" s="47" t="s">
        <v>54</v>
      </c>
      <c r="C134" s="48"/>
      <c r="D134" s="48"/>
      <c r="E134" s="48"/>
      <c r="F134" s="48"/>
      <c r="G134" s="48"/>
      <c r="H134" s="48"/>
      <c r="I134" s="48"/>
      <c r="J134" s="48"/>
      <c r="K134" s="48"/>
      <c r="L134" s="49"/>
      <c r="M134" s="49"/>
      <c r="N134" s="49"/>
      <c r="O134" s="49"/>
      <c r="P134" s="48"/>
      <c r="Q134" s="48"/>
      <c r="R134" s="48"/>
      <c r="S134" s="48"/>
      <c r="T134" s="48"/>
      <c r="U134" s="48"/>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row>
    <row r="135" spans="1:255" ht="15" thickBot="1">
      <c r="B135" s="48"/>
      <c r="C135" s="48"/>
      <c r="D135" s="48"/>
      <c r="E135" s="48"/>
      <c r="F135" s="48"/>
      <c r="G135" s="48"/>
      <c r="H135" s="48"/>
      <c r="I135" s="48"/>
      <c r="J135" s="48"/>
      <c r="K135" s="48"/>
      <c r="L135" s="49"/>
      <c r="M135" s="49"/>
      <c r="N135" s="49"/>
      <c r="O135" s="49"/>
      <c r="P135" s="48"/>
      <c r="Q135" s="48"/>
      <c r="R135" s="48"/>
      <c r="S135" s="48"/>
      <c r="T135" s="48"/>
      <c r="U135" s="48"/>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t="s">
        <v>55</v>
      </c>
      <c r="AW135" s="47"/>
      <c r="AX135" s="47"/>
      <c r="AY135" s="47"/>
      <c r="AZ135" s="47"/>
      <c r="BA135" s="47"/>
      <c r="BB135" s="47"/>
    </row>
    <row r="136" spans="1:255" s="69" customFormat="1" ht="13.5" customHeight="1">
      <c r="A136" s="48"/>
      <c r="B136" s="125" t="s">
        <v>56</v>
      </c>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5"/>
      <c r="AE136" s="131" t="s">
        <v>96</v>
      </c>
      <c r="AF136" s="132"/>
      <c r="AG136" s="132"/>
      <c r="AH136" s="132"/>
      <c r="AI136" s="132"/>
      <c r="AJ136" s="132"/>
      <c r="AK136" s="132"/>
      <c r="AL136" s="132"/>
      <c r="AM136" s="133"/>
      <c r="AN136" s="131" t="s">
        <v>97</v>
      </c>
      <c r="AO136" s="132"/>
      <c r="AP136" s="132"/>
      <c r="AQ136" s="132"/>
      <c r="AR136" s="132"/>
      <c r="AS136" s="132"/>
      <c r="AT136" s="132"/>
      <c r="AU136" s="132"/>
      <c r="AV136" s="133"/>
      <c r="AW136" s="131" t="s">
        <v>57</v>
      </c>
      <c r="AX136" s="174"/>
      <c r="AY136" s="174"/>
      <c r="AZ136" s="174"/>
      <c r="BA136" s="174"/>
      <c r="BB136" s="179"/>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c r="HD136" s="38"/>
      <c r="HE136" s="38"/>
      <c r="HF136" s="38"/>
      <c r="HG136" s="38"/>
      <c r="HH136" s="38"/>
      <c r="HI136" s="38"/>
      <c r="HJ136" s="38"/>
      <c r="HK136" s="38"/>
      <c r="HL136" s="38"/>
      <c r="HM136" s="38"/>
      <c r="HN136" s="38"/>
      <c r="HO136" s="38"/>
      <c r="HP136" s="38"/>
      <c r="HQ136" s="38"/>
      <c r="HR136" s="38"/>
      <c r="HS136" s="38"/>
      <c r="HT136" s="38"/>
      <c r="HU136" s="38"/>
      <c r="HV136" s="38"/>
      <c r="HW136" s="38"/>
      <c r="HX136" s="38"/>
      <c r="HY136" s="38"/>
      <c r="HZ136" s="38"/>
      <c r="IA136" s="38"/>
      <c r="IB136" s="38"/>
      <c r="IC136" s="38"/>
      <c r="ID136" s="38"/>
      <c r="IE136" s="38"/>
      <c r="IF136" s="38"/>
      <c r="IG136" s="38"/>
      <c r="IH136" s="38"/>
      <c r="II136" s="38"/>
      <c r="IJ136" s="38"/>
      <c r="IK136" s="38"/>
      <c r="IL136" s="38"/>
      <c r="IM136" s="38"/>
      <c r="IN136" s="38"/>
      <c r="IO136" s="38"/>
      <c r="IP136" s="38"/>
      <c r="IQ136" s="38"/>
      <c r="IR136" s="38"/>
      <c r="IS136" s="38"/>
      <c r="IT136" s="38"/>
      <c r="IU136" s="38"/>
    </row>
    <row r="137" spans="1:255" s="69" customFormat="1" ht="13.5">
      <c r="A137" s="48"/>
      <c r="B137" s="176"/>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8"/>
      <c r="AE137" s="134"/>
      <c r="AF137" s="135"/>
      <c r="AG137" s="135"/>
      <c r="AH137" s="135"/>
      <c r="AI137" s="135"/>
      <c r="AJ137" s="135"/>
      <c r="AK137" s="135"/>
      <c r="AL137" s="135"/>
      <c r="AM137" s="136"/>
      <c r="AN137" s="134"/>
      <c r="AO137" s="135"/>
      <c r="AP137" s="135"/>
      <c r="AQ137" s="135"/>
      <c r="AR137" s="135"/>
      <c r="AS137" s="135"/>
      <c r="AT137" s="135"/>
      <c r="AU137" s="135"/>
      <c r="AV137" s="136"/>
      <c r="AW137" s="180"/>
      <c r="AX137" s="177"/>
      <c r="AY137" s="177"/>
      <c r="AZ137" s="177"/>
      <c r="BA137" s="177"/>
      <c r="BB137" s="181"/>
      <c r="BC137" s="38"/>
      <c r="BD137" s="38"/>
      <c r="BE137" s="38"/>
      <c r="BF137" s="70"/>
      <c r="BG137" s="71"/>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row>
    <row r="138" spans="1:255" s="69" customFormat="1" ht="18.75" customHeight="1">
      <c r="A138" s="48"/>
      <c r="B138" s="33" t="s">
        <v>58</v>
      </c>
      <c r="C138" s="34" t="s">
        <v>69</v>
      </c>
      <c r="D138" s="34"/>
      <c r="E138" s="34"/>
      <c r="F138" s="34"/>
      <c r="G138" s="34"/>
      <c r="H138" s="34"/>
      <c r="I138" s="34"/>
      <c r="J138" s="34"/>
      <c r="K138" s="34"/>
      <c r="L138" s="34"/>
      <c r="M138" s="34"/>
      <c r="N138" s="34"/>
      <c r="O138" s="34"/>
      <c r="P138" s="34"/>
      <c r="Q138" s="34"/>
      <c r="R138" s="34"/>
      <c r="S138" s="34"/>
      <c r="T138" s="34"/>
      <c r="U138" s="34"/>
      <c r="V138" s="34"/>
      <c r="W138" s="34"/>
      <c r="X138" s="34"/>
      <c r="Y138" s="34"/>
      <c r="Z138" s="35"/>
      <c r="AA138" s="35"/>
      <c r="AB138" s="35"/>
      <c r="AC138" s="35"/>
      <c r="AD138" s="35"/>
      <c r="AE138" s="140">
        <f>91736+7836</f>
        <v>99572</v>
      </c>
      <c r="AF138" s="184"/>
      <c r="AG138" s="184"/>
      <c r="AH138" s="184"/>
      <c r="AI138" s="184"/>
      <c r="AJ138" s="184"/>
      <c r="AK138" s="184"/>
      <c r="AL138" s="184"/>
      <c r="AM138" s="185"/>
      <c r="AN138" s="140">
        <f>117832+10288</f>
        <v>128120</v>
      </c>
      <c r="AO138" s="184"/>
      <c r="AP138" s="184"/>
      <c r="AQ138" s="184"/>
      <c r="AR138" s="184"/>
      <c r="AS138" s="184"/>
      <c r="AT138" s="184"/>
      <c r="AU138" s="184"/>
      <c r="AV138" s="185"/>
      <c r="AW138" s="140"/>
      <c r="AX138" s="184"/>
      <c r="AY138" s="184"/>
      <c r="AZ138" s="184"/>
      <c r="BA138" s="184"/>
      <c r="BB138" s="186"/>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row>
    <row r="139" spans="1:255" s="69" customFormat="1" ht="18.75" customHeight="1">
      <c r="A139" s="48"/>
      <c r="B139" s="33"/>
      <c r="C139" s="34"/>
      <c r="D139" s="59"/>
      <c r="E139" s="59"/>
      <c r="F139" s="59"/>
      <c r="G139" s="59"/>
      <c r="H139" s="59"/>
      <c r="I139" s="59"/>
      <c r="J139" s="59"/>
      <c r="K139" s="59"/>
      <c r="L139" s="59"/>
      <c r="M139" s="59"/>
      <c r="N139" s="59"/>
      <c r="O139" s="59"/>
      <c r="P139" s="59"/>
      <c r="Q139" s="59"/>
      <c r="R139" s="59"/>
      <c r="S139" s="59"/>
      <c r="T139" s="59"/>
      <c r="U139" s="59"/>
      <c r="V139" s="59"/>
      <c r="W139" s="59"/>
      <c r="X139" s="59"/>
      <c r="Y139" s="59"/>
      <c r="Z139" s="60"/>
      <c r="AA139" s="60"/>
      <c r="AB139" s="60"/>
      <c r="AC139" s="60"/>
      <c r="AD139" s="60"/>
      <c r="AE139" s="140"/>
      <c r="AF139" s="182"/>
      <c r="AG139" s="182"/>
      <c r="AH139" s="182"/>
      <c r="AI139" s="182"/>
      <c r="AJ139" s="182"/>
      <c r="AK139" s="182"/>
      <c r="AL139" s="182"/>
      <c r="AM139" s="183"/>
      <c r="AN139" s="140"/>
      <c r="AO139" s="184"/>
      <c r="AP139" s="184"/>
      <c r="AQ139" s="184"/>
      <c r="AR139" s="184"/>
      <c r="AS139" s="184"/>
      <c r="AT139" s="184"/>
      <c r="AU139" s="184"/>
      <c r="AV139" s="185"/>
      <c r="AW139" s="140"/>
      <c r="AX139" s="184"/>
      <c r="AY139" s="184"/>
      <c r="AZ139" s="184"/>
      <c r="BA139" s="184"/>
      <c r="BB139" s="186"/>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row>
    <row r="140" spans="1:255" s="69" customFormat="1" ht="18.75" customHeight="1">
      <c r="A140" s="48"/>
      <c r="B140" s="58"/>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60"/>
      <c r="AA140" s="60"/>
      <c r="AB140" s="60"/>
      <c r="AC140" s="60"/>
      <c r="AD140" s="60"/>
      <c r="AE140" s="140"/>
      <c r="AF140" s="182"/>
      <c r="AG140" s="182"/>
      <c r="AH140" s="182"/>
      <c r="AI140" s="182"/>
      <c r="AJ140" s="182"/>
      <c r="AK140" s="182"/>
      <c r="AL140" s="182"/>
      <c r="AM140" s="183"/>
      <c r="AN140" s="140"/>
      <c r="AO140" s="184"/>
      <c r="AP140" s="184"/>
      <c r="AQ140" s="184"/>
      <c r="AR140" s="184"/>
      <c r="AS140" s="184"/>
      <c r="AT140" s="184"/>
      <c r="AU140" s="184"/>
      <c r="AV140" s="185"/>
      <c r="AW140" s="140"/>
      <c r="AX140" s="184"/>
      <c r="AY140" s="184"/>
      <c r="AZ140" s="184"/>
      <c r="BA140" s="184"/>
      <c r="BB140" s="186"/>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row>
    <row r="141" spans="1:255" s="69" customFormat="1" ht="18.75" customHeight="1">
      <c r="A141" s="48"/>
      <c r="B141" s="58"/>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60"/>
      <c r="AA141" s="60"/>
      <c r="AB141" s="60"/>
      <c r="AC141" s="60"/>
      <c r="AD141" s="60"/>
      <c r="AE141" s="140"/>
      <c r="AF141" s="182"/>
      <c r="AG141" s="182"/>
      <c r="AH141" s="182"/>
      <c r="AI141" s="182"/>
      <c r="AJ141" s="182"/>
      <c r="AK141" s="182"/>
      <c r="AL141" s="182"/>
      <c r="AM141" s="183"/>
      <c r="AN141" s="140"/>
      <c r="AO141" s="184"/>
      <c r="AP141" s="184"/>
      <c r="AQ141" s="184"/>
      <c r="AR141" s="184"/>
      <c r="AS141" s="184"/>
      <c r="AT141" s="184"/>
      <c r="AU141" s="184"/>
      <c r="AV141" s="185"/>
      <c r="AW141" s="140"/>
      <c r="AX141" s="184"/>
      <c r="AY141" s="184"/>
      <c r="AZ141" s="184"/>
      <c r="BA141" s="184"/>
      <c r="BB141" s="186"/>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row>
    <row r="142" spans="1:255" s="69" customFormat="1" ht="18.75" customHeight="1">
      <c r="A142" s="48"/>
      <c r="B142" s="61"/>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3"/>
      <c r="AA142" s="63"/>
      <c r="AB142" s="63"/>
      <c r="AC142" s="63"/>
      <c r="AD142" s="63"/>
      <c r="AE142" s="140"/>
      <c r="AF142" s="182"/>
      <c r="AG142" s="182"/>
      <c r="AH142" s="182"/>
      <c r="AI142" s="182"/>
      <c r="AJ142" s="182"/>
      <c r="AK142" s="182"/>
      <c r="AL142" s="182"/>
      <c r="AM142" s="183"/>
      <c r="AN142" s="140"/>
      <c r="AO142" s="184"/>
      <c r="AP142" s="184"/>
      <c r="AQ142" s="184"/>
      <c r="AR142" s="184"/>
      <c r="AS142" s="184"/>
      <c r="AT142" s="184"/>
      <c r="AU142" s="184"/>
      <c r="AV142" s="185"/>
      <c r="AW142" s="146"/>
      <c r="AX142" s="191"/>
      <c r="AY142" s="191"/>
      <c r="AZ142" s="191"/>
      <c r="BA142" s="191"/>
      <c r="BB142" s="192"/>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c r="GO142" s="38"/>
      <c r="GP142" s="38"/>
      <c r="GQ142" s="38"/>
      <c r="GR142" s="38"/>
      <c r="GS142" s="38"/>
      <c r="GT142" s="38"/>
      <c r="GU142" s="38"/>
      <c r="GV142" s="38"/>
      <c r="GW142" s="38"/>
      <c r="GX142" s="38"/>
      <c r="GY142" s="38"/>
      <c r="GZ142" s="38"/>
      <c r="HA142" s="38"/>
      <c r="HB142" s="38"/>
      <c r="HC142" s="38"/>
      <c r="HD142" s="38"/>
      <c r="HE142" s="38"/>
      <c r="HF142" s="38"/>
      <c r="HG142" s="38"/>
      <c r="HH142" s="38"/>
      <c r="HI142" s="38"/>
      <c r="HJ142" s="38"/>
      <c r="HK142" s="38"/>
      <c r="HL142" s="38"/>
      <c r="HM142" s="38"/>
      <c r="HN142" s="38"/>
      <c r="HO142" s="38"/>
      <c r="HP142" s="38"/>
      <c r="HQ142" s="38"/>
      <c r="HR142" s="38"/>
      <c r="HS142" s="38"/>
      <c r="HT142" s="38"/>
      <c r="HU142" s="38"/>
      <c r="HV142" s="38"/>
      <c r="HW142" s="38"/>
      <c r="HX142" s="38"/>
      <c r="HY142" s="38"/>
      <c r="HZ142" s="38"/>
      <c r="IA142" s="38"/>
      <c r="IB142" s="38"/>
      <c r="IC142" s="38"/>
      <c r="ID142" s="38"/>
      <c r="IE142" s="38"/>
      <c r="IF142" s="38"/>
      <c r="IG142" s="38"/>
      <c r="IH142" s="38"/>
      <c r="II142" s="38"/>
      <c r="IJ142" s="38"/>
      <c r="IK142" s="38"/>
      <c r="IL142" s="38"/>
      <c r="IM142" s="38"/>
      <c r="IN142" s="38"/>
      <c r="IO142" s="38"/>
      <c r="IP142" s="38"/>
      <c r="IQ142" s="38"/>
      <c r="IR142" s="38"/>
      <c r="IS142" s="38"/>
      <c r="IT142" s="38"/>
      <c r="IU142" s="38"/>
    </row>
    <row r="143" spans="1:255" s="69" customFormat="1" ht="18.75" customHeight="1">
      <c r="A143" s="48"/>
      <c r="B143" s="58"/>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60"/>
      <c r="AA143" s="60"/>
      <c r="AB143" s="60"/>
      <c r="AC143" s="60"/>
      <c r="AD143" s="60"/>
      <c r="AE143" s="140"/>
      <c r="AF143" s="182"/>
      <c r="AG143" s="182"/>
      <c r="AH143" s="182"/>
      <c r="AI143" s="182"/>
      <c r="AJ143" s="182"/>
      <c r="AK143" s="182"/>
      <c r="AL143" s="182"/>
      <c r="AM143" s="183"/>
      <c r="AN143" s="140"/>
      <c r="AO143" s="184"/>
      <c r="AP143" s="184"/>
      <c r="AQ143" s="184"/>
      <c r="AR143" s="184"/>
      <c r="AS143" s="184"/>
      <c r="AT143" s="184"/>
      <c r="AU143" s="184"/>
      <c r="AV143" s="185"/>
      <c r="AW143" s="140"/>
      <c r="AX143" s="184"/>
      <c r="AY143" s="184"/>
      <c r="AZ143" s="184"/>
      <c r="BA143" s="184"/>
      <c r="BB143" s="186"/>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c r="GO143" s="38"/>
      <c r="GP143" s="38"/>
      <c r="GQ143" s="38"/>
      <c r="GR143" s="38"/>
      <c r="GS143" s="38"/>
      <c r="GT143" s="38"/>
      <c r="GU143" s="38"/>
      <c r="GV143" s="38"/>
      <c r="GW143" s="38"/>
      <c r="GX143" s="38"/>
      <c r="GY143" s="38"/>
      <c r="GZ143" s="38"/>
      <c r="HA143" s="38"/>
      <c r="HB143" s="38"/>
      <c r="HC143" s="38"/>
      <c r="HD143" s="38"/>
      <c r="HE143" s="38"/>
      <c r="HF143" s="38"/>
      <c r="HG143" s="38"/>
      <c r="HH143" s="38"/>
      <c r="HI143" s="38"/>
      <c r="HJ143" s="38"/>
      <c r="HK143" s="38"/>
      <c r="HL143" s="38"/>
      <c r="HM143" s="38"/>
      <c r="HN143" s="38"/>
      <c r="HO143" s="38"/>
      <c r="HP143" s="38"/>
      <c r="HQ143" s="38"/>
      <c r="HR143" s="38"/>
      <c r="HS143" s="38"/>
      <c r="HT143" s="38"/>
      <c r="HU143" s="38"/>
      <c r="HV143" s="38"/>
      <c r="HW143" s="38"/>
      <c r="HX143" s="38"/>
      <c r="HY143" s="38"/>
      <c r="HZ143" s="38"/>
      <c r="IA143" s="38"/>
      <c r="IB143" s="38"/>
      <c r="IC143" s="38"/>
      <c r="ID143" s="38"/>
      <c r="IE143" s="38"/>
      <c r="IF143" s="38"/>
      <c r="IG143" s="38"/>
      <c r="IH143" s="38"/>
      <c r="II143" s="38"/>
      <c r="IJ143" s="38"/>
      <c r="IK143" s="38"/>
      <c r="IL143" s="38"/>
      <c r="IM143" s="38"/>
      <c r="IN143" s="38"/>
      <c r="IO143" s="38"/>
      <c r="IP143" s="38"/>
      <c r="IQ143" s="38"/>
      <c r="IR143" s="38"/>
      <c r="IS143" s="38"/>
      <c r="IT143" s="38"/>
      <c r="IU143" s="38"/>
    </row>
    <row r="144" spans="1:255" s="69" customFormat="1" ht="18.75" customHeight="1">
      <c r="A144" s="48"/>
      <c r="B144" s="61"/>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140"/>
      <c r="AF144" s="182"/>
      <c r="AG144" s="182"/>
      <c r="AH144" s="182"/>
      <c r="AI144" s="182"/>
      <c r="AJ144" s="182"/>
      <c r="AK144" s="182"/>
      <c r="AL144" s="182"/>
      <c r="AM144" s="183"/>
      <c r="AN144" s="140"/>
      <c r="AO144" s="170"/>
      <c r="AP144" s="170"/>
      <c r="AQ144" s="170"/>
      <c r="AR144" s="170"/>
      <c r="AS144" s="170"/>
      <c r="AT144" s="170"/>
      <c r="AU144" s="170"/>
      <c r="AV144" s="171"/>
      <c r="AW144" s="140"/>
      <c r="AX144" s="184"/>
      <c r="AY144" s="184"/>
      <c r="AZ144" s="184"/>
      <c r="BA144" s="184"/>
      <c r="BB144" s="186"/>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c r="GO144" s="38"/>
      <c r="GP144" s="38"/>
      <c r="GQ144" s="38"/>
      <c r="GR144" s="38"/>
      <c r="GS144" s="38"/>
      <c r="GT144" s="38"/>
      <c r="GU144" s="38"/>
      <c r="GV144" s="38"/>
      <c r="GW144" s="38"/>
      <c r="GX144" s="38"/>
      <c r="GY144" s="38"/>
      <c r="GZ144" s="38"/>
      <c r="HA144" s="38"/>
      <c r="HB144" s="38"/>
      <c r="HC144" s="38"/>
      <c r="HD144" s="38"/>
      <c r="HE144" s="38"/>
      <c r="HF144" s="38"/>
      <c r="HG144" s="38"/>
      <c r="HH144" s="38"/>
      <c r="HI144" s="38"/>
      <c r="HJ144" s="38"/>
      <c r="HK144" s="38"/>
      <c r="HL144" s="38"/>
      <c r="HM144" s="38"/>
      <c r="HN144" s="38"/>
      <c r="HO144" s="38"/>
      <c r="HP144" s="38"/>
      <c r="HQ144" s="38"/>
      <c r="HR144" s="38"/>
      <c r="HS144" s="38"/>
      <c r="HT144" s="38"/>
      <c r="HU144" s="38"/>
      <c r="HV144" s="38"/>
      <c r="HW144" s="38"/>
      <c r="HX144" s="38"/>
      <c r="HY144" s="38"/>
      <c r="HZ144" s="38"/>
      <c r="IA144" s="38"/>
      <c r="IB144" s="38"/>
      <c r="IC144" s="38"/>
      <c r="ID144" s="38"/>
      <c r="IE144" s="38"/>
      <c r="IF144" s="38"/>
      <c r="IG144" s="38"/>
      <c r="IH144" s="38"/>
      <c r="II144" s="38"/>
      <c r="IJ144" s="38"/>
      <c r="IK144" s="38"/>
      <c r="IL144" s="38"/>
      <c r="IM144" s="38"/>
      <c r="IN144" s="38"/>
      <c r="IO144" s="38"/>
      <c r="IP144" s="38"/>
      <c r="IQ144" s="38"/>
      <c r="IR144" s="38"/>
      <c r="IS144" s="38"/>
      <c r="IT144" s="38"/>
      <c r="IU144" s="38"/>
    </row>
    <row r="145" spans="1:255" s="69" customFormat="1" ht="18.75" customHeight="1" thickBot="1">
      <c r="A145" s="48"/>
      <c r="B145" s="65"/>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157"/>
      <c r="AF145" s="187"/>
      <c r="AG145" s="187"/>
      <c r="AH145" s="187"/>
      <c r="AI145" s="187"/>
      <c r="AJ145" s="187"/>
      <c r="AK145" s="187"/>
      <c r="AL145" s="187"/>
      <c r="AM145" s="188"/>
      <c r="AN145" s="157"/>
      <c r="AO145" s="160"/>
      <c r="AP145" s="160"/>
      <c r="AQ145" s="160"/>
      <c r="AR145" s="160"/>
      <c r="AS145" s="160"/>
      <c r="AT145" s="160"/>
      <c r="AU145" s="160"/>
      <c r="AV145" s="161"/>
      <c r="AW145" s="151"/>
      <c r="AX145" s="189"/>
      <c r="AY145" s="189"/>
      <c r="AZ145" s="189"/>
      <c r="BA145" s="189"/>
      <c r="BB145" s="190"/>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c r="FS145" s="38"/>
      <c r="FT145" s="38"/>
      <c r="FU145" s="38"/>
      <c r="FV145" s="38"/>
      <c r="FW145" s="38"/>
      <c r="FX145" s="38"/>
      <c r="FY145" s="38"/>
      <c r="FZ145" s="38"/>
      <c r="GA145" s="38"/>
      <c r="GB145" s="38"/>
      <c r="GC145" s="38"/>
      <c r="GD145" s="38"/>
      <c r="GE145" s="38"/>
      <c r="GF145" s="38"/>
      <c r="GG145" s="38"/>
      <c r="GH145" s="38"/>
      <c r="GI145" s="38"/>
      <c r="GJ145" s="38"/>
      <c r="GK145" s="38"/>
      <c r="GL145" s="38"/>
      <c r="GM145" s="38"/>
      <c r="GN145" s="38"/>
      <c r="GO145" s="38"/>
      <c r="GP145" s="38"/>
      <c r="GQ145" s="38"/>
      <c r="GR145" s="38"/>
      <c r="GS145" s="38"/>
      <c r="GT145" s="38"/>
      <c r="GU145" s="38"/>
      <c r="GV145" s="38"/>
      <c r="GW145" s="38"/>
      <c r="GX145" s="38"/>
      <c r="GY145" s="38"/>
      <c r="GZ145" s="38"/>
      <c r="HA145" s="38"/>
      <c r="HB145" s="38"/>
      <c r="HC145" s="38"/>
      <c r="HD145" s="38"/>
      <c r="HE145" s="38"/>
      <c r="HF145" s="38"/>
      <c r="HG145" s="38"/>
      <c r="HH145" s="38"/>
      <c r="HI145" s="38"/>
      <c r="HJ145" s="38"/>
      <c r="HK145" s="38"/>
      <c r="HL145" s="38"/>
      <c r="HM145" s="38"/>
      <c r="HN145" s="38"/>
      <c r="HO145" s="38"/>
      <c r="HP145" s="38"/>
      <c r="HQ145" s="38"/>
      <c r="HR145" s="38"/>
      <c r="HS145" s="38"/>
      <c r="HT145" s="38"/>
      <c r="HU145" s="38"/>
      <c r="HV145" s="38"/>
      <c r="HW145" s="38"/>
      <c r="HX145" s="38"/>
      <c r="HY145" s="38"/>
      <c r="HZ145" s="38"/>
      <c r="IA145" s="38"/>
      <c r="IB145" s="38"/>
      <c r="IC145" s="38"/>
      <c r="ID145" s="38"/>
      <c r="IE145" s="38"/>
      <c r="IF145" s="38"/>
      <c r="IG145" s="38"/>
      <c r="IH145" s="38"/>
      <c r="II145" s="38"/>
      <c r="IJ145" s="38"/>
      <c r="IK145" s="38"/>
      <c r="IL145" s="38"/>
      <c r="IM145" s="38"/>
      <c r="IN145" s="38"/>
      <c r="IO145" s="38"/>
      <c r="IP145" s="38"/>
      <c r="IQ145" s="38"/>
      <c r="IR145" s="38"/>
      <c r="IS145" s="38"/>
      <c r="IT145" s="38"/>
      <c r="IU145" s="38"/>
    </row>
    <row r="146" spans="1:255" s="69" customFormat="1" ht="18.75" customHeight="1" thickTop="1" thickBot="1">
      <c r="A146" s="53"/>
      <c r="B146" s="163" t="s">
        <v>60</v>
      </c>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4"/>
      <c r="AE146" s="166">
        <f>SUM(AE138:AM145)</f>
        <v>99572</v>
      </c>
      <c r="AF146" s="195"/>
      <c r="AG146" s="195"/>
      <c r="AH146" s="195"/>
      <c r="AI146" s="195"/>
      <c r="AJ146" s="195"/>
      <c r="AK146" s="195"/>
      <c r="AL146" s="195"/>
      <c r="AM146" s="196"/>
      <c r="AN146" s="166">
        <f>SUM(AN138:AW145)</f>
        <v>128120</v>
      </c>
      <c r="AO146" s="195"/>
      <c r="AP146" s="195"/>
      <c r="AQ146" s="195"/>
      <c r="AR146" s="195"/>
      <c r="AS146" s="195"/>
      <c r="AT146" s="195"/>
      <c r="AU146" s="195"/>
      <c r="AV146" s="196"/>
      <c r="AW146" s="166"/>
      <c r="AX146" s="195"/>
      <c r="AY146" s="195"/>
      <c r="AZ146" s="195"/>
      <c r="BA146" s="195"/>
      <c r="BB146" s="197"/>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c r="FS146" s="38"/>
      <c r="FT146" s="38"/>
      <c r="FU146" s="38"/>
      <c r="FV146" s="38"/>
      <c r="FW146" s="38"/>
      <c r="FX146" s="38"/>
      <c r="FY146" s="38"/>
      <c r="FZ146" s="38"/>
      <c r="GA146" s="38"/>
      <c r="GB146" s="38"/>
      <c r="GC146" s="38"/>
      <c r="GD146" s="38"/>
      <c r="GE146" s="38"/>
      <c r="GF146" s="38"/>
      <c r="GG146" s="38"/>
      <c r="GH146" s="38"/>
      <c r="GI146" s="38"/>
      <c r="GJ146" s="38"/>
      <c r="GK146" s="38"/>
      <c r="GL146" s="38"/>
      <c r="GM146" s="38"/>
      <c r="GN146" s="38"/>
      <c r="GO146" s="38"/>
      <c r="GP146" s="38"/>
      <c r="GQ146" s="38"/>
      <c r="GR146" s="38"/>
      <c r="GS146" s="38"/>
      <c r="GT146" s="38"/>
      <c r="GU146" s="38"/>
      <c r="GV146" s="38"/>
      <c r="GW146" s="38"/>
      <c r="GX146" s="38"/>
      <c r="GY146" s="38"/>
      <c r="GZ146" s="38"/>
      <c r="HA146" s="38"/>
      <c r="HB146" s="38"/>
      <c r="HC146" s="38"/>
      <c r="HD146" s="38"/>
      <c r="HE146" s="38"/>
      <c r="HF146" s="38"/>
      <c r="HG146" s="38"/>
      <c r="HH146" s="38"/>
      <c r="HI146" s="38"/>
      <c r="HJ146" s="38"/>
      <c r="HK146" s="38"/>
      <c r="HL146" s="38"/>
      <c r="HM146" s="38"/>
      <c r="HN146" s="38"/>
      <c r="HO146" s="38"/>
      <c r="HP146" s="38"/>
      <c r="HQ146" s="38"/>
      <c r="HR146" s="38"/>
      <c r="HS146" s="38"/>
      <c r="HT146" s="38"/>
      <c r="HU146" s="38"/>
      <c r="HV146" s="38"/>
      <c r="HW146" s="38"/>
      <c r="HX146" s="38"/>
      <c r="HY146" s="38"/>
      <c r="HZ146" s="38"/>
      <c r="IA146" s="38"/>
      <c r="IB146" s="38"/>
      <c r="IC146" s="38"/>
      <c r="ID146" s="38"/>
      <c r="IE146" s="38"/>
      <c r="IF146" s="38"/>
      <c r="IG146" s="38"/>
      <c r="IH146" s="38"/>
      <c r="II146" s="38"/>
      <c r="IJ146" s="38"/>
      <c r="IK146" s="38"/>
      <c r="IL146" s="38"/>
      <c r="IM146" s="38"/>
      <c r="IN146" s="38"/>
      <c r="IO146" s="38"/>
      <c r="IP146" s="38"/>
      <c r="IQ146" s="38"/>
      <c r="IR146" s="38"/>
      <c r="IS146" s="38"/>
      <c r="IT146" s="38"/>
      <c r="IU146" s="38"/>
    </row>
    <row r="147" spans="1:255" ht="13.5">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7"/>
    </row>
    <row r="148" spans="1:255" ht="14.25">
      <c r="A148" s="37" t="s">
        <v>47</v>
      </c>
      <c r="BA148" s="39"/>
      <c r="BB148" s="40"/>
      <c r="BC148" s="39" t="s">
        <v>48</v>
      </c>
    </row>
    <row r="150" spans="1:255">
      <c r="AD150" s="41"/>
      <c r="AH150" s="41"/>
      <c r="AI150" s="41"/>
      <c r="AJ150" s="41"/>
      <c r="AK150" s="41"/>
      <c r="AL150" s="41"/>
      <c r="AM150" s="41"/>
      <c r="AS150" s="41"/>
      <c r="BB150" s="42" t="s">
        <v>67</v>
      </c>
    </row>
    <row r="151" spans="1:255">
      <c r="AD151" s="41"/>
      <c r="AH151" s="41"/>
      <c r="AI151" s="41"/>
      <c r="AJ151" s="41"/>
      <c r="AK151" s="41"/>
      <c r="AL151" s="41"/>
      <c r="AM151" s="41"/>
      <c r="AS151" s="41"/>
    </row>
    <row r="152" spans="1:255" ht="13.5" thickBot="1">
      <c r="AD152" s="41"/>
      <c r="AH152" s="41"/>
      <c r="AI152" s="41"/>
      <c r="AJ152" s="41"/>
      <c r="AK152" s="41"/>
      <c r="AL152" s="41"/>
      <c r="AM152" s="41"/>
      <c r="AS152" s="41"/>
      <c r="DM152" s="68"/>
    </row>
    <row r="153" spans="1:255" ht="15" thickBot="1">
      <c r="A153" s="113" t="s">
        <v>50</v>
      </c>
      <c r="B153" s="114"/>
      <c r="C153" s="114"/>
      <c r="D153" s="114"/>
      <c r="E153" s="114"/>
      <c r="F153" s="114"/>
      <c r="G153" s="114"/>
      <c r="H153" s="114"/>
      <c r="I153" s="114"/>
      <c r="J153" s="114"/>
      <c r="K153" s="115"/>
      <c r="L153" s="116">
        <v>5</v>
      </c>
      <c r="M153" s="117"/>
      <c r="N153" s="117"/>
      <c r="O153" s="118"/>
      <c r="P153" s="113" t="s">
        <v>51</v>
      </c>
      <c r="Q153" s="114"/>
      <c r="R153" s="114"/>
      <c r="S153" s="114"/>
      <c r="T153" s="114"/>
      <c r="U153" s="115"/>
      <c r="V153" s="172" t="s">
        <v>70</v>
      </c>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3"/>
      <c r="DM153" s="68"/>
    </row>
    <row r="154" spans="1:255" ht="14.25">
      <c r="A154" s="43"/>
      <c r="B154" s="43"/>
      <c r="C154" s="43"/>
      <c r="D154" s="43"/>
      <c r="E154" s="43"/>
      <c r="F154" s="43"/>
      <c r="G154" s="43"/>
      <c r="H154" s="43"/>
      <c r="I154" s="43"/>
      <c r="J154" s="43"/>
      <c r="K154" s="43"/>
      <c r="L154" s="44"/>
      <c r="M154" s="44"/>
      <c r="N154" s="44"/>
      <c r="O154" s="44"/>
      <c r="P154" s="43"/>
      <c r="Q154" s="43"/>
      <c r="R154" s="43"/>
      <c r="S154" s="43"/>
      <c r="T154" s="43"/>
      <c r="U154" s="43"/>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DM154" s="68"/>
    </row>
    <row r="155" spans="1:255" ht="14.25">
      <c r="A155" s="46"/>
      <c r="B155" s="47" t="s">
        <v>53</v>
      </c>
      <c r="C155" s="48"/>
      <c r="D155" s="48"/>
      <c r="E155" s="48"/>
      <c r="F155" s="48"/>
      <c r="G155" s="48"/>
      <c r="H155" s="48"/>
      <c r="I155" s="48"/>
      <c r="J155" s="48"/>
      <c r="K155" s="48"/>
      <c r="L155" s="49"/>
      <c r="M155" s="49"/>
      <c r="N155" s="49"/>
      <c r="O155" s="49"/>
      <c r="P155" s="48"/>
      <c r="Q155" s="48"/>
      <c r="R155" s="48"/>
      <c r="S155" s="48"/>
      <c r="T155" s="48"/>
      <c r="U155" s="48"/>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DM155" s="68"/>
    </row>
    <row r="156" spans="1:255" ht="15" thickBot="1">
      <c r="A156" s="48"/>
      <c r="B156" s="48"/>
      <c r="C156" s="48"/>
      <c r="D156" s="48"/>
      <c r="E156" s="48"/>
      <c r="F156" s="48"/>
      <c r="G156" s="48"/>
      <c r="H156" s="48"/>
      <c r="I156" s="48"/>
      <c r="J156" s="48"/>
      <c r="K156" s="48"/>
      <c r="L156" s="49"/>
      <c r="M156" s="49"/>
      <c r="N156" s="49"/>
      <c r="O156" s="49"/>
      <c r="P156" s="48"/>
      <c r="Q156" s="48"/>
      <c r="R156" s="48"/>
      <c r="S156" s="48"/>
      <c r="T156" s="48"/>
      <c r="U156" s="48"/>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DM156" s="68"/>
    </row>
    <row r="157" spans="1:255" ht="14.25">
      <c r="A157" s="48"/>
      <c r="B157" s="50"/>
      <c r="C157" s="43"/>
      <c r="D157" s="43"/>
      <c r="E157" s="43"/>
      <c r="F157" s="43"/>
      <c r="G157" s="43"/>
      <c r="H157" s="43"/>
      <c r="I157" s="43"/>
      <c r="J157" s="43"/>
      <c r="K157" s="43"/>
      <c r="L157" s="44"/>
      <c r="M157" s="44"/>
      <c r="N157" s="44"/>
      <c r="O157" s="44"/>
      <c r="P157" s="43"/>
      <c r="Q157" s="43"/>
      <c r="R157" s="43"/>
      <c r="S157" s="43"/>
      <c r="T157" s="43"/>
      <c r="U157" s="43"/>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51"/>
    </row>
    <row r="158" spans="1:255">
      <c r="A158" s="48"/>
      <c r="B158" s="122" t="s">
        <v>71</v>
      </c>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123"/>
      <c r="AU158" s="123"/>
      <c r="AV158" s="123"/>
      <c r="AW158" s="123"/>
      <c r="AX158" s="123"/>
      <c r="AY158" s="123"/>
      <c r="AZ158" s="123"/>
      <c r="BA158" s="123"/>
      <c r="BB158" s="124"/>
    </row>
    <row r="159" spans="1:255" ht="13.5">
      <c r="A159" s="48"/>
      <c r="B159" s="122"/>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3"/>
      <c r="AY159" s="123"/>
      <c r="AZ159" s="123"/>
      <c r="BA159" s="123"/>
      <c r="BB159" s="124"/>
      <c r="BG159" s="69"/>
    </row>
    <row r="160" spans="1:255">
      <c r="A160" s="48"/>
      <c r="B160" s="122"/>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3"/>
      <c r="AY160" s="123"/>
      <c r="AZ160" s="123"/>
      <c r="BA160" s="123"/>
      <c r="BB160" s="124"/>
    </row>
    <row r="161" spans="1:255">
      <c r="A161" s="48"/>
      <c r="B161" s="122"/>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4"/>
    </row>
    <row r="162" spans="1:255">
      <c r="A162" s="48"/>
      <c r="B162" s="122"/>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4"/>
    </row>
    <row r="163" spans="1:255">
      <c r="A163" s="48"/>
      <c r="B163" s="122"/>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123"/>
      <c r="AE163" s="123"/>
      <c r="AF163" s="123"/>
      <c r="AG163" s="123"/>
      <c r="AH163" s="123"/>
      <c r="AI163" s="123"/>
      <c r="AJ163" s="123"/>
      <c r="AK163" s="123"/>
      <c r="AL163" s="123"/>
      <c r="AM163" s="123"/>
      <c r="AN163" s="123"/>
      <c r="AO163" s="123"/>
      <c r="AP163" s="123"/>
      <c r="AQ163" s="123"/>
      <c r="AR163" s="123"/>
      <c r="AS163" s="123"/>
      <c r="AT163" s="123"/>
      <c r="AU163" s="123"/>
      <c r="AV163" s="123"/>
      <c r="AW163" s="123"/>
      <c r="AX163" s="123"/>
      <c r="AY163" s="123"/>
      <c r="AZ163" s="123"/>
      <c r="BA163" s="123"/>
      <c r="BB163" s="124"/>
    </row>
    <row r="164" spans="1:255">
      <c r="A164" s="48"/>
      <c r="B164" s="122"/>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4"/>
    </row>
    <row r="165" spans="1:255">
      <c r="A165" s="48"/>
      <c r="B165" s="122"/>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4"/>
    </row>
    <row r="166" spans="1:255">
      <c r="A166" s="48"/>
      <c r="B166" s="122"/>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23"/>
      <c r="AZ166" s="123"/>
      <c r="BA166" s="123"/>
      <c r="BB166" s="124"/>
    </row>
    <row r="167" spans="1:255">
      <c r="A167" s="48"/>
      <c r="B167" s="122"/>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c r="AU167" s="123"/>
      <c r="AV167" s="123"/>
      <c r="AW167" s="123"/>
      <c r="AX167" s="123"/>
      <c r="AY167" s="123"/>
      <c r="AZ167" s="123"/>
      <c r="BA167" s="123"/>
      <c r="BB167" s="124"/>
    </row>
    <row r="168" spans="1:255" ht="15" thickBot="1">
      <c r="A168" s="53"/>
      <c r="B168" s="54"/>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6"/>
    </row>
    <row r="169" spans="1:255">
      <c r="B169" s="57"/>
    </row>
    <row r="170" spans="1:255">
      <c r="B170" s="57"/>
    </row>
    <row r="171" spans="1:255" ht="14.25">
      <c r="B171" s="47" t="s">
        <v>54</v>
      </c>
      <c r="C171" s="48"/>
      <c r="D171" s="48"/>
      <c r="E171" s="48"/>
      <c r="F171" s="48"/>
      <c r="G171" s="48"/>
      <c r="H171" s="48"/>
      <c r="I171" s="48"/>
      <c r="J171" s="48"/>
      <c r="K171" s="48"/>
      <c r="L171" s="49"/>
      <c r="M171" s="49"/>
      <c r="N171" s="49"/>
      <c r="O171" s="49"/>
      <c r="P171" s="48"/>
      <c r="Q171" s="48"/>
      <c r="R171" s="48"/>
      <c r="S171" s="48"/>
      <c r="T171" s="48"/>
      <c r="U171" s="48"/>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row>
    <row r="172" spans="1:255" ht="15" thickBot="1">
      <c r="B172" s="48"/>
      <c r="C172" s="48"/>
      <c r="D172" s="48"/>
      <c r="E172" s="48"/>
      <c r="F172" s="48"/>
      <c r="G172" s="48"/>
      <c r="H172" s="48"/>
      <c r="I172" s="48"/>
      <c r="J172" s="48"/>
      <c r="K172" s="48"/>
      <c r="L172" s="49"/>
      <c r="M172" s="49"/>
      <c r="N172" s="49"/>
      <c r="O172" s="49"/>
      <c r="P172" s="48"/>
      <c r="Q172" s="48"/>
      <c r="R172" s="48"/>
      <c r="S172" s="48"/>
      <c r="T172" s="48"/>
      <c r="U172" s="48"/>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t="s">
        <v>55</v>
      </c>
      <c r="AW172" s="47"/>
      <c r="AX172" s="47"/>
      <c r="AY172" s="47"/>
      <c r="AZ172" s="47"/>
      <c r="BA172" s="47"/>
      <c r="BB172" s="47"/>
    </row>
    <row r="173" spans="1:255" s="69" customFormat="1" ht="13.5" customHeight="1">
      <c r="A173" s="48"/>
      <c r="B173" s="125" t="s">
        <v>56</v>
      </c>
      <c r="C173" s="174"/>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c r="AD173" s="175"/>
      <c r="AE173" s="131" t="s">
        <v>96</v>
      </c>
      <c r="AF173" s="132"/>
      <c r="AG173" s="132"/>
      <c r="AH173" s="132"/>
      <c r="AI173" s="132"/>
      <c r="AJ173" s="132"/>
      <c r="AK173" s="132"/>
      <c r="AL173" s="132"/>
      <c r="AM173" s="133"/>
      <c r="AN173" s="131" t="s">
        <v>97</v>
      </c>
      <c r="AO173" s="132"/>
      <c r="AP173" s="132"/>
      <c r="AQ173" s="132"/>
      <c r="AR173" s="132"/>
      <c r="AS173" s="132"/>
      <c r="AT173" s="132"/>
      <c r="AU173" s="132"/>
      <c r="AV173" s="133"/>
      <c r="AW173" s="131" t="s">
        <v>57</v>
      </c>
      <c r="AX173" s="174"/>
      <c r="AY173" s="174"/>
      <c r="AZ173" s="174"/>
      <c r="BA173" s="174"/>
      <c r="BB173" s="179"/>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c r="FJ173" s="38"/>
      <c r="FK173" s="38"/>
      <c r="FL173" s="38"/>
      <c r="FM173" s="38"/>
      <c r="FN173" s="38"/>
      <c r="FO173" s="38"/>
      <c r="FP173" s="38"/>
      <c r="FQ173" s="38"/>
      <c r="FR173" s="38"/>
      <c r="FS173" s="38"/>
      <c r="FT173" s="38"/>
      <c r="FU173" s="38"/>
      <c r="FV173" s="38"/>
      <c r="FW173" s="38"/>
      <c r="FX173" s="38"/>
      <c r="FY173" s="38"/>
      <c r="FZ173" s="38"/>
      <c r="GA173" s="38"/>
      <c r="GB173" s="38"/>
      <c r="GC173" s="38"/>
      <c r="GD173" s="38"/>
      <c r="GE173" s="38"/>
      <c r="GF173" s="38"/>
      <c r="GG173" s="38"/>
      <c r="GH173" s="38"/>
      <c r="GI173" s="38"/>
      <c r="GJ173" s="38"/>
      <c r="GK173" s="38"/>
      <c r="GL173" s="38"/>
      <c r="GM173" s="38"/>
      <c r="GN173" s="38"/>
      <c r="GO173" s="38"/>
      <c r="GP173" s="38"/>
      <c r="GQ173" s="38"/>
      <c r="GR173" s="38"/>
      <c r="GS173" s="38"/>
      <c r="GT173" s="38"/>
      <c r="GU173" s="38"/>
      <c r="GV173" s="38"/>
      <c r="GW173" s="38"/>
      <c r="GX173" s="38"/>
      <c r="GY173" s="38"/>
      <c r="GZ173" s="38"/>
      <c r="HA173" s="38"/>
      <c r="HB173" s="38"/>
      <c r="HC173" s="38"/>
      <c r="HD173" s="38"/>
      <c r="HE173" s="38"/>
      <c r="HF173" s="38"/>
      <c r="HG173" s="38"/>
      <c r="HH173" s="38"/>
      <c r="HI173" s="38"/>
      <c r="HJ173" s="38"/>
      <c r="HK173" s="38"/>
      <c r="HL173" s="38"/>
      <c r="HM173" s="38"/>
      <c r="HN173" s="38"/>
      <c r="HO173" s="38"/>
      <c r="HP173" s="38"/>
      <c r="HQ173" s="38"/>
      <c r="HR173" s="38"/>
      <c r="HS173" s="38"/>
      <c r="HT173" s="38"/>
      <c r="HU173" s="38"/>
      <c r="HV173" s="38"/>
      <c r="HW173" s="38"/>
      <c r="HX173" s="38"/>
      <c r="HY173" s="38"/>
      <c r="HZ173" s="38"/>
      <c r="IA173" s="38"/>
      <c r="IB173" s="38"/>
      <c r="IC173" s="38"/>
      <c r="ID173" s="38"/>
      <c r="IE173" s="38"/>
      <c r="IF173" s="38"/>
      <c r="IG173" s="38"/>
      <c r="IH173" s="38"/>
      <c r="II173" s="38"/>
      <c r="IJ173" s="38"/>
      <c r="IK173" s="38"/>
      <c r="IL173" s="38"/>
      <c r="IM173" s="38"/>
      <c r="IN173" s="38"/>
      <c r="IO173" s="38"/>
      <c r="IP173" s="38"/>
      <c r="IQ173" s="38"/>
      <c r="IR173" s="38"/>
      <c r="IS173" s="38"/>
      <c r="IT173" s="38"/>
      <c r="IU173" s="38"/>
    </row>
    <row r="174" spans="1:255" s="69" customFormat="1" ht="13.5">
      <c r="A174" s="48"/>
      <c r="B174" s="176"/>
      <c r="C174" s="177"/>
      <c r="D174" s="177"/>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178"/>
      <c r="AE174" s="134"/>
      <c r="AF174" s="135"/>
      <c r="AG174" s="135"/>
      <c r="AH174" s="135"/>
      <c r="AI174" s="135"/>
      <c r="AJ174" s="135"/>
      <c r="AK174" s="135"/>
      <c r="AL174" s="135"/>
      <c r="AM174" s="136"/>
      <c r="AN174" s="134"/>
      <c r="AO174" s="135"/>
      <c r="AP174" s="135"/>
      <c r="AQ174" s="135"/>
      <c r="AR174" s="135"/>
      <c r="AS174" s="135"/>
      <c r="AT174" s="135"/>
      <c r="AU174" s="135"/>
      <c r="AV174" s="136"/>
      <c r="AW174" s="180"/>
      <c r="AX174" s="177"/>
      <c r="AY174" s="177"/>
      <c r="AZ174" s="177"/>
      <c r="BA174" s="177"/>
      <c r="BB174" s="181"/>
      <c r="BC174" s="38"/>
      <c r="BD174" s="38"/>
      <c r="BE174" s="38"/>
      <c r="BF174" s="70"/>
      <c r="BG174" s="71"/>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c r="FJ174" s="38"/>
      <c r="FK174" s="38"/>
      <c r="FL174" s="38"/>
      <c r="FM174" s="38"/>
      <c r="FN174" s="38"/>
      <c r="FO174" s="38"/>
      <c r="FP174" s="38"/>
      <c r="FQ174" s="38"/>
      <c r="FR174" s="38"/>
      <c r="FS174" s="38"/>
      <c r="FT174" s="38"/>
      <c r="FU174" s="38"/>
      <c r="FV174" s="38"/>
      <c r="FW174" s="38"/>
      <c r="FX174" s="38"/>
      <c r="FY174" s="38"/>
      <c r="FZ174" s="38"/>
      <c r="GA174" s="38"/>
      <c r="GB174" s="38"/>
      <c r="GC174" s="38"/>
      <c r="GD174" s="38"/>
      <c r="GE174" s="38"/>
      <c r="GF174" s="38"/>
      <c r="GG174" s="38"/>
      <c r="GH174" s="38"/>
      <c r="GI174" s="38"/>
      <c r="GJ174" s="38"/>
      <c r="GK174" s="38"/>
      <c r="GL174" s="38"/>
      <c r="GM174" s="38"/>
      <c r="GN174" s="38"/>
      <c r="GO174" s="38"/>
      <c r="GP174" s="38"/>
      <c r="GQ174" s="38"/>
      <c r="GR174" s="38"/>
      <c r="GS174" s="38"/>
      <c r="GT174" s="38"/>
      <c r="GU174" s="38"/>
      <c r="GV174" s="38"/>
      <c r="GW174" s="38"/>
      <c r="GX174" s="38"/>
      <c r="GY174" s="38"/>
      <c r="GZ174" s="38"/>
      <c r="HA174" s="38"/>
      <c r="HB174" s="38"/>
      <c r="HC174" s="38"/>
      <c r="HD174" s="38"/>
      <c r="HE174" s="38"/>
      <c r="HF174" s="38"/>
      <c r="HG174" s="38"/>
      <c r="HH174" s="38"/>
      <c r="HI174" s="38"/>
      <c r="HJ174" s="38"/>
      <c r="HK174" s="38"/>
      <c r="HL174" s="38"/>
      <c r="HM174" s="38"/>
      <c r="HN174" s="38"/>
      <c r="HO174" s="38"/>
      <c r="HP174" s="38"/>
      <c r="HQ174" s="38"/>
      <c r="HR174" s="38"/>
      <c r="HS174" s="38"/>
      <c r="HT174" s="38"/>
      <c r="HU174" s="38"/>
      <c r="HV174" s="38"/>
      <c r="HW174" s="38"/>
      <c r="HX174" s="38"/>
      <c r="HY174" s="38"/>
      <c r="HZ174" s="38"/>
      <c r="IA174" s="38"/>
      <c r="IB174" s="38"/>
      <c r="IC174" s="38"/>
      <c r="ID174" s="38"/>
      <c r="IE174" s="38"/>
      <c r="IF174" s="38"/>
      <c r="IG174" s="38"/>
      <c r="IH174" s="38"/>
      <c r="II174" s="38"/>
      <c r="IJ174" s="38"/>
      <c r="IK174" s="38"/>
      <c r="IL174" s="38"/>
      <c r="IM174" s="38"/>
      <c r="IN174" s="38"/>
      <c r="IO174" s="38"/>
      <c r="IP174" s="38"/>
      <c r="IQ174" s="38"/>
      <c r="IR174" s="38"/>
      <c r="IS174" s="38"/>
      <c r="IT174" s="38"/>
      <c r="IU174" s="38"/>
    </row>
    <row r="175" spans="1:255" s="69" customFormat="1" ht="18.75" customHeight="1">
      <c r="A175" s="48"/>
      <c r="B175" s="33" t="s">
        <v>58</v>
      </c>
      <c r="C175" s="34" t="s">
        <v>72</v>
      </c>
      <c r="D175" s="34"/>
      <c r="E175" s="34"/>
      <c r="F175" s="34"/>
      <c r="G175" s="34"/>
      <c r="H175" s="34"/>
      <c r="I175" s="34"/>
      <c r="J175" s="34"/>
      <c r="K175" s="34"/>
      <c r="L175" s="34"/>
      <c r="M175" s="34"/>
      <c r="N175" s="34"/>
      <c r="O175" s="34"/>
      <c r="P175" s="34"/>
      <c r="Q175" s="34"/>
      <c r="R175" s="34"/>
      <c r="S175" s="34"/>
      <c r="T175" s="34"/>
      <c r="U175" s="34"/>
      <c r="V175" s="34"/>
      <c r="W175" s="34"/>
      <c r="X175" s="34"/>
      <c r="Y175" s="34"/>
      <c r="Z175" s="35"/>
      <c r="AA175" s="35"/>
      <c r="AB175" s="35"/>
      <c r="AC175" s="35"/>
      <c r="AD175" s="35"/>
      <c r="AE175" s="140">
        <v>116108</v>
      </c>
      <c r="AF175" s="184"/>
      <c r="AG175" s="184"/>
      <c r="AH175" s="184"/>
      <c r="AI175" s="184"/>
      <c r="AJ175" s="184"/>
      <c r="AK175" s="184"/>
      <c r="AL175" s="184"/>
      <c r="AM175" s="185"/>
      <c r="AN175" s="140">
        <v>20453</v>
      </c>
      <c r="AO175" s="184"/>
      <c r="AP175" s="184"/>
      <c r="AQ175" s="184"/>
      <c r="AR175" s="184"/>
      <c r="AS175" s="184"/>
      <c r="AT175" s="184"/>
      <c r="AU175" s="184"/>
      <c r="AV175" s="185"/>
      <c r="AW175" s="140"/>
      <c r="AX175" s="184"/>
      <c r="AY175" s="184"/>
      <c r="AZ175" s="184"/>
      <c r="BA175" s="184"/>
      <c r="BB175" s="186"/>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c r="FJ175" s="38"/>
      <c r="FK175" s="38"/>
      <c r="FL175" s="38"/>
      <c r="FM175" s="38"/>
      <c r="FN175" s="38"/>
      <c r="FO175" s="38"/>
      <c r="FP175" s="38"/>
      <c r="FQ175" s="38"/>
      <c r="FR175" s="38"/>
      <c r="FS175" s="38"/>
      <c r="FT175" s="38"/>
      <c r="FU175" s="38"/>
      <c r="FV175" s="38"/>
      <c r="FW175" s="38"/>
      <c r="FX175" s="38"/>
      <c r="FY175" s="38"/>
      <c r="FZ175" s="38"/>
      <c r="GA175" s="38"/>
      <c r="GB175" s="38"/>
      <c r="GC175" s="38"/>
      <c r="GD175" s="38"/>
      <c r="GE175" s="38"/>
      <c r="GF175" s="38"/>
      <c r="GG175" s="38"/>
      <c r="GH175" s="38"/>
      <c r="GI175" s="38"/>
      <c r="GJ175" s="38"/>
      <c r="GK175" s="38"/>
      <c r="GL175" s="38"/>
      <c r="GM175" s="38"/>
      <c r="GN175" s="38"/>
      <c r="GO175" s="38"/>
      <c r="GP175" s="38"/>
      <c r="GQ175" s="38"/>
      <c r="GR175" s="38"/>
      <c r="GS175" s="38"/>
      <c r="GT175" s="38"/>
      <c r="GU175" s="38"/>
      <c r="GV175" s="38"/>
      <c r="GW175" s="38"/>
      <c r="GX175" s="38"/>
      <c r="GY175" s="38"/>
      <c r="GZ175" s="38"/>
      <c r="HA175" s="38"/>
      <c r="HB175" s="38"/>
      <c r="HC175" s="38"/>
      <c r="HD175" s="38"/>
      <c r="HE175" s="38"/>
      <c r="HF175" s="38"/>
      <c r="HG175" s="38"/>
      <c r="HH175" s="38"/>
      <c r="HI175" s="38"/>
      <c r="HJ175" s="38"/>
      <c r="HK175" s="38"/>
      <c r="HL175" s="38"/>
      <c r="HM175" s="38"/>
      <c r="HN175" s="38"/>
      <c r="HO175" s="38"/>
      <c r="HP175" s="38"/>
      <c r="HQ175" s="38"/>
      <c r="HR175" s="38"/>
      <c r="HS175" s="38"/>
      <c r="HT175" s="38"/>
      <c r="HU175" s="38"/>
      <c r="HV175" s="38"/>
      <c r="HW175" s="38"/>
      <c r="HX175" s="38"/>
      <c r="HY175" s="38"/>
      <c r="HZ175" s="38"/>
      <c r="IA175" s="38"/>
      <c r="IB175" s="38"/>
      <c r="IC175" s="38"/>
      <c r="ID175" s="38"/>
      <c r="IE175" s="38"/>
      <c r="IF175" s="38"/>
      <c r="IG175" s="38"/>
      <c r="IH175" s="38"/>
      <c r="II175" s="38"/>
      <c r="IJ175" s="38"/>
      <c r="IK175" s="38"/>
      <c r="IL175" s="38"/>
      <c r="IM175" s="38"/>
      <c r="IN175" s="38"/>
      <c r="IO175" s="38"/>
      <c r="IP175" s="38"/>
      <c r="IQ175" s="38"/>
      <c r="IR175" s="38"/>
      <c r="IS175" s="38"/>
      <c r="IT175" s="38"/>
      <c r="IU175" s="38"/>
    </row>
    <row r="176" spans="1:255" s="69" customFormat="1" ht="18.75" customHeight="1">
      <c r="A176" s="48"/>
      <c r="B176" s="33"/>
      <c r="C176" s="34"/>
      <c r="D176" s="59"/>
      <c r="E176" s="59"/>
      <c r="F176" s="59"/>
      <c r="G176" s="59"/>
      <c r="H176" s="59"/>
      <c r="I176" s="59"/>
      <c r="J176" s="59"/>
      <c r="K176" s="59"/>
      <c r="L176" s="59"/>
      <c r="M176" s="59"/>
      <c r="N176" s="59"/>
      <c r="O176" s="59"/>
      <c r="P176" s="59"/>
      <c r="Q176" s="59"/>
      <c r="R176" s="59"/>
      <c r="S176" s="59"/>
      <c r="T176" s="59"/>
      <c r="U176" s="59"/>
      <c r="V176" s="59"/>
      <c r="W176" s="59"/>
      <c r="X176" s="59"/>
      <c r="Y176" s="59"/>
      <c r="Z176" s="60"/>
      <c r="AA176" s="60"/>
      <c r="AB176" s="60"/>
      <c r="AC176" s="60"/>
      <c r="AD176" s="60"/>
      <c r="AE176" s="140"/>
      <c r="AF176" s="184"/>
      <c r="AG176" s="184"/>
      <c r="AH176" s="184"/>
      <c r="AI176" s="184"/>
      <c r="AJ176" s="184"/>
      <c r="AK176" s="184"/>
      <c r="AL176" s="184"/>
      <c r="AM176" s="185"/>
      <c r="AN176" s="140"/>
      <c r="AO176" s="184"/>
      <c r="AP176" s="184"/>
      <c r="AQ176" s="184"/>
      <c r="AR176" s="184"/>
      <c r="AS176" s="184"/>
      <c r="AT176" s="184"/>
      <c r="AU176" s="184"/>
      <c r="AV176" s="185"/>
      <c r="AW176" s="140"/>
      <c r="AX176" s="184"/>
      <c r="AY176" s="184"/>
      <c r="AZ176" s="184"/>
      <c r="BA176" s="184"/>
      <c r="BB176" s="186"/>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c r="FJ176" s="38"/>
      <c r="FK176" s="38"/>
      <c r="FL176" s="38"/>
      <c r="FM176" s="38"/>
      <c r="FN176" s="38"/>
      <c r="FO176" s="38"/>
      <c r="FP176" s="38"/>
      <c r="FQ176" s="38"/>
      <c r="FR176" s="38"/>
      <c r="FS176" s="38"/>
      <c r="FT176" s="38"/>
      <c r="FU176" s="38"/>
      <c r="FV176" s="38"/>
      <c r="FW176" s="38"/>
      <c r="FX176" s="38"/>
      <c r="FY176" s="38"/>
      <c r="FZ176" s="38"/>
      <c r="GA176" s="38"/>
      <c r="GB176" s="38"/>
      <c r="GC176" s="38"/>
      <c r="GD176" s="38"/>
      <c r="GE176" s="38"/>
      <c r="GF176" s="38"/>
      <c r="GG176" s="38"/>
      <c r="GH176" s="38"/>
      <c r="GI176" s="38"/>
      <c r="GJ176" s="38"/>
      <c r="GK176" s="38"/>
      <c r="GL176" s="38"/>
      <c r="GM176" s="38"/>
      <c r="GN176" s="38"/>
      <c r="GO176" s="38"/>
      <c r="GP176" s="38"/>
      <c r="GQ176" s="38"/>
      <c r="GR176" s="38"/>
      <c r="GS176" s="38"/>
      <c r="GT176" s="38"/>
      <c r="GU176" s="38"/>
      <c r="GV176" s="38"/>
      <c r="GW176" s="38"/>
      <c r="GX176" s="38"/>
      <c r="GY176" s="38"/>
      <c r="GZ176" s="38"/>
      <c r="HA176" s="38"/>
      <c r="HB176" s="38"/>
      <c r="HC176" s="38"/>
      <c r="HD176" s="38"/>
      <c r="HE176" s="38"/>
      <c r="HF176" s="38"/>
      <c r="HG176" s="38"/>
      <c r="HH176" s="38"/>
      <c r="HI176" s="38"/>
      <c r="HJ176" s="38"/>
      <c r="HK176" s="38"/>
      <c r="HL176" s="38"/>
      <c r="HM176" s="38"/>
      <c r="HN176" s="38"/>
      <c r="HO176" s="38"/>
      <c r="HP176" s="38"/>
      <c r="HQ176" s="38"/>
      <c r="HR176" s="38"/>
      <c r="HS176" s="38"/>
      <c r="HT176" s="38"/>
      <c r="HU176" s="38"/>
      <c r="HV176" s="38"/>
      <c r="HW176" s="38"/>
      <c r="HX176" s="38"/>
      <c r="HY176" s="38"/>
      <c r="HZ176" s="38"/>
      <c r="IA176" s="38"/>
      <c r="IB176" s="38"/>
      <c r="IC176" s="38"/>
      <c r="ID176" s="38"/>
      <c r="IE176" s="38"/>
      <c r="IF176" s="38"/>
      <c r="IG176" s="38"/>
      <c r="IH176" s="38"/>
      <c r="II176" s="38"/>
      <c r="IJ176" s="38"/>
      <c r="IK176" s="38"/>
      <c r="IL176" s="38"/>
      <c r="IM176" s="38"/>
      <c r="IN176" s="38"/>
      <c r="IO176" s="38"/>
      <c r="IP176" s="38"/>
      <c r="IQ176" s="38"/>
      <c r="IR176" s="38"/>
      <c r="IS176" s="38"/>
      <c r="IT176" s="38"/>
      <c r="IU176" s="38"/>
    </row>
    <row r="177" spans="1:255" s="69" customFormat="1" ht="18.75" customHeight="1">
      <c r="A177" s="48"/>
      <c r="B177" s="58"/>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60"/>
      <c r="AA177" s="60"/>
      <c r="AB177" s="60"/>
      <c r="AC177" s="60"/>
      <c r="AD177" s="60"/>
      <c r="AE177" s="140"/>
      <c r="AF177" s="182"/>
      <c r="AG177" s="182"/>
      <c r="AH177" s="182"/>
      <c r="AI177" s="182"/>
      <c r="AJ177" s="182"/>
      <c r="AK177" s="182"/>
      <c r="AL177" s="182"/>
      <c r="AM177" s="183"/>
      <c r="AN177" s="140"/>
      <c r="AO177" s="184"/>
      <c r="AP177" s="184"/>
      <c r="AQ177" s="184"/>
      <c r="AR177" s="184"/>
      <c r="AS177" s="184"/>
      <c r="AT177" s="184"/>
      <c r="AU177" s="184"/>
      <c r="AV177" s="185"/>
      <c r="AW177" s="140"/>
      <c r="AX177" s="184"/>
      <c r="AY177" s="184"/>
      <c r="AZ177" s="184"/>
      <c r="BA177" s="184"/>
      <c r="BB177" s="186"/>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c r="FJ177" s="38"/>
      <c r="FK177" s="38"/>
      <c r="FL177" s="38"/>
      <c r="FM177" s="38"/>
      <c r="FN177" s="38"/>
      <c r="FO177" s="38"/>
      <c r="FP177" s="38"/>
      <c r="FQ177" s="38"/>
      <c r="FR177" s="38"/>
      <c r="FS177" s="38"/>
      <c r="FT177" s="38"/>
      <c r="FU177" s="38"/>
      <c r="FV177" s="38"/>
      <c r="FW177" s="38"/>
      <c r="FX177" s="38"/>
      <c r="FY177" s="38"/>
      <c r="FZ177" s="38"/>
      <c r="GA177" s="38"/>
      <c r="GB177" s="38"/>
      <c r="GC177" s="38"/>
      <c r="GD177" s="38"/>
      <c r="GE177" s="38"/>
      <c r="GF177" s="38"/>
      <c r="GG177" s="38"/>
      <c r="GH177" s="38"/>
      <c r="GI177" s="38"/>
      <c r="GJ177" s="38"/>
      <c r="GK177" s="38"/>
      <c r="GL177" s="38"/>
      <c r="GM177" s="38"/>
      <c r="GN177" s="38"/>
      <c r="GO177" s="38"/>
      <c r="GP177" s="38"/>
      <c r="GQ177" s="38"/>
      <c r="GR177" s="38"/>
      <c r="GS177" s="38"/>
      <c r="GT177" s="38"/>
      <c r="GU177" s="38"/>
      <c r="GV177" s="38"/>
      <c r="GW177" s="38"/>
      <c r="GX177" s="38"/>
      <c r="GY177" s="38"/>
      <c r="GZ177" s="38"/>
      <c r="HA177" s="38"/>
      <c r="HB177" s="38"/>
      <c r="HC177" s="38"/>
      <c r="HD177" s="38"/>
      <c r="HE177" s="38"/>
      <c r="HF177" s="38"/>
      <c r="HG177" s="38"/>
      <c r="HH177" s="38"/>
      <c r="HI177" s="38"/>
      <c r="HJ177" s="38"/>
      <c r="HK177" s="38"/>
      <c r="HL177" s="38"/>
      <c r="HM177" s="38"/>
      <c r="HN177" s="38"/>
      <c r="HO177" s="38"/>
      <c r="HP177" s="38"/>
      <c r="HQ177" s="38"/>
      <c r="HR177" s="38"/>
      <c r="HS177" s="38"/>
      <c r="HT177" s="38"/>
      <c r="HU177" s="38"/>
      <c r="HV177" s="38"/>
      <c r="HW177" s="38"/>
      <c r="HX177" s="38"/>
      <c r="HY177" s="38"/>
      <c r="HZ177" s="38"/>
      <c r="IA177" s="38"/>
      <c r="IB177" s="38"/>
      <c r="IC177" s="38"/>
      <c r="ID177" s="38"/>
      <c r="IE177" s="38"/>
      <c r="IF177" s="38"/>
      <c r="IG177" s="38"/>
      <c r="IH177" s="38"/>
      <c r="II177" s="38"/>
      <c r="IJ177" s="38"/>
      <c r="IK177" s="38"/>
      <c r="IL177" s="38"/>
      <c r="IM177" s="38"/>
      <c r="IN177" s="38"/>
      <c r="IO177" s="38"/>
      <c r="IP177" s="38"/>
      <c r="IQ177" s="38"/>
      <c r="IR177" s="38"/>
      <c r="IS177" s="38"/>
      <c r="IT177" s="38"/>
      <c r="IU177" s="38"/>
    </row>
    <row r="178" spans="1:255" s="69" customFormat="1" ht="18.75" customHeight="1">
      <c r="A178" s="48"/>
      <c r="B178" s="58"/>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60"/>
      <c r="AA178" s="60"/>
      <c r="AB178" s="60"/>
      <c r="AC178" s="60"/>
      <c r="AD178" s="60"/>
      <c r="AE178" s="140"/>
      <c r="AF178" s="182"/>
      <c r="AG178" s="182"/>
      <c r="AH178" s="182"/>
      <c r="AI178" s="182"/>
      <c r="AJ178" s="182"/>
      <c r="AK178" s="182"/>
      <c r="AL178" s="182"/>
      <c r="AM178" s="183"/>
      <c r="AN178" s="140"/>
      <c r="AO178" s="184"/>
      <c r="AP178" s="184"/>
      <c r="AQ178" s="184"/>
      <c r="AR178" s="184"/>
      <c r="AS178" s="184"/>
      <c r="AT178" s="184"/>
      <c r="AU178" s="184"/>
      <c r="AV178" s="185"/>
      <c r="AW178" s="140"/>
      <c r="AX178" s="184"/>
      <c r="AY178" s="184"/>
      <c r="AZ178" s="184"/>
      <c r="BA178" s="184"/>
      <c r="BB178" s="186"/>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c r="FJ178" s="38"/>
      <c r="FK178" s="38"/>
      <c r="FL178" s="38"/>
      <c r="FM178" s="38"/>
      <c r="FN178" s="38"/>
      <c r="FO178" s="38"/>
      <c r="FP178" s="38"/>
      <c r="FQ178" s="38"/>
      <c r="FR178" s="38"/>
      <c r="FS178" s="38"/>
      <c r="FT178" s="38"/>
      <c r="FU178" s="38"/>
      <c r="FV178" s="38"/>
      <c r="FW178" s="38"/>
      <c r="FX178" s="38"/>
      <c r="FY178" s="38"/>
      <c r="FZ178" s="38"/>
      <c r="GA178" s="38"/>
      <c r="GB178" s="38"/>
      <c r="GC178" s="38"/>
      <c r="GD178" s="38"/>
      <c r="GE178" s="38"/>
      <c r="GF178" s="38"/>
      <c r="GG178" s="38"/>
      <c r="GH178" s="38"/>
      <c r="GI178" s="38"/>
      <c r="GJ178" s="38"/>
      <c r="GK178" s="38"/>
      <c r="GL178" s="38"/>
      <c r="GM178" s="38"/>
      <c r="GN178" s="38"/>
      <c r="GO178" s="38"/>
      <c r="GP178" s="38"/>
      <c r="GQ178" s="38"/>
      <c r="GR178" s="38"/>
      <c r="GS178" s="38"/>
      <c r="GT178" s="38"/>
      <c r="GU178" s="38"/>
      <c r="GV178" s="38"/>
      <c r="GW178" s="38"/>
      <c r="GX178" s="38"/>
      <c r="GY178" s="38"/>
      <c r="GZ178" s="38"/>
      <c r="HA178" s="38"/>
      <c r="HB178" s="38"/>
      <c r="HC178" s="38"/>
      <c r="HD178" s="38"/>
      <c r="HE178" s="38"/>
      <c r="HF178" s="38"/>
      <c r="HG178" s="38"/>
      <c r="HH178" s="38"/>
      <c r="HI178" s="38"/>
      <c r="HJ178" s="38"/>
      <c r="HK178" s="38"/>
      <c r="HL178" s="38"/>
      <c r="HM178" s="38"/>
      <c r="HN178" s="38"/>
      <c r="HO178" s="38"/>
      <c r="HP178" s="38"/>
      <c r="HQ178" s="38"/>
      <c r="HR178" s="38"/>
      <c r="HS178" s="38"/>
      <c r="HT178" s="38"/>
      <c r="HU178" s="38"/>
      <c r="HV178" s="38"/>
      <c r="HW178" s="38"/>
      <c r="HX178" s="38"/>
      <c r="HY178" s="38"/>
      <c r="HZ178" s="38"/>
      <c r="IA178" s="38"/>
      <c r="IB178" s="38"/>
      <c r="IC178" s="38"/>
      <c r="ID178" s="38"/>
      <c r="IE178" s="38"/>
      <c r="IF178" s="38"/>
      <c r="IG178" s="38"/>
      <c r="IH178" s="38"/>
      <c r="II178" s="38"/>
      <c r="IJ178" s="38"/>
      <c r="IK178" s="38"/>
      <c r="IL178" s="38"/>
      <c r="IM178" s="38"/>
      <c r="IN178" s="38"/>
      <c r="IO178" s="38"/>
      <c r="IP178" s="38"/>
      <c r="IQ178" s="38"/>
      <c r="IR178" s="38"/>
      <c r="IS178" s="38"/>
      <c r="IT178" s="38"/>
      <c r="IU178" s="38"/>
    </row>
    <row r="179" spans="1:255" s="69" customFormat="1" ht="18.75" customHeight="1">
      <c r="A179" s="48"/>
      <c r="B179" s="61"/>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3"/>
      <c r="AA179" s="63"/>
      <c r="AB179" s="63"/>
      <c r="AC179" s="63"/>
      <c r="AD179" s="63"/>
      <c r="AE179" s="140"/>
      <c r="AF179" s="182"/>
      <c r="AG179" s="182"/>
      <c r="AH179" s="182"/>
      <c r="AI179" s="182"/>
      <c r="AJ179" s="182"/>
      <c r="AK179" s="182"/>
      <c r="AL179" s="182"/>
      <c r="AM179" s="183"/>
      <c r="AN179" s="140"/>
      <c r="AO179" s="184"/>
      <c r="AP179" s="184"/>
      <c r="AQ179" s="184"/>
      <c r="AR179" s="184"/>
      <c r="AS179" s="184"/>
      <c r="AT179" s="184"/>
      <c r="AU179" s="184"/>
      <c r="AV179" s="185"/>
      <c r="AW179" s="146"/>
      <c r="AX179" s="191"/>
      <c r="AY179" s="191"/>
      <c r="AZ179" s="191"/>
      <c r="BA179" s="191"/>
      <c r="BB179" s="192"/>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c r="FJ179" s="38"/>
      <c r="FK179" s="38"/>
      <c r="FL179" s="38"/>
      <c r="FM179" s="38"/>
      <c r="FN179" s="38"/>
      <c r="FO179" s="38"/>
      <c r="FP179" s="38"/>
      <c r="FQ179" s="38"/>
      <c r="FR179" s="38"/>
      <c r="FS179" s="38"/>
      <c r="FT179" s="38"/>
      <c r="FU179" s="38"/>
      <c r="FV179" s="38"/>
      <c r="FW179" s="38"/>
      <c r="FX179" s="38"/>
      <c r="FY179" s="38"/>
      <c r="FZ179" s="38"/>
      <c r="GA179" s="38"/>
      <c r="GB179" s="38"/>
      <c r="GC179" s="38"/>
      <c r="GD179" s="38"/>
      <c r="GE179" s="38"/>
      <c r="GF179" s="38"/>
      <c r="GG179" s="38"/>
      <c r="GH179" s="38"/>
      <c r="GI179" s="38"/>
      <c r="GJ179" s="38"/>
      <c r="GK179" s="38"/>
      <c r="GL179" s="38"/>
      <c r="GM179" s="38"/>
      <c r="GN179" s="38"/>
      <c r="GO179" s="38"/>
      <c r="GP179" s="38"/>
      <c r="GQ179" s="38"/>
      <c r="GR179" s="38"/>
      <c r="GS179" s="38"/>
      <c r="GT179" s="38"/>
      <c r="GU179" s="38"/>
      <c r="GV179" s="38"/>
      <c r="GW179" s="38"/>
      <c r="GX179" s="38"/>
      <c r="GY179" s="38"/>
      <c r="GZ179" s="38"/>
      <c r="HA179" s="38"/>
      <c r="HB179" s="38"/>
      <c r="HC179" s="38"/>
      <c r="HD179" s="38"/>
      <c r="HE179" s="38"/>
      <c r="HF179" s="38"/>
      <c r="HG179" s="38"/>
      <c r="HH179" s="38"/>
      <c r="HI179" s="38"/>
      <c r="HJ179" s="38"/>
      <c r="HK179" s="38"/>
      <c r="HL179" s="38"/>
      <c r="HM179" s="38"/>
      <c r="HN179" s="38"/>
      <c r="HO179" s="38"/>
      <c r="HP179" s="38"/>
      <c r="HQ179" s="38"/>
      <c r="HR179" s="38"/>
      <c r="HS179" s="38"/>
      <c r="HT179" s="38"/>
      <c r="HU179" s="38"/>
      <c r="HV179" s="38"/>
      <c r="HW179" s="38"/>
      <c r="HX179" s="38"/>
      <c r="HY179" s="38"/>
      <c r="HZ179" s="38"/>
      <c r="IA179" s="38"/>
      <c r="IB179" s="38"/>
      <c r="IC179" s="38"/>
      <c r="ID179" s="38"/>
      <c r="IE179" s="38"/>
      <c r="IF179" s="38"/>
      <c r="IG179" s="38"/>
      <c r="IH179" s="38"/>
      <c r="II179" s="38"/>
      <c r="IJ179" s="38"/>
      <c r="IK179" s="38"/>
      <c r="IL179" s="38"/>
      <c r="IM179" s="38"/>
      <c r="IN179" s="38"/>
      <c r="IO179" s="38"/>
      <c r="IP179" s="38"/>
      <c r="IQ179" s="38"/>
      <c r="IR179" s="38"/>
      <c r="IS179" s="38"/>
      <c r="IT179" s="38"/>
      <c r="IU179" s="38"/>
    </row>
    <row r="180" spans="1:255" s="69" customFormat="1" ht="18.75" customHeight="1">
      <c r="A180" s="48"/>
      <c r="B180" s="58"/>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60"/>
      <c r="AA180" s="60"/>
      <c r="AB180" s="60"/>
      <c r="AC180" s="60"/>
      <c r="AD180" s="60"/>
      <c r="AE180" s="140"/>
      <c r="AF180" s="182"/>
      <c r="AG180" s="182"/>
      <c r="AH180" s="182"/>
      <c r="AI180" s="182"/>
      <c r="AJ180" s="182"/>
      <c r="AK180" s="182"/>
      <c r="AL180" s="182"/>
      <c r="AM180" s="183"/>
      <c r="AN180" s="140"/>
      <c r="AO180" s="184"/>
      <c r="AP180" s="184"/>
      <c r="AQ180" s="184"/>
      <c r="AR180" s="184"/>
      <c r="AS180" s="184"/>
      <c r="AT180" s="184"/>
      <c r="AU180" s="184"/>
      <c r="AV180" s="185"/>
      <c r="AW180" s="140"/>
      <c r="AX180" s="184"/>
      <c r="AY180" s="184"/>
      <c r="AZ180" s="184"/>
      <c r="BA180" s="184"/>
      <c r="BB180" s="186"/>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c r="FS180" s="38"/>
      <c r="FT180" s="38"/>
      <c r="FU180" s="38"/>
      <c r="FV180" s="38"/>
      <c r="FW180" s="38"/>
      <c r="FX180" s="38"/>
      <c r="FY180" s="38"/>
      <c r="FZ180" s="38"/>
      <c r="GA180" s="38"/>
      <c r="GB180" s="38"/>
      <c r="GC180" s="38"/>
      <c r="GD180" s="38"/>
      <c r="GE180" s="38"/>
      <c r="GF180" s="38"/>
      <c r="GG180" s="38"/>
      <c r="GH180" s="38"/>
      <c r="GI180" s="38"/>
      <c r="GJ180" s="38"/>
      <c r="GK180" s="38"/>
      <c r="GL180" s="38"/>
      <c r="GM180" s="38"/>
      <c r="GN180" s="38"/>
      <c r="GO180" s="38"/>
      <c r="GP180" s="38"/>
      <c r="GQ180" s="38"/>
      <c r="GR180" s="38"/>
      <c r="GS180" s="38"/>
      <c r="GT180" s="38"/>
      <c r="GU180" s="38"/>
      <c r="GV180" s="38"/>
      <c r="GW180" s="38"/>
      <c r="GX180" s="38"/>
      <c r="GY180" s="38"/>
      <c r="GZ180" s="38"/>
      <c r="HA180" s="38"/>
      <c r="HB180" s="38"/>
      <c r="HC180" s="38"/>
      <c r="HD180" s="38"/>
      <c r="HE180" s="38"/>
      <c r="HF180" s="38"/>
      <c r="HG180" s="38"/>
      <c r="HH180" s="38"/>
      <c r="HI180" s="38"/>
      <c r="HJ180" s="38"/>
      <c r="HK180" s="38"/>
      <c r="HL180" s="38"/>
      <c r="HM180" s="38"/>
      <c r="HN180" s="38"/>
      <c r="HO180" s="38"/>
      <c r="HP180" s="38"/>
      <c r="HQ180" s="38"/>
      <c r="HR180" s="38"/>
      <c r="HS180" s="38"/>
      <c r="HT180" s="38"/>
      <c r="HU180" s="38"/>
      <c r="HV180" s="38"/>
      <c r="HW180" s="38"/>
      <c r="HX180" s="38"/>
      <c r="HY180" s="38"/>
      <c r="HZ180" s="38"/>
      <c r="IA180" s="38"/>
      <c r="IB180" s="38"/>
      <c r="IC180" s="38"/>
      <c r="ID180" s="38"/>
      <c r="IE180" s="38"/>
      <c r="IF180" s="38"/>
      <c r="IG180" s="38"/>
      <c r="IH180" s="38"/>
      <c r="II180" s="38"/>
      <c r="IJ180" s="38"/>
      <c r="IK180" s="38"/>
      <c r="IL180" s="38"/>
      <c r="IM180" s="38"/>
      <c r="IN180" s="38"/>
      <c r="IO180" s="38"/>
      <c r="IP180" s="38"/>
      <c r="IQ180" s="38"/>
      <c r="IR180" s="38"/>
      <c r="IS180" s="38"/>
      <c r="IT180" s="38"/>
      <c r="IU180" s="38"/>
    </row>
    <row r="181" spans="1:255" s="69" customFormat="1" ht="18.75" customHeight="1">
      <c r="A181" s="48"/>
      <c r="B181" s="61"/>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140"/>
      <c r="AF181" s="182"/>
      <c r="AG181" s="182"/>
      <c r="AH181" s="182"/>
      <c r="AI181" s="182"/>
      <c r="AJ181" s="182"/>
      <c r="AK181" s="182"/>
      <c r="AL181" s="182"/>
      <c r="AM181" s="183"/>
      <c r="AN181" s="140"/>
      <c r="AO181" s="170"/>
      <c r="AP181" s="170"/>
      <c r="AQ181" s="170"/>
      <c r="AR181" s="170"/>
      <c r="AS181" s="170"/>
      <c r="AT181" s="170"/>
      <c r="AU181" s="170"/>
      <c r="AV181" s="171"/>
      <c r="AW181" s="140"/>
      <c r="AX181" s="184"/>
      <c r="AY181" s="184"/>
      <c r="AZ181" s="184"/>
      <c r="BA181" s="184"/>
      <c r="BB181" s="186"/>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c r="FS181" s="38"/>
      <c r="FT181" s="38"/>
      <c r="FU181" s="38"/>
      <c r="FV181" s="38"/>
      <c r="FW181" s="38"/>
      <c r="FX181" s="38"/>
      <c r="FY181" s="38"/>
      <c r="FZ181" s="38"/>
      <c r="GA181" s="38"/>
      <c r="GB181" s="38"/>
      <c r="GC181" s="38"/>
      <c r="GD181" s="38"/>
      <c r="GE181" s="38"/>
      <c r="GF181" s="38"/>
      <c r="GG181" s="38"/>
      <c r="GH181" s="38"/>
      <c r="GI181" s="38"/>
      <c r="GJ181" s="38"/>
      <c r="GK181" s="38"/>
      <c r="GL181" s="38"/>
      <c r="GM181" s="38"/>
      <c r="GN181" s="38"/>
      <c r="GO181" s="38"/>
      <c r="GP181" s="38"/>
      <c r="GQ181" s="38"/>
      <c r="GR181" s="38"/>
      <c r="GS181" s="38"/>
      <c r="GT181" s="38"/>
      <c r="GU181" s="38"/>
      <c r="GV181" s="38"/>
      <c r="GW181" s="38"/>
      <c r="GX181" s="38"/>
      <c r="GY181" s="38"/>
      <c r="GZ181" s="38"/>
      <c r="HA181" s="38"/>
      <c r="HB181" s="38"/>
      <c r="HC181" s="38"/>
      <c r="HD181" s="38"/>
      <c r="HE181" s="38"/>
      <c r="HF181" s="38"/>
      <c r="HG181" s="38"/>
      <c r="HH181" s="38"/>
      <c r="HI181" s="38"/>
      <c r="HJ181" s="38"/>
      <c r="HK181" s="38"/>
      <c r="HL181" s="38"/>
      <c r="HM181" s="38"/>
      <c r="HN181" s="38"/>
      <c r="HO181" s="38"/>
      <c r="HP181" s="38"/>
      <c r="HQ181" s="38"/>
      <c r="HR181" s="38"/>
      <c r="HS181" s="38"/>
      <c r="HT181" s="38"/>
      <c r="HU181" s="38"/>
      <c r="HV181" s="38"/>
      <c r="HW181" s="38"/>
      <c r="HX181" s="38"/>
      <c r="HY181" s="38"/>
      <c r="HZ181" s="38"/>
      <c r="IA181" s="38"/>
      <c r="IB181" s="38"/>
      <c r="IC181" s="38"/>
      <c r="ID181" s="38"/>
      <c r="IE181" s="38"/>
      <c r="IF181" s="38"/>
      <c r="IG181" s="38"/>
      <c r="IH181" s="38"/>
      <c r="II181" s="38"/>
      <c r="IJ181" s="38"/>
      <c r="IK181" s="38"/>
      <c r="IL181" s="38"/>
      <c r="IM181" s="38"/>
      <c r="IN181" s="38"/>
      <c r="IO181" s="38"/>
      <c r="IP181" s="38"/>
      <c r="IQ181" s="38"/>
      <c r="IR181" s="38"/>
      <c r="IS181" s="38"/>
      <c r="IT181" s="38"/>
      <c r="IU181" s="38"/>
    </row>
    <row r="182" spans="1:255" s="69" customFormat="1" ht="18.75" customHeight="1" thickBot="1">
      <c r="A182" s="48"/>
      <c r="B182" s="65"/>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157"/>
      <c r="AF182" s="187"/>
      <c r="AG182" s="187"/>
      <c r="AH182" s="187"/>
      <c r="AI182" s="187"/>
      <c r="AJ182" s="187"/>
      <c r="AK182" s="187"/>
      <c r="AL182" s="187"/>
      <c r="AM182" s="188"/>
      <c r="AN182" s="157"/>
      <c r="AO182" s="160"/>
      <c r="AP182" s="160"/>
      <c r="AQ182" s="160"/>
      <c r="AR182" s="160"/>
      <c r="AS182" s="160"/>
      <c r="AT182" s="160"/>
      <c r="AU182" s="160"/>
      <c r="AV182" s="161"/>
      <c r="AW182" s="151"/>
      <c r="AX182" s="189"/>
      <c r="AY182" s="189"/>
      <c r="AZ182" s="189"/>
      <c r="BA182" s="189"/>
      <c r="BB182" s="190"/>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c r="FS182" s="38"/>
      <c r="FT182" s="38"/>
      <c r="FU182" s="38"/>
      <c r="FV182" s="38"/>
      <c r="FW182" s="38"/>
      <c r="FX182" s="38"/>
      <c r="FY182" s="38"/>
      <c r="FZ182" s="38"/>
      <c r="GA182" s="38"/>
      <c r="GB182" s="38"/>
      <c r="GC182" s="38"/>
      <c r="GD182" s="38"/>
      <c r="GE182" s="38"/>
      <c r="GF182" s="38"/>
      <c r="GG182" s="38"/>
      <c r="GH182" s="38"/>
      <c r="GI182" s="38"/>
      <c r="GJ182" s="38"/>
      <c r="GK182" s="38"/>
      <c r="GL182" s="38"/>
      <c r="GM182" s="38"/>
      <c r="GN182" s="38"/>
      <c r="GO182" s="38"/>
      <c r="GP182" s="38"/>
      <c r="GQ182" s="38"/>
      <c r="GR182" s="38"/>
      <c r="GS182" s="38"/>
      <c r="GT182" s="38"/>
      <c r="GU182" s="38"/>
      <c r="GV182" s="38"/>
      <c r="GW182" s="38"/>
      <c r="GX182" s="38"/>
      <c r="GY182" s="38"/>
      <c r="GZ182" s="38"/>
      <c r="HA182" s="38"/>
      <c r="HB182" s="38"/>
      <c r="HC182" s="38"/>
      <c r="HD182" s="38"/>
      <c r="HE182" s="38"/>
      <c r="HF182" s="38"/>
      <c r="HG182" s="38"/>
      <c r="HH182" s="38"/>
      <c r="HI182" s="38"/>
      <c r="HJ182" s="38"/>
      <c r="HK182" s="38"/>
      <c r="HL182" s="38"/>
      <c r="HM182" s="38"/>
      <c r="HN182" s="38"/>
      <c r="HO182" s="38"/>
      <c r="HP182" s="38"/>
      <c r="HQ182" s="38"/>
      <c r="HR182" s="38"/>
      <c r="HS182" s="38"/>
      <c r="HT182" s="38"/>
      <c r="HU182" s="38"/>
      <c r="HV182" s="38"/>
      <c r="HW182" s="38"/>
      <c r="HX182" s="38"/>
      <c r="HY182" s="38"/>
      <c r="HZ182" s="38"/>
      <c r="IA182" s="38"/>
      <c r="IB182" s="38"/>
      <c r="IC182" s="38"/>
      <c r="ID182" s="38"/>
      <c r="IE182" s="38"/>
      <c r="IF182" s="38"/>
      <c r="IG182" s="38"/>
      <c r="IH182" s="38"/>
      <c r="II182" s="38"/>
      <c r="IJ182" s="38"/>
      <c r="IK182" s="38"/>
      <c r="IL182" s="38"/>
      <c r="IM182" s="38"/>
      <c r="IN182" s="38"/>
      <c r="IO182" s="38"/>
      <c r="IP182" s="38"/>
      <c r="IQ182" s="38"/>
      <c r="IR182" s="38"/>
      <c r="IS182" s="38"/>
      <c r="IT182" s="38"/>
      <c r="IU182" s="38"/>
    </row>
    <row r="183" spans="1:255" s="69" customFormat="1" ht="18.75" customHeight="1" thickTop="1" thickBot="1">
      <c r="A183" s="53"/>
      <c r="B183" s="163" t="s">
        <v>60</v>
      </c>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4"/>
      <c r="AE183" s="166">
        <f>SUM(AE175:AM182)</f>
        <v>116108</v>
      </c>
      <c r="AF183" s="195"/>
      <c r="AG183" s="195"/>
      <c r="AH183" s="195"/>
      <c r="AI183" s="195"/>
      <c r="AJ183" s="195"/>
      <c r="AK183" s="195"/>
      <c r="AL183" s="195"/>
      <c r="AM183" s="196"/>
      <c r="AN183" s="166">
        <f>SUM(AN175:AW182)</f>
        <v>20453</v>
      </c>
      <c r="AO183" s="195"/>
      <c r="AP183" s="195"/>
      <c r="AQ183" s="195"/>
      <c r="AR183" s="195"/>
      <c r="AS183" s="195"/>
      <c r="AT183" s="195"/>
      <c r="AU183" s="195"/>
      <c r="AV183" s="196"/>
      <c r="AW183" s="166"/>
      <c r="AX183" s="195"/>
      <c r="AY183" s="195"/>
      <c r="AZ183" s="195"/>
      <c r="BA183" s="195"/>
      <c r="BB183" s="197"/>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c r="FS183" s="38"/>
      <c r="FT183" s="38"/>
      <c r="FU183" s="38"/>
      <c r="FV183" s="38"/>
      <c r="FW183" s="38"/>
      <c r="FX183" s="38"/>
      <c r="FY183" s="38"/>
      <c r="FZ183" s="38"/>
      <c r="GA183" s="38"/>
      <c r="GB183" s="38"/>
      <c r="GC183" s="38"/>
      <c r="GD183" s="38"/>
      <c r="GE183" s="38"/>
      <c r="GF183" s="38"/>
      <c r="GG183" s="38"/>
      <c r="GH183" s="38"/>
      <c r="GI183" s="38"/>
      <c r="GJ183" s="38"/>
      <c r="GK183" s="38"/>
      <c r="GL183" s="38"/>
      <c r="GM183" s="38"/>
      <c r="GN183" s="38"/>
      <c r="GO183" s="38"/>
      <c r="GP183" s="38"/>
      <c r="GQ183" s="38"/>
      <c r="GR183" s="38"/>
      <c r="GS183" s="38"/>
      <c r="GT183" s="38"/>
      <c r="GU183" s="38"/>
      <c r="GV183" s="38"/>
      <c r="GW183" s="38"/>
      <c r="GX183" s="38"/>
      <c r="GY183" s="38"/>
      <c r="GZ183" s="38"/>
      <c r="HA183" s="38"/>
      <c r="HB183" s="38"/>
      <c r="HC183" s="38"/>
      <c r="HD183" s="38"/>
      <c r="HE183" s="38"/>
      <c r="HF183" s="38"/>
      <c r="HG183" s="38"/>
      <c r="HH183" s="38"/>
      <c r="HI183" s="38"/>
      <c r="HJ183" s="38"/>
      <c r="HK183" s="38"/>
      <c r="HL183" s="38"/>
      <c r="HM183" s="38"/>
      <c r="HN183" s="38"/>
      <c r="HO183" s="38"/>
      <c r="HP183" s="38"/>
      <c r="HQ183" s="38"/>
      <c r="HR183" s="38"/>
      <c r="HS183" s="38"/>
      <c r="HT183" s="38"/>
      <c r="HU183" s="38"/>
      <c r="HV183" s="38"/>
      <c r="HW183" s="38"/>
      <c r="HX183" s="38"/>
      <c r="HY183" s="38"/>
      <c r="HZ183" s="38"/>
      <c r="IA183" s="38"/>
      <c r="IB183" s="38"/>
      <c r="IC183" s="38"/>
      <c r="ID183" s="38"/>
      <c r="IE183" s="38"/>
      <c r="IF183" s="38"/>
      <c r="IG183" s="38"/>
      <c r="IH183" s="38"/>
      <c r="II183" s="38"/>
      <c r="IJ183" s="38"/>
      <c r="IK183" s="38"/>
      <c r="IL183" s="38"/>
      <c r="IM183" s="38"/>
      <c r="IN183" s="38"/>
      <c r="IO183" s="38"/>
      <c r="IP183" s="38"/>
      <c r="IQ183" s="38"/>
      <c r="IR183" s="38"/>
      <c r="IS183" s="38"/>
      <c r="IT183" s="38"/>
      <c r="IU183" s="38"/>
    </row>
    <row r="184" spans="1:255" ht="13.5">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row>
    <row r="185" spans="1:255" ht="14.25">
      <c r="A185" s="37" t="s">
        <v>47</v>
      </c>
      <c r="BA185" s="39"/>
      <c r="BB185" s="40" t="s">
        <v>48</v>
      </c>
      <c r="BC185" s="39"/>
    </row>
    <row r="187" spans="1:255">
      <c r="AD187" s="41"/>
      <c r="AH187" s="41"/>
      <c r="AI187" s="41"/>
      <c r="AJ187" s="41"/>
      <c r="AK187" s="41"/>
      <c r="AL187" s="41"/>
      <c r="AM187" s="41"/>
      <c r="AS187" s="41"/>
      <c r="BB187" s="42" t="s">
        <v>67</v>
      </c>
    </row>
    <row r="188" spans="1:255">
      <c r="AD188" s="41"/>
      <c r="AH188" s="41"/>
      <c r="AI188" s="41"/>
      <c r="AJ188" s="41"/>
      <c r="AK188" s="41"/>
      <c r="AL188" s="41"/>
      <c r="AM188" s="41"/>
      <c r="AS188" s="41"/>
    </row>
    <row r="189" spans="1:255" ht="13.5" thickBot="1">
      <c r="AD189" s="41"/>
      <c r="AH189" s="41"/>
      <c r="AI189" s="41"/>
      <c r="AJ189" s="41"/>
      <c r="AK189" s="41"/>
      <c r="AL189" s="41"/>
      <c r="AM189" s="41"/>
      <c r="AS189" s="41"/>
      <c r="DM189" s="68"/>
    </row>
    <row r="190" spans="1:255" ht="15" thickBot="1">
      <c r="A190" s="113" t="s">
        <v>50</v>
      </c>
      <c r="B190" s="114"/>
      <c r="C190" s="114"/>
      <c r="D190" s="114"/>
      <c r="E190" s="114"/>
      <c r="F190" s="114"/>
      <c r="G190" s="114"/>
      <c r="H190" s="114"/>
      <c r="I190" s="114"/>
      <c r="J190" s="114"/>
      <c r="K190" s="115"/>
      <c r="L190" s="116">
        <v>6</v>
      </c>
      <c r="M190" s="117"/>
      <c r="N190" s="117"/>
      <c r="O190" s="118"/>
      <c r="P190" s="113" t="s">
        <v>51</v>
      </c>
      <c r="Q190" s="114"/>
      <c r="R190" s="114"/>
      <c r="S190" s="114"/>
      <c r="T190" s="114"/>
      <c r="U190" s="115"/>
      <c r="V190" s="172" t="s">
        <v>73</v>
      </c>
      <c r="W190" s="172"/>
      <c r="X190" s="172"/>
      <c r="Y190" s="172"/>
      <c r="Z190" s="172"/>
      <c r="AA190" s="172"/>
      <c r="AB190" s="172"/>
      <c r="AC190" s="172"/>
      <c r="AD190" s="172"/>
      <c r="AE190" s="172"/>
      <c r="AF190" s="172"/>
      <c r="AG190" s="172"/>
      <c r="AH190" s="172"/>
      <c r="AI190" s="172"/>
      <c r="AJ190" s="172"/>
      <c r="AK190" s="172"/>
      <c r="AL190" s="172"/>
      <c r="AM190" s="172"/>
      <c r="AN190" s="172"/>
      <c r="AO190" s="172"/>
      <c r="AP190" s="172"/>
      <c r="AQ190" s="172"/>
      <c r="AR190" s="172"/>
      <c r="AS190" s="172"/>
      <c r="AT190" s="172"/>
      <c r="AU190" s="172"/>
      <c r="AV190" s="172"/>
      <c r="AW190" s="172"/>
      <c r="AX190" s="172"/>
      <c r="AY190" s="172"/>
      <c r="AZ190" s="172"/>
      <c r="BA190" s="172"/>
      <c r="BB190" s="173"/>
      <c r="DM190" s="68"/>
    </row>
    <row r="191" spans="1:255" ht="14.25">
      <c r="A191" s="43"/>
      <c r="B191" s="43"/>
      <c r="C191" s="43"/>
      <c r="D191" s="43"/>
      <c r="E191" s="43"/>
      <c r="F191" s="43"/>
      <c r="G191" s="43"/>
      <c r="H191" s="43"/>
      <c r="I191" s="43"/>
      <c r="J191" s="43"/>
      <c r="K191" s="43"/>
      <c r="L191" s="44"/>
      <c r="M191" s="44"/>
      <c r="N191" s="44"/>
      <c r="O191" s="44"/>
      <c r="P191" s="43"/>
      <c r="Q191" s="43"/>
      <c r="R191" s="43"/>
      <c r="S191" s="43"/>
      <c r="T191" s="43"/>
      <c r="U191" s="43"/>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DM191" s="68"/>
    </row>
    <row r="192" spans="1:255" ht="14.25">
      <c r="A192" s="46"/>
      <c r="B192" s="47" t="s">
        <v>53</v>
      </c>
      <c r="C192" s="48"/>
      <c r="D192" s="48"/>
      <c r="E192" s="48"/>
      <c r="F192" s="48"/>
      <c r="G192" s="48"/>
      <c r="H192" s="48"/>
      <c r="I192" s="48"/>
      <c r="J192" s="48"/>
      <c r="K192" s="48"/>
      <c r="L192" s="49"/>
      <c r="M192" s="49"/>
      <c r="N192" s="49"/>
      <c r="O192" s="49"/>
      <c r="P192" s="48"/>
      <c r="Q192" s="48"/>
      <c r="R192" s="48"/>
      <c r="S192" s="48"/>
      <c r="T192" s="48"/>
      <c r="U192" s="48"/>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DM192" s="68"/>
    </row>
    <row r="193" spans="1:117" ht="15" thickBot="1">
      <c r="A193" s="48"/>
      <c r="B193" s="48"/>
      <c r="C193" s="48"/>
      <c r="D193" s="48"/>
      <c r="E193" s="48"/>
      <c r="F193" s="48"/>
      <c r="G193" s="48"/>
      <c r="H193" s="48"/>
      <c r="I193" s="48"/>
      <c r="J193" s="48"/>
      <c r="K193" s="48"/>
      <c r="L193" s="49"/>
      <c r="M193" s="49"/>
      <c r="N193" s="49"/>
      <c r="O193" s="49"/>
      <c r="P193" s="48"/>
      <c r="Q193" s="48"/>
      <c r="R193" s="48"/>
      <c r="S193" s="48"/>
      <c r="T193" s="48"/>
      <c r="U193" s="48"/>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DM193" s="68"/>
    </row>
    <row r="194" spans="1:117" ht="14.25">
      <c r="A194" s="48"/>
      <c r="B194" s="50"/>
      <c r="C194" s="43"/>
      <c r="D194" s="43"/>
      <c r="E194" s="43"/>
      <c r="F194" s="43"/>
      <c r="G194" s="43"/>
      <c r="H194" s="43"/>
      <c r="I194" s="43"/>
      <c r="J194" s="43"/>
      <c r="K194" s="43"/>
      <c r="L194" s="44"/>
      <c r="M194" s="44"/>
      <c r="N194" s="44"/>
      <c r="O194" s="44"/>
      <c r="P194" s="43"/>
      <c r="Q194" s="43"/>
      <c r="R194" s="43"/>
      <c r="S194" s="43"/>
      <c r="T194" s="43"/>
      <c r="U194" s="43"/>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51"/>
    </row>
    <row r="195" spans="1:117" ht="12.75" customHeight="1">
      <c r="A195" s="48"/>
      <c r="B195" s="122" t="s">
        <v>74</v>
      </c>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c r="AU195" s="123"/>
      <c r="AV195" s="123"/>
      <c r="AW195" s="123"/>
      <c r="AX195" s="123"/>
      <c r="AY195" s="123"/>
      <c r="AZ195" s="123"/>
      <c r="BA195" s="123"/>
      <c r="BB195" s="124"/>
    </row>
    <row r="196" spans="1:117" ht="13.5" customHeight="1">
      <c r="A196" s="48"/>
      <c r="B196" s="122"/>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c r="AU196" s="123"/>
      <c r="AV196" s="123"/>
      <c r="AW196" s="123"/>
      <c r="AX196" s="123"/>
      <c r="AY196" s="123"/>
      <c r="AZ196" s="123"/>
      <c r="BA196" s="123"/>
      <c r="BB196" s="124"/>
      <c r="BG196" s="69"/>
    </row>
    <row r="197" spans="1:117" ht="12.75" customHeight="1">
      <c r="A197" s="48"/>
      <c r="B197" s="122"/>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3"/>
      <c r="AW197" s="123"/>
      <c r="AX197" s="123"/>
      <c r="AY197" s="123"/>
      <c r="AZ197" s="123"/>
      <c r="BA197" s="123"/>
      <c r="BB197" s="124"/>
    </row>
    <row r="198" spans="1:117" ht="12.75" customHeight="1">
      <c r="A198" s="48"/>
      <c r="B198" s="122"/>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c r="AA198" s="123"/>
      <c r="AB198" s="123"/>
      <c r="AC198" s="123"/>
      <c r="AD198" s="123"/>
      <c r="AE198" s="123"/>
      <c r="AF198" s="123"/>
      <c r="AG198" s="123"/>
      <c r="AH198" s="123"/>
      <c r="AI198" s="123"/>
      <c r="AJ198" s="123"/>
      <c r="AK198" s="123"/>
      <c r="AL198" s="123"/>
      <c r="AM198" s="123"/>
      <c r="AN198" s="123"/>
      <c r="AO198" s="123"/>
      <c r="AP198" s="123"/>
      <c r="AQ198" s="123"/>
      <c r="AR198" s="123"/>
      <c r="AS198" s="123"/>
      <c r="AT198" s="123"/>
      <c r="AU198" s="123"/>
      <c r="AV198" s="123"/>
      <c r="AW198" s="123"/>
      <c r="AX198" s="123"/>
      <c r="AY198" s="123"/>
      <c r="AZ198" s="123"/>
      <c r="BA198" s="123"/>
      <c r="BB198" s="124"/>
    </row>
    <row r="199" spans="1:117" ht="12.75" customHeight="1">
      <c r="A199" s="48"/>
      <c r="B199" s="122"/>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c r="AU199" s="123"/>
      <c r="AV199" s="123"/>
      <c r="AW199" s="123"/>
      <c r="AX199" s="123"/>
      <c r="AY199" s="123"/>
      <c r="AZ199" s="123"/>
      <c r="BA199" s="123"/>
      <c r="BB199" s="124"/>
    </row>
    <row r="200" spans="1:117" ht="12.75" customHeight="1">
      <c r="A200" s="48"/>
      <c r="B200" s="122"/>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c r="AU200" s="123"/>
      <c r="AV200" s="123"/>
      <c r="AW200" s="123"/>
      <c r="AX200" s="123"/>
      <c r="AY200" s="123"/>
      <c r="AZ200" s="123"/>
      <c r="BA200" s="123"/>
      <c r="BB200" s="124"/>
    </row>
    <row r="201" spans="1:117" ht="12.75" customHeight="1">
      <c r="A201" s="48"/>
      <c r="B201" s="122"/>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c r="AA201" s="123"/>
      <c r="AB201" s="123"/>
      <c r="AC201" s="123"/>
      <c r="AD201" s="123"/>
      <c r="AE201" s="123"/>
      <c r="AF201" s="123"/>
      <c r="AG201" s="123"/>
      <c r="AH201" s="123"/>
      <c r="AI201" s="123"/>
      <c r="AJ201" s="123"/>
      <c r="AK201" s="123"/>
      <c r="AL201" s="123"/>
      <c r="AM201" s="123"/>
      <c r="AN201" s="123"/>
      <c r="AO201" s="123"/>
      <c r="AP201" s="123"/>
      <c r="AQ201" s="123"/>
      <c r="AR201" s="123"/>
      <c r="AS201" s="123"/>
      <c r="AT201" s="123"/>
      <c r="AU201" s="123"/>
      <c r="AV201" s="123"/>
      <c r="AW201" s="123"/>
      <c r="AX201" s="123"/>
      <c r="AY201" s="123"/>
      <c r="AZ201" s="123"/>
      <c r="BA201" s="123"/>
      <c r="BB201" s="124"/>
    </row>
    <row r="202" spans="1:117" ht="12.75" customHeight="1">
      <c r="A202" s="48"/>
      <c r="B202" s="122"/>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c r="AA202" s="123"/>
      <c r="AB202" s="123"/>
      <c r="AC202" s="123"/>
      <c r="AD202" s="123"/>
      <c r="AE202" s="123"/>
      <c r="AF202" s="123"/>
      <c r="AG202" s="123"/>
      <c r="AH202" s="123"/>
      <c r="AI202" s="123"/>
      <c r="AJ202" s="123"/>
      <c r="AK202" s="123"/>
      <c r="AL202" s="123"/>
      <c r="AM202" s="123"/>
      <c r="AN202" s="123"/>
      <c r="AO202" s="123"/>
      <c r="AP202" s="123"/>
      <c r="AQ202" s="123"/>
      <c r="AR202" s="123"/>
      <c r="AS202" s="123"/>
      <c r="AT202" s="123"/>
      <c r="AU202" s="123"/>
      <c r="AV202" s="123"/>
      <c r="AW202" s="123"/>
      <c r="AX202" s="123"/>
      <c r="AY202" s="123"/>
      <c r="AZ202" s="123"/>
      <c r="BA202" s="123"/>
      <c r="BB202" s="124"/>
    </row>
    <row r="203" spans="1:117" ht="12.75" customHeight="1">
      <c r="A203" s="48"/>
      <c r="B203" s="122"/>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c r="AA203" s="123"/>
      <c r="AB203" s="123"/>
      <c r="AC203" s="123"/>
      <c r="AD203" s="123"/>
      <c r="AE203" s="123"/>
      <c r="AF203" s="123"/>
      <c r="AG203" s="123"/>
      <c r="AH203" s="123"/>
      <c r="AI203" s="123"/>
      <c r="AJ203" s="123"/>
      <c r="AK203" s="123"/>
      <c r="AL203" s="123"/>
      <c r="AM203" s="123"/>
      <c r="AN203" s="123"/>
      <c r="AO203" s="123"/>
      <c r="AP203" s="123"/>
      <c r="AQ203" s="123"/>
      <c r="AR203" s="123"/>
      <c r="AS203" s="123"/>
      <c r="AT203" s="123"/>
      <c r="AU203" s="123"/>
      <c r="AV203" s="123"/>
      <c r="AW203" s="123"/>
      <c r="AX203" s="123"/>
      <c r="AY203" s="123"/>
      <c r="AZ203" s="123"/>
      <c r="BA203" s="123"/>
      <c r="BB203" s="124"/>
    </row>
    <row r="204" spans="1:117" ht="12.75" customHeight="1">
      <c r="A204" s="48"/>
      <c r="B204" s="122"/>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c r="AA204" s="123"/>
      <c r="AB204" s="123"/>
      <c r="AC204" s="123"/>
      <c r="AD204" s="123"/>
      <c r="AE204" s="123"/>
      <c r="AF204" s="123"/>
      <c r="AG204" s="123"/>
      <c r="AH204" s="123"/>
      <c r="AI204" s="123"/>
      <c r="AJ204" s="123"/>
      <c r="AK204" s="123"/>
      <c r="AL204" s="123"/>
      <c r="AM204" s="123"/>
      <c r="AN204" s="123"/>
      <c r="AO204" s="123"/>
      <c r="AP204" s="123"/>
      <c r="AQ204" s="123"/>
      <c r="AR204" s="123"/>
      <c r="AS204" s="123"/>
      <c r="AT204" s="123"/>
      <c r="AU204" s="123"/>
      <c r="AV204" s="123"/>
      <c r="AW204" s="123"/>
      <c r="AX204" s="123"/>
      <c r="AY204" s="123"/>
      <c r="AZ204" s="123"/>
      <c r="BA204" s="123"/>
      <c r="BB204" s="124"/>
    </row>
    <row r="205" spans="1:117" ht="15" thickBot="1">
      <c r="A205" s="53"/>
      <c r="B205" s="54"/>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6"/>
    </row>
    <row r="206" spans="1:117">
      <c r="B206" s="57"/>
    </row>
    <row r="207" spans="1:117">
      <c r="B207" s="57"/>
    </row>
    <row r="208" spans="1:117" ht="14.25">
      <c r="B208" s="47" t="s">
        <v>54</v>
      </c>
      <c r="C208" s="48"/>
      <c r="D208" s="48"/>
      <c r="E208" s="48"/>
      <c r="F208" s="48"/>
      <c r="G208" s="48"/>
      <c r="H208" s="48"/>
      <c r="I208" s="48"/>
      <c r="J208" s="48"/>
      <c r="K208" s="48"/>
      <c r="L208" s="49"/>
      <c r="M208" s="49"/>
      <c r="N208" s="49"/>
      <c r="O208" s="49"/>
      <c r="P208" s="48"/>
      <c r="Q208" s="48"/>
      <c r="R208" s="48"/>
      <c r="S208" s="48"/>
      <c r="T208" s="48"/>
      <c r="U208" s="48"/>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row>
    <row r="209" spans="1:255" ht="15" thickBot="1">
      <c r="B209" s="48"/>
      <c r="C209" s="48"/>
      <c r="D209" s="48"/>
      <c r="E209" s="48"/>
      <c r="F209" s="48"/>
      <c r="G209" s="48"/>
      <c r="H209" s="48"/>
      <c r="I209" s="48"/>
      <c r="J209" s="48"/>
      <c r="K209" s="48"/>
      <c r="L209" s="49"/>
      <c r="M209" s="49"/>
      <c r="N209" s="49"/>
      <c r="O209" s="49"/>
      <c r="P209" s="48"/>
      <c r="Q209" s="48"/>
      <c r="R209" s="48"/>
      <c r="S209" s="48"/>
      <c r="T209" s="48"/>
      <c r="U209" s="48"/>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198" t="s">
        <v>55</v>
      </c>
      <c r="AV209" s="198"/>
      <c r="AW209" s="198"/>
      <c r="AX209" s="198"/>
      <c r="AY209" s="198"/>
      <c r="AZ209" s="198"/>
      <c r="BA209" s="198"/>
      <c r="BB209" s="198"/>
    </row>
    <row r="210" spans="1:255" s="69" customFormat="1" ht="13.5" customHeight="1">
      <c r="A210" s="48"/>
      <c r="B210" s="125" t="s">
        <v>56</v>
      </c>
      <c r="C210" s="174"/>
      <c r="D210" s="174"/>
      <c r="E210" s="174"/>
      <c r="F210" s="174"/>
      <c r="G210" s="174"/>
      <c r="H210" s="174"/>
      <c r="I210" s="174"/>
      <c r="J210" s="174"/>
      <c r="K210" s="174"/>
      <c r="L210" s="174"/>
      <c r="M210" s="174"/>
      <c r="N210" s="174"/>
      <c r="O210" s="174"/>
      <c r="P210" s="174"/>
      <c r="Q210" s="174"/>
      <c r="R210" s="174"/>
      <c r="S210" s="174"/>
      <c r="T210" s="174"/>
      <c r="U210" s="174"/>
      <c r="V210" s="174"/>
      <c r="W210" s="174"/>
      <c r="X210" s="174"/>
      <c r="Y210" s="174"/>
      <c r="Z210" s="174"/>
      <c r="AA210" s="174"/>
      <c r="AB210" s="174"/>
      <c r="AC210" s="174"/>
      <c r="AD210" s="175"/>
      <c r="AE210" s="131" t="s">
        <v>96</v>
      </c>
      <c r="AF210" s="132"/>
      <c r="AG210" s="132"/>
      <c r="AH210" s="132"/>
      <c r="AI210" s="132"/>
      <c r="AJ210" s="132"/>
      <c r="AK210" s="132"/>
      <c r="AL210" s="132"/>
      <c r="AM210" s="133"/>
      <c r="AN210" s="131" t="s">
        <v>97</v>
      </c>
      <c r="AO210" s="132"/>
      <c r="AP210" s="132"/>
      <c r="AQ210" s="132"/>
      <c r="AR210" s="132"/>
      <c r="AS210" s="132"/>
      <c r="AT210" s="132"/>
      <c r="AU210" s="132"/>
      <c r="AV210" s="133"/>
      <c r="AW210" s="131" t="s">
        <v>57</v>
      </c>
      <c r="AX210" s="174"/>
      <c r="AY210" s="174"/>
      <c r="AZ210" s="174"/>
      <c r="BA210" s="174"/>
      <c r="BB210" s="179"/>
      <c r="BC210" s="38"/>
      <c r="BD210" s="38"/>
      <c r="BE210" s="38"/>
      <c r="BF210" s="38"/>
      <c r="BG210" s="38"/>
      <c r="BH210" s="38"/>
      <c r="BI210" s="38"/>
      <c r="BJ210" s="38"/>
      <c r="BK210" s="38"/>
      <c r="BL210" s="38"/>
      <c r="BM210" s="38"/>
      <c r="BN210" s="38"/>
      <c r="BO210" s="38"/>
      <c r="BP210" s="38"/>
      <c r="BQ210" s="38"/>
      <c r="BR210" s="38"/>
      <c r="BS210" s="38"/>
      <c r="BT210" s="38"/>
      <c r="BU210" s="38"/>
      <c r="BV210" s="38"/>
      <c r="BW210" s="38"/>
      <c r="BX210" s="38"/>
      <c r="BY210" s="38"/>
      <c r="BZ210" s="38"/>
      <c r="CA210" s="38"/>
      <c r="CB210" s="38"/>
      <c r="CC210" s="38"/>
      <c r="CD210" s="38"/>
      <c r="CE210" s="38"/>
      <c r="CF210" s="38"/>
      <c r="CG210" s="38"/>
      <c r="CH210" s="38"/>
      <c r="CI210" s="38"/>
      <c r="CJ210" s="38"/>
      <c r="CK210" s="38"/>
      <c r="CL210" s="38"/>
      <c r="CM210" s="38"/>
      <c r="CN210" s="38"/>
      <c r="CO210" s="38"/>
      <c r="CP210" s="38"/>
      <c r="CQ210" s="38"/>
      <c r="CR210" s="38"/>
      <c r="CS210" s="38"/>
      <c r="CT210" s="38"/>
      <c r="CU210" s="38"/>
      <c r="CV210" s="38"/>
      <c r="CW210" s="38"/>
      <c r="CX210" s="38"/>
      <c r="CY210" s="38"/>
      <c r="CZ210" s="38"/>
      <c r="DA210" s="38"/>
      <c r="DB210" s="38"/>
      <c r="DC210" s="38"/>
      <c r="DD210" s="38"/>
      <c r="DE210" s="38"/>
      <c r="DF210" s="38"/>
      <c r="DG210" s="38"/>
      <c r="DH210" s="38"/>
      <c r="DI210" s="38"/>
      <c r="DJ210" s="38"/>
      <c r="DK210" s="38"/>
      <c r="DL210" s="38"/>
      <c r="DM210" s="38"/>
      <c r="DN210" s="38"/>
      <c r="DO210" s="38"/>
      <c r="DP210" s="38"/>
      <c r="DQ210" s="38"/>
      <c r="DR210" s="38"/>
      <c r="DS210" s="38"/>
      <c r="DT210" s="38"/>
      <c r="DU210" s="38"/>
      <c r="DV210" s="38"/>
      <c r="DW210" s="38"/>
      <c r="DX210" s="38"/>
      <c r="DY210" s="38"/>
      <c r="DZ210" s="38"/>
      <c r="EA210" s="38"/>
      <c r="EB210" s="38"/>
      <c r="EC210" s="38"/>
      <c r="ED210" s="38"/>
      <c r="EE210" s="38"/>
      <c r="EF210" s="38"/>
      <c r="EG210" s="38"/>
      <c r="EH210" s="38"/>
      <c r="EI210" s="38"/>
      <c r="EJ210" s="38"/>
      <c r="EK210" s="38"/>
      <c r="EL210" s="38"/>
      <c r="EM210" s="38"/>
      <c r="EN210" s="38"/>
      <c r="EO210" s="38"/>
      <c r="EP210" s="38"/>
      <c r="EQ210" s="38"/>
      <c r="ER210" s="38"/>
      <c r="ES210" s="38"/>
      <c r="ET210" s="38"/>
      <c r="EU210" s="38"/>
      <c r="EV210" s="38"/>
      <c r="EW210" s="38"/>
      <c r="EX210" s="38"/>
      <c r="EY210" s="38"/>
      <c r="EZ210" s="38"/>
      <c r="FA210" s="38"/>
      <c r="FB210" s="38"/>
      <c r="FC210" s="38"/>
      <c r="FD210" s="38"/>
      <c r="FE210" s="38"/>
      <c r="FF210" s="38"/>
      <c r="FG210" s="38"/>
      <c r="FH210" s="38"/>
      <c r="FI210" s="38"/>
      <c r="FJ210" s="38"/>
      <c r="FK210" s="38"/>
      <c r="FL210" s="38"/>
      <c r="FM210" s="38"/>
      <c r="FN210" s="38"/>
      <c r="FO210" s="38"/>
      <c r="FP210" s="38"/>
      <c r="FQ210" s="38"/>
      <c r="FR210" s="38"/>
      <c r="FS210" s="38"/>
      <c r="FT210" s="38"/>
      <c r="FU210" s="38"/>
      <c r="FV210" s="38"/>
      <c r="FW210" s="38"/>
      <c r="FX210" s="38"/>
      <c r="FY210" s="38"/>
      <c r="FZ210" s="38"/>
      <c r="GA210" s="38"/>
      <c r="GB210" s="38"/>
      <c r="GC210" s="38"/>
      <c r="GD210" s="38"/>
      <c r="GE210" s="38"/>
      <c r="GF210" s="38"/>
      <c r="GG210" s="38"/>
      <c r="GH210" s="38"/>
      <c r="GI210" s="38"/>
      <c r="GJ210" s="38"/>
      <c r="GK210" s="38"/>
      <c r="GL210" s="38"/>
      <c r="GM210" s="38"/>
      <c r="GN210" s="38"/>
      <c r="GO210" s="38"/>
      <c r="GP210" s="38"/>
      <c r="GQ210" s="38"/>
      <c r="GR210" s="38"/>
      <c r="GS210" s="38"/>
      <c r="GT210" s="38"/>
      <c r="GU210" s="38"/>
      <c r="GV210" s="38"/>
      <c r="GW210" s="38"/>
      <c r="GX210" s="38"/>
      <c r="GY210" s="38"/>
      <c r="GZ210" s="38"/>
      <c r="HA210" s="38"/>
      <c r="HB210" s="38"/>
      <c r="HC210" s="38"/>
      <c r="HD210" s="38"/>
      <c r="HE210" s="38"/>
      <c r="HF210" s="38"/>
      <c r="HG210" s="38"/>
      <c r="HH210" s="38"/>
      <c r="HI210" s="38"/>
      <c r="HJ210" s="38"/>
      <c r="HK210" s="38"/>
      <c r="HL210" s="38"/>
      <c r="HM210" s="38"/>
      <c r="HN210" s="38"/>
      <c r="HO210" s="38"/>
      <c r="HP210" s="38"/>
      <c r="HQ210" s="38"/>
      <c r="HR210" s="38"/>
      <c r="HS210" s="38"/>
      <c r="HT210" s="38"/>
      <c r="HU210" s="38"/>
      <c r="HV210" s="38"/>
      <c r="HW210" s="38"/>
      <c r="HX210" s="38"/>
      <c r="HY210" s="38"/>
      <c r="HZ210" s="38"/>
      <c r="IA210" s="38"/>
      <c r="IB210" s="38"/>
      <c r="IC210" s="38"/>
      <c r="ID210" s="38"/>
      <c r="IE210" s="38"/>
      <c r="IF210" s="38"/>
      <c r="IG210" s="38"/>
      <c r="IH210" s="38"/>
      <c r="II210" s="38"/>
      <c r="IJ210" s="38"/>
      <c r="IK210" s="38"/>
      <c r="IL210" s="38"/>
      <c r="IM210" s="38"/>
      <c r="IN210" s="38"/>
      <c r="IO210" s="38"/>
      <c r="IP210" s="38"/>
      <c r="IQ210" s="38"/>
      <c r="IR210" s="38"/>
      <c r="IS210" s="38"/>
      <c r="IT210" s="38"/>
      <c r="IU210" s="38"/>
    </row>
    <row r="211" spans="1:255" s="69" customFormat="1" ht="13.5">
      <c r="A211" s="48"/>
      <c r="B211" s="176"/>
      <c r="C211" s="177"/>
      <c r="D211" s="177"/>
      <c r="E211" s="177"/>
      <c r="F211" s="177"/>
      <c r="G211" s="177"/>
      <c r="H211" s="177"/>
      <c r="I211" s="177"/>
      <c r="J211" s="177"/>
      <c r="K211" s="177"/>
      <c r="L211" s="177"/>
      <c r="M211" s="177"/>
      <c r="N211" s="177"/>
      <c r="O211" s="177"/>
      <c r="P211" s="177"/>
      <c r="Q211" s="177"/>
      <c r="R211" s="177"/>
      <c r="S211" s="177"/>
      <c r="T211" s="177"/>
      <c r="U211" s="177"/>
      <c r="V211" s="177"/>
      <c r="W211" s="177"/>
      <c r="X211" s="177"/>
      <c r="Y211" s="177"/>
      <c r="Z211" s="177"/>
      <c r="AA211" s="177"/>
      <c r="AB211" s="177"/>
      <c r="AC211" s="177"/>
      <c r="AD211" s="178"/>
      <c r="AE211" s="134"/>
      <c r="AF211" s="135"/>
      <c r="AG211" s="135"/>
      <c r="AH211" s="135"/>
      <c r="AI211" s="135"/>
      <c r="AJ211" s="135"/>
      <c r="AK211" s="135"/>
      <c r="AL211" s="135"/>
      <c r="AM211" s="136"/>
      <c r="AN211" s="134"/>
      <c r="AO211" s="135"/>
      <c r="AP211" s="135"/>
      <c r="AQ211" s="135"/>
      <c r="AR211" s="135"/>
      <c r="AS211" s="135"/>
      <c r="AT211" s="135"/>
      <c r="AU211" s="135"/>
      <c r="AV211" s="136"/>
      <c r="AW211" s="180"/>
      <c r="AX211" s="177"/>
      <c r="AY211" s="177"/>
      <c r="AZ211" s="177"/>
      <c r="BA211" s="177"/>
      <c r="BB211" s="181"/>
      <c r="BC211" s="38"/>
      <c r="BD211" s="38"/>
      <c r="BE211" s="38"/>
      <c r="BF211" s="70"/>
      <c r="BG211" s="71"/>
      <c r="BI211" s="38"/>
      <c r="BJ211" s="38"/>
      <c r="BK211" s="38"/>
      <c r="BL211" s="38"/>
      <c r="BM211" s="38"/>
      <c r="BN211" s="38"/>
      <c r="BO211" s="38"/>
      <c r="BP211" s="38"/>
      <c r="BQ211" s="38"/>
      <c r="BR211" s="38"/>
      <c r="BS211" s="38"/>
      <c r="BT211" s="38"/>
      <c r="BU211" s="38"/>
      <c r="BV211" s="38"/>
      <c r="BW211" s="38"/>
      <c r="BX211" s="38"/>
      <c r="BY211" s="38"/>
      <c r="BZ211" s="38"/>
      <c r="CA211" s="38"/>
      <c r="CB211" s="38"/>
      <c r="CC211" s="38"/>
      <c r="CD211" s="38"/>
      <c r="CE211" s="38"/>
      <c r="CF211" s="38"/>
      <c r="CG211" s="38"/>
      <c r="CH211" s="38"/>
      <c r="CI211" s="38"/>
      <c r="CJ211" s="38"/>
      <c r="CK211" s="38"/>
      <c r="CL211" s="38"/>
      <c r="CM211" s="38"/>
      <c r="CN211" s="38"/>
      <c r="CO211" s="38"/>
      <c r="CP211" s="38"/>
      <c r="CQ211" s="38"/>
      <c r="CR211" s="38"/>
      <c r="CS211" s="38"/>
      <c r="CT211" s="38"/>
      <c r="CU211" s="38"/>
      <c r="CV211" s="38"/>
      <c r="CW211" s="38"/>
      <c r="CX211" s="38"/>
      <c r="CY211" s="38"/>
      <c r="CZ211" s="38"/>
      <c r="DA211" s="38"/>
      <c r="DB211" s="38"/>
      <c r="DC211" s="38"/>
      <c r="DD211" s="38"/>
      <c r="DE211" s="38"/>
      <c r="DF211" s="38"/>
      <c r="DG211" s="38"/>
      <c r="DH211" s="38"/>
      <c r="DI211" s="38"/>
      <c r="DJ211" s="38"/>
      <c r="DK211" s="38"/>
      <c r="DL211" s="38"/>
      <c r="DM211" s="38"/>
      <c r="DN211" s="38"/>
      <c r="DO211" s="38"/>
      <c r="DP211" s="38"/>
      <c r="DQ211" s="38"/>
      <c r="DR211" s="38"/>
      <c r="DS211" s="38"/>
      <c r="DT211" s="38"/>
      <c r="DU211" s="38"/>
      <c r="DV211" s="38"/>
      <c r="DW211" s="38"/>
      <c r="DX211" s="38"/>
      <c r="DY211" s="38"/>
      <c r="DZ211" s="38"/>
      <c r="EA211" s="38"/>
      <c r="EB211" s="38"/>
      <c r="EC211" s="38"/>
      <c r="ED211" s="38"/>
      <c r="EE211" s="38"/>
      <c r="EF211" s="38"/>
      <c r="EG211" s="38"/>
      <c r="EH211" s="38"/>
      <c r="EI211" s="38"/>
      <c r="EJ211" s="38"/>
      <c r="EK211" s="38"/>
      <c r="EL211" s="38"/>
      <c r="EM211" s="38"/>
      <c r="EN211" s="38"/>
      <c r="EO211" s="38"/>
      <c r="EP211" s="38"/>
      <c r="EQ211" s="38"/>
      <c r="ER211" s="38"/>
      <c r="ES211" s="38"/>
      <c r="ET211" s="38"/>
      <c r="EU211" s="38"/>
      <c r="EV211" s="38"/>
      <c r="EW211" s="38"/>
      <c r="EX211" s="38"/>
      <c r="EY211" s="38"/>
      <c r="EZ211" s="38"/>
      <c r="FA211" s="38"/>
      <c r="FB211" s="38"/>
      <c r="FC211" s="38"/>
      <c r="FD211" s="38"/>
      <c r="FE211" s="38"/>
      <c r="FF211" s="38"/>
      <c r="FG211" s="38"/>
      <c r="FH211" s="38"/>
      <c r="FI211" s="38"/>
      <c r="FJ211" s="38"/>
      <c r="FK211" s="38"/>
      <c r="FL211" s="38"/>
      <c r="FM211" s="38"/>
      <c r="FN211" s="38"/>
      <c r="FO211" s="38"/>
      <c r="FP211" s="38"/>
      <c r="FQ211" s="38"/>
      <c r="FR211" s="38"/>
      <c r="FS211" s="38"/>
      <c r="FT211" s="38"/>
      <c r="FU211" s="38"/>
      <c r="FV211" s="38"/>
      <c r="FW211" s="38"/>
      <c r="FX211" s="38"/>
      <c r="FY211" s="38"/>
      <c r="FZ211" s="38"/>
      <c r="GA211" s="38"/>
      <c r="GB211" s="38"/>
      <c r="GC211" s="38"/>
      <c r="GD211" s="38"/>
      <c r="GE211" s="38"/>
      <c r="GF211" s="38"/>
      <c r="GG211" s="38"/>
      <c r="GH211" s="38"/>
      <c r="GI211" s="38"/>
      <c r="GJ211" s="38"/>
      <c r="GK211" s="38"/>
      <c r="GL211" s="38"/>
      <c r="GM211" s="38"/>
      <c r="GN211" s="38"/>
      <c r="GO211" s="38"/>
      <c r="GP211" s="38"/>
      <c r="GQ211" s="38"/>
      <c r="GR211" s="38"/>
      <c r="GS211" s="38"/>
      <c r="GT211" s="38"/>
      <c r="GU211" s="38"/>
      <c r="GV211" s="38"/>
      <c r="GW211" s="38"/>
      <c r="GX211" s="38"/>
      <c r="GY211" s="38"/>
      <c r="GZ211" s="38"/>
      <c r="HA211" s="38"/>
      <c r="HB211" s="38"/>
      <c r="HC211" s="38"/>
      <c r="HD211" s="38"/>
      <c r="HE211" s="38"/>
      <c r="HF211" s="38"/>
      <c r="HG211" s="38"/>
      <c r="HH211" s="38"/>
      <c r="HI211" s="38"/>
      <c r="HJ211" s="38"/>
      <c r="HK211" s="38"/>
      <c r="HL211" s="38"/>
      <c r="HM211" s="38"/>
      <c r="HN211" s="38"/>
      <c r="HO211" s="38"/>
      <c r="HP211" s="38"/>
      <c r="HQ211" s="38"/>
      <c r="HR211" s="38"/>
      <c r="HS211" s="38"/>
      <c r="HT211" s="38"/>
      <c r="HU211" s="38"/>
      <c r="HV211" s="38"/>
      <c r="HW211" s="38"/>
      <c r="HX211" s="38"/>
      <c r="HY211" s="38"/>
      <c r="HZ211" s="38"/>
      <c r="IA211" s="38"/>
      <c r="IB211" s="38"/>
      <c r="IC211" s="38"/>
      <c r="ID211" s="38"/>
      <c r="IE211" s="38"/>
      <c r="IF211" s="38"/>
      <c r="IG211" s="38"/>
      <c r="IH211" s="38"/>
      <c r="II211" s="38"/>
      <c r="IJ211" s="38"/>
      <c r="IK211" s="38"/>
      <c r="IL211" s="38"/>
      <c r="IM211" s="38"/>
      <c r="IN211" s="38"/>
      <c r="IO211" s="38"/>
      <c r="IP211" s="38"/>
      <c r="IQ211" s="38"/>
      <c r="IR211" s="38"/>
      <c r="IS211" s="38"/>
      <c r="IT211" s="38"/>
      <c r="IU211" s="38"/>
    </row>
    <row r="212" spans="1:255" s="69" customFormat="1" ht="18.75" customHeight="1">
      <c r="A212" s="48"/>
      <c r="B212" s="33" t="s">
        <v>58</v>
      </c>
      <c r="C212" s="34" t="s">
        <v>75</v>
      </c>
      <c r="D212" s="34"/>
      <c r="E212" s="34"/>
      <c r="F212" s="34"/>
      <c r="G212" s="34"/>
      <c r="H212" s="34"/>
      <c r="I212" s="34"/>
      <c r="J212" s="34"/>
      <c r="K212" s="34"/>
      <c r="L212" s="34"/>
      <c r="M212" s="34"/>
      <c r="N212" s="34"/>
      <c r="O212" s="34"/>
      <c r="P212" s="34"/>
      <c r="Q212" s="34"/>
      <c r="R212" s="34"/>
      <c r="S212" s="34"/>
      <c r="T212" s="34"/>
      <c r="U212" s="34"/>
      <c r="V212" s="34"/>
      <c r="W212" s="34"/>
      <c r="X212" s="34"/>
      <c r="Y212" s="34"/>
      <c r="Z212" s="35"/>
      <c r="AA212" s="35"/>
      <c r="AB212" s="35"/>
      <c r="AC212" s="35"/>
      <c r="AD212" s="35"/>
      <c r="AE212" s="140">
        <v>128405</v>
      </c>
      <c r="AF212" s="184"/>
      <c r="AG212" s="184"/>
      <c r="AH212" s="184"/>
      <c r="AI212" s="184"/>
      <c r="AJ212" s="184"/>
      <c r="AK212" s="184"/>
      <c r="AL212" s="184"/>
      <c r="AM212" s="185"/>
      <c r="AN212" s="140">
        <v>10832</v>
      </c>
      <c r="AO212" s="184"/>
      <c r="AP212" s="184"/>
      <c r="AQ212" s="184"/>
      <c r="AR212" s="184"/>
      <c r="AS212" s="184"/>
      <c r="AT212" s="184"/>
      <c r="AU212" s="184"/>
      <c r="AV212" s="185"/>
      <c r="AW212" s="140"/>
      <c r="AX212" s="184"/>
      <c r="AY212" s="184"/>
      <c r="AZ212" s="184"/>
      <c r="BA212" s="184"/>
      <c r="BB212" s="186"/>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38"/>
      <c r="BZ212" s="38"/>
      <c r="CA212" s="38"/>
      <c r="CB212" s="38"/>
      <c r="CC212" s="38"/>
      <c r="CD212" s="38"/>
      <c r="CE212" s="38"/>
      <c r="CF212" s="38"/>
      <c r="CG212" s="38"/>
      <c r="CH212" s="38"/>
      <c r="CI212" s="38"/>
      <c r="CJ212" s="38"/>
      <c r="CK212" s="38"/>
      <c r="CL212" s="38"/>
      <c r="CM212" s="38"/>
      <c r="CN212" s="38"/>
      <c r="CO212" s="38"/>
      <c r="CP212" s="38"/>
      <c r="CQ212" s="38"/>
      <c r="CR212" s="38"/>
      <c r="CS212" s="38"/>
      <c r="CT212" s="38"/>
      <c r="CU212" s="38"/>
      <c r="CV212" s="38"/>
      <c r="CW212" s="38"/>
      <c r="CX212" s="38"/>
      <c r="CY212" s="38"/>
      <c r="CZ212" s="38"/>
      <c r="DA212" s="38"/>
      <c r="DB212" s="38"/>
      <c r="DC212" s="38"/>
      <c r="DD212" s="38"/>
      <c r="DE212" s="38"/>
      <c r="DF212" s="38"/>
      <c r="DG212" s="38"/>
      <c r="DH212" s="38"/>
      <c r="DI212" s="38"/>
      <c r="DJ212" s="38"/>
      <c r="DK212" s="38"/>
      <c r="DL212" s="38"/>
      <c r="DM212" s="38"/>
      <c r="DN212" s="38"/>
      <c r="DO212" s="38"/>
      <c r="DP212" s="38"/>
      <c r="DQ212" s="38"/>
      <c r="DR212" s="38"/>
      <c r="DS212" s="38"/>
      <c r="DT212" s="38"/>
      <c r="DU212" s="38"/>
      <c r="DV212" s="38"/>
      <c r="DW212" s="38"/>
      <c r="DX212" s="38"/>
      <c r="DY212" s="38"/>
      <c r="DZ212" s="38"/>
      <c r="EA212" s="38"/>
      <c r="EB212" s="38"/>
      <c r="EC212" s="38"/>
      <c r="ED212" s="38"/>
      <c r="EE212" s="38"/>
      <c r="EF212" s="38"/>
      <c r="EG212" s="38"/>
      <c r="EH212" s="38"/>
      <c r="EI212" s="38"/>
      <c r="EJ212" s="38"/>
      <c r="EK212" s="38"/>
      <c r="EL212" s="38"/>
      <c r="EM212" s="38"/>
      <c r="EN212" s="38"/>
      <c r="EO212" s="38"/>
      <c r="EP212" s="38"/>
      <c r="EQ212" s="38"/>
      <c r="ER212" s="38"/>
      <c r="ES212" s="38"/>
      <c r="ET212" s="38"/>
      <c r="EU212" s="38"/>
      <c r="EV212" s="38"/>
      <c r="EW212" s="38"/>
      <c r="EX212" s="38"/>
      <c r="EY212" s="38"/>
      <c r="EZ212" s="38"/>
      <c r="FA212" s="38"/>
      <c r="FB212" s="38"/>
      <c r="FC212" s="38"/>
      <c r="FD212" s="38"/>
      <c r="FE212" s="38"/>
      <c r="FF212" s="38"/>
      <c r="FG212" s="38"/>
      <c r="FH212" s="38"/>
      <c r="FI212" s="38"/>
      <c r="FJ212" s="38"/>
      <c r="FK212" s="38"/>
      <c r="FL212" s="38"/>
      <c r="FM212" s="38"/>
      <c r="FN212" s="38"/>
      <c r="FO212" s="38"/>
      <c r="FP212" s="38"/>
      <c r="FQ212" s="38"/>
      <c r="FR212" s="38"/>
      <c r="FS212" s="38"/>
      <c r="FT212" s="38"/>
      <c r="FU212" s="38"/>
      <c r="FV212" s="38"/>
      <c r="FW212" s="38"/>
      <c r="FX212" s="38"/>
      <c r="FY212" s="38"/>
      <c r="FZ212" s="38"/>
      <c r="GA212" s="38"/>
      <c r="GB212" s="38"/>
      <c r="GC212" s="38"/>
      <c r="GD212" s="38"/>
      <c r="GE212" s="38"/>
      <c r="GF212" s="38"/>
      <c r="GG212" s="38"/>
      <c r="GH212" s="38"/>
      <c r="GI212" s="38"/>
      <c r="GJ212" s="38"/>
      <c r="GK212" s="38"/>
      <c r="GL212" s="38"/>
      <c r="GM212" s="38"/>
      <c r="GN212" s="38"/>
      <c r="GO212" s="38"/>
      <c r="GP212" s="38"/>
      <c r="GQ212" s="38"/>
      <c r="GR212" s="38"/>
      <c r="GS212" s="38"/>
      <c r="GT212" s="38"/>
      <c r="GU212" s="38"/>
      <c r="GV212" s="38"/>
      <c r="GW212" s="38"/>
      <c r="GX212" s="38"/>
      <c r="GY212" s="38"/>
      <c r="GZ212" s="38"/>
      <c r="HA212" s="38"/>
      <c r="HB212" s="38"/>
      <c r="HC212" s="38"/>
      <c r="HD212" s="38"/>
      <c r="HE212" s="38"/>
      <c r="HF212" s="38"/>
      <c r="HG212" s="38"/>
      <c r="HH212" s="38"/>
      <c r="HI212" s="38"/>
      <c r="HJ212" s="38"/>
      <c r="HK212" s="38"/>
      <c r="HL212" s="38"/>
      <c r="HM212" s="38"/>
      <c r="HN212" s="38"/>
      <c r="HO212" s="38"/>
      <c r="HP212" s="38"/>
      <c r="HQ212" s="38"/>
      <c r="HR212" s="38"/>
      <c r="HS212" s="38"/>
      <c r="HT212" s="38"/>
      <c r="HU212" s="38"/>
      <c r="HV212" s="38"/>
      <c r="HW212" s="38"/>
      <c r="HX212" s="38"/>
      <c r="HY212" s="38"/>
      <c r="HZ212" s="38"/>
      <c r="IA212" s="38"/>
      <c r="IB212" s="38"/>
      <c r="IC212" s="38"/>
      <c r="ID212" s="38"/>
      <c r="IE212" s="38"/>
      <c r="IF212" s="38"/>
      <c r="IG212" s="38"/>
      <c r="IH212" s="38"/>
      <c r="II212" s="38"/>
      <c r="IJ212" s="38"/>
      <c r="IK212" s="38"/>
      <c r="IL212" s="38"/>
      <c r="IM212" s="38"/>
      <c r="IN212" s="38"/>
      <c r="IO212" s="38"/>
      <c r="IP212" s="38"/>
      <c r="IQ212" s="38"/>
      <c r="IR212" s="38"/>
      <c r="IS212" s="38"/>
      <c r="IT212" s="38"/>
      <c r="IU212" s="38"/>
    </row>
    <row r="213" spans="1:255" s="69" customFormat="1" ht="18.75" customHeight="1">
      <c r="A213" s="48"/>
      <c r="B213" s="58"/>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60"/>
      <c r="AA213" s="60"/>
      <c r="AB213" s="60"/>
      <c r="AC213" s="60"/>
      <c r="AD213" s="60"/>
      <c r="AE213" s="140"/>
      <c r="AF213" s="182"/>
      <c r="AG213" s="182"/>
      <c r="AH213" s="182"/>
      <c r="AI213" s="182"/>
      <c r="AJ213" s="182"/>
      <c r="AK213" s="182"/>
      <c r="AL213" s="182"/>
      <c r="AM213" s="183"/>
      <c r="AN213" s="140"/>
      <c r="AO213" s="184"/>
      <c r="AP213" s="184"/>
      <c r="AQ213" s="184"/>
      <c r="AR213" s="184"/>
      <c r="AS213" s="184"/>
      <c r="AT213" s="184"/>
      <c r="AU213" s="184"/>
      <c r="AV213" s="185"/>
      <c r="AW213" s="140"/>
      <c r="AX213" s="184"/>
      <c r="AY213" s="184"/>
      <c r="AZ213" s="184"/>
      <c r="BA213" s="184"/>
      <c r="BB213" s="186"/>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38"/>
      <c r="BZ213" s="38"/>
      <c r="CA213" s="38"/>
      <c r="CB213" s="38"/>
      <c r="CC213" s="38"/>
      <c r="CD213" s="38"/>
      <c r="CE213" s="38"/>
      <c r="CF213" s="38"/>
      <c r="CG213" s="38"/>
      <c r="CH213" s="38"/>
      <c r="CI213" s="38"/>
      <c r="CJ213" s="38"/>
      <c r="CK213" s="38"/>
      <c r="CL213" s="38"/>
      <c r="CM213" s="38"/>
      <c r="CN213" s="38"/>
      <c r="CO213" s="38"/>
      <c r="CP213" s="38"/>
      <c r="CQ213" s="38"/>
      <c r="CR213" s="38"/>
      <c r="CS213" s="38"/>
      <c r="CT213" s="38"/>
      <c r="CU213" s="38"/>
      <c r="CV213" s="38"/>
      <c r="CW213" s="38"/>
      <c r="CX213" s="38"/>
      <c r="CY213" s="38"/>
      <c r="CZ213" s="38"/>
      <c r="DA213" s="38"/>
      <c r="DB213" s="38"/>
      <c r="DC213" s="38"/>
      <c r="DD213" s="38"/>
      <c r="DE213" s="38"/>
      <c r="DF213" s="38"/>
      <c r="DG213" s="38"/>
      <c r="DH213" s="38"/>
      <c r="DI213" s="38"/>
      <c r="DJ213" s="38"/>
      <c r="DK213" s="38"/>
      <c r="DL213" s="38"/>
      <c r="DM213" s="38"/>
      <c r="DN213" s="38"/>
      <c r="DO213" s="38"/>
      <c r="DP213" s="38"/>
      <c r="DQ213" s="38"/>
      <c r="DR213" s="38"/>
      <c r="DS213" s="38"/>
      <c r="DT213" s="38"/>
      <c r="DU213" s="38"/>
      <c r="DV213" s="38"/>
      <c r="DW213" s="38"/>
      <c r="DX213" s="38"/>
      <c r="DY213" s="38"/>
      <c r="DZ213" s="38"/>
      <c r="EA213" s="38"/>
      <c r="EB213" s="38"/>
      <c r="EC213" s="38"/>
      <c r="ED213" s="38"/>
      <c r="EE213" s="38"/>
      <c r="EF213" s="38"/>
      <c r="EG213" s="38"/>
      <c r="EH213" s="38"/>
      <c r="EI213" s="38"/>
      <c r="EJ213" s="38"/>
      <c r="EK213" s="38"/>
      <c r="EL213" s="38"/>
      <c r="EM213" s="38"/>
      <c r="EN213" s="38"/>
      <c r="EO213" s="38"/>
      <c r="EP213" s="38"/>
      <c r="EQ213" s="38"/>
      <c r="ER213" s="38"/>
      <c r="ES213" s="38"/>
      <c r="ET213" s="38"/>
      <c r="EU213" s="38"/>
      <c r="EV213" s="38"/>
      <c r="EW213" s="38"/>
      <c r="EX213" s="38"/>
      <c r="EY213" s="38"/>
      <c r="EZ213" s="38"/>
      <c r="FA213" s="38"/>
      <c r="FB213" s="38"/>
      <c r="FC213" s="38"/>
      <c r="FD213" s="38"/>
      <c r="FE213" s="38"/>
      <c r="FF213" s="38"/>
      <c r="FG213" s="38"/>
      <c r="FH213" s="38"/>
      <c r="FI213" s="38"/>
      <c r="FJ213" s="38"/>
      <c r="FK213" s="38"/>
      <c r="FL213" s="38"/>
      <c r="FM213" s="38"/>
      <c r="FN213" s="38"/>
      <c r="FO213" s="38"/>
      <c r="FP213" s="38"/>
      <c r="FQ213" s="38"/>
      <c r="FR213" s="38"/>
      <c r="FS213" s="38"/>
      <c r="FT213" s="38"/>
      <c r="FU213" s="38"/>
      <c r="FV213" s="38"/>
      <c r="FW213" s="38"/>
      <c r="FX213" s="38"/>
      <c r="FY213" s="38"/>
      <c r="FZ213" s="38"/>
      <c r="GA213" s="38"/>
      <c r="GB213" s="38"/>
      <c r="GC213" s="38"/>
      <c r="GD213" s="38"/>
      <c r="GE213" s="38"/>
      <c r="GF213" s="38"/>
      <c r="GG213" s="38"/>
      <c r="GH213" s="38"/>
      <c r="GI213" s="38"/>
      <c r="GJ213" s="38"/>
      <c r="GK213" s="38"/>
      <c r="GL213" s="38"/>
      <c r="GM213" s="38"/>
      <c r="GN213" s="38"/>
      <c r="GO213" s="38"/>
      <c r="GP213" s="38"/>
      <c r="GQ213" s="38"/>
      <c r="GR213" s="38"/>
      <c r="GS213" s="38"/>
      <c r="GT213" s="38"/>
      <c r="GU213" s="38"/>
      <c r="GV213" s="38"/>
      <c r="GW213" s="38"/>
      <c r="GX213" s="38"/>
      <c r="GY213" s="38"/>
      <c r="GZ213" s="38"/>
      <c r="HA213" s="38"/>
      <c r="HB213" s="38"/>
      <c r="HC213" s="38"/>
      <c r="HD213" s="38"/>
      <c r="HE213" s="38"/>
      <c r="HF213" s="38"/>
      <c r="HG213" s="38"/>
      <c r="HH213" s="38"/>
      <c r="HI213" s="38"/>
      <c r="HJ213" s="38"/>
      <c r="HK213" s="38"/>
      <c r="HL213" s="38"/>
      <c r="HM213" s="38"/>
      <c r="HN213" s="38"/>
      <c r="HO213" s="38"/>
      <c r="HP213" s="38"/>
      <c r="HQ213" s="38"/>
      <c r="HR213" s="38"/>
      <c r="HS213" s="38"/>
      <c r="HT213" s="38"/>
      <c r="HU213" s="38"/>
      <c r="HV213" s="38"/>
      <c r="HW213" s="38"/>
      <c r="HX213" s="38"/>
      <c r="HY213" s="38"/>
      <c r="HZ213" s="38"/>
      <c r="IA213" s="38"/>
      <c r="IB213" s="38"/>
      <c r="IC213" s="38"/>
      <c r="ID213" s="38"/>
      <c r="IE213" s="38"/>
      <c r="IF213" s="38"/>
      <c r="IG213" s="38"/>
      <c r="IH213" s="38"/>
      <c r="II213" s="38"/>
      <c r="IJ213" s="38"/>
      <c r="IK213" s="38"/>
      <c r="IL213" s="38"/>
      <c r="IM213" s="38"/>
      <c r="IN213" s="38"/>
      <c r="IO213" s="38"/>
      <c r="IP213" s="38"/>
      <c r="IQ213" s="38"/>
      <c r="IR213" s="38"/>
      <c r="IS213" s="38"/>
      <c r="IT213" s="38"/>
      <c r="IU213" s="38"/>
    </row>
    <row r="214" spans="1:255" s="69" customFormat="1" ht="18.75" customHeight="1">
      <c r="A214" s="48"/>
      <c r="B214" s="58"/>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60"/>
      <c r="AA214" s="60"/>
      <c r="AB214" s="60"/>
      <c r="AC214" s="60"/>
      <c r="AD214" s="60"/>
      <c r="AE214" s="140"/>
      <c r="AF214" s="182"/>
      <c r="AG214" s="182"/>
      <c r="AH214" s="182"/>
      <c r="AI214" s="182"/>
      <c r="AJ214" s="182"/>
      <c r="AK214" s="182"/>
      <c r="AL214" s="182"/>
      <c r="AM214" s="183"/>
      <c r="AN214" s="140"/>
      <c r="AO214" s="184"/>
      <c r="AP214" s="184"/>
      <c r="AQ214" s="184"/>
      <c r="AR214" s="184"/>
      <c r="AS214" s="184"/>
      <c r="AT214" s="184"/>
      <c r="AU214" s="184"/>
      <c r="AV214" s="185"/>
      <c r="AW214" s="140"/>
      <c r="AX214" s="184"/>
      <c r="AY214" s="184"/>
      <c r="AZ214" s="184"/>
      <c r="BA214" s="184"/>
      <c r="BB214" s="186"/>
      <c r="BC214" s="38"/>
      <c r="BD214" s="38"/>
      <c r="BE214" s="38"/>
      <c r="BF214" s="38"/>
      <c r="BG214" s="38"/>
      <c r="BH214" s="38"/>
      <c r="BI214" s="38"/>
      <c r="BJ214" s="38"/>
      <c r="BK214" s="38"/>
      <c r="BL214" s="38"/>
      <c r="BM214" s="38"/>
      <c r="BN214" s="38"/>
      <c r="BO214" s="38"/>
      <c r="BP214" s="38"/>
      <c r="BQ214" s="38"/>
      <c r="BR214" s="38"/>
      <c r="BS214" s="38"/>
      <c r="BT214" s="38"/>
      <c r="BU214" s="38"/>
      <c r="BV214" s="38"/>
      <c r="BW214" s="38"/>
      <c r="BX214" s="38"/>
      <c r="BY214" s="38"/>
      <c r="BZ214" s="38"/>
      <c r="CA214" s="38"/>
      <c r="CB214" s="38"/>
      <c r="CC214" s="38"/>
      <c r="CD214" s="38"/>
      <c r="CE214" s="38"/>
      <c r="CF214" s="38"/>
      <c r="CG214" s="38"/>
      <c r="CH214" s="38"/>
      <c r="CI214" s="38"/>
      <c r="CJ214" s="38"/>
      <c r="CK214" s="38"/>
      <c r="CL214" s="38"/>
      <c r="CM214" s="38"/>
      <c r="CN214" s="38"/>
      <c r="CO214" s="38"/>
      <c r="CP214" s="38"/>
      <c r="CQ214" s="38"/>
      <c r="CR214" s="38"/>
      <c r="CS214" s="38"/>
      <c r="CT214" s="38"/>
      <c r="CU214" s="38"/>
      <c r="CV214" s="38"/>
      <c r="CW214" s="38"/>
      <c r="CX214" s="38"/>
      <c r="CY214" s="38"/>
      <c r="CZ214" s="38"/>
      <c r="DA214" s="38"/>
      <c r="DB214" s="38"/>
      <c r="DC214" s="38"/>
      <c r="DD214" s="38"/>
      <c r="DE214" s="38"/>
      <c r="DF214" s="38"/>
      <c r="DG214" s="38"/>
      <c r="DH214" s="38"/>
      <c r="DI214" s="38"/>
      <c r="DJ214" s="38"/>
      <c r="DK214" s="38"/>
      <c r="DL214" s="38"/>
      <c r="DM214" s="38"/>
      <c r="DN214" s="38"/>
      <c r="DO214" s="38"/>
      <c r="DP214" s="38"/>
      <c r="DQ214" s="38"/>
      <c r="DR214" s="38"/>
      <c r="DS214" s="38"/>
      <c r="DT214" s="38"/>
      <c r="DU214" s="38"/>
      <c r="DV214" s="38"/>
      <c r="DW214" s="38"/>
      <c r="DX214" s="38"/>
      <c r="DY214" s="38"/>
      <c r="DZ214" s="38"/>
      <c r="EA214" s="38"/>
      <c r="EB214" s="38"/>
      <c r="EC214" s="38"/>
      <c r="ED214" s="38"/>
      <c r="EE214" s="38"/>
      <c r="EF214" s="38"/>
      <c r="EG214" s="38"/>
      <c r="EH214" s="38"/>
      <c r="EI214" s="38"/>
      <c r="EJ214" s="38"/>
      <c r="EK214" s="38"/>
      <c r="EL214" s="38"/>
      <c r="EM214" s="38"/>
      <c r="EN214" s="38"/>
      <c r="EO214" s="38"/>
      <c r="EP214" s="38"/>
      <c r="EQ214" s="38"/>
      <c r="ER214" s="38"/>
      <c r="ES214" s="38"/>
      <c r="ET214" s="38"/>
      <c r="EU214" s="38"/>
      <c r="EV214" s="38"/>
      <c r="EW214" s="38"/>
      <c r="EX214" s="38"/>
      <c r="EY214" s="38"/>
      <c r="EZ214" s="38"/>
      <c r="FA214" s="38"/>
      <c r="FB214" s="38"/>
      <c r="FC214" s="38"/>
      <c r="FD214" s="38"/>
      <c r="FE214" s="38"/>
      <c r="FF214" s="38"/>
      <c r="FG214" s="38"/>
      <c r="FH214" s="38"/>
      <c r="FI214" s="38"/>
      <c r="FJ214" s="38"/>
      <c r="FK214" s="38"/>
      <c r="FL214" s="38"/>
      <c r="FM214" s="38"/>
      <c r="FN214" s="38"/>
      <c r="FO214" s="38"/>
      <c r="FP214" s="38"/>
      <c r="FQ214" s="38"/>
      <c r="FR214" s="38"/>
      <c r="FS214" s="38"/>
      <c r="FT214" s="38"/>
      <c r="FU214" s="38"/>
      <c r="FV214" s="38"/>
      <c r="FW214" s="38"/>
      <c r="FX214" s="38"/>
      <c r="FY214" s="38"/>
      <c r="FZ214" s="38"/>
      <c r="GA214" s="38"/>
      <c r="GB214" s="38"/>
      <c r="GC214" s="38"/>
      <c r="GD214" s="38"/>
      <c r="GE214" s="38"/>
      <c r="GF214" s="38"/>
      <c r="GG214" s="38"/>
      <c r="GH214" s="38"/>
      <c r="GI214" s="38"/>
      <c r="GJ214" s="38"/>
      <c r="GK214" s="38"/>
      <c r="GL214" s="38"/>
      <c r="GM214" s="38"/>
      <c r="GN214" s="38"/>
      <c r="GO214" s="38"/>
      <c r="GP214" s="38"/>
      <c r="GQ214" s="38"/>
      <c r="GR214" s="38"/>
      <c r="GS214" s="38"/>
      <c r="GT214" s="38"/>
      <c r="GU214" s="38"/>
      <c r="GV214" s="38"/>
      <c r="GW214" s="38"/>
      <c r="GX214" s="38"/>
      <c r="GY214" s="38"/>
      <c r="GZ214" s="38"/>
      <c r="HA214" s="38"/>
      <c r="HB214" s="38"/>
      <c r="HC214" s="38"/>
      <c r="HD214" s="38"/>
      <c r="HE214" s="38"/>
      <c r="HF214" s="38"/>
      <c r="HG214" s="38"/>
      <c r="HH214" s="38"/>
      <c r="HI214" s="38"/>
      <c r="HJ214" s="38"/>
      <c r="HK214" s="38"/>
      <c r="HL214" s="38"/>
      <c r="HM214" s="38"/>
      <c r="HN214" s="38"/>
      <c r="HO214" s="38"/>
      <c r="HP214" s="38"/>
      <c r="HQ214" s="38"/>
      <c r="HR214" s="38"/>
      <c r="HS214" s="38"/>
      <c r="HT214" s="38"/>
      <c r="HU214" s="38"/>
      <c r="HV214" s="38"/>
      <c r="HW214" s="38"/>
      <c r="HX214" s="38"/>
      <c r="HY214" s="38"/>
      <c r="HZ214" s="38"/>
      <c r="IA214" s="38"/>
      <c r="IB214" s="38"/>
      <c r="IC214" s="38"/>
      <c r="ID214" s="38"/>
      <c r="IE214" s="38"/>
      <c r="IF214" s="38"/>
      <c r="IG214" s="38"/>
      <c r="IH214" s="38"/>
      <c r="II214" s="38"/>
      <c r="IJ214" s="38"/>
      <c r="IK214" s="38"/>
      <c r="IL214" s="38"/>
      <c r="IM214" s="38"/>
      <c r="IN214" s="38"/>
      <c r="IO214" s="38"/>
      <c r="IP214" s="38"/>
      <c r="IQ214" s="38"/>
      <c r="IR214" s="38"/>
      <c r="IS214" s="38"/>
      <c r="IT214" s="38"/>
      <c r="IU214" s="38"/>
    </row>
    <row r="215" spans="1:255" s="69" customFormat="1" ht="18.75" customHeight="1">
      <c r="A215" s="48"/>
      <c r="B215" s="58"/>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60"/>
      <c r="AA215" s="60"/>
      <c r="AB215" s="60"/>
      <c r="AC215" s="60"/>
      <c r="AD215" s="60"/>
      <c r="AE215" s="140"/>
      <c r="AF215" s="182"/>
      <c r="AG215" s="182"/>
      <c r="AH215" s="182"/>
      <c r="AI215" s="182"/>
      <c r="AJ215" s="182"/>
      <c r="AK215" s="182"/>
      <c r="AL215" s="182"/>
      <c r="AM215" s="183"/>
      <c r="AN215" s="140"/>
      <c r="AO215" s="184"/>
      <c r="AP215" s="184"/>
      <c r="AQ215" s="184"/>
      <c r="AR215" s="184"/>
      <c r="AS215" s="184"/>
      <c r="AT215" s="184"/>
      <c r="AU215" s="184"/>
      <c r="AV215" s="185"/>
      <c r="AW215" s="140"/>
      <c r="AX215" s="184"/>
      <c r="AY215" s="184"/>
      <c r="AZ215" s="184"/>
      <c r="BA215" s="184"/>
      <c r="BB215" s="186"/>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38"/>
      <c r="BZ215" s="38"/>
      <c r="CA215" s="38"/>
      <c r="CB215" s="38"/>
      <c r="CC215" s="38"/>
      <c r="CD215" s="38"/>
      <c r="CE215" s="38"/>
      <c r="CF215" s="38"/>
      <c r="CG215" s="38"/>
      <c r="CH215" s="38"/>
      <c r="CI215" s="38"/>
      <c r="CJ215" s="38"/>
      <c r="CK215" s="38"/>
      <c r="CL215" s="38"/>
      <c r="CM215" s="38"/>
      <c r="CN215" s="38"/>
      <c r="CO215" s="38"/>
      <c r="CP215" s="38"/>
      <c r="CQ215" s="38"/>
      <c r="CR215" s="38"/>
      <c r="CS215" s="38"/>
      <c r="CT215" s="38"/>
      <c r="CU215" s="38"/>
      <c r="CV215" s="38"/>
      <c r="CW215" s="38"/>
      <c r="CX215" s="38"/>
      <c r="CY215" s="38"/>
      <c r="CZ215" s="38"/>
      <c r="DA215" s="38"/>
      <c r="DB215" s="38"/>
      <c r="DC215" s="38"/>
      <c r="DD215" s="38"/>
      <c r="DE215" s="38"/>
      <c r="DF215" s="38"/>
      <c r="DG215" s="38"/>
      <c r="DH215" s="38"/>
      <c r="DI215" s="38"/>
      <c r="DJ215" s="38"/>
      <c r="DK215" s="38"/>
      <c r="DL215" s="38"/>
      <c r="DM215" s="38"/>
      <c r="DN215" s="38"/>
      <c r="DO215" s="38"/>
      <c r="DP215" s="38"/>
      <c r="DQ215" s="38"/>
      <c r="DR215" s="38"/>
      <c r="DS215" s="38"/>
      <c r="DT215" s="38"/>
      <c r="DU215" s="38"/>
      <c r="DV215" s="38"/>
      <c r="DW215" s="38"/>
      <c r="DX215" s="38"/>
      <c r="DY215" s="38"/>
      <c r="DZ215" s="38"/>
      <c r="EA215" s="38"/>
      <c r="EB215" s="38"/>
      <c r="EC215" s="38"/>
      <c r="ED215" s="38"/>
      <c r="EE215" s="38"/>
      <c r="EF215" s="38"/>
      <c r="EG215" s="38"/>
      <c r="EH215" s="38"/>
      <c r="EI215" s="38"/>
      <c r="EJ215" s="38"/>
      <c r="EK215" s="38"/>
      <c r="EL215" s="38"/>
      <c r="EM215" s="38"/>
      <c r="EN215" s="38"/>
      <c r="EO215" s="38"/>
      <c r="EP215" s="38"/>
      <c r="EQ215" s="38"/>
      <c r="ER215" s="38"/>
      <c r="ES215" s="38"/>
      <c r="ET215" s="38"/>
      <c r="EU215" s="38"/>
      <c r="EV215" s="38"/>
      <c r="EW215" s="38"/>
      <c r="EX215" s="38"/>
      <c r="EY215" s="38"/>
      <c r="EZ215" s="38"/>
      <c r="FA215" s="38"/>
      <c r="FB215" s="38"/>
      <c r="FC215" s="38"/>
      <c r="FD215" s="38"/>
      <c r="FE215" s="38"/>
      <c r="FF215" s="38"/>
      <c r="FG215" s="38"/>
      <c r="FH215" s="38"/>
      <c r="FI215" s="38"/>
      <c r="FJ215" s="38"/>
      <c r="FK215" s="38"/>
      <c r="FL215" s="38"/>
      <c r="FM215" s="38"/>
      <c r="FN215" s="38"/>
      <c r="FO215" s="38"/>
      <c r="FP215" s="38"/>
      <c r="FQ215" s="38"/>
      <c r="FR215" s="38"/>
      <c r="FS215" s="38"/>
      <c r="FT215" s="38"/>
      <c r="FU215" s="38"/>
      <c r="FV215" s="38"/>
      <c r="FW215" s="38"/>
      <c r="FX215" s="38"/>
      <c r="FY215" s="38"/>
      <c r="FZ215" s="38"/>
      <c r="GA215" s="38"/>
      <c r="GB215" s="38"/>
      <c r="GC215" s="38"/>
      <c r="GD215" s="38"/>
      <c r="GE215" s="38"/>
      <c r="GF215" s="38"/>
      <c r="GG215" s="38"/>
      <c r="GH215" s="38"/>
      <c r="GI215" s="38"/>
      <c r="GJ215" s="38"/>
      <c r="GK215" s="38"/>
      <c r="GL215" s="38"/>
      <c r="GM215" s="38"/>
      <c r="GN215" s="38"/>
      <c r="GO215" s="38"/>
      <c r="GP215" s="38"/>
      <c r="GQ215" s="38"/>
      <c r="GR215" s="38"/>
      <c r="GS215" s="38"/>
      <c r="GT215" s="38"/>
      <c r="GU215" s="38"/>
      <c r="GV215" s="38"/>
      <c r="GW215" s="38"/>
      <c r="GX215" s="38"/>
      <c r="GY215" s="38"/>
      <c r="GZ215" s="38"/>
      <c r="HA215" s="38"/>
      <c r="HB215" s="38"/>
      <c r="HC215" s="38"/>
      <c r="HD215" s="38"/>
      <c r="HE215" s="38"/>
      <c r="HF215" s="38"/>
      <c r="HG215" s="38"/>
      <c r="HH215" s="38"/>
      <c r="HI215" s="38"/>
      <c r="HJ215" s="38"/>
      <c r="HK215" s="38"/>
      <c r="HL215" s="38"/>
      <c r="HM215" s="38"/>
      <c r="HN215" s="38"/>
      <c r="HO215" s="38"/>
      <c r="HP215" s="38"/>
      <c r="HQ215" s="38"/>
      <c r="HR215" s="38"/>
      <c r="HS215" s="38"/>
      <c r="HT215" s="38"/>
      <c r="HU215" s="38"/>
      <c r="HV215" s="38"/>
      <c r="HW215" s="38"/>
      <c r="HX215" s="38"/>
      <c r="HY215" s="38"/>
      <c r="HZ215" s="38"/>
      <c r="IA215" s="38"/>
      <c r="IB215" s="38"/>
      <c r="IC215" s="38"/>
      <c r="ID215" s="38"/>
      <c r="IE215" s="38"/>
      <c r="IF215" s="38"/>
      <c r="IG215" s="38"/>
      <c r="IH215" s="38"/>
      <c r="II215" s="38"/>
      <c r="IJ215" s="38"/>
      <c r="IK215" s="38"/>
      <c r="IL215" s="38"/>
      <c r="IM215" s="38"/>
      <c r="IN215" s="38"/>
      <c r="IO215" s="38"/>
      <c r="IP215" s="38"/>
      <c r="IQ215" s="38"/>
      <c r="IR215" s="38"/>
      <c r="IS215" s="38"/>
      <c r="IT215" s="38"/>
      <c r="IU215" s="38"/>
    </row>
    <row r="216" spans="1:255" s="69" customFormat="1" ht="18.75" customHeight="1">
      <c r="A216" s="48"/>
      <c r="B216" s="61"/>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3"/>
      <c r="AA216" s="63"/>
      <c r="AB216" s="63"/>
      <c r="AC216" s="63"/>
      <c r="AD216" s="63"/>
      <c r="AE216" s="140"/>
      <c r="AF216" s="182"/>
      <c r="AG216" s="182"/>
      <c r="AH216" s="182"/>
      <c r="AI216" s="182"/>
      <c r="AJ216" s="182"/>
      <c r="AK216" s="182"/>
      <c r="AL216" s="182"/>
      <c r="AM216" s="183"/>
      <c r="AN216" s="140"/>
      <c r="AO216" s="184"/>
      <c r="AP216" s="184"/>
      <c r="AQ216" s="184"/>
      <c r="AR216" s="184"/>
      <c r="AS216" s="184"/>
      <c r="AT216" s="184"/>
      <c r="AU216" s="184"/>
      <c r="AV216" s="185"/>
      <c r="AW216" s="146"/>
      <c r="AX216" s="191"/>
      <c r="AY216" s="191"/>
      <c r="AZ216" s="191"/>
      <c r="BA216" s="191"/>
      <c r="BB216" s="192"/>
      <c r="BC216" s="38"/>
      <c r="BD216" s="38"/>
      <c r="BE216" s="38"/>
      <c r="BF216" s="38"/>
      <c r="BG216" s="38"/>
      <c r="BH216" s="38"/>
      <c r="BI216" s="38"/>
      <c r="BJ216" s="38"/>
      <c r="BK216" s="38"/>
      <c r="BL216" s="38"/>
      <c r="BM216" s="38"/>
      <c r="BN216" s="38"/>
      <c r="BO216" s="38"/>
      <c r="BP216" s="38"/>
      <c r="BQ216" s="38"/>
      <c r="BR216" s="38"/>
      <c r="BS216" s="38"/>
      <c r="BT216" s="38"/>
      <c r="BU216" s="38"/>
      <c r="BV216" s="38"/>
      <c r="BW216" s="38"/>
      <c r="BX216" s="38"/>
      <c r="BY216" s="38"/>
      <c r="BZ216" s="38"/>
      <c r="CA216" s="38"/>
      <c r="CB216" s="38"/>
      <c r="CC216" s="38"/>
      <c r="CD216" s="38"/>
      <c r="CE216" s="38"/>
      <c r="CF216" s="38"/>
      <c r="CG216" s="38"/>
      <c r="CH216" s="38"/>
      <c r="CI216" s="38"/>
      <c r="CJ216" s="38"/>
      <c r="CK216" s="38"/>
      <c r="CL216" s="38"/>
      <c r="CM216" s="38"/>
      <c r="CN216" s="38"/>
      <c r="CO216" s="38"/>
      <c r="CP216" s="38"/>
      <c r="CQ216" s="38"/>
      <c r="CR216" s="38"/>
      <c r="CS216" s="38"/>
      <c r="CT216" s="38"/>
      <c r="CU216" s="38"/>
      <c r="CV216" s="38"/>
      <c r="CW216" s="38"/>
      <c r="CX216" s="38"/>
      <c r="CY216" s="38"/>
      <c r="CZ216" s="38"/>
      <c r="DA216" s="38"/>
      <c r="DB216" s="38"/>
      <c r="DC216" s="38"/>
      <c r="DD216" s="38"/>
      <c r="DE216" s="38"/>
      <c r="DF216" s="38"/>
      <c r="DG216" s="38"/>
      <c r="DH216" s="38"/>
      <c r="DI216" s="38"/>
      <c r="DJ216" s="38"/>
      <c r="DK216" s="38"/>
      <c r="DL216" s="38"/>
      <c r="DM216" s="38"/>
      <c r="DN216" s="38"/>
      <c r="DO216" s="38"/>
      <c r="DP216" s="38"/>
      <c r="DQ216" s="38"/>
      <c r="DR216" s="38"/>
      <c r="DS216" s="38"/>
      <c r="DT216" s="38"/>
      <c r="DU216" s="38"/>
      <c r="DV216" s="38"/>
      <c r="DW216" s="38"/>
      <c r="DX216" s="38"/>
      <c r="DY216" s="38"/>
      <c r="DZ216" s="38"/>
      <c r="EA216" s="38"/>
      <c r="EB216" s="38"/>
      <c r="EC216" s="38"/>
      <c r="ED216" s="38"/>
      <c r="EE216" s="38"/>
      <c r="EF216" s="38"/>
      <c r="EG216" s="38"/>
      <c r="EH216" s="38"/>
      <c r="EI216" s="38"/>
      <c r="EJ216" s="38"/>
      <c r="EK216" s="38"/>
      <c r="EL216" s="38"/>
      <c r="EM216" s="38"/>
      <c r="EN216" s="38"/>
      <c r="EO216" s="38"/>
      <c r="EP216" s="38"/>
      <c r="EQ216" s="38"/>
      <c r="ER216" s="38"/>
      <c r="ES216" s="38"/>
      <c r="ET216" s="38"/>
      <c r="EU216" s="38"/>
      <c r="EV216" s="38"/>
      <c r="EW216" s="38"/>
      <c r="EX216" s="38"/>
      <c r="EY216" s="38"/>
      <c r="EZ216" s="38"/>
      <c r="FA216" s="38"/>
      <c r="FB216" s="38"/>
      <c r="FC216" s="38"/>
      <c r="FD216" s="38"/>
      <c r="FE216" s="38"/>
      <c r="FF216" s="38"/>
      <c r="FG216" s="38"/>
      <c r="FH216" s="38"/>
      <c r="FI216" s="38"/>
      <c r="FJ216" s="38"/>
      <c r="FK216" s="38"/>
      <c r="FL216" s="38"/>
      <c r="FM216" s="38"/>
      <c r="FN216" s="38"/>
      <c r="FO216" s="38"/>
      <c r="FP216" s="38"/>
      <c r="FQ216" s="38"/>
      <c r="FR216" s="38"/>
      <c r="FS216" s="38"/>
      <c r="FT216" s="38"/>
      <c r="FU216" s="38"/>
      <c r="FV216" s="38"/>
      <c r="FW216" s="38"/>
      <c r="FX216" s="38"/>
      <c r="FY216" s="38"/>
      <c r="FZ216" s="38"/>
      <c r="GA216" s="38"/>
      <c r="GB216" s="38"/>
      <c r="GC216" s="38"/>
      <c r="GD216" s="38"/>
      <c r="GE216" s="38"/>
      <c r="GF216" s="38"/>
      <c r="GG216" s="38"/>
      <c r="GH216" s="38"/>
      <c r="GI216" s="38"/>
      <c r="GJ216" s="38"/>
      <c r="GK216" s="38"/>
      <c r="GL216" s="38"/>
      <c r="GM216" s="38"/>
      <c r="GN216" s="38"/>
      <c r="GO216" s="38"/>
      <c r="GP216" s="38"/>
      <c r="GQ216" s="38"/>
      <c r="GR216" s="38"/>
      <c r="GS216" s="38"/>
      <c r="GT216" s="38"/>
      <c r="GU216" s="38"/>
      <c r="GV216" s="38"/>
      <c r="GW216" s="38"/>
      <c r="GX216" s="38"/>
      <c r="GY216" s="38"/>
      <c r="GZ216" s="38"/>
      <c r="HA216" s="38"/>
      <c r="HB216" s="38"/>
      <c r="HC216" s="38"/>
      <c r="HD216" s="38"/>
      <c r="HE216" s="38"/>
      <c r="HF216" s="38"/>
      <c r="HG216" s="38"/>
      <c r="HH216" s="38"/>
      <c r="HI216" s="38"/>
      <c r="HJ216" s="38"/>
      <c r="HK216" s="38"/>
      <c r="HL216" s="38"/>
      <c r="HM216" s="38"/>
      <c r="HN216" s="38"/>
      <c r="HO216" s="38"/>
      <c r="HP216" s="38"/>
      <c r="HQ216" s="38"/>
      <c r="HR216" s="38"/>
      <c r="HS216" s="38"/>
      <c r="HT216" s="38"/>
      <c r="HU216" s="38"/>
      <c r="HV216" s="38"/>
      <c r="HW216" s="38"/>
      <c r="HX216" s="38"/>
      <c r="HY216" s="38"/>
      <c r="HZ216" s="38"/>
      <c r="IA216" s="38"/>
      <c r="IB216" s="38"/>
      <c r="IC216" s="38"/>
      <c r="ID216" s="38"/>
      <c r="IE216" s="38"/>
      <c r="IF216" s="38"/>
      <c r="IG216" s="38"/>
      <c r="IH216" s="38"/>
      <c r="II216" s="38"/>
      <c r="IJ216" s="38"/>
      <c r="IK216" s="38"/>
      <c r="IL216" s="38"/>
      <c r="IM216" s="38"/>
      <c r="IN216" s="38"/>
      <c r="IO216" s="38"/>
      <c r="IP216" s="38"/>
      <c r="IQ216" s="38"/>
      <c r="IR216" s="38"/>
      <c r="IS216" s="38"/>
      <c r="IT216" s="38"/>
      <c r="IU216" s="38"/>
    </row>
    <row r="217" spans="1:255" s="69" customFormat="1" ht="18.75" customHeight="1">
      <c r="A217" s="48"/>
      <c r="B217" s="58"/>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60"/>
      <c r="AA217" s="60"/>
      <c r="AB217" s="60"/>
      <c r="AC217" s="60"/>
      <c r="AD217" s="60"/>
      <c r="AE217" s="140"/>
      <c r="AF217" s="182"/>
      <c r="AG217" s="182"/>
      <c r="AH217" s="182"/>
      <c r="AI217" s="182"/>
      <c r="AJ217" s="182"/>
      <c r="AK217" s="182"/>
      <c r="AL217" s="182"/>
      <c r="AM217" s="183"/>
      <c r="AN217" s="140"/>
      <c r="AO217" s="184"/>
      <c r="AP217" s="184"/>
      <c r="AQ217" s="184"/>
      <c r="AR217" s="184"/>
      <c r="AS217" s="184"/>
      <c r="AT217" s="184"/>
      <c r="AU217" s="184"/>
      <c r="AV217" s="185"/>
      <c r="AW217" s="140"/>
      <c r="AX217" s="184"/>
      <c r="AY217" s="184"/>
      <c r="AZ217" s="184"/>
      <c r="BA217" s="184"/>
      <c r="BB217" s="186"/>
      <c r="BC217" s="38"/>
      <c r="BD217" s="38"/>
      <c r="BE217" s="38"/>
      <c r="BF217" s="38"/>
      <c r="BG217" s="38"/>
      <c r="BH217" s="38"/>
      <c r="BI217" s="38"/>
      <c r="BJ217" s="38"/>
      <c r="BK217" s="38"/>
      <c r="BL217" s="38"/>
      <c r="BM217" s="38"/>
      <c r="BN217" s="38"/>
      <c r="BO217" s="38"/>
      <c r="BP217" s="38"/>
      <c r="BQ217" s="38"/>
      <c r="BR217" s="38"/>
      <c r="BS217" s="38"/>
      <c r="BT217" s="38"/>
      <c r="BU217" s="38"/>
      <c r="BV217" s="38"/>
      <c r="BW217" s="38"/>
      <c r="BX217" s="38"/>
      <c r="BY217" s="38"/>
      <c r="BZ217" s="38"/>
      <c r="CA217" s="38"/>
      <c r="CB217" s="38"/>
      <c r="CC217" s="38"/>
      <c r="CD217" s="38"/>
      <c r="CE217" s="38"/>
      <c r="CF217" s="38"/>
      <c r="CG217" s="38"/>
      <c r="CH217" s="38"/>
      <c r="CI217" s="38"/>
      <c r="CJ217" s="38"/>
      <c r="CK217" s="38"/>
      <c r="CL217" s="38"/>
      <c r="CM217" s="38"/>
      <c r="CN217" s="38"/>
      <c r="CO217" s="38"/>
      <c r="CP217" s="38"/>
      <c r="CQ217" s="38"/>
      <c r="CR217" s="38"/>
      <c r="CS217" s="38"/>
      <c r="CT217" s="38"/>
      <c r="CU217" s="38"/>
      <c r="CV217" s="38"/>
      <c r="CW217" s="38"/>
      <c r="CX217" s="38"/>
      <c r="CY217" s="38"/>
      <c r="CZ217" s="38"/>
      <c r="DA217" s="38"/>
      <c r="DB217" s="38"/>
      <c r="DC217" s="38"/>
      <c r="DD217" s="38"/>
      <c r="DE217" s="38"/>
      <c r="DF217" s="38"/>
      <c r="DG217" s="38"/>
      <c r="DH217" s="38"/>
      <c r="DI217" s="38"/>
      <c r="DJ217" s="38"/>
      <c r="DK217" s="38"/>
      <c r="DL217" s="38"/>
      <c r="DM217" s="38"/>
      <c r="DN217" s="38"/>
      <c r="DO217" s="38"/>
      <c r="DP217" s="38"/>
      <c r="DQ217" s="38"/>
      <c r="DR217" s="38"/>
      <c r="DS217" s="38"/>
      <c r="DT217" s="38"/>
      <c r="DU217" s="38"/>
      <c r="DV217" s="38"/>
      <c r="DW217" s="38"/>
      <c r="DX217" s="38"/>
      <c r="DY217" s="38"/>
      <c r="DZ217" s="38"/>
      <c r="EA217" s="38"/>
      <c r="EB217" s="38"/>
      <c r="EC217" s="38"/>
      <c r="ED217" s="38"/>
      <c r="EE217" s="38"/>
      <c r="EF217" s="38"/>
      <c r="EG217" s="38"/>
      <c r="EH217" s="38"/>
      <c r="EI217" s="38"/>
      <c r="EJ217" s="38"/>
      <c r="EK217" s="38"/>
      <c r="EL217" s="38"/>
      <c r="EM217" s="38"/>
      <c r="EN217" s="38"/>
      <c r="EO217" s="38"/>
      <c r="EP217" s="38"/>
      <c r="EQ217" s="38"/>
      <c r="ER217" s="38"/>
      <c r="ES217" s="38"/>
      <c r="ET217" s="38"/>
      <c r="EU217" s="38"/>
      <c r="EV217" s="38"/>
      <c r="EW217" s="38"/>
      <c r="EX217" s="38"/>
      <c r="EY217" s="38"/>
      <c r="EZ217" s="38"/>
      <c r="FA217" s="38"/>
      <c r="FB217" s="38"/>
      <c r="FC217" s="38"/>
      <c r="FD217" s="38"/>
      <c r="FE217" s="38"/>
      <c r="FF217" s="38"/>
      <c r="FG217" s="38"/>
      <c r="FH217" s="38"/>
      <c r="FI217" s="38"/>
      <c r="FJ217" s="38"/>
      <c r="FK217" s="38"/>
      <c r="FL217" s="38"/>
      <c r="FM217" s="38"/>
      <c r="FN217" s="38"/>
      <c r="FO217" s="38"/>
      <c r="FP217" s="38"/>
      <c r="FQ217" s="38"/>
      <c r="FR217" s="38"/>
      <c r="FS217" s="38"/>
      <c r="FT217" s="38"/>
      <c r="FU217" s="38"/>
      <c r="FV217" s="38"/>
      <c r="FW217" s="38"/>
      <c r="FX217" s="38"/>
      <c r="FY217" s="38"/>
      <c r="FZ217" s="38"/>
      <c r="GA217" s="38"/>
      <c r="GB217" s="38"/>
      <c r="GC217" s="38"/>
      <c r="GD217" s="38"/>
      <c r="GE217" s="38"/>
      <c r="GF217" s="38"/>
      <c r="GG217" s="38"/>
      <c r="GH217" s="38"/>
      <c r="GI217" s="38"/>
      <c r="GJ217" s="38"/>
      <c r="GK217" s="38"/>
      <c r="GL217" s="38"/>
      <c r="GM217" s="38"/>
      <c r="GN217" s="38"/>
      <c r="GO217" s="38"/>
      <c r="GP217" s="38"/>
      <c r="GQ217" s="38"/>
      <c r="GR217" s="38"/>
      <c r="GS217" s="38"/>
      <c r="GT217" s="38"/>
      <c r="GU217" s="38"/>
      <c r="GV217" s="38"/>
      <c r="GW217" s="38"/>
      <c r="GX217" s="38"/>
      <c r="GY217" s="38"/>
      <c r="GZ217" s="38"/>
      <c r="HA217" s="38"/>
      <c r="HB217" s="38"/>
      <c r="HC217" s="38"/>
      <c r="HD217" s="38"/>
      <c r="HE217" s="38"/>
      <c r="HF217" s="38"/>
      <c r="HG217" s="38"/>
      <c r="HH217" s="38"/>
      <c r="HI217" s="38"/>
      <c r="HJ217" s="38"/>
      <c r="HK217" s="38"/>
      <c r="HL217" s="38"/>
      <c r="HM217" s="38"/>
      <c r="HN217" s="38"/>
      <c r="HO217" s="38"/>
      <c r="HP217" s="38"/>
      <c r="HQ217" s="38"/>
      <c r="HR217" s="38"/>
      <c r="HS217" s="38"/>
      <c r="HT217" s="38"/>
      <c r="HU217" s="38"/>
      <c r="HV217" s="38"/>
      <c r="HW217" s="38"/>
      <c r="HX217" s="38"/>
      <c r="HY217" s="38"/>
      <c r="HZ217" s="38"/>
      <c r="IA217" s="38"/>
      <c r="IB217" s="38"/>
      <c r="IC217" s="38"/>
      <c r="ID217" s="38"/>
      <c r="IE217" s="38"/>
      <c r="IF217" s="38"/>
      <c r="IG217" s="38"/>
      <c r="IH217" s="38"/>
      <c r="II217" s="38"/>
      <c r="IJ217" s="38"/>
      <c r="IK217" s="38"/>
      <c r="IL217" s="38"/>
      <c r="IM217" s="38"/>
      <c r="IN217" s="38"/>
      <c r="IO217" s="38"/>
      <c r="IP217" s="38"/>
      <c r="IQ217" s="38"/>
      <c r="IR217" s="38"/>
      <c r="IS217" s="38"/>
      <c r="IT217" s="38"/>
      <c r="IU217" s="38"/>
    </row>
    <row r="218" spans="1:255" s="69" customFormat="1" ht="18.75" customHeight="1">
      <c r="A218" s="48"/>
      <c r="B218" s="61"/>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140"/>
      <c r="AF218" s="182"/>
      <c r="AG218" s="182"/>
      <c r="AH218" s="182"/>
      <c r="AI218" s="182"/>
      <c r="AJ218" s="182"/>
      <c r="AK218" s="182"/>
      <c r="AL218" s="182"/>
      <c r="AM218" s="183"/>
      <c r="AN218" s="140"/>
      <c r="AO218" s="170"/>
      <c r="AP218" s="170"/>
      <c r="AQ218" s="170"/>
      <c r="AR218" s="170"/>
      <c r="AS218" s="170"/>
      <c r="AT218" s="170"/>
      <c r="AU218" s="170"/>
      <c r="AV218" s="171"/>
      <c r="AW218" s="140"/>
      <c r="AX218" s="184"/>
      <c r="AY218" s="184"/>
      <c r="AZ218" s="184"/>
      <c r="BA218" s="184"/>
      <c r="BB218" s="186"/>
      <c r="BC218" s="38"/>
      <c r="BD218" s="38"/>
      <c r="BE218" s="38"/>
      <c r="BF218" s="38"/>
      <c r="BG218" s="38"/>
      <c r="BH218" s="38"/>
      <c r="BI218" s="38"/>
      <c r="BJ218" s="38"/>
      <c r="BK218" s="38"/>
      <c r="BL218" s="38"/>
      <c r="BM218" s="38"/>
      <c r="BN218" s="38"/>
      <c r="BO218" s="38"/>
      <c r="BP218" s="38"/>
      <c r="BQ218" s="38"/>
      <c r="BR218" s="38"/>
      <c r="BS218" s="38"/>
      <c r="BT218" s="38"/>
      <c r="BU218" s="38"/>
      <c r="BV218" s="38"/>
      <c r="BW218" s="38"/>
      <c r="BX218" s="38"/>
      <c r="BY218" s="38"/>
      <c r="BZ218" s="38"/>
      <c r="CA218" s="38"/>
      <c r="CB218" s="38"/>
      <c r="CC218" s="38"/>
      <c r="CD218" s="38"/>
      <c r="CE218" s="38"/>
      <c r="CF218" s="38"/>
      <c r="CG218" s="38"/>
      <c r="CH218" s="38"/>
      <c r="CI218" s="38"/>
      <c r="CJ218" s="38"/>
      <c r="CK218" s="38"/>
      <c r="CL218" s="38"/>
      <c r="CM218" s="38"/>
      <c r="CN218" s="38"/>
      <c r="CO218" s="38"/>
      <c r="CP218" s="38"/>
      <c r="CQ218" s="38"/>
      <c r="CR218" s="38"/>
      <c r="CS218" s="38"/>
      <c r="CT218" s="38"/>
      <c r="CU218" s="38"/>
      <c r="CV218" s="38"/>
      <c r="CW218" s="38"/>
      <c r="CX218" s="38"/>
      <c r="CY218" s="38"/>
      <c r="CZ218" s="38"/>
      <c r="DA218" s="38"/>
      <c r="DB218" s="38"/>
      <c r="DC218" s="38"/>
      <c r="DD218" s="38"/>
      <c r="DE218" s="38"/>
      <c r="DF218" s="38"/>
      <c r="DG218" s="38"/>
      <c r="DH218" s="38"/>
      <c r="DI218" s="38"/>
      <c r="DJ218" s="38"/>
      <c r="DK218" s="38"/>
      <c r="DL218" s="38"/>
      <c r="DM218" s="38"/>
      <c r="DN218" s="38"/>
      <c r="DO218" s="38"/>
      <c r="DP218" s="38"/>
      <c r="DQ218" s="38"/>
      <c r="DR218" s="38"/>
      <c r="DS218" s="38"/>
      <c r="DT218" s="38"/>
      <c r="DU218" s="38"/>
      <c r="DV218" s="38"/>
      <c r="DW218" s="38"/>
      <c r="DX218" s="38"/>
      <c r="DY218" s="38"/>
      <c r="DZ218" s="38"/>
      <c r="EA218" s="38"/>
      <c r="EB218" s="38"/>
      <c r="EC218" s="38"/>
      <c r="ED218" s="38"/>
      <c r="EE218" s="38"/>
      <c r="EF218" s="38"/>
      <c r="EG218" s="38"/>
      <c r="EH218" s="38"/>
      <c r="EI218" s="38"/>
      <c r="EJ218" s="38"/>
      <c r="EK218" s="38"/>
      <c r="EL218" s="38"/>
      <c r="EM218" s="38"/>
      <c r="EN218" s="38"/>
      <c r="EO218" s="38"/>
      <c r="EP218" s="38"/>
      <c r="EQ218" s="38"/>
      <c r="ER218" s="38"/>
      <c r="ES218" s="38"/>
      <c r="ET218" s="38"/>
      <c r="EU218" s="38"/>
      <c r="EV218" s="38"/>
      <c r="EW218" s="38"/>
      <c r="EX218" s="38"/>
      <c r="EY218" s="38"/>
      <c r="EZ218" s="38"/>
      <c r="FA218" s="38"/>
      <c r="FB218" s="38"/>
      <c r="FC218" s="38"/>
      <c r="FD218" s="38"/>
      <c r="FE218" s="38"/>
      <c r="FF218" s="38"/>
      <c r="FG218" s="38"/>
      <c r="FH218" s="38"/>
      <c r="FI218" s="38"/>
      <c r="FJ218" s="38"/>
      <c r="FK218" s="38"/>
      <c r="FL218" s="38"/>
      <c r="FM218" s="38"/>
      <c r="FN218" s="38"/>
      <c r="FO218" s="38"/>
      <c r="FP218" s="38"/>
      <c r="FQ218" s="38"/>
      <c r="FR218" s="38"/>
      <c r="FS218" s="38"/>
      <c r="FT218" s="38"/>
      <c r="FU218" s="38"/>
      <c r="FV218" s="38"/>
      <c r="FW218" s="38"/>
      <c r="FX218" s="38"/>
      <c r="FY218" s="38"/>
      <c r="FZ218" s="38"/>
      <c r="GA218" s="38"/>
      <c r="GB218" s="38"/>
      <c r="GC218" s="38"/>
      <c r="GD218" s="38"/>
      <c r="GE218" s="38"/>
      <c r="GF218" s="38"/>
      <c r="GG218" s="38"/>
      <c r="GH218" s="38"/>
      <c r="GI218" s="38"/>
      <c r="GJ218" s="38"/>
      <c r="GK218" s="38"/>
      <c r="GL218" s="38"/>
      <c r="GM218" s="38"/>
      <c r="GN218" s="38"/>
      <c r="GO218" s="38"/>
      <c r="GP218" s="38"/>
      <c r="GQ218" s="38"/>
      <c r="GR218" s="38"/>
      <c r="GS218" s="38"/>
      <c r="GT218" s="38"/>
      <c r="GU218" s="38"/>
      <c r="GV218" s="38"/>
      <c r="GW218" s="38"/>
      <c r="GX218" s="38"/>
      <c r="GY218" s="38"/>
      <c r="GZ218" s="38"/>
      <c r="HA218" s="38"/>
      <c r="HB218" s="38"/>
      <c r="HC218" s="38"/>
      <c r="HD218" s="38"/>
      <c r="HE218" s="38"/>
      <c r="HF218" s="38"/>
      <c r="HG218" s="38"/>
      <c r="HH218" s="38"/>
      <c r="HI218" s="38"/>
      <c r="HJ218" s="38"/>
      <c r="HK218" s="38"/>
      <c r="HL218" s="38"/>
      <c r="HM218" s="38"/>
      <c r="HN218" s="38"/>
      <c r="HO218" s="38"/>
      <c r="HP218" s="38"/>
      <c r="HQ218" s="38"/>
      <c r="HR218" s="38"/>
      <c r="HS218" s="38"/>
      <c r="HT218" s="38"/>
      <c r="HU218" s="38"/>
      <c r="HV218" s="38"/>
      <c r="HW218" s="38"/>
      <c r="HX218" s="38"/>
      <c r="HY218" s="38"/>
      <c r="HZ218" s="38"/>
      <c r="IA218" s="38"/>
      <c r="IB218" s="38"/>
      <c r="IC218" s="38"/>
      <c r="ID218" s="38"/>
      <c r="IE218" s="38"/>
      <c r="IF218" s="38"/>
      <c r="IG218" s="38"/>
      <c r="IH218" s="38"/>
      <c r="II218" s="38"/>
      <c r="IJ218" s="38"/>
      <c r="IK218" s="38"/>
      <c r="IL218" s="38"/>
      <c r="IM218" s="38"/>
      <c r="IN218" s="38"/>
      <c r="IO218" s="38"/>
      <c r="IP218" s="38"/>
      <c r="IQ218" s="38"/>
      <c r="IR218" s="38"/>
      <c r="IS218" s="38"/>
      <c r="IT218" s="38"/>
      <c r="IU218" s="38"/>
    </row>
    <row r="219" spans="1:255" s="69" customFormat="1" ht="18.75" customHeight="1" thickBot="1">
      <c r="A219" s="48"/>
      <c r="B219" s="65"/>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157"/>
      <c r="AF219" s="187"/>
      <c r="AG219" s="187"/>
      <c r="AH219" s="187"/>
      <c r="AI219" s="187"/>
      <c r="AJ219" s="187"/>
      <c r="AK219" s="187"/>
      <c r="AL219" s="187"/>
      <c r="AM219" s="188"/>
      <c r="AN219" s="157"/>
      <c r="AO219" s="160"/>
      <c r="AP219" s="160"/>
      <c r="AQ219" s="160"/>
      <c r="AR219" s="160"/>
      <c r="AS219" s="160"/>
      <c r="AT219" s="160"/>
      <c r="AU219" s="160"/>
      <c r="AV219" s="161"/>
      <c r="AW219" s="151"/>
      <c r="AX219" s="189"/>
      <c r="AY219" s="189"/>
      <c r="AZ219" s="189"/>
      <c r="BA219" s="189"/>
      <c r="BB219" s="190"/>
      <c r="BC219" s="38"/>
      <c r="BD219" s="38"/>
      <c r="BE219" s="38"/>
      <c r="BF219" s="38"/>
      <c r="BG219" s="38"/>
      <c r="BH219" s="38"/>
      <c r="BI219" s="38"/>
      <c r="BJ219" s="38"/>
      <c r="BK219" s="38"/>
      <c r="BL219" s="38"/>
      <c r="BM219" s="38"/>
      <c r="BN219" s="38"/>
      <c r="BO219" s="38"/>
      <c r="BP219" s="38"/>
      <c r="BQ219" s="38"/>
      <c r="BR219" s="38"/>
      <c r="BS219" s="38"/>
      <c r="BT219" s="38"/>
      <c r="BU219" s="38"/>
      <c r="BV219" s="38"/>
      <c r="BW219" s="38"/>
      <c r="BX219" s="38"/>
      <c r="BY219" s="38"/>
      <c r="BZ219" s="38"/>
      <c r="CA219" s="38"/>
      <c r="CB219" s="38"/>
      <c r="CC219" s="38"/>
      <c r="CD219" s="38"/>
      <c r="CE219" s="38"/>
      <c r="CF219" s="38"/>
      <c r="CG219" s="38"/>
      <c r="CH219" s="38"/>
      <c r="CI219" s="38"/>
      <c r="CJ219" s="38"/>
      <c r="CK219" s="38"/>
      <c r="CL219" s="38"/>
      <c r="CM219" s="38"/>
      <c r="CN219" s="38"/>
      <c r="CO219" s="38"/>
      <c r="CP219" s="38"/>
      <c r="CQ219" s="38"/>
      <c r="CR219" s="38"/>
      <c r="CS219" s="38"/>
      <c r="CT219" s="38"/>
      <c r="CU219" s="38"/>
      <c r="CV219" s="38"/>
      <c r="CW219" s="38"/>
      <c r="CX219" s="38"/>
      <c r="CY219" s="38"/>
      <c r="CZ219" s="38"/>
      <c r="DA219" s="38"/>
      <c r="DB219" s="38"/>
      <c r="DC219" s="38"/>
      <c r="DD219" s="38"/>
      <c r="DE219" s="38"/>
      <c r="DF219" s="38"/>
      <c r="DG219" s="38"/>
      <c r="DH219" s="38"/>
      <c r="DI219" s="38"/>
      <c r="DJ219" s="38"/>
      <c r="DK219" s="38"/>
      <c r="DL219" s="38"/>
      <c r="DM219" s="38"/>
      <c r="DN219" s="38"/>
      <c r="DO219" s="38"/>
      <c r="DP219" s="38"/>
      <c r="DQ219" s="38"/>
      <c r="DR219" s="38"/>
      <c r="DS219" s="38"/>
      <c r="DT219" s="38"/>
      <c r="DU219" s="38"/>
      <c r="DV219" s="38"/>
      <c r="DW219" s="38"/>
      <c r="DX219" s="38"/>
      <c r="DY219" s="38"/>
      <c r="DZ219" s="38"/>
      <c r="EA219" s="38"/>
      <c r="EB219" s="38"/>
      <c r="EC219" s="38"/>
      <c r="ED219" s="38"/>
      <c r="EE219" s="38"/>
      <c r="EF219" s="38"/>
      <c r="EG219" s="38"/>
      <c r="EH219" s="38"/>
      <c r="EI219" s="38"/>
      <c r="EJ219" s="38"/>
      <c r="EK219" s="38"/>
      <c r="EL219" s="38"/>
      <c r="EM219" s="38"/>
      <c r="EN219" s="38"/>
      <c r="EO219" s="38"/>
      <c r="EP219" s="38"/>
      <c r="EQ219" s="38"/>
      <c r="ER219" s="38"/>
      <c r="ES219" s="38"/>
      <c r="ET219" s="38"/>
      <c r="EU219" s="38"/>
      <c r="EV219" s="38"/>
      <c r="EW219" s="38"/>
      <c r="EX219" s="38"/>
      <c r="EY219" s="38"/>
      <c r="EZ219" s="38"/>
      <c r="FA219" s="38"/>
      <c r="FB219" s="38"/>
      <c r="FC219" s="38"/>
      <c r="FD219" s="38"/>
      <c r="FE219" s="38"/>
      <c r="FF219" s="38"/>
      <c r="FG219" s="38"/>
      <c r="FH219" s="38"/>
      <c r="FI219" s="38"/>
      <c r="FJ219" s="38"/>
      <c r="FK219" s="38"/>
      <c r="FL219" s="38"/>
      <c r="FM219" s="38"/>
      <c r="FN219" s="38"/>
      <c r="FO219" s="38"/>
      <c r="FP219" s="38"/>
      <c r="FQ219" s="38"/>
      <c r="FR219" s="38"/>
      <c r="FS219" s="38"/>
      <c r="FT219" s="38"/>
      <c r="FU219" s="38"/>
      <c r="FV219" s="38"/>
      <c r="FW219" s="38"/>
      <c r="FX219" s="38"/>
      <c r="FY219" s="38"/>
      <c r="FZ219" s="38"/>
      <c r="GA219" s="38"/>
      <c r="GB219" s="38"/>
      <c r="GC219" s="38"/>
      <c r="GD219" s="38"/>
      <c r="GE219" s="38"/>
      <c r="GF219" s="38"/>
      <c r="GG219" s="38"/>
      <c r="GH219" s="38"/>
      <c r="GI219" s="38"/>
      <c r="GJ219" s="38"/>
      <c r="GK219" s="38"/>
      <c r="GL219" s="38"/>
      <c r="GM219" s="38"/>
      <c r="GN219" s="38"/>
      <c r="GO219" s="38"/>
      <c r="GP219" s="38"/>
      <c r="GQ219" s="38"/>
      <c r="GR219" s="38"/>
      <c r="GS219" s="38"/>
      <c r="GT219" s="38"/>
      <c r="GU219" s="38"/>
      <c r="GV219" s="38"/>
      <c r="GW219" s="38"/>
      <c r="GX219" s="38"/>
      <c r="GY219" s="38"/>
      <c r="GZ219" s="38"/>
      <c r="HA219" s="38"/>
      <c r="HB219" s="38"/>
      <c r="HC219" s="38"/>
      <c r="HD219" s="38"/>
      <c r="HE219" s="38"/>
      <c r="HF219" s="38"/>
      <c r="HG219" s="38"/>
      <c r="HH219" s="38"/>
      <c r="HI219" s="38"/>
      <c r="HJ219" s="38"/>
      <c r="HK219" s="38"/>
      <c r="HL219" s="38"/>
      <c r="HM219" s="38"/>
      <c r="HN219" s="38"/>
      <c r="HO219" s="38"/>
      <c r="HP219" s="38"/>
      <c r="HQ219" s="38"/>
      <c r="HR219" s="38"/>
      <c r="HS219" s="38"/>
      <c r="HT219" s="38"/>
      <c r="HU219" s="38"/>
      <c r="HV219" s="38"/>
      <c r="HW219" s="38"/>
      <c r="HX219" s="38"/>
      <c r="HY219" s="38"/>
      <c r="HZ219" s="38"/>
      <c r="IA219" s="38"/>
      <c r="IB219" s="38"/>
      <c r="IC219" s="38"/>
      <c r="ID219" s="38"/>
      <c r="IE219" s="38"/>
      <c r="IF219" s="38"/>
      <c r="IG219" s="38"/>
      <c r="IH219" s="38"/>
      <c r="II219" s="38"/>
      <c r="IJ219" s="38"/>
      <c r="IK219" s="38"/>
      <c r="IL219" s="38"/>
      <c r="IM219" s="38"/>
      <c r="IN219" s="38"/>
      <c r="IO219" s="38"/>
      <c r="IP219" s="38"/>
      <c r="IQ219" s="38"/>
      <c r="IR219" s="38"/>
      <c r="IS219" s="38"/>
      <c r="IT219" s="38"/>
      <c r="IU219" s="38"/>
    </row>
    <row r="220" spans="1:255" s="69" customFormat="1" ht="18.75" customHeight="1" thickTop="1" thickBot="1">
      <c r="A220" s="53"/>
      <c r="B220" s="163" t="s">
        <v>60</v>
      </c>
      <c r="C220" s="193"/>
      <c r="D220" s="193"/>
      <c r="E220" s="193"/>
      <c r="F220" s="193"/>
      <c r="G220" s="193"/>
      <c r="H220" s="193"/>
      <c r="I220" s="193"/>
      <c r="J220" s="193"/>
      <c r="K220" s="193"/>
      <c r="L220" s="193"/>
      <c r="M220" s="193"/>
      <c r="N220" s="193"/>
      <c r="O220" s="193"/>
      <c r="P220" s="193"/>
      <c r="Q220" s="193"/>
      <c r="R220" s="193"/>
      <c r="S220" s="193"/>
      <c r="T220" s="193"/>
      <c r="U220" s="193"/>
      <c r="V220" s="193"/>
      <c r="W220" s="193"/>
      <c r="X220" s="193"/>
      <c r="Y220" s="193"/>
      <c r="Z220" s="193"/>
      <c r="AA220" s="193"/>
      <c r="AB220" s="193"/>
      <c r="AC220" s="193"/>
      <c r="AD220" s="194"/>
      <c r="AE220" s="166">
        <f>SUM(AE212:AM219)</f>
        <v>128405</v>
      </c>
      <c r="AF220" s="195"/>
      <c r="AG220" s="195"/>
      <c r="AH220" s="195"/>
      <c r="AI220" s="195"/>
      <c r="AJ220" s="195"/>
      <c r="AK220" s="195"/>
      <c r="AL220" s="195"/>
      <c r="AM220" s="196"/>
      <c r="AN220" s="166">
        <f>SUM(AN212:AW219)</f>
        <v>10832</v>
      </c>
      <c r="AO220" s="195"/>
      <c r="AP220" s="195"/>
      <c r="AQ220" s="195"/>
      <c r="AR220" s="195"/>
      <c r="AS220" s="195"/>
      <c r="AT220" s="195"/>
      <c r="AU220" s="195"/>
      <c r="AV220" s="196"/>
      <c r="AW220" s="166"/>
      <c r="AX220" s="195"/>
      <c r="AY220" s="195"/>
      <c r="AZ220" s="195"/>
      <c r="BA220" s="195"/>
      <c r="BB220" s="197"/>
      <c r="BC220" s="38"/>
      <c r="BD220" s="38"/>
      <c r="BE220" s="38"/>
      <c r="BF220" s="38"/>
      <c r="BG220" s="38"/>
      <c r="BH220" s="38"/>
      <c r="BI220" s="38"/>
      <c r="BJ220" s="38"/>
      <c r="BK220" s="38"/>
      <c r="BL220" s="38"/>
      <c r="BM220" s="38"/>
      <c r="BN220" s="38"/>
      <c r="BO220" s="38"/>
      <c r="BP220" s="38"/>
      <c r="BQ220" s="38"/>
      <c r="BR220" s="38"/>
      <c r="BS220" s="38"/>
      <c r="BT220" s="38"/>
      <c r="BU220" s="38"/>
      <c r="BV220" s="38"/>
      <c r="BW220" s="38"/>
      <c r="BX220" s="38"/>
      <c r="BY220" s="38"/>
      <c r="BZ220" s="38"/>
      <c r="CA220" s="38"/>
      <c r="CB220" s="38"/>
      <c r="CC220" s="38"/>
      <c r="CD220" s="38"/>
      <c r="CE220" s="38"/>
      <c r="CF220" s="38"/>
      <c r="CG220" s="38"/>
      <c r="CH220" s="38"/>
      <c r="CI220" s="38"/>
      <c r="CJ220" s="38"/>
      <c r="CK220" s="38"/>
      <c r="CL220" s="38"/>
      <c r="CM220" s="38"/>
      <c r="CN220" s="38"/>
      <c r="CO220" s="38"/>
      <c r="CP220" s="38"/>
      <c r="CQ220" s="38"/>
      <c r="CR220" s="38"/>
      <c r="CS220" s="38"/>
      <c r="CT220" s="38"/>
      <c r="CU220" s="38"/>
      <c r="CV220" s="38"/>
      <c r="CW220" s="38"/>
      <c r="CX220" s="38"/>
      <c r="CY220" s="38"/>
      <c r="CZ220" s="38"/>
      <c r="DA220" s="38"/>
      <c r="DB220" s="38"/>
      <c r="DC220" s="38"/>
      <c r="DD220" s="38"/>
      <c r="DE220" s="38"/>
      <c r="DF220" s="38"/>
      <c r="DG220" s="38"/>
      <c r="DH220" s="38"/>
      <c r="DI220" s="38"/>
      <c r="DJ220" s="38"/>
      <c r="DK220" s="38"/>
      <c r="DL220" s="38"/>
      <c r="DM220" s="38"/>
      <c r="DN220" s="38"/>
      <c r="DO220" s="38"/>
      <c r="DP220" s="38"/>
      <c r="DQ220" s="38"/>
      <c r="DR220" s="38"/>
      <c r="DS220" s="38"/>
      <c r="DT220" s="38"/>
      <c r="DU220" s="38"/>
      <c r="DV220" s="38"/>
      <c r="DW220" s="38"/>
      <c r="DX220" s="38"/>
      <c r="DY220" s="38"/>
      <c r="DZ220" s="38"/>
      <c r="EA220" s="38"/>
      <c r="EB220" s="38"/>
      <c r="EC220" s="38"/>
      <c r="ED220" s="38"/>
      <c r="EE220" s="38"/>
      <c r="EF220" s="38"/>
      <c r="EG220" s="38"/>
      <c r="EH220" s="38"/>
      <c r="EI220" s="38"/>
      <c r="EJ220" s="38"/>
      <c r="EK220" s="38"/>
      <c r="EL220" s="38"/>
      <c r="EM220" s="38"/>
      <c r="EN220" s="38"/>
      <c r="EO220" s="38"/>
      <c r="EP220" s="38"/>
      <c r="EQ220" s="38"/>
      <c r="ER220" s="38"/>
      <c r="ES220" s="38"/>
      <c r="ET220" s="38"/>
      <c r="EU220" s="38"/>
      <c r="EV220" s="38"/>
      <c r="EW220" s="38"/>
      <c r="EX220" s="38"/>
      <c r="EY220" s="38"/>
      <c r="EZ220" s="38"/>
      <c r="FA220" s="38"/>
      <c r="FB220" s="38"/>
      <c r="FC220" s="38"/>
      <c r="FD220" s="38"/>
      <c r="FE220" s="38"/>
      <c r="FF220" s="38"/>
      <c r="FG220" s="38"/>
      <c r="FH220" s="38"/>
      <c r="FI220" s="38"/>
      <c r="FJ220" s="38"/>
      <c r="FK220" s="38"/>
      <c r="FL220" s="38"/>
      <c r="FM220" s="38"/>
      <c r="FN220" s="38"/>
      <c r="FO220" s="38"/>
      <c r="FP220" s="38"/>
      <c r="FQ220" s="38"/>
      <c r="FR220" s="38"/>
      <c r="FS220" s="38"/>
      <c r="FT220" s="38"/>
      <c r="FU220" s="38"/>
      <c r="FV220" s="38"/>
      <c r="FW220" s="38"/>
      <c r="FX220" s="38"/>
      <c r="FY220" s="38"/>
      <c r="FZ220" s="38"/>
      <c r="GA220" s="38"/>
      <c r="GB220" s="38"/>
      <c r="GC220" s="38"/>
      <c r="GD220" s="38"/>
      <c r="GE220" s="38"/>
      <c r="GF220" s="38"/>
      <c r="GG220" s="38"/>
      <c r="GH220" s="38"/>
      <c r="GI220" s="38"/>
      <c r="GJ220" s="38"/>
      <c r="GK220" s="38"/>
      <c r="GL220" s="38"/>
      <c r="GM220" s="38"/>
      <c r="GN220" s="38"/>
      <c r="GO220" s="38"/>
      <c r="GP220" s="38"/>
      <c r="GQ220" s="38"/>
      <c r="GR220" s="38"/>
      <c r="GS220" s="38"/>
      <c r="GT220" s="38"/>
      <c r="GU220" s="38"/>
      <c r="GV220" s="38"/>
      <c r="GW220" s="38"/>
      <c r="GX220" s="38"/>
      <c r="GY220" s="38"/>
      <c r="GZ220" s="38"/>
      <c r="HA220" s="38"/>
      <c r="HB220" s="38"/>
      <c r="HC220" s="38"/>
      <c r="HD220" s="38"/>
      <c r="HE220" s="38"/>
      <c r="HF220" s="38"/>
      <c r="HG220" s="38"/>
      <c r="HH220" s="38"/>
      <c r="HI220" s="38"/>
      <c r="HJ220" s="38"/>
      <c r="HK220" s="38"/>
      <c r="HL220" s="38"/>
      <c r="HM220" s="38"/>
      <c r="HN220" s="38"/>
      <c r="HO220" s="38"/>
      <c r="HP220" s="38"/>
      <c r="HQ220" s="38"/>
      <c r="HR220" s="38"/>
      <c r="HS220" s="38"/>
      <c r="HT220" s="38"/>
      <c r="HU220" s="38"/>
      <c r="HV220" s="38"/>
      <c r="HW220" s="38"/>
      <c r="HX220" s="38"/>
      <c r="HY220" s="38"/>
      <c r="HZ220" s="38"/>
      <c r="IA220" s="38"/>
      <c r="IB220" s="38"/>
      <c r="IC220" s="38"/>
      <c r="ID220" s="38"/>
      <c r="IE220" s="38"/>
      <c r="IF220" s="38"/>
      <c r="IG220" s="38"/>
      <c r="IH220" s="38"/>
      <c r="II220" s="38"/>
      <c r="IJ220" s="38"/>
      <c r="IK220" s="38"/>
      <c r="IL220" s="38"/>
      <c r="IM220" s="38"/>
      <c r="IN220" s="38"/>
      <c r="IO220" s="38"/>
      <c r="IP220" s="38"/>
      <c r="IQ220" s="38"/>
      <c r="IR220" s="38"/>
      <c r="IS220" s="38"/>
      <c r="IT220" s="38"/>
      <c r="IU220" s="38"/>
    </row>
    <row r="221" spans="1:255" ht="13.5">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row>
    <row r="222" spans="1:255" ht="14.25">
      <c r="A222" s="37" t="s">
        <v>47</v>
      </c>
      <c r="BA222" s="39"/>
      <c r="BB222" s="40"/>
      <c r="BC222" s="39" t="s">
        <v>48</v>
      </c>
    </row>
    <row r="224" spans="1:255">
      <c r="AD224" s="41"/>
      <c r="AH224" s="41"/>
      <c r="AI224" s="41"/>
      <c r="AJ224" s="41"/>
      <c r="AK224" s="41"/>
      <c r="AL224" s="41"/>
      <c r="AM224" s="41"/>
      <c r="AS224" s="41"/>
      <c r="BB224" s="42" t="s">
        <v>49</v>
      </c>
    </row>
    <row r="225" spans="1:59">
      <c r="AD225" s="41"/>
      <c r="AH225" s="41"/>
      <c r="AI225" s="41"/>
      <c r="AJ225" s="41"/>
      <c r="AK225" s="41"/>
      <c r="AL225" s="41"/>
      <c r="AM225" s="41"/>
      <c r="AS225" s="41"/>
    </row>
    <row r="226" spans="1:59" ht="13.5" thickBot="1">
      <c r="AD226" s="41"/>
      <c r="AH226" s="41"/>
      <c r="AI226" s="41"/>
      <c r="AJ226" s="41"/>
      <c r="AK226" s="41"/>
      <c r="AL226" s="41"/>
      <c r="AM226" s="41"/>
      <c r="AS226" s="41"/>
    </row>
    <row r="227" spans="1:59" ht="15" thickBot="1">
      <c r="A227" s="113" t="s">
        <v>50</v>
      </c>
      <c r="B227" s="114"/>
      <c r="C227" s="114"/>
      <c r="D227" s="114"/>
      <c r="E227" s="114"/>
      <c r="F227" s="114"/>
      <c r="G227" s="114"/>
      <c r="H227" s="114"/>
      <c r="I227" s="114"/>
      <c r="J227" s="114"/>
      <c r="K227" s="115"/>
      <c r="L227" s="116">
        <v>7</v>
      </c>
      <c r="M227" s="117"/>
      <c r="N227" s="117"/>
      <c r="O227" s="118"/>
      <c r="P227" s="113" t="s">
        <v>51</v>
      </c>
      <c r="Q227" s="114"/>
      <c r="R227" s="114"/>
      <c r="S227" s="114"/>
      <c r="T227" s="114"/>
      <c r="U227" s="115"/>
      <c r="V227" s="172" t="s">
        <v>76</v>
      </c>
      <c r="W227" s="172"/>
      <c r="X227" s="172"/>
      <c r="Y227" s="172"/>
      <c r="Z227" s="172"/>
      <c r="AA227" s="172"/>
      <c r="AB227" s="172"/>
      <c r="AC227" s="172"/>
      <c r="AD227" s="172"/>
      <c r="AE227" s="172"/>
      <c r="AF227" s="172"/>
      <c r="AG227" s="172"/>
      <c r="AH227" s="172"/>
      <c r="AI227" s="172"/>
      <c r="AJ227" s="172"/>
      <c r="AK227" s="172"/>
      <c r="AL227" s="172"/>
      <c r="AM227" s="172"/>
      <c r="AN227" s="172"/>
      <c r="AO227" s="172"/>
      <c r="AP227" s="172"/>
      <c r="AQ227" s="172"/>
      <c r="AR227" s="172"/>
      <c r="AS227" s="172"/>
      <c r="AT227" s="172"/>
      <c r="AU227" s="172"/>
      <c r="AV227" s="172"/>
      <c r="AW227" s="172"/>
      <c r="AX227" s="172"/>
      <c r="AY227" s="172"/>
      <c r="AZ227" s="172"/>
      <c r="BA227" s="172"/>
      <c r="BB227" s="173"/>
    </row>
    <row r="228" spans="1:59" ht="14.25">
      <c r="A228" s="43"/>
      <c r="B228" s="43"/>
      <c r="C228" s="43"/>
      <c r="D228" s="43"/>
      <c r="E228" s="43"/>
      <c r="F228" s="43"/>
      <c r="G228" s="43"/>
      <c r="H228" s="43"/>
      <c r="I228" s="43"/>
      <c r="J228" s="43"/>
      <c r="K228" s="43"/>
      <c r="L228" s="44"/>
      <c r="M228" s="44"/>
      <c r="N228" s="44"/>
      <c r="O228" s="44"/>
      <c r="P228" s="43"/>
      <c r="Q228" s="43"/>
      <c r="R228" s="43"/>
      <c r="S228" s="43"/>
      <c r="T228" s="43"/>
      <c r="U228" s="43"/>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row>
    <row r="229" spans="1:59" ht="14.25">
      <c r="A229" s="46"/>
      <c r="B229" s="47" t="s">
        <v>53</v>
      </c>
      <c r="C229" s="48"/>
      <c r="D229" s="48"/>
      <c r="E229" s="48"/>
      <c r="F229" s="48"/>
      <c r="G229" s="48"/>
      <c r="H229" s="48"/>
      <c r="I229" s="48"/>
      <c r="J229" s="48"/>
      <c r="K229" s="48"/>
      <c r="L229" s="49"/>
      <c r="M229" s="49"/>
      <c r="N229" s="49"/>
      <c r="O229" s="49"/>
      <c r="P229" s="48"/>
      <c r="Q229" s="48"/>
      <c r="R229" s="48"/>
      <c r="S229" s="48"/>
      <c r="T229" s="48"/>
      <c r="U229" s="48"/>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row>
    <row r="230" spans="1:59" ht="15" thickBot="1">
      <c r="A230" s="48"/>
      <c r="B230" s="48"/>
      <c r="C230" s="48"/>
      <c r="D230" s="48"/>
      <c r="E230" s="48"/>
      <c r="F230" s="48"/>
      <c r="G230" s="48"/>
      <c r="H230" s="48"/>
      <c r="I230" s="48"/>
      <c r="J230" s="48"/>
      <c r="K230" s="48"/>
      <c r="L230" s="49"/>
      <c r="M230" s="49"/>
      <c r="N230" s="49"/>
      <c r="O230" s="49"/>
      <c r="P230" s="48"/>
      <c r="Q230" s="48"/>
      <c r="R230" s="48"/>
      <c r="S230" s="48"/>
      <c r="T230" s="48"/>
      <c r="U230" s="48"/>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row>
    <row r="231" spans="1:59" ht="14.25">
      <c r="A231" s="48"/>
      <c r="B231" s="50"/>
      <c r="C231" s="43"/>
      <c r="D231" s="43"/>
      <c r="E231" s="43"/>
      <c r="F231" s="43"/>
      <c r="G231" s="43"/>
      <c r="H231" s="43"/>
      <c r="I231" s="43"/>
      <c r="J231" s="43"/>
      <c r="K231" s="43"/>
      <c r="L231" s="44"/>
      <c r="M231" s="44"/>
      <c r="N231" s="44"/>
      <c r="O231" s="44"/>
      <c r="P231" s="43"/>
      <c r="Q231" s="43"/>
      <c r="R231" s="43"/>
      <c r="S231" s="43"/>
      <c r="T231" s="43"/>
      <c r="U231" s="43"/>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51"/>
    </row>
    <row r="232" spans="1:59" ht="12.75" customHeight="1">
      <c r="A232" s="48"/>
      <c r="B232" s="122" t="s">
        <v>77</v>
      </c>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c r="AA232" s="123"/>
      <c r="AB232" s="123"/>
      <c r="AC232" s="123"/>
      <c r="AD232" s="123"/>
      <c r="AE232" s="123"/>
      <c r="AF232" s="123"/>
      <c r="AG232" s="123"/>
      <c r="AH232" s="123"/>
      <c r="AI232" s="123"/>
      <c r="AJ232" s="123"/>
      <c r="AK232" s="123"/>
      <c r="AL232" s="123"/>
      <c r="AM232" s="123"/>
      <c r="AN232" s="123"/>
      <c r="AO232" s="123"/>
      <c r="AP232" s="123"/>
      <c r="AQ232" s="123"/>
      <c r="AR232" s="123"/>
      <c r="AS232" s="123"/>
      <c r="AT232" s="123"/>
      <c r="AU232" s="123"/>
      <c r="AV232" s="123"/>
      <c r="AW232" s="123"/>
      <c r="AX232" s="123"/>
      <c r="AY232" s="123"/>
      <c r="AZ232" s="123"/>
      <c r="BA232" s="123"/>
      <c r="BB232" s="124"/>
    </row>
    <row r="233" spans="1:59" ht="13.5" customHeight="1">
      <c r="A233" s="48"/>
      <c r="B233" s="122"/>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c r="AA233" s="123"/>
      <c r="AB233" s="123"/>
      <c r="AC233" s="123"/>
      <c r="AD233" s="123"/>
      <c r="AE233" s="123"/>
      <c r="AF233" s="123"/>
      <c r="AG233" s="123"/>
      <c r="AH233" s="123"/>
      <c r="AI233" s="123"/>
      <c r="AJ233" s="123"/>
      <c r="AK233" s="123"/>
      <c r="AL233" s="123"/>
      <c r="AM233" s="123"/>
      <c r="AN233" s="123"/>
      <c r="AO233" s="123"/>
      <c r="AP233" s="123"/>
      <c r="AQ233" s="123"/>
      <c r="AR233" s="123"/>
      <c r="AS233" s="123"/>
      <c r="AT233" s="123"/>
      <c r="AU233" s="123"/>
      <c r="AV233" s="123"/>
      <c r="AW233" s="123"/>
      <c r="AX233" s="123"/>
      <c r="AY233" s="123"/>
      <c r="AZ233" s="123"/>
      <c r="BA233" s="123"/>
      <c r="BB233" s="124"/>
      <c r="BG233" s="52"/>
    </row>
    <row r="234" spans="1:59" ht="12.75" customHeight="1">
      <c r="A234" s="48"/>
      <c r="B234" s="122"/>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c r="AA234" s="123"/>
      <c r="AB234" s="123"/>
      <c r="AC234" s="123"/>
      <c r="AD234" s="123"/>
      <c r="AE234" s="123"/>
      <c r="AF234" s="123"/>
      <c r="AG234" s="123"/>
      <c r="AH234" s="123"/>
      <c r="AI234" s="123"/>
      <c r="AJ234" s="123"/>
      <c r="AK234" s="123"/>
      <c r="AL234" s="123"/>
      <c r="AM234" s="123"/>
      <c r="AN234" s="123"/>
      <c r="AO234" s="123"/>
      <c r="AP234" s="123"/>
      <c r="AQ234" s="123"/>
      <c r="AR234" s="123"/>
      <c r="AS234" s="123"/>
      <c r="AT234" s="123"/>
      <c r="AU234" s="123"/>
      <c r="AV234" s="123"/>
      <c r="AW234" s="123"/>
      <c r="AX234" s="123"/>
      <c r="AY234" s="123"/>
      <c r="AZ234" s="123"/>
      <c r="BA234" s="123"/>
      <c r="BB234" s="124"/>
    </row>
    <row r="235" spans="1:59" ht="12.75" customHeight="1">
      <c r="A235" s="48"/>
      <c r="B235" s="122"/>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c r="AA235" s="123"/>
      <c r="AB235" s="123"/>
      <c r="AC235" s="123"/>
      <c r="AD235" s="123"/>
      <c r="AE235" s="123"/>
      <c r="AF235" s="123"/>
      <c r="AG235" s="123"/>
      <c r="AH235" s="123"/>
      <c r="AI235" s="123"/>
      <c r="AJ235" s="123"/>
      <c r="AK235" s="123"/>
      <c r="AL235" s="123"/>
      <c r="AM235" s="123"/>
      <c r="AN235" s="123"/>
      <c r="AO235" s="123"/>
      <c r="AP235" s="123"/>
      <c r="AQ235" s="123"/>
      <c r="AR235" s="123"/>
      <c r="AS235" s="123"/>
      <c r="AT235" s="123"/>
      <c r="AU235" s="123"/>
      <c r="AV235" s="123"/>
      <c r="AW235" s="123"/>
      <c r="AX235" s="123"/>
      <c r="AY235" s="123"/>
      <c r="AZ235" s="123"/>
      <c r="BA235" s="123"/>
      <c r="BB235" s="124"/>
    </row>
    <row r="236" spans="1:59" ht="12.75" customHeight="1">
      <c r="A236" s="48"/>
      <c r="B236" s="122"/>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c r="AA236" s="123"/>
      <c r="AB236" s="123"/>
      <c r="AC236" s="123"/>
      <c r="AD236" s="123"/>
      <c r="AE236" s="123"/>
      <c r="AF236" s="123"/>
      <c r="AG236" s="123"/>
      <c r="AH236" s="123"/>
      <c r="AI236" s="123"/>
      <c r="AJ236" s="123"/>
      <c r="AK236" s="123"/>
      <c r="AL236" s="123"/>
      <c r="AM236" s="123"/>
      <c r="AN236" s="123"/>
      <c r="AO236" s="123"/>
      <c r="AP236" s="123"/>
      <c r="AQ236" s="123"/>
      <c r="AR236" s="123"/>
      <c r="AS236" s="123"/>
      <c r="AT236" s="123"/>
      <c r="AU236" s="123"/>
      <c r="AV236" s="123"/>
      <c r="AW236" s="123"/>
      <c r="AX236" s="123"/>
      <c r="AY236" s="123"/>
      <c r="AZ236" s="123"/>
      <c r="BA236" s="123"/>
      <c r="BB236" s="124"/>
    </row>
    <row r="237" spans="1:59" ht="12.75" customHeight="1">
      <c r="A237" s="48"/>
      <c r="B237" s="122"/>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3"/>
      <c r="AJ237" s="123"/>
      <c r="AK237" s="123"/>
      <c r="AL237" s="123"/>
      <c r="AM237" s="123"/>
      <c r="AN237" s="123"/>
      <c r="AO237" s="123"/>
      <c r="AP237" s="123"/>
      <c r="AQ237" s="123"/>
      <c r="AR237" s="123"/>
      <c r="AS237" s="123"/>
      <c r="AT237" s="123"/>
      <c r="AU237" s="123"/>
      <c r="AV237" s="123"/>
      <c r="AW237" s="123"/>
      <c r="AX237" s="123"/>
      <c r="AY237" s="123"/>
      <c r="AZ237" s="123"/>
      <c r="BA237" s="123"/>
      <c r="BB237" s="124"/>
    </row>
    <row r="238" spans="1:59" ht="12.75" customHeight="1">
      <c r="A238" s="48"/>
      <c r="B238" s="122"/>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3"/>
      <c r="AK238" s="123"/>
      <c r="AL238" s="123"/>
      <c r="AM238" s="123"/>
      <c r="AN238" s="123"/>
      <c r="AO238" s="123"/>
      <c r="AP238" s="123"/>
      <c r="AQ238" s="123"/>
      <c r="AR238" s="123"/>
      <c r="AS238" s="123"/>
      <c r="AT238" s="123"/>
      <c r="AU238" s="123"/>
      <c r="AV238" s="123"/>
      <c r="AW238" s="123"/>
      <c r="AX238" s="123"/>
      <c r="AY238" s="123"/>
      <c r="AZ238" s="123"/>
      <c r="BA238" s="123"/>
      <c r="BB238" s="124"/>
    </row>
    <row r="239" spans="1:59" ht="12.75" customHeight="1">
      <c r="A239" s="48"/>
      <c r="B239" s="122"/>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3"/>
      <c r="AY239" s="123"/>
      <c r="AZ239" s="123"/>
      <c r="BA239" s="123"/>
      <c r="BB239" s="124"/>
    </row>
    <row r="240" spans="1:59" ht="12.75" customHeight="1">
      <c r="A240" s="48"/>
      <c r="B240" s="122"/>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c r="AU240" s="123"/>
      <c r="AV240" s="123"/>
      <c r="AW240" s="123"/>
      <c r="AX240" s="123"/>
      <c r="AY240" s="123"/>
      <c r="AZ240" s="123"/>
      <c r="BA240" s="123"/>
      <c r="BB240" s="124"/>
    </row>
    <row r="241" spans="1:255" ht="12.75" customHeight="1">
      <c r="A241" s="48"/>
      <c r="B241" s="122"/>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3"/>
      <c r="AB241" s="123"/>
      <c r="AC241" s="123"/>
      <c r="AD241" s="123"/>
      <c r="AE241" s="123"/>
      <c r="AF241" s="123"/>
      <c r="AG241" s="123"/>
      <c r="AH241" s="123"/>
      <c r="AI241" s="123"/>
      <c r="AJ241" s="123"/>
      <c r="AK241" s="123"/>
      <c r="AL241" s="123"/>
      <c r="AM241" s="123"/>
      <c r="AN241" s="123"/>
      <c r="AO241" s="123"/>
      <c r="AP241" s="123"/>
      <c r="AQ241" s="123"/>
      <c r="AR241" s="123"/>
      <c r="AS241" s="123"/>
      <c r="AT241" s="123"/>
      <c r="AU241" s="123"/>
      <c r="AV241" s="123"/>
      <c r="AW241" s="123"/>
      <c r="AX241" s="123"/>
      <c r="AY241" s="123"/>
      <c r="AZ241" s="123"/>
      <c r="BA241" s="123"/>
      <c r="BB241" s="124"/>
    </row>
    <row r="242" spans="1:255" ht="15" thickBot="1">
      <c r="A242" s="53"/>
      <c r="B242" s="54"/>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6"/>
    </row>
    <row r="243" spans="1:255">
      <c r="B243" s="57"/>
    </row>
    <row r="244" spans="1:255">
      <c r="B244" s="57"/>
    </row>
    <row r="245" spans="1:255" ht="14.25">
      <c r="B245" s="47" t="s">
        <v>54</v>
      </c>
      <c r="C245" s="48"/>
      <c r="D245" s="48"/>
      <c r="E245" s="48"/>
      <c r="F245" s="48"/>
      <c r="G245" s="48"/>
      <c r="H245" s="48"/>
      <c r="I245" s="48"/>
      <c r="J245" s="48"/>
      <c r="K245" s="48"/>
      <c r="L245" s="49"/>
      <c r="M245" s="49"/>
      <c r="N245" s="49"/>
      <c r="O245" s="49"/>
      <c r="P245" s="48"/>
      <c r="Q245" s="48"/>
      <c r="R245" s="48"/>
      <c r="S245" s="48"/>
      <c r="T245" s="48"/>
      <c r="U245" s="48"/>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row>
    <row r="246" spans="1:255" ht="15" thickBot="1">
      <c r="B246" s="48"/>
      <c r="C246" s="48"/>
      <c r="D246" s="48"/>
      <c r="E246" s="48"/>
      <c r="F246" s="48"/>
      <c r="G246" s="48"/>
      <c r="H246" s="48"/>
      <c r="I246" s="48"/>
      <c r="J246" s="48"/>
      <c r="K246" s="48"/>
      <c r="L246" s="49"/>
      <c r="M246" s="49"/>
      <c r="N246" s="49"/>
      <c r="O246" s="49"/>
      <c r="P246" s="48"/>
      <c r="Q246" s="48"/>
      <c r="R246" s="48"/>
      <c r="S246" s="48"/>
      <c r="T246" s="48"/>
      <c r="U246" s="48"/>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t="s">
        <v>55</v>
      </c>
      <c r="AW246" s="47"/>
      <c r="AX246" s="47"/>
      <c r="AY246" s="47"/>
      <c r="AZ246" s="47"/>
      <c r="BA246" s="47"/>
      <c r="BB246" s="47"/>
    </row>
    <row r="247" spans="1:255" s="52" customFormat="1" ht="13.5" customHeight="1">
      <c r="A247" s="48"/>
      <c r="B247" s="125" t="s">
        <v>56</v>
      </c>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7"/>
      <c r="AE247" s="131" t="s">
        <v>96</v>
      </c>
      <c r="AF247" s="132"/>
      <c r="AG247" s="132"/>
      <c r="AH247" s="132"/>
      <c r="AI247" s="132"/>
      <c r="AJ247" s="132"/>
      <c r="AK247" s="132"/>
      <c r="AL247" s="132"/>
      <c r="AM247" s="133"/>
      <c r="AN247" s="131" t="s">
        <v>97</v>
      </c>
      <c r="AO247" s="132"/>
      <c r="AP247" s="132"/>
      <c r="AQ247" s="132"/>
      <c r="AR247" s="132"/>
      <c r="AS247" s="132"/>
      <c r="AT247" s="132"/>
      <c r="AU247" s="132"/>
      <c r="AV247" s="133"/>
      <c r="AW247" s="131" t="s">
        <v>57</v>
      </c>
      <c r="AX247" s="126"/>
      <c r="AY247" s="126"/>
      <c r="AZ247" s="126"/>
      <c r="BA247" s="126"/>
      <c r="BB247" s="137"/>
      <c r="BC247" s="38"/>
      <c r="BD247" s="38"/>
      <c r="BE247" s="38"/>
      <c r="BF247" s="38"/>
      <c r="BG247" s="38"/>
      <c r="BH247" s="38"/>
      <c r="BI247" s="38"/>
      <c r="BJ247" s="38"/>
      <c r="BK247" s="38"/>
      <c r="BL247" s="38"/>
      <c r="BM247" s="38"/>
      <c r="BN247" s="38"/>
      <c r="BO247" s="38"/>
      <c r="BP247" s="38"/>
      <c r="BQ247" s="38"/>
      <c r="BR247" s="38"/>
      <c r="BS247" s="38"/>
      <c r="BT247" s="38"/>
      <c r="BU247" s="38"/>
      <c r="BV247" s="38"/>
      <c r="BW247" s="38"/>
      <c r="BX247" s="38"/>
      <c r="BY247" s="38"/>
      <c r="BZ247" s="38"/>
      <c r="CA247" s="38"/>
      <c r="CB247" s="38"/>
      <c r="CC247" s="38"/>
      <c r="CD247" s="38"/>
      <c r="CE247" s="38"/>
      <c r="CF247" s="38"/>
      <c r="CG247" s="38"/>
      <c r="CH247" s="38"/>
      <c r="CI247" s="38"/>
      <c r="CJ247" s="38"/>
      <c r="CK247" s="38"/>
      <c r="CL247" s="38"/>
      <c r="CM247" s="38"/>
      <c r="CN247" s="38"/>
      <c r="CO247" s="38"/>
      <c r="CP247" s="38"/>
      <c r="CQ247" s="38"/>
      <c r="CR247" s="38"/>
      <c r="CS247" s="38"/>
      <c r="CT247" s="38"/>
      <c r="CU247" s="38"/>
      <c r="CV247" s="38"/>
      <c r="CW247" s="38"/>
      <c r="CX247" s="38"/>
      <c r="CY247" s="38"/>
      <c r="CZ247" s="38"/>
      <c r="DA247" s="38"/>
      <c r="DB247" s="38"/>
      <c r="DC247" s="38"/>
      <c r="DD247" s="38"/>
      <c r="DE247" s="38"/>
      <c r="DF247" s="38"/>
      <c r="DG247" s="38"/>
      <c r="DH247" s="38"/>
      <c r="DI247" s="38"/>
      <c r="DJ247" s="38"/>
      <c r="DK247" s="38"/>
      <c r="DL247" s="38"/>
      <c r="DM247" s="38"/>
      <c r="DN247" s="38"/>
      <c r="DO247" s="38"/>
      <c r="DP247" s="38"/>
      <c r="DQ247" s="38"/>
      <c r="DR247" s="38"/>
      <c r="DS247" s="38"/>
      <c r="DT247" s="38"/>
      <c r="DU247" s="38"/>
      <c r="DV247" s="38"/>
      <c r="DW247" s="38"/>
      <c r="DX247" s="38"/>
      <c r="DY247" s="38"/>
      <c r="DZ247" s="38"/>
      <c r="EA247" s="38"/>
      <c r="EB247" s="38"/>
      <c r="EC247" s="38"/>
      <c r="ED247" s="38"/>
      <c r="EE247" s="38"/>
      <c r="EF247" s="38"/>
      <c r="EG247" s="38"/>
      <c r="EH247" s="38"/>
      <c r="EI247" s="38"/>
      <c r="EJ247" s="38"/>
      <c r="EK247" s="38"/>
      <c r="EL247" s="38"/>
      <c r="EM247" s="38"/>
      <c r="EN247" s="38"/>
      <c r="EO247" s="38"/>
      <c r="EP247" s="38"/>
      <c r="EQ247" s="38"/>
      <c r="ER247" s="38"/>
      <c r="ES247" s="38"/>
      <c r="ET247" s="38"/>
      <c r="EU247" s="38"/>
      <c r="EV247" s="38"/>
      <c r="EW247" s="38"/>
      <c r="EX247" s="38"/>
      <c r="EY247" s="38"/>
      <c r="EZ247" s="38"/>
      <c r="FA247" s="38"/>
      <c r="FB247" s="38"/>
      <c r="FC247" s="38"/>
      <c r="FD247" s="38"/>
      <c r="FE247" s="38"/>
      <c r="FF247" s="38"/>
      <c r="FG247" s="38"/>
      <c r="FH247" s="38"/>
      <c r="FI247" s="38"/>
      <c r="FJ247" s="38"/>
      <c r="FK247" s="38"/>
      <c r="FL247" s="38"/>
      <c r="FM247" s="38"/>
      <c r="FN247" s="38"/>
      <c r="FO247" s="38"/>
      <c r="FP247" s="38"/>
      <c r="FQ247" s="38"/>
      <c r="FR247" s="38"/>
      <c r="FS247" s="38"/>
      <c r="FT247" s="38"/>
      <c r="FU247" s="38"/>
      <c r="FV247" s="38"/>
      <c r="FW247" s="38"/>
      <c r="FX247" s="38"/>
      <c r="FY247" s="38"/>
      <c r="FZ247" s="38"/>
      <c r="GA247" s="38"/>
      <c r="GB247" s="38"/>
      <c r="GC247" s="38"/>
      <c r="GD247" s="38"/>
      <c r="GE247" s="38"/>
      <c r="GF247" s="38"/>
      <c r="GG247" s="38"/>
      <c r="GH247" s="38"/>
      <c r="GI247" s="38"/>
      <c r="GJ247" s="38"/>
      <c r="GK247" s="38"/>
      <c r="GL247" s="38"/>
      <c r="GM247" s="38"/>
      <c r="GN247" s="38"/>
      <c r="GO247" s="38"/>
      <c r="GP247" s="38"/>
      <c r="GQ247" s="38"/>
      <c r="GR247" s="38"/>
      <c r="GS247" s="38"/>
      <c r="GT247" s="38"/>
      <c r="GU247" s="38"/>
      <c r="GV247" s="38"/>
      <c r="GW247" s="38"/>
      <c r="GX247" s="38"/>
      <c r="GY247" s="38"/>
      <c r="GZ247" s="38"/>
      <c r="HA247" s="38"/>
      <c r="HB247" s="38"/>
      <c r="HC247" s="38"/>
      <c r="HD247" s="38"/>
      <c r="HE247" s="38"/>
      <c r="HF247" s="38"/>
      <c r="HG247" s="38"/>
      <c r="HH247" s="38"/>
      <c r="HI247" s="38"/>
      <c r="HJ247" s="38"/>
      <c r="HK247" s="38"/>
      <c r="HL247" s="38"/>
      <c r="HM247" s="38"/>
      <c r="HN247" s="38"/>
      <c r="HO247" s="38"/>
      <c r="HP247" s="38"/>
      <c r="HQ247" s="38"/>
      <c r="HR247" s="38"/>
      <c r="HS247" s="38"/>
      <c r="HT247" s="38"/>
      <c r="HU247" s="38"/>
      <c r="HV247" s="38"/>
      <c r="HW247" s="38"/>
      <c r="HX247" s="38"/>
      <c r="HY247" s="38"/>
      <c r="HZ247" s="38"/>
      <c r="IA247" s="38"/>
      <c r="IB247" s="38"/>
      <c r="IC247" s="38"/>
      <c r="ID247" s="38"/>
      <c r="IE247" s="38"/>
      <c r="IF247" s="38"/>
      <c r="IG247" s="38"/>
      <c r="IH247" s="38"/>
      <c r="II247" s="38"/>
      <c r="IJ247" s="38"/>
      <c r="IK247" s="38"/>
      <c r="IL247" s="38"/>
      <c r="IM247" s="38"/>
      <c r="IN247" s="38"/>
      <c r="IO247" s="38"/>
      <c r="IP247" s="38"/>
      <c r="IQ247" s="38"/>
      <c r="IR247" s="38"/>
      <c r="IS247" s="38"/>
      <c r="IT247" s="38"/>
      <c r="IU247" s="38"/>
    </row>
    <row r="248" spans="1:255" s="52" customFormat="1" ht="13.5">
      <c r="A248" s="48"/>
      <c r="B248" s="128"/>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30"/>
      <c r="AE248" s="134"/>
      <c r="AF248" s="135"/>
      <c r="AG248" s="135"/>
      <c r="AH248" s="135"/>
      <c r="AI248" s="135"/>
      <c r="AJ248" s="135"/>
      <c r="AK248" s="135"/>
      <c r="AL248" s="135"/>
      <c r="AM248" s="136"/>
      <c r="AN248" s="134"/>
      <c r="AO248" s="135"/>
      <c r="AP248" s="135"/>
      <c r="AQ248" s="135"/>
      <c r="AR248" s="135"/>
      <c r="AS248" s="135"/>
      <c r="AT248" s="135"/>
      <c r="AU248" s="135"/>
      <c r="AV248" s="136"/>
      <c r="AW248" s="138"/>
      <c r="AX248" s="129"/>
      <c r="AY248" s="129"/>
      <c r="AZ248" s="129"/>
      <c r="BA248" s="129"/>
      <c r="BB248" s="139"/>
      <c r="BC248" s="38"/>
      <c r="BD248" s="38"/>
      <c r="BE248" s="38"/>
      <c r="BF248" s="38"/>
      <c r="BG248" s="38"/>
      <c r="BH248" s="38"/>
      <c r="BI248" s="38"/>
      <c r="BJ248" s="38"/>
      <c r="BK248" s="38"/>
      <c r="BL248" s="38"/>
      <c r="BM248" s="38"/>
      <c r="BN248" s="38"/>
      <c r="BO248" s="38"/>
      <c r="BP248" s="38"/>
      <c r="BQ248" s="38"/>
      <c r="BR248" s="38"/>
      <c r="BS248" s="38"/>
      <c r="BT248" s="38"/>
      <c r="BU248" s="38"/>
      <c r="BV248" s="38"/>
      <c r="BW248" s="38"/>
      <c r="BX248" s="38"/>
      <c r="BY248" s="38"/>
      <c r="BZ248" s="38"/>
      <c r="CA248" s="38"/>
      <c r="CB248" s="38"/>
      <c r="CC248" s="38"/>
      <c r="CD248" s="38"/>
      <c r="CE248" s="38"/>
      <c r="CF248" s="38"/>
      <c r="CG248" s="38"/>
      <c r="CH248" s="38"/>
      <c r="CI248" s="38"/>
      <c r="CJ248" s="38"/>
      <c r="CK248" s="38"/>
      <c r="CL248" s="38"/>
      <c r="CM248" s="38"/>
      <c r="CN248" s="38"/>
      <c r="CO248" s="38"/>
      <c r="CP248" s="38"/>
      <c r="CQ248" s="38"/>
      <c r="CR248" s="38"/>
      <c r="CS248" s="38"/>
      <c r="CT248" s="38"/>
      <c r="CU248" s="38"/>
      <c r="CV248" s="38"/>
      <c r="CW248" s="38"/>
      <c r="CX248" s="38"/>
      <c r="CY248" s="38"/>
      <c r="CZ248" s="38"/>
      <c r="DA248" s="38"/>
      <c r="DB248" s="38"/>
      <c r="DC248" s="38"/>
      <c r="DD248" s="38"/>
      <c r="DE248" s="38"/>
      <c r="DF248" s="38"/>
      <c r="DG248" s="38"/>
      <c r="DH248" s="38"/>
      <c r="DI248" s="38"/>
      <c r="DJ248" s="38"/>
      <c r="DK248" s="38"/>
      <c r="DL248" s="38"/>
      <c r="DM248" s="38"/>
      <c r="DN248" s="38"/>
      <c r="DO248" s="38"/>
      <c r="DP248" s="38"/>
      <c r="DQ248" s="38"/>
      <c r="DR248" s="38"/>
      <c r="DS248" s="38"/>
      <c r="DT248" s="38"/>
      <c r="DU248" s="38"/>
      <c r="DV248" s="38"/>
      <c r="DW248" s="38"/>
      <c r="DX248" s="38"/>
      <c r="DY248" s="38"/>
      <c r="DZ248" s="38"/>
      <c r="EA248" s="38"/>
      <c r="EB248" s="38"/>
      <c r="EC248" s="38"/>
      <c r="ED248" s="38"/>
      <c r="EE248" s="38"/>
      <c r="EF248" s="38"/>
      <c r="EG248" s="38"/>
      <c r="EH248" s="38"/>
      <c r="EI248" s="38"/>
      <c r="EJ248" s="38"/>
      <c r="EK248" s="38"/>
      <c r="EL248" s="38"/>
      <c r="EM248" s="38"/>
      <c r="EN248" s="38"/>
      <c r="EO248" s="38"/>
      <c r="EP248" s="38"/>
      <c r="EQ248" s="38"/>
      <c r="ER248" s="38"/>
      <c r="ES248" s="38"/>
      <c r="ET248" s="38"/>
      <c r="EU248" s="38"/>
      <c r="EV248" s="38"/>
      <c r="EW248" s="38"/>
      <c r="EX248" s="38"/>
      <c r="EY248" s="38"/>
      <c r="EZ248" s="38"/>
      <c r="FA248" s="38"/>
      <c r="FB248" s="38"/>
      <c r="FC248" s="38"/>
      <c r="FD248" s="38"/>
      <c r="FE248" s="38"/>
      <c r="FF248" s="38"/>
      <c r="FG248" s="38"/>
      <c r="FH248" s="38"/>
      <c r="FI248" s="38"/>
      <c r="FJ248" s="38"/>
      <c r="FK248" s="38"/>
      <c r="FL248" s="38"/>
      <c r="FM248" s="38"/>
      <c r="FN248" s="38"/>
      <c r="FO248" s="38"/>
      <c r="FP248" s="38"/>
      <c r="FQ248" s="38"/>
      <c r="FR248" s="38"/>
      <c r="FS248" s="38"/>
      <c r="FT248" s="38"/>
      <c r="FU248" s="38"/>
      <c r="FV248" s="38"/>
      <c r="FW248" s="38"/>
      <c r="FX248" s="38"/>
      <c r="FY248" s="38"/>
      <c r="FZ248" s="38"/>
      <c r="GA248" s="38"/>
      <c r="GB248" s="38"/>
      <c r="GC248" s="38"/>
      <c r="GD248" s="38"/>
      <c r="GE248" s="38"/>
      <c r="GF248" s="38"/>
      <c r="GG248" s="38"/>
      <c r="GH248" s="38"/>
      <c r="GI248" s="38"/>
      <c r="GJ248" s="38"/>
      <c r="GK248" s="38"/>
      <c r="GL248" s="38"/>
      <c r="GM248" s="38"/>
      <c r="GN248" s="38"/>
      <c r="GO248" s="38"/>
      <c r="GP248" s="38"/>
      <c r="GQ248" s="38"/>
      <c r="GR248" s="38"/>
      <c r="GS248" s="38"/>
      <c r="GT248" s="38"/>
      <c r="GU248" s="38"/>
      <c r="GV248" s="38"/>
      <c r="GW248" s="38"/>
      <c r="GX248" s="38"/>
      <c r="GY248" s="38"/>
      <c r="GZ248" s="38"/>
      <c r="HA248" s="38"/>
      <c r="HB248" s="38"/>
      <c r="HC248" s="38"/>
      <c r="HD248" s="38"/>
      <c r="HE248" s="38"/>
      <c r="HF248" s="38"/>
      <c r="HG248" s="38"/>
      <c r="HH248" s="38"/>
      <c r="HI248" s="38"/>
      <c r="HJ248" s="38"/>
      <c r="HK248" s="38"/>
      <c r="HL248" s="38"/>
      <c r="HM248" s="38"/>
      <c r="HN248" s="38"/>
      <c r="HO248" s="38"/>
      <c r="HP248" s="38"/>
      <c r="HQ248" s="38"/>
      <c r="HR248" s="38"/>
      <c r="HS248" s="38"/>
      <c r="HT248" s="38"/>
      <c r="HU248" s="38"/>
      <c r="HV248" s="38"/>
      <c r="HW248" s="38"/>
      <c r="HX248" s="38"/>
      <c r="HY248" s="38"/>
      <c r="HZ248" s="38"/>
      <c r="IA248" s="38"/>
      <c r="IB248" s="38"/>
      <c r="IC248" s="38"/>
      <c r="ID248" s="38"/>
      <c r="IE248" s="38"/>
      <c r="IF248" s="38"/>
      <c r="IG248" s="38"/>
      <c r="IH248" s="38"/>
      <c r="II248" s="38"/>
      <c r="IJ248" s="38"/>
      <c r="IK248" s="38"/>
      <c r="IL248" s="38"/>
      <c r="IM248" s="38"/>
      <c r="IN248" s="38"/>
      <c r="IO248" s="38"/>
      <c r="IP248" s="38"/>
      <c r="IQ248" s="38"/>
      <c r="IR248" s="38"/>
      <c r="IS248" s="38"/>
      <c r="IT248" s="38"/>
      <c r="IU248" s="38"/>
    </row>
    <row r="249" spans="1:255" s="52" customFormat="1" ht="18.75" customHeight="1">
      <c r="A249" s="48"/>
      <c r="B249" s="33" t="s">
        <v>58</v>
      </c>
      <c r="C249" s="34" t="s">
        <v>78</v>
      </c>
      <c r="D249" s="34"/>
      <c r="E249" s="34"/>
      <c r="F249" s="34"/>
      <c r="G249" s="34"/>
      <c r="H249" s="34"/>
      <c r="I249" s="34"/>
      <c r="J249" s="34"/>
      <c r="K249" s="34"/>
      <c r="L249" s="34"/>
      <c r="M249" s="34"/>
      <c r="N249" s="34"/>
      <c r="O249" s="34"/>
      <c r="P249" s="34"/>
      <c r="Q249" s="34"/>
      <c r="R249" s="34"/>
      <c r="S249" s="34"/>
      <c r="T249" s="34"/>
      <c r="U249" s="34"/>
      <c r="V249" s="34"/>
      <c r="W249" s="34"/>
      <c r="X249" s="34"/>
      <c r="Y249" s="34"/>
      <c r="Z249" s="35"/>
      <c r="AA249" s="35"/>
      <c r="AB249" s="35"/>
      <c r="AC249" s="35"/>
      <c r="AD249" s="35"/>
      <c r="AE249" s="140">
        <f>6987+825</f>
        <v>7812</v>
      </c>
      <c r="AF249" s="143"/>
      <c r="AG249" s="143"/>
      <c r="AH249" s="143"/>
      <c r="AI249" s="143"/>
      <c r="AJ249" s="143"/>
      <c r="AK249" s="143"/>
      <c r="AL249" s="143"/>
      <c r="AM249" s="144"/>
      <c r="AN249" s="140">
        <f>7327+1075</f>
        <v>8402</v>
      </c>
      <c r="AO249" s="143"/>
      <c r="AP249" s="143"/>
      <c r="AQ249" s="143"/>
      <c r="AR249" s="143"/>
      <c r="AS249" s="143"/>
      <c r="AT249" s="143"/>
      <c r="AU249" s="143"/>
      <c r="AV249" s="144"/>
      <c r="AW249" s="140"/>
      <c r="AX249" s="143"/>
      <c r="AY249" s="143"/>
      <c r="AZ249" s="143"/>
      <c r="BA249" s="143"/>
      <c r="BB249" s="145"/>
      <c r="BC249" s="38"/>
      <c r="BD249" s="38"/>
      <c r="BE249" s="38"/>
      <c r="BF249" s="38"/>
      <c r="BG249" s="38"/>
      <c r="BH249" s="38"/>
      <c r="BI249" s="38"/>
      <c r="BJ249" s="38"/>
      <c r="BK249" s="38"/>
      <c r="BL249" s="38"/>
      <c r="BM249" s="38"/>
      <c r="BN249" s="38"/>
      <c r="BO249" s="38"/>
      <c r="BP249" s="38"/>
      <c r="BQ249" s="38"/>
      <c r="BR249" s="38"/>
      <c r="BS249" s="38"/>
      <c r="BT249" s="38"/>
      <c r="BU249" s="38"/>
      <c r="BV249" s="38"/>
      <c r="BW249" s="38"/>
      <c r="BX249" s="38"/>
      <c r="BY249" s="38"/>
      <c r="BZ249" s="38"/>
      <c r="CA249" s="38"/>
      <c r="CB249" s="38"/>
      <c r="CC249" s="38"/>
      <c r="CD249" s="38"/>
      <c r="CE249" s="38"/>
      <c r="CF249" s="38"/>
      <c r="CG249" s="38"/>
      <c r="CH249" s="38"/>
      <c r="CI249" s="38"/>
      <c r="CJ249" s="38"/>
      <c r="CK249" s="38"/>
      <c r="CL249" s="38"/>
      <c r="CM249" s="38"/>
      <c r="CN249" s="38"/>
      <c r="CO249" s="38"/>
      <c r="CP249" s="38"/>
      <c r="CQ249" s="38"/>
      <c r="CR249" s="38"/>
      <c r="CS249" s="38"/>
      <c r="CT249" s="38"/>
      <c r="CU249" s="38"/>
      <c r="CV249" s="38"/>
      <c r="CW249" s="38"/>
      <c r="CX249" s="38"/>
      <c r="CY249" s="38"/>
      <c r="CZ249" s="38"/>
      <c r="DA249" s="38"/>
      <c r="DB249" s="38"/>
      <c r="DC249" s="38"/>
      <c r="DD249" s="38"/>
      <c r="DE249" s="38"/>
      <c r="DF249" s="38"/>
      <c r="DG249" s="38"/>
      <c r="DH249" s="38"/>
      <c r="DI249" s="38"/>
      <c r="DJ249" s="38"/>
      <c r="DK249" s="38"/>
      <c r="DL249" s="38"/>
      <c r="DM249" s="38"/>
      <c r="DN249" s="38"/>
      <c r="DO249" s="38"/>
      <c r="DP249" s="38"/>
      <c r="DQ249" s="38"/>
      <c r="DR249" s="38"/>
      <c r="DS249" s="38"/>
      <c r="DT249" s="38"/>
      <c r="DU249" s="38"/>
      <c r="DV249" s="38"/>
      <c r="DW249" s="38"/>
      <c r="DX249" s="38"/>
      <c r="DY249" s="38"/>
      <c r="DZ249" s="38"/>
      <c r="EA249" s="38"/>
      <c r="EB249" s="38"/>
      <c r="EC249" s="38"/>
      <c r="ED249" s="38"/>
      <c r="EE249" s="38"/>
      <c r="EF249" s="38"/>
      <c r="EG249" s="38"/>
      <c r="EH249" s="38"/>
      <c r="EI249" s="38"/>
      <c r="EJ249" s="38"/>
      <c r="EK249" s="38"/>
      <c r="EL249" s="38"/>
      <c r="EM249" s="38"/>
      <c r="EN249" s="38"/>
      <c r="EO249" s="38"/>
      <c r="EP249" s="38"/>
      <c r="EQ249" s="38"/>
      <c r="ER249" s="38"/>
      <c r="ES249" s="38"/>
      <c r="ET249" s="38"/>
      <c r="EU249" s="38"/>
      <c r="EV249" s="38"/>
      <c r="EW249" s="38"/>
      <c r="EX249" s="38"/>
      <c r="EY249" s="38"/>
      <c r="EZ249" s="38"/>
      <c r="FA249" s="38"/>
      <c r="FB249" s="38"/>
      <c r="FC249" s="38"/>
      <c r="FD249" s="38"/>
      <c r="FE249" s="38"/>
      <c r="FF249" s="38"/>
      <c r="FG249" s="38"/>
      <c r="FH249" s="38"/>
      <c r="FI249" s="38"/>
      <c r="FJ249" s="38"/>
      <c r="FK249" s="38"/>
      <c r="FL249" s="38"/>
      <c r="FM249" s="38"/>
      <c r="FN249" s="38"/>
      <c r="FO249" s="38"/>
      <c r="FP249" s="38"/>
      <c r="FQ249" s="38"/>
      <c r="FR249" s="38"/>
      <c r="FS249" s="38"/>
      <c r="FT249" s="38"/>
      <c r="FU249" s="38"/>
      <c r="FV249" s="38"/>
      <c r="FW249" s="38"/>
      <c r="FX249" s="38"/>
      <c r="FY249" s="38"/>
      <c r="FZ249" s="38"/>
      <c r="GA249" s="38"/>
      <c r="GB249" s="38"/>
      <c r="GC249" s="38"/>
      <c r="GD249" s="38"/>
      <c r="GE249" s="38"/>
      <c r="GF249" s="38"/>
      <c r="GG249" s="38"/>
      <c r="GH249" s="38"/>
      <c r="GI249" s="38"/>
      <c r="GJ249" s="38"/>
      <c r="GK249" s="38"/>
      <c r="GL249" s="38"/>
      <c r="GM249" s="38"/>
      <c r="GN249" s="38"/>
      <c r="GO249" s="38"/>
      <c r="GP249" s="38"/>
      <c r="GQ249" s="38"/>
      <c r="GR249" s="38"/>
      <c r="GS249" s="38"/>
      <c r="GT249" s="38"/>
      <c r="GU249" s="38"/>
      <c r="GV249" s="38"/>
      <c r="GW249" s="38"/>
      <c r="GX249" s="38"/>
      <c r="GY249" s="38"/>
      <c r="GZ249" s="38"/>
      <c r="HA249" s="38"/>
      <c r="HB249" s="38"/>
      <c r="HC249" s="38"/>
      <c r="HD249" s="38"/>
      <c r="HE249" s="38"/>
      <c r="HF249" s="38"/>
      <c r="HG249" s="38"/>
      <c r="HH249" s="38"/>
      <c r="HI249" s="38"/>
      <c r="HJ249" s="38"/>
      <c r="HK249" s="38"/>
      <c r="HL249" s="38"/>
      <c r="HM249" s="38"/>
      <c r="HN249" s="38"/>
      <c r="HO249" s="38"/>
      <c r="HP249" s="38"/>
      <c r="HQ249" s="38"/>
      <c r="HR249" s="38"/>
      <c r="HS249" s="38"/>
      <c r="HT249" s="38"/>
      <c r="HU249" s="38"/>
      <c r="HV249" s="38"/>
      <c r="HW249" s="38"/>
      <c r="HX249" s="38"/>
      <c r="HY249" s="38"/>
      <c r="HZ249" s="38"/>
      <c r="IA249" s="38"/>
      <c r="IB249" s="38"/>
      <c r="IC249" s="38"/>
      <c r="ID249" s="38"/>
      <c r="IE249" s="38"/>
      <c r="IF249" s="38"/>
      <c r="IG249" s="38"/>
      <c r="IH249" s="38"/>
      <c r="II249" s="38"/>
      <c r="IJ249" s="38"/>
      <c r="IK249" s="38"/>
      <c r="IL249" s="38"/>
      <c r="IM249" s="38"/>
      <c r="IN249" s="38"/>
      <c r="IO249" s="38"/>
      <c r="IP249" s="38"/>
      <c r="IQ249" s="38"/>
      <c r="IR249" s="38"/>
      <c r="IS249" s="38"/>
      <c r="IT249" s="38"/>
      <c r="IU249" s="38"/>
    </row>
    <row r="250" spans="1:255" s="52" customFormat="1" ht="18.75" customHeight="1">
      <c r="A250" s="48"/>
      <c r="B250" s="58" t="s">
        <v>58</v>
      </c>
      <c r="C250" s="34" t="s">
        <v>79</v>
      </c>
      <c r="D250" s="34"/>
      <c r="E250" s="34"/>
      <c r="F250" s="34"/>
      <c r="G250" s="34"/>
      <c r="H250" s="34"/>
      <c r="I250" s="34"/>
      <c r="J250" s="34"/>
      <c r="K250" s="34"/>
      <c r="L250" s="34"/>
      <c r="M250" s="34"/>
      <c r="N250" s="34"/>
      <c r="O250" s="34"/>
      <c r="P250" s="34"/>
      <c r="Q250" s="34"/>
      <c r="R250" s="34"/>
      <c r="S250" s="34"/>
      <c r="T250" s="34"/>
      <c r="U250" s="34"/>
      <c r="V250" s="34"/>
      <c r="W250" s="34"/>
      <c r="X250" s="34"/>
      <c r="Y250" s="34"/>
      <c r="Z250" s="35"/>
      <c r="AA250" s="35"/>
      <c r="AB250" s="35"/>
      <c r="AC250" s="35"/>
      <c r="AD250" s="35"/>
      <c r="AE250" s="140">
        <v>16505</v>
      </c>
      <c r="AF250" s="143"/>
      <c r="AG250" s="143"/>
      <c r="AH250" s="143"/>
      <c r="AI250" s="143"/>
      <c r="AJ250" s="143"/>
      <c r="AK250" s="143"/>
      <c r="AL250" s="143"/>
      <c r="AM250" s="144"/>
      <c r="AN250" s="140">
        <v>16513</v>
      </c>
      <c r="AO250" s="143"/>
      <c r="AP250" s="143"/>
      <c r="AQ250" s="143"/>
      <c r="AR250" s="143"/>
      <c r="AS250" s="143"/>
      <c r="AT250" s="143"/>
      <c r="AU250" s="143"/>
      <c r="AV250" s="144"/>
      <c r="AW250" s="140"/>
      <c r="AX250" s="143"/>
      <c r="AY250" s="143"/>
      <c r="AZ250" s="143"/>
      <c r="BA250" s="143"/>
      <c r="BB250" s="145"/>
      <c r="BC250" s="38"/>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c r="BZ250" s="38"/>
      <c r="CA250" s="38"/>
      <c r="CB250" s="38"/>
      <c r="CC250" s="38"/>
      <c r="CD250" s="38"/>
      <c r="CE250" s="38"/>
      <c r="CF250" s="38"/>
      <c r="CG250" s="38"/>
      <c r="CH250" s="38"/>
      <c r="CI250" s="38"/>
      <c r="CJ250" s="38"/>
      <c r="CK250" s="38"/>
      <c r="CL250" s="38"/>
      <c r="CM250" s="38"/>
      <c r="CN250" s="38"/>
      <c r="CO250" s="38"/>
      <c r="CP250" s="38"/>
      <c r="CQ250" s="38"/>
      <c r="CR250" s="38"/>
      <c r="CS250" s="38"/>
      <c r="CT250" s="38"/>
      <c r="CU250" s="38"/>
      <c r="CV250" s="38"/>
      <c r="CW250" s="38"/>
      <c r="CX250" s="38"/>
      <c r="CY250" s="38"/>
      <c r="CZ250" s="38"/>
      <c r="DA250" s="38"/>
      <c r="DB250" s="38"/>
      <c r="DC250" s="38"/>
      <c r="DD250" s="38"/>
      <c r="DE250" s="38"/>
      <c r="DF250" s="38"/>
      <c r="DG250" s="38"/>
      <c r="DH250" s="38"/>
      <c r="DI250" s="38"/>
      <c r="DJ250" s="38"/>
      <c r="DK250" s="38"/>
      <c r="DL250" s="38"/>
      <c r="DM250" s="38"/>
      <c r="DN250" s="38"/>
      <c r="DO250" s="38"/>
      <c r="DP250" s="38"/>
      <c r="DQ250" s="38"/>
      <c r="DR250" s="38"/>
      <c r="DS250" s="38"/>
      <c r="DT250" s="38"/>
      <c r="DU250" s="38"/>
      <c r="DV250" s="38"/>
      <c r="DW250" s="38"/>
      <c r="DX250" s="38"/>
      <c r="DY250" s="38"/>
      <c r="DZ250" s="38"/>
      <c r="EA250" s="38"/>
      <c r="EB250" s="38"/>
      <c r="EC250" s="38"/>
      <c r="ED250" s="38"/>
      <c r="EE250" s="38"/>
      <c r="EF250" s="38"/>
      <c r="EG250" s="38"/>
      <c r="EH250" s="38"/>
      <c r="EI250" s="38"/>
      <c r="EJ250" s="38"/>
      <c r="EK250" s="38"/>
      <c r="EL250" s="38"/>
      <c r="EM250" s="38"/>
      <c r="EN250" s="38"/>
      <c r="EO250" s="38"/>
      <c r="EP250" s="38"/>
      <c r="EQ250" s="38"/>
      <c r="ER250" s="38"/>
      <c r="ES250" s="38"/>
      <c r="ET250" s="38"/>
      <c r="EU250" s="38"/>
      <c r="EV250" s="38"/>
      <c r="EW250" s="38"/>
      <c r="EX250" s="38"/>
      <c r="EY250" s="38"/>
      <c r="EZ250" s="38"/>
      <c r="FA250" s="38"/>
      <c r="FB250" s="38"/>
      <c r="FC250" s="38"/>
      <c r="FD250" s="38"/>
      <c r="FE250" s="38"/>
      <c r="FF250" s="38"/>
      <c r="FG250" s="38"/>
      <c r="FH250" s="38"/>
      <c r="FI250" s="38"/>
      <c r="FJ250" s="38"/>
      <c r="FK250" s="38"/>
      <c r="FL250" s="38"/>
      <c r="FM250" s="38"/>
      <c r="FN250" s="38"/>
      <c r="FO250" s="38"/>
      <c r="FP250" s="38"/>
      <c r="FQ250" s="38"/>
      <c r="FR250" s="38"/>
      <c r="FS250" s="38"/>
      <c r="FT250" s="38"/>
      <c r="FU250" s="38"/>
      <c r="FV250" s="38"/>
      <c r="FW250" s="38"/>
      <c r="FX250" s="38"/>
      <c r="FY250" s="38"/>
      <c r="FZ250" s="38"/>
      <c r="GA250" s="38"/>
      <c r="GB250" s="38"/>
      <c r="GC250" s="38"/>
      <c r="GD250" s="38"/>
      <c r="GE250" s="38"/>
      <c r="GF250" s="38"/>
      <c r="GG250" s="38"/>
      <c r="GH250" s="38"/>
      <c r="GI250" s="38"/>
      <c r="GJ250" s="38"/>
      <c r="GK250" s="38"/>
      <c r="GL250" s="38"/>
      <c r="GM250" s="38"/>
      <c r="GN250" s="38"/>
      <c r="GO250" s="38"/>
      <c r="GP250" s="38"/>
      <c r="GQ250" s="38"/>
      <c r="GR250" s="38"/>
      <c r="GS250" s="38"/>
      <c r="GT250" s="38"/>
      <c r="GU250" s="38"/>
      <c r="GV250" s="38"/>
      <c r="GW250" s="38"/>
      <c r="GX250" s="38"/>
      <c r="GY250" s="38"/>
      <c r="GZ250" s="38"/>
      <c r="HA250" s="38"/>
      <c r="HB250" s="38"/>
      <c r="HC250" s="38"/>
      <c r="HD250" s="38"/>
      <c r="HE250" s="38"/>
      <c r="HF250" s="38"/>
      <c r="HG250" s="38"/>
      <c r="HH250" s="38"/>
      <c r="HI250" s="38"/>
      <c r="HJ250" s="38"/>
      <c r="HK250" s="38"/>
      <c r="HL250" s="38"/>
      <c r="HM250" s="38"/>
      <c r="HN250" s="38"/>
      <c r="HO250" s="38"/>
      <c r="HP250" s="38"/>
      <c r="HQ250" s="38"/>
      <c r="HR250" s="38"/>
      <c r="HS250" s="38"/>
      <c r="HT250" s="38"/>
      <c r="HU250" s="38"/>
      <c r="HV250" s="38"/>
      <c r="HW250" s="38"/>
      <c r="HX250" s="38"/>
      <c r="HY250" s="38"/>
      <c r="HZ250" s="38"/>
      <c r="IA250" s="38"/>
      <c r="IB250" s="38"/>
      <c r="IC250" s="38"/>
      <c r="ID250" s="38"/>
      <c r="IE250" s="38"/>
      <c r="IF250" s="38"/>
      <c r="IG250" s="38"/>
      <c r="IH250" s="38"/>
      <c r="II250" s="38"/>
      <c r="IJ250" s="38"/>
      <c r="IK250" s="38"/>
      <c r="IL250" s="38"/>
      <c r="IM250" s="38"/>
      <c r="IN250" s="38"/>
      <c r="IO250" s="38"/>
      <c r="IP250" s="38"/>
      <c r="IQ250" s="38"/>
      <c r="IR250" s="38"/>
      <c r="IS250" s="38"/>
      <c r="IT250" s="38"/>
      <c r="IU250" s="38"/>
    </row>
    <row r="251" spans="1:255" s="52" customFormat="1" ht="18.75" customHeight="1">
      <c r="A251" s="48"/>
      <c r="B251" s="33"/>
      <c r="C251" s="76"/>
      <c r="D251" s="34"/>
      <c r="E251" s="34"/>
      <c r="F251" s="34"/>
      <c r="G251" s="34"/>
      <c r="H251" s="34"/>
      <c r="I251" s="34"/>
      <c r="J251" s="34"/>
      <c r="K251" s="34"/>
      <c r="L251" s="34"/>
      <c r="M251" s="34"/>
      <c r="N251" s="34"/>
      <c r="O251" s="34"/>
      <c r="P251" s="34"/>
      <c r="Q251" s="34"/>
      <c r="R251" s="34"/>
      <c r="S251" s="34"/>
      <c r="T251" s="34"/>
      <c r="U251" s="34"/>
      <c r="V251" s="34"/>
      <c r="W251" s="34"/>
      <c r="X251" s="34"/>
      <c r="Y251" s="34"/>
      <c r="Z251" s="35"/>
      <c r="AA251" s="35"/>
      <c r="AB251" s="35"/>
      <c r="AC251" s="35"/>
      <c r="AD251" s="35"/>
      <c r="AE251" s="140"/>
      <c r="AF251" s="143"/>
      <c r="AG251" s="143"/>
      <c r="AH251" s="143"/>
      <c r="AI251" s="143"/>
      <c r="AJ251" s="143"/>
      <c r="AK251" s="143"/>
      <c r="AL251" s="143"/>
      <c r="AM251" s="144"/>
      <c r="AN251" s="140"/>
      <c r="AO251" s="143"/>
      <c r="AP251" s="143"/>
      <c r="AQ251" s="143"/>
      <c r="AR251" s="143"/>
      <c r="AS251" s="143"/>
      <c r="AT251" s="143"/>
      <c r="AU251" s="143"/>
      <c r="AV251" s="144"/>
      <c r="AW251" s="140"/>
      <c r="AX251" s="143"/>
      <c r="AY251" s="143"/>
      <c r="AZ251" s="143"/>
      <c r="BA251" s="143"/>
      <c r="BB251" s="145"/>
      <c r="BC251" s="38"/>
      <c r="BD251" s="38"/>
      <c r="BE251" s="38"/>
      <c r="BF251" s="38"/>
      <c r="BG251" s="38"/>
      <c r="BH251" s="38"/>
      <c r="BI251" s="38"/>
      <c r="BJ251" s="38"/>
      <c r="BK251" s="38"/>
      <c r="BL251" s="38"/>
      <c r="BM251" s="38"/>
      <c r="BN251" s="38"/>
      <c r="BO251" s="38"/>
      <c r="BP251" s="38"/>
      <c r="BQ251" s="38"/>
      <c r="BR251" s="38"/>
      <c r="BS251" s="38"/>
      <c r="BT251" s="38"/>
      <c r="BU251" s="38"/>
      <c r="BV251" s="38"/>
      <c r="BW251" s="38"/>
      <c r="BX251" s="38"/>
      <c r="BY251" s="38"/>
      <c r="BZ251" s="38"/>
      <c r="CA251" s="38"/>
      <c r="CB251" s="38"/>
      <c r="CC251" s="38"/>
      <c r="CD251" s="38"/>
      <c r="CE251" s="38"/>
      <c r="CF251" s="38"/>
      <c r="CG251" s="38"/>
      <c r="CH251" s="38"/>
      <c r="CI251" s="38"/>
      <c r="CJ251" s="38"/>
      <c r="CK251" s="38"/>
      <c r="CL251" s="38"/>
      <c r="CM251" s="38"/>
      <c r="CN251" s="38"/>
      <c r="CO251" s="38"/>
      <c r="CP251" s="38"/>
      <c r="CQ251" s="38"/>
      <c r="CR251" s="38"/>
      <c r="CS251" s="38"/>
      <c r="CT251" s="38"/>
      <c r="CU251" s="38"/>
      <c r="CV251" s="38"/>
      <c r="CW251" s="38"/>
      <c r="CX251" s="38"/>
      <c r="CY251" s="38"/>
      <c r="CZ251" s="38"/>
      <c r="DA251" s="38"/>
      <c r="DB251" s="38"/>
      <c r="DC251" s="38"/>
      <c r="DD251" s="38"/>
      <c r="DE251" s="38"/>
      <c r="DF251" s="38"/>
      <c r="DG251" s="38"/>
      <c r="DH251" s="38"/>
      <c r="DI251" s="38"/>
      <c r="DJ251" s="38"/>
      <c r="DK251" s="38"/>
      <c r="DL251" s="38"/>
      <c r="DM251" s="38"/>
      <c r="DN251" s="38"/>
      <c r="DO251" s="38"/>
      <c r="DP251" s="38"/>
      <c r="DQ251" s="38"/>
      <c r="DR251" s="38"/>
      <c r="DS251" s="38"/>
      <c r="DT251" s="38"/>
      <c r="DU251" s="38"/>
      <c r="DV251" s="38"/>
      <c r="DW251" s="38"/>
      <c r="DX251" s="38"/>
      <c r="DY251" s="38"/>
      <c r="DZ251" s="38"/>
      <c r="EA251" s="38"/>
      <c r="EB251" s="38"/>
      <c r="EC251" s="38"/>
      <c r="ED251" s="38"/>
      <c r="EE251" s="38"/>
      <c r="EF251" s="38"/>
      <c r="EG251" s="38"/>
      <c r="EH251" s="38"/>
      <c r="EI251" s="38"/>
      <c r="EJ251" s="38"/>
      <c r="EK251" s="38"/>
      <c r="EL251" s="38"/>
      <c r="EM251" s="38"/>
      <c r="EN251" s="38"/>
      <c r="EO251" s="38"/>
      <c r="EP251" s="38"/>
      <c r="EQ251" s="38"/>
      <c r="ER251" s="38"/>
      <c r="ES251" s="38"/>
      <c r="ET251" s="38"/>
      <c r="EU251" s="38"/>
      <c r="EV251" s="38"/>
      <c r="EW251" s="38"/>
      <c r="EX251" s="38"/>
      <c r="EY251" s="38"/>
      <c r="EZ251" s="38"/>
      <c r="FA251" s="38"/>
      <c r="FB251" s="38"/>
      <c r="FC251" s="38"/>
      <c r="FD251" s="38"/>
      <c r="FE251" s="38"/>
      <c r="FF251" s="38"/>
      <c r="FG251" s="38"/>
      <c r="FH251" s="38"/>
      <c r="FI251" s="38"/>
      <c r="FJ251" s="38"/>
      <c r="FK251" s="38"/>
      <c r="FL251" s="38"/>
      <c r="FM251" s="38"/>
      <c r="FN251" s="38"/>
      <c r="FO251" s="38"/>
      <c r="FP251" s="38"/>
      <c r="FQ251" s="38"/>
      <c r="FR251" s="38"/>
      <c r="FS251" s="38"/>
      <c r="FT251" s="38"/>
      <c r="FU251" s="38"/>
      <c r="FV251" s="38"/>
      <c r="FW251" s="38"/>
      <c r="FX251" s="38"/>
      <c r="FY251" s="38"/>
      <c r="FZ251" s="38"/>
      <c r="GA251" s="38"/>
      <c r="GB251" s="38"/>
      <c r="GC251" s="38"/>
      <c r="GD251" s="38"/>
      <c r="GE251" s="38"/>
      <c r="GF251" s="38"/>
      <c r="GG251" s="38"/>
      <c r="GH251" s="38"/>
      <c r="GI251" s="38"/>
      <c r="GJ251" s="38"/>
      <c r="GK251" s="38"/>
      <c r="GL251" s="38"/>
      <c r="GM251" s="38"/>
      <c r="GN251" s="38"/>
      <c r="GO251" s="38"/>
      <c r="GP251" s="38"/>
      <c r="GQ251" s="38"/>
      <c r="GR251" s="38"/>
      <c r="GS251" s="38"/>
      <c r="GT251" s="38"/>
      <c r="GU251" s="38"/>
      <c r="GV251" s="38"/>
      <c r="GW251" s="38"/>
      <c r="GX251" s="38"/>
      <c r="GY251" s="38"/>
      <c r="GZ251" s="38"/>
      <c r="HA251" s="38"/>
      <c r="HB251" s="38"/>
      <c r="HC251" s="38"/>
      <c r="HD251" s="38"/>
      <c r="HE251" s="38"/>
      <c r="HF251" s="38"/>
      <c r="HG251" s="38"/>
      <c r="HH251" s="38"/>
      <c r="HI251" s="38"/>
      <c r="HJ251" s="38"/>
      <c r="HK251" s="38"/>
      <c r="HL251" s="38"/>
      <c r="HM251" s="38"/>
      <c r="HN251" s="38"/>
      <c r="HO251" s="38"/>
      <c r="HP251" s="38"/>
      <c r="HQ251" s="38"/>
      <c r="HR251" s="38"/>
      <c r="HS251" s="38"/>
      <c r="HT251" s="38"/>
      <c r="HU251" s="38"/>
      <c r="HV251" s="38"/>
      <c r="HW251" s="38"/>
      <c r="HX251" s="38"/>
      <c r="HY251" s="38"/>
      <c r="HZ251" s="38"/>
      <c r="IA251" s="38"/>
      <c r="IB251" s="38"/>
      <c r="IC251" s="38"/>
      <c r="ID251" s="38"/>
      <c r="IE251" s="38"/>
      <c r="IF251" s="38"/>
      <c r="IG251" s="38"/>
      <c r="IH251" s="38"/>
      <c r="II251" s="38"/>
      <c r="IJ251" s="38"/>
      <c r="IK251" s="38"/>
      <c r="IL251" s="38"/>
      <c r="IM251" s="38"/>
      <c r="IN251" s="38"/>
      <c r="IO251" s="38"/>
      <c r="IP251" s="38"/>
      <c r="IQ251" s="38"/>
      <c r="IR251" s="38"/>
      <c r="IS251" s="38"/>
      <c r="IT251" s="38"/>
      <c r="IU251" s="38"/>
    </row>
    <row r="252" spans="1:255" s="52" customFormat="1" ht="18.75" customHeight="1">
      <c r="A252" s="48"/>
      <c r="B252" s="33"/>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60"/>
      <c r="AA252" s="60"/>
      <c r="AB252" s="60"/>
      <c r="AC252" s="60"/>
      <c r="AD252" s="60"/>
      <c r="AE252" s="140"/>
      <c r="AF252" s="143"/>
      <c r="AG252" s="143"/>
      <c r="AH252" s="143"/>
      <c r="AI252" s="143"/>
      <c r="AJ252" s="143"/>
      <c r="AK252" s="143"/>
      <c r="AL252" s="143"/>
      <c r="AM252" s="144"/>
      <c r="AN252" s="140"/>
      <c r="AO252" s="143"/>
      <c r="AP252" s="143"/>
      <c r="AQ252" s="143"/>
      <c r="AR252" s="143"/>
      <c r="AS252" s="143"/>
      <c r="AT252" s="143"/>
      <c r="AU252" s="143"/>
      <c r="AV252" s="144"/>
      <c r="AW252" s="140"/>
      <c r="AX252" s="143"/>
      <c r="AY252" s="143"/>
      <c r="AZ252" s="143"/>
      <c r="BA252" s="143"/>
      <c r="BB252" s="145"/>
      <c r="BC252" s="38"/>
      <c r="BD252" s="38"/>
      <c r="BE252" s="38"/>
      <c r="BF252" s="38"/>
      <c r="BG252" s="38"/>
      <c r="BH252" s="38"/>
      <c r="BI252" s="38"/>
      <c r="BJ252" s="38"/>
      <c r="BK252" s="38"/>
      <c r="BL252" s="38"/>
      <c r="BM252" s="38"/>
      <c r="BN252" s="38"/>
      <c r="BO252" s="38"/>
      <c r="BP252" s="38"/>
      <c r="BQ252" s="38"/>
      <c r="BR252" s="38"/>
      <c r="BS252" s="38"/>
      <c r="BT252" s="38"/>
      <c r="BU252" s="38"/>
      <c r="BV252" s="38"/>
      <c r="BW252" s="38"/>
      <c r="BX252" s="38"/>
      <c r="BY252" s="38"/>
      <c r="BZ252" s="38"/>
      <c r="CA252" s="38"/>
      <c r="CB252" s="38"/>
      <c r="CC252" s="38"/>
      <c r="CD252" s="38"/>
      <c r="CE252" s="38"/>
      <c r="CF252" s="38"/>
      <c r="CG252" s="38"/>
      <c r="CH252" s="38"/>
      <c r="CI252" s="38"/>
      <c r="CJ252" s="38"/>
      <c r="CK252" s="38"/>
      <c r="CL252" s="38"/>
      <c r="CM252" s="38"/>
      <c r="CN252" s="38"/>
      <c r="CO252" s="38"/>
      <c r="CP252" s="38"/>
      <c r="CQ252" s="38"/>
      <c r="CR252" s="38"/>
      <c r="CS252" s="38"/>
      <c r="CT252" s="38"/>
      <c r="CU252" s="38"/>
      <c r="CV252" s="38"/>
      <c r="CW252" s="38"/>
      <c r="CX252" s="38"/>
      <c r="CY252" s="38"/>
      <c r="CZ252" s="38"/>
      <c r="DA252" s="38"/>
      <c r="DB252" s="38"/>
      <c r="DC252" s="38"/>
      <c r="DD252" s="38"/>
      <c r="DE252" s="38"/>
      <c r="DF252" s="38"/>
      <c r="DG252" s="38"/>
      <c r="DH252" s="38"/>
      <c r="DI252" s="38"/>
      <c r="DJ252" s="38"/>
      <c r="DK252" s="38"/>
      <c r="DL252" s="38"/>
      <c r="DM252" s="38"/>
      <c r="DN252" s="38"/>
      <c r="DO252" s="38"/>
      <c r="DP252" s="38"/>
      <c r="DQ252" s="38"/>
      <c r="DR252" s="38"/>
      <c r="DS252" s="38"/>
      <c r="DT252" s="38"/>
      <c r="DU252" s="38"/>
      <c r="DV252" s="38"/>
      <c r="DW252" s="38"/>
      <c r="DX252" s="38"/>
      <c r="DY252" s="38"/>
      <c r="DZ252" s="38"/>
      <c r="EA252" s="38"/>
      <c r="EB252" s="38"/>
      <c r="EC252" s="38"/>
      <c r="ED252" s="38"/>
      <c r="EE252" s="38"/>
      <c r="EF252" s="38"/>
      <c r="EG252" s="38"/>
      <c r="EH252" s="38"/>
      <c r="EI252" s="38"/>
      <c r="EJ252" s="38"/>
      <c r="EK252" s="38"/>
      <c r="EL252" s="38"/>
      <c r="EM252" s="38"/>
      <c r="EN252" s="38"/>
      <c r="EO252" s="38"/>
      <c r="EP252" s="38"/>
      <c r="EQ252" s="38"/>
      <c r="ER252" s="38"/>
      <c r="ES252" s="38"/>
      <c r="ET252" s="38"/>
      <c r="EU252" s="38"/>
      <c r="EV252" s="38"/>
      <c r="EW252" s="38"/>
      <c r="EX252" s="38"/>
      <c r="EY252" s="38"/>
      <c r="EZ252" s="38"/>
      <c r="FA252" s="38"/>
      <c r="FB252" s="38"/>
      <c r="FC252" s="38"/>
      <c r="FD252" s="38"/>
      <c r="FE252" s="38"/>
      <c r="FF252" s="38"/>
      <c r="FG252" s="38"/>
      <c r="FH252" s="38"/>
      <c r="FI252" s="38"/>
      <c r="FJ252" s="38"/>
      <c r="FK252" s="38"/>
      <c r="FL252" s="38"/>
      <c r="FM252" s="38"/>
      <c r="FN252" s="38"/>
      <c r="FO252" s="38"/>
      <c r="FP252" s="38"/>
      <c r="FQ252" s="38"/>
      <c r="FR252" s="38"/>
      <c r="FS252" s="38"/>
      <c r="FT252" s="38"/>
      <c r="FU252" s="38"/>
      <c r="FV252" s="38"/>
      <c r="FW252" s="38"/>
      <c r="FX252" s="38"/>
      <c r="FY252" s="38"/>
      <c r="FZ252" s="38"/>
      <c r="GA252" s="38"/>
      <c r="GB252" s="38"/>
      <c r="GC252" s="38"/>
      <c r="GD252" s="38"/>
      <c r="GE252" s="38"/>
      <c r="GF252" s="38"/>
      <c r="GG252" s="38"/>
      <c r="GH252" s="38"/>
      <c r="GI252" s="38"/>
      <c r="GJ252" s="38"/>
      <c r="GK252" s="38"/>
      <c r="GL252" s="38"/>
      <c r="GM252" s="38"/>
      <c r="GN252" s="38"/>
      <c r="GO252" s="38"/>
      <c r="GP252" s="38"/>
      <c r="GQ252" s="38"/>
      <c r="GR252" s="38"/>
      <c r="GS252" s="38"/>
      <c r="GT252" s="38"/>
      <c r="GU252" s="38"/>
      <c r="GV252" s="38"/>
      <c r="GW252" s="38"/>
      <c r="GX252" s="38"/>
      <c r="GY252" s="38"/>
      <c r="GZ252" s="38"/>
      <c r="HA252" s="38"/>
      <c r="HB252" s="38"/>
      <c r="HC252" s="38"/>
      <c r="HD252" s="38"/>
      <c r="HE252" s="38"/>
      <c r="HF252" s="38"/>
      <c r="HG252" s="38"/>
      <c r="HH252" s="38"/>
      <c r="HI252" s="38"/>
      <c r="HJ252" s="38"/>
      <c r="HK252" s="38"/>
      <c r="HL252" s="38"/>
      <c r="HM252" s="38"/>
      <c r="HN252" s="38"/>
      <c r="HO252" s="38"/>
      <c r="HP252" s="38"/>
      <c r="HQ252" s="38"/>
      <c r="HR252" s="38"/>
      <c r="HS252" s="38"/>
      <c r="HT252" s="38"/>
      <c r="HU252" s="38"/>
      <c r="HV252" s="38"/>
      <c r="HW252" s="38"/>
      <c r="HX252" s="38"/>
      <c r="HY252" s="38"/>
      <c r="HZ252" s="38"/>
      <c r="IA252" s="38"/>
      <c r="IB252" s="38"/>
      <c r="IC252" s="38"/>
      <c r="ID252" s="38"/>
      <c r="IE252" s="38"/>
      <c r="IF252" s="38"/>
      <c r="IG252" s="38"/>
      <c r="IH252" s="38"/>
      <c r="II252" s="38"/>
      <c r="IJ252" s="38"/>
      <c r="IK252" s="38"/>
      <c r="IL252" s="38"/>
      <c r="IM252" s="38"/>
      <c r="IN252" s="38"/>
      <c r="IO252" s="38"/>
      <c r="IP252" s="38"/>
      <c r="IQ252" s="38"/>
      <c r="IR252" s="38"/>
      <c r="IS252" s="38"/>
      <c r="IT252" s="38"/>
      <c r="IU252" s="38"/>
    </row>
    <row r="253" spans="1:255" s="52" customFormat="1" ht="18.75" customHeight="1">
      <c r="A253" s="48"/>
      <c r="B253" s="58"/>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60"/>
      <c r="AA253" s="60"/>
      <c r="AB253" s="60"/>
      <c r="AC253" s="60"/>
      <c r="AD253" s="60"/>
      <c r="AE253" s="140"/>
      <c r="AF253" s="170"/>
      <c r="AG253" s="170"/>
      <c r="AH253" s="170"/>
      <c r="AI253" s="170"/>
      <c r="AJ253" s="170"/>
      <c r="AK253" s="170"/>
      <c r="AL253" s="170"/>
      <c r="AM253" s="171"/>
      <c r="AN253" s="140"/>
      <c r="AO253" s="143"/>
      <c r="AP253" s="143"/>
      <c r="AQ253" s="143"/>
      <c r="AR253" s="143"/>
      <c r="AS253" s="143"/>
      <c r="AT253" s="143"/>
      <c r="AU253" s="143"/>
      <c r="AV253" s="144"/>
      <c r="AW253" s="146"/>
      <c r="AX253" s="147"/>
      <c r="AY253" s="147"/>
      <c r="AZ253" s="147"/>
      <c r="BA253" s="147"/>
      <c r="BB253" s="148"/>
      <c r="BC253" s="38"/>
      <c r="BD253" s="38"/>
      <c r="BE253" s="38"/>
      <c r="BF253" s="38"/>
      <c r="BG253" s="38"/>
      <c r="BH253" s="38"/>
      <c r="BI253" s="38"/>
      <c r="BJ253" s="38"/>
      <c r="BK253" s="38"/>
      <c r="BL253" s="38"/>
      <c r="BM253" s="38"/>
      <c r="BN253" s="38"/>
      <c r="BO253" s="38"/>
      <c r="BP253" s="38"/>
      <c r="BQ253" s="38"/>
      <c r="BR253" s="38"/>
      <c r="BS253" s="38"/>
      <c r="BT253" s="38"/>
      <c r="BU253" s="38"/>
      <c r="BV253" s="38"/>
      <c r="BW253" s="38"/>
      <c r="BX253" s="38"/>
      <c r="BY253" s="38"/>
      <c r="BZ253" s="38"/>
      <c r="CA253" s="38"/>
      <c r="CB253" s="38"/>
      <c r="CC253" s="38"/>
      <c r="CD253" s="38"/>
      <c r="CE253" s="38"/>
      <c r="CF253" s="38"/>
      <c r="CG253" s="38"/>
      <c r="CH253" s="38"/>
      <c r="CI253" s="38"/>
      <c r="CJ253" s="38"/>
      <c r="CK253" s="38"/>
      <c r="CL253" s="38"/>
      <c r="CM253" s="38"/>
      <c r="CN253" s="38"/>
      <c r="CO253" s="38"/>
      <c r="CP253" s="38"/>
      <c r="CQ253" s="38"/>
      <c r="CR253" s="38"/>
      <c r="CS253" s="38"/>
      <c r="CT253" s="38"/>
      <c r="CU253" s="38"/>
      <c r="CV253" s="38"/>
      <c r="CW253" s="38"/>
      <c r="CX253" s="38"/>
      <c r="CY253" s="38"/>
      <c r="CZ253" s="38"/>
      <c r="DA253" s="38"/>
      <c r="DB253" s="38"/>
      <c r="DC253" s="38"/>
      <c r="DD253" s="38"/>
      <c r="DE253" s="38"/>
      <c r="DF253" s="38"/>
      <c r="DG253" s="38"/>
      <c r="DH253" s="38"/>
      <c r="DI253" s="38"/>
      <c r="DJ253" s="38"/>
      <c r="DK253" s="38"/>
      <c r="DL253" s="38"/>
      <c r="DM253" s="38"/>
      <c r="DN253" s="38"/>
      <c r="DO253" s="38"/>
      <c r="DP253" s="38"/>
      <c r="DQ253" s="38"/>
      <c r="DR253" s="38"/>
      <c r="DS253" s="38"/>
      <c r="DT253" s="38"/>
      <c r="DU253" s="38"/>
      <c r="DV253" s="38"/>
      <c r="DW253" s="38"/>
      <c r="DX253" s="38"/>
      <c r="DY253" s="38"/>
      <c r="DZ253" s="38"/>
      <c r="EA253" s="38"/>
      <c r="EB253" s="38"/>
      <c r="EC253" s="38"/>
      <c r="ED253" s="38"/>
      <c r="EE253" s="38"/>
      <c r="EF253" s="38"/>
      <c r="EG253" s="38"/>
      <c r="EH253" s="38"/>
      <c r="EI253" s="38"/>
      <c r="EJ253" s="38"/>
      <c r="EK253" s="38"/>
      <c r="EL253" s="38"/>
      <c r="EM253" s="38"/>
      <c r="EN253" s="38"/>
      <c r="EO253" s="38"/>
      <c r="EP253" s="38"/>
      <c r="EQ253" s="38"/>
      <c r="ER253" s="38"/>
      <c r="ES253" s="38"/>
      <c r="ET253" s="38"/>
      <c r="EU253" s="38"/>
      <c r="EV253" s="38"/>
      <c r="EW253" s="38"/>
      <c r="EX253" s="38"/>
      <c r="EY253" s="38"/>
      <c r="EZ253" s="38"/>
      <c r="FA253" s="38"/>
      <c r="FB253" s="38"/>
      <c r="FC253" s="38"/>
      <c r="FD253" s="38"/>
      <c r="FE253" s="38"/>
      <c r="FF253" s="38"/>
      <c r="FG253" s="38"/>
      <c r="FH253" s="38"/>
      <c r="FI253" s="38"/>
      <c r="FJ253" s="38"/>
      <c r="FK253" s="38"/>
      <c r="FL253" s="38"/>
      <c r="FM253" s="38"/>
      <c r="FN253" s="38"/>
      <c r="FO253" s="38"/>
      <c r="FP253" s="38"/>
      <c r="FQ253" s="38"/>
      <c r="FR253" s="38"/>
      <c r="FS253" s="38"/>
      <c r="FT253" s="38"/>
      <c r="FU253" s="38"/>
      <c r="FV253" s="38"/>
      <c r="FW253" s="38"/>
      <c r="FX253" s="38"/>
      <c r="FY253" s="38"/>
      <c r="FZ253" s="38"/>
      <c r="GA253" s="38"/>
      <c r="GB253" s="38"/>
      <c r="GC253" s="38"/>
      <c r="GD253" s="38"/>
      <c r="GE253" s="38"/>
      <c r="GF253" s="38"/>
      <c r="GG253" s="38"/>
      <c r="GH253" s="38"/>
      <c r="GI253" s="38"/>
      <c r="GJ253" s="38"/>
      <c r="GK253" s="38"/>
      <c r="GL253" s="38"/>
      <c r="GM253" s="38"/>
      <c r="GN253" s="38"/>
      <c r="GO253" s="38"/>
      <c r="GP253" s="38"/>
      <c r="GQ253" s="38"/>
      <c r="GR253" s="38"/>
      <c r="GS253" s="38"/>
      <c r="GT253" s="38"/>
      <c r="GU253" s="38"/>
      <c r="GV253" s="38"/>
      <c r="GW253" s="38"/>
      <c r="GX253" s="38"/>
      <c r="GY253" s="38"/>
      <c r="GZ253" s="38"/>
      <c r="HA253" s="38"/>
      <c r="HB253" s="38"/>
      <c r="HC253" s="38"/>
      <c r="HD253" s="38"/>
      <c r="HE253" s="38"/>
      <c r="HF253" s="38"/>
      <c r="HG253" s="38"/>
      <c r="HH253" s="38"/>
      <c r="HI253" s="38"/>
      <c r="HJ253" s="38"/>
      <c r="HK253" s="38"/>
      <c r="HL253" s="38"/>
      <c r="HM253" s="38"/>
      <c r="HN253" s="38"/>
      <c r="HO253" s="38"/>
      <c r="HP253" s="38"/>
      <c r="HQ253" s="38"/>
      <c r="HR253" s="38"/>
      <c r="HS253" s="38"/>
      <c r="HT253" s="38"/>
      <c r="HU253" s="38"/>
      <c r="HV253" s="38"/>
      <c r="HW253" s="38"/>
      <c r="HX253" s="38"/>
      <c r="HY253" s="38"/>
      <c r="HZ253" s="38"/>
      <c r="IA253" s="38"/>
      <c r="IB253" s="38"/>
      <c r="IC253" s="38"/>
      <c r="ID253" s="38"/>
      <c r="IE253" s="38"/>
      <c r="IF253" s="38"/>
      <c r="IG253" s="38"/>
      <c r="IH253" s="38"/>
      <c r="II253" s="38"/>
      <c r="IJ253" s="38"/>
      <c r="IK253" s="38"/>
      <c r="IL253" s="38"/>
      <c r="IM253" s="38"/>
      <c r="IN253" s="38"/>
      <c r="IO253" s="38"/>
      <c r="IP253" s="38"/>
      <c r="IQ253" s="38"/>
      <c r="IR253" s="38"/>
      <c r="IS253" s="38"/>
      <c r="IT253" s="38"/>
      <c r="IU253" s="38"/>
    </row>
    <row r="254" spans="1:255" s="52" customFormat="1" ht="18.75" customHeight="1">
      <c r="A254" s="48"/>
      <c r="B254" s="58"/>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60"/>
      <c r="AA254" s="60"/>
      <c r="AB254" s="60"/>
      <c r="AC254" s="60"/>
      <c r="AD254" s="60"/>
      <c r="AE254" s="140"/>
      <c r="AF254" s="141"/>
      <c r="AG254" s="141"/>
      <c r="AH254" s="141"/>
      <c r="AI254" s="141"/>
      <c r="AJ254" s="141"/>
      <c r="AK254" s="141"/>
      <c r="AL254" s="141"/>
      <c r="AM254" s="142"/>
      <c r="AN254" s="140"/>
      <c r="AO254" s="143"/>
      <c r="AP254" s="143"/>
      <c r="AQ254" s="143"/>
      <c r="AR254" s="143"/>
      <c r="AS254" s="143"/>
      <c r="AT254" s="143"/>
      <c r="AU254" s="143"/>
      <c r="AV254" s="144"/>
      <c r="AW254" s="140"/>
      <c r="AX254" s="143"/>
      <c r="AY254" s="143"/>
      <c r="AZ254" s="143"/>
      <c r="BA254" s="143"/>
      <c r="BB254" s="145"/>
      <c r="BC254" s="38"/>
      <c r="BD254" s="38"/>
      <c r="BE254" s="38"/>
      <c r="BF254" s="38"/>
      <c r="BG254" s="38"/>
      <c r="BH254" s="38"/>
      <c r="BI254" s="38"/>
      <c r="BJ254" s="38"/>
      <c r="BK254" s="38"/>
      <c r="BL254" s="38"/>
      <c r="BM254" s="38"/>
      <c r="BN254" s="38"/>
      <c r="BO254" s="38"/>
      <c r="BP254" s="38"/>
      <c r="BQ254" s="38"/>
      <c r="BR254" s="38"/>
      <c r="BS254" s="38"/>
      <c r="BT254" s="38"/>
      <c r="BU254" s="38"/>
      <c r="BV254" s="38"/>
      <c r="BW254" s="38"/>
      <c r="BX254" s="38"/>
      <c r="BY254" s="38"/>
      <c r="BZ254" s="38"/>
      <c r="CA254" s="38"/>
      <c r="CB254" s="38"/>
      <c r="CC254" s="38"/>
      <c r="CD254" s="38"/>
      <c r="CE254" s="38"/>
      <c r="CF254" s="38"/>
      <c r="CG254" s="38"/>
      <c r="CH254" s="38"/>
      <c r="CI254" s="38"/>
      <c r="CJ254" s="38"/>
      <c r="CK254" s="38"/>
      <c r="CL254" s="38"/>
      <c r="CM254" s="38"/>
      <c r="CN254" s="38"/>
      <c r="CO254" s="38"/>
      <c r="CP254" s="38"/>
      <c r="CQ254" s="38"/>
      <c r="CR254" s="38"/>
      <c r="CS254" s="38"/>
      <c r="CT254" s="38"/>
      <c r="CU254" s="38"/>
      <c r="CV254" s="38"/>
      <c r="CW254" s="38"/>
      <c r="CX254" s="38"/>
      <c r="CY254" s="38"/>
      <c r="CZ254" s="38"/>
      <c r="DA254" s="38"/>
      <c r="DB254" s="38"/>
      <c r="DC254" s="38"/>
      <c r="DD254" s="38"/>
      <c r="DE254" s="38"/>
      <c r="DF254" s="38"/>
      <c r="DG254" s="38"/>
      <c r="DH254" s="38"/>
      <c r="DI254" s="38"/>
      <c r="DJ254" s="38"/>
      <c r="DK254" s="38"/>
      <c r="DL254" s="38"/>
      <c r="DM254" s="38"/>
      <c r="DN254" s="38"/>
      <c r="DO254" s="38"/>
      <c r="DP254" s="38"/>
      <c r="DQ254" s="38"/>
      <c r="DR254" s="38"/>
      <c r="DS254" s="38"/>
      <c r="DT254" s="38"/>
      <c r="DU254" s="38"/>
      <c r="DV254" s="38"/>
      <c r="DW254" s="38"/>
      <c r="DX254" s="38"/>
      <c r="DY254" s="38"/>
      <c r="DZ254" s="38"/>
      <c r="EA254" s="38"/>
      <c r="EB254" s="38"/>
      <c r="EC254" s="38"/>
      <c r="ED254" s="38"/>
      <c r="EE254" s="38"/>
      <c r="EF254" s="38"/>
      <c r="EG254" s="38"/>
      <c r="EH254" s="38"/>
      <c r="EI254" s="38"/>
      <c r="EJ254" s="38"/>
      <c r="EK254" s="38"/>
      <c r="EL254" s="38"/>
      <c r="EM254" s="38"/>
      <c r="EN254" s="38"/>
      <c r="EO254" s="38"/>
      <c r="EP254" s="38"/>
      <c r="EQ254" s="38"/>
      <c r="ER254" s="38"/>
      <c r="ES254" s="38"/>
      <c r="ET254" s="38"/>
      <c r="EU254" s="38"/>
      <c r="EV254" s="38"/>
      <c r="EW254" s="38"/>
      <c r="EX254" s="38"/>
      <c r="EY254" s="38"/>
      <c r="EZ254" s="38"/>
      <c r="FA254" s="38"/>
      <c r="FB254" s="38"/>
      <c r="FC254" s="38"/>
      <c r="FD254" s="38"/>
      <c r="FE254" s="38"/>
      <c r="FF254" s="38"/>
      <c r="FG254" s="38"/>
      <c r="FH254" s="38"/>
      <c r="FI254" s="38"/>
      <c r="FJ254" s="38"/>
      <c r="FK254" s="38"/>
      <c r="FL254" s="38"/>
      <c r="FM254" s="38"/>
      <c r="FN254" s="38"/>
      <c r="FO254" s="38"/>
      <c r="FP254" s="38"/>
      <c r="FQ254" s="38"/>
      <c r="FR254" s="38"/>
      <c r="FS254" s="38"/>
      <c r="FT254" s="38"/>
      <c r="FU254" s="38"/>
      <c r="FV254" s="38"/>
      <c r="FW254" s="38"/>
      <c r="FX254" s="38"/>
      <c r="FY254" s="38"/>
      <c r="FZ254" s="38"/>
      <c r="GA254" s="38"/>
      <c r="GB254" s="38"/>
      <c r="GC254" s="38"/>
      <c r="GD254" s="38"/>
      <c r="GE254" s="38"/>
      <c r="GF254" s="38"/>
      <c r="GG254" s="38"/>
      <c r="GH254" s="38"/>
      <c r="GI254" s="38"/>
      <c r="GJ254" s="38"/>
      <c r="GK254" s="38"/>
      <c r="GL254" s="38"/>
      <c r="GM254" s="38"/>
      <c r="GN254" s="38"/>
      <c r="GO254" s="38"/>
      <c r="GP254" s="38"/>
      <c r="GQ254" s="38"/>
      <c r="GR254" s="38"/>
      <c r="GS254" s="38"/>
      <c r="GT254" s="38"/>
      <c r="GU254" s="38"/>
      <c r="GV254" s="38"/>
      <c r="GW254" s="38"/>
      <c r="GX254" s="38"/>
      <c r="GY254" s="38"/>
      <c r="GZ254" s="38"/>
      <c r="HA254" s="38"/>
      <c r="HB254" s="38"/>
      <c r="HC254" s="38"/>
      <c r="HD254" s="38"/>
      <c r="HE254" s="38"/>
      <c r="HF254" s="38"/>
      <c r="HG254" s="38"/>
      <c r="HH254" s="38"/>
      <c r="HI254" s="38"/>
      <c r="HJ254" s="38"/>
      <c r="HK254" s="38"/>
      <c r="HL254" s="38"/>
      <c r="HM254" s="38"/>
      <c r="HN254" s="38"/>
      <c r="HO254" s="38"/>
      <c r="HP254" s="38"/>
      <c r="HQ254" s="38"/>
      <c r="HR254" s="38"/>
      <c r="HS254" s="38"/>
      <c r="HT254" s="38"/>
      <c r="HU254" s="38"/>
      <c r="HV254" s="38"/>
      <c r="HW254" s="38"/>
      <c r="HX254" s="38"/>
      <c r="HY254" s="38"/>
      <c r="HZ254" s="38"/>
      <c r="IA254" s="38"/>
      <c r="IB254" s="38"/>
      <c r="IC254" s="38"/>
      <c r="ID254" s="38"/>
      <c r="IE254" s="38"/>
      <c r="IF254" s="38"/>
      <c r="IG254" s="38"/>
      <c r="IH254" s="38"/>
      <c r="II254" s="38"/>
      <c r="IJ254" s="38"/>
      <c r="IK254" s="38"/>
      <c r="IL254" s="38"/>
      <c r="IM254" s="38"/>
      <c r="IN254" s="38"/>
      <c r="IO254" s="38"/>
      <c r="IP254" s="38"/>
      <c r="IQ254" s="38"/>
      <c r="IR254" s="38"/>
      <c r="IS254" s="38"/>
      <c r="IT254" s="38"/>
      <c r="IU254" s="38"/>
    </row>
    <row r="255" spans="1:255" s="52" customFormat="1" ht="18.75" customHeight="1">
      <c r="A255" s="48"/>
      <c r="B255" s="61"/>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140"/>
      <c r="AF255" s="141"/>
      <c r="AG255" s="141"/>
      <c r="AH255" s="141"/>
      <c r="AI255" s="141"/>
      <c r="AJ255" s="141"/>
      <c r="AK255" s="141"/>
      <c r="AL255" s="141"/>
      <c r="AM255" s="142"/>
      <c r="AN255" s="140"/>
      <c r="AO255" s="170"/>
      <c r="AP255" s="170"/>
      <c r="AQ255" s="170"/>
      <c r="AR255" s="170"/>
      <c r="AS255" s="170"/>
      <c r="AT255" s="170"/>
      <c r="AU255" s="170"/>
      <c r="AV255" s="171"/>
      <c r="AW255" s="140"/>
      <c r="AX255" s="143"/>
      <c r="AY255" s="143"/>
      <c r="AZ255" s="143"/>
      <c r="BA255" s="143"/>
      <c r="BB255" s="145"/>
      <c r="BC255" s="38"/>
      <c r="BD255" s="38"/>
      <c r="BE255" s="38"/>
      <c r="BF255" s="38"/>
      <c r="BG255" s="38"/>
      <c r="BH255" s="38"/>
      <c r="BI255" s="38"/>
      <c r="BJ255" s="38"/>
      <c r="BK255" s="38"/>
      <c r="BL255" s="38"/>
      <c r="BM255" s="38"/>
      <c r="BN255" s="38"/>
      <c r="BO255" s="38"/>
      <c r="BP255" s="38"/>
      <c r="BQ255" s="38"/>
      <c r="BR255" s="38"/>
      <c r="BS255" s="38"/>
      <c r="BT255" s="38"/>
      <c r="BU255" s="38"/>
      <c r="BV255" s="38"/>
      <c r="BW255" s="38"/>
      <c r="BX255" s="38"/>
      <c r="BY255" s="38"/>
      <c r="BZ255" s="38"/>
      <c r="CA255" s="38"/>
      <c r="CB255" s="38"/>
      <c r="CC255" s="38"/>
      <c r="CD255" s="38"/>
      <c r="CE255" s="38"/>
      <c r="CF255" s="38"/>
      <c r="CG255" s="38"/>
      <c r="CH255" s="38"/>
      <c r="CI255" s="38"/>
      <c r="CJ255" s="38"/>
      <c r="CK255" s="38"/>
      <c r="CL255" s="38"/>
      <c r="CM255" s="38"/>
      <c r="CN255" s="38"/>
      <c r="CO255" s="38"/>
      <c r="CP255" s="38"/>
      <c r="CQ255" s="38"/>
      <c r="CR255" s="38"/>
      <c r="CS255" s="38"/>
      <c r="CT255" s="38"/>
      <c r="CU255" s="38"/>
      <c r="CV255" s="38"/>
      <c r="CW255" s="38"/>
      <c r="CX255" s="38"/>
      <c r="CY255" s="38"/>
      <c r="CZ255" s="38"/>
      <c r="DA255" s="38"/>
      <c r="DB255" s="38"/>
      <c r="DC255" s="38"/>
      <c r="DD255" s="38"/>
      <c r="DE255" s="38"/>
      <c r="DF255" s="38"/>
      <c r="DG255" s="38"/>
      <c r="DH255" s="38"/>
      <c r="DI255" s="38"/>
      <c r="DJ255" s="38"/>
      <c r="DK255" s="38"/>
      <c r="DL255" s="38"/>
      <c r="DM255" s="38"/>
      <c r="DN255" s="38"/>
      <c r="DO255" s="38"/>
      <c r="DP255" s="38"/>
      <c r="DQ255" s="38"/>
      <c r="DR255" s="38"/>
      <c r="DS255" s="38"/>
      <c r="DT255" s="38"/>
      <c r="DU255" s="38"/>
      <c r="DV255" s="38"/>
      <c r="DW255" s="38"/>
      <c r="DX255" s="38"/>
      <c r="DY255" s="38"/>
      <c r="DZ255" s="38"/>
      <c r="EA255" s="38"/>
      <c r="EB255" s="38"/>
      <c r="EC255" s="38"/>
      <c r="ED255" s="38"/>
      <c r="EE255" s="38"/>
      <c r="EF255" s="38"/>
      <c r="EG255" s="38"/>
      <c r="EH255" s="38"/>
      <c r="EI255" s="38"/>
      <c r="EJ255" s="38"/>
      <c r="EK255" s="38"/>
      <c r="EL255" s="38"/>
      <c r="EM255" s="38"/>
      <c r="EN255" s="38"/>
      <c r="EO255" s="38"/>
      <c r="EP255" s="38"/>
      <c r="EQ255" s="38"/>
      <c r="ER255" s="38"/>
      <c r="ES255" s="38"/>
      <c r="ET255" s="38"/>
      <c r="EU255" s="38"/>
      <c r="EV255" s="38"/>
      <c r="EW255" s="38"/>
      <c r="EX255" s="38"/>
      <c r="EY255" s="38"/>
      <c r="EZ255" s="38"/>
      <c r="FA255" s="38"/>
      <c r="FB255" s="38"/>
      <c r="FC255" s="38"/>
      <c r="FD255" s="38"/>
      <c r="FE255" s="38"/>
      <c r="FF255" s="38"/>
      <c r="FG255" s="38"/>
      <c r="FH255" s="38"/>
      <c r="FI255" s="38"/>
      <c r="FJ255" s="38"/>
      <c r="FK255" s="38"/>
      <c r="FL255" s="38"/>
      <c r="FM255" s="38"/>
      <c r="FN255" s="38"/>
      <c r="FO255" s="38"/>
      <c r="FP255" s="38"/>
      <c r="FQ255" s="38"/>
      <c r="FR255" s="38"/>
      <c r="FS255" s="38"/>
      <c r="FT255" s="38"/>
      <c r="FU255" s="38"/>
      <c r="FV255" s="38"/>
      <c r="FW255" s="38"/>
      <c r="FX255" s="38"/>
      <c r="FY255" s="38"/>
      <c r="FZ255" s="38"/>
      <c r="GA255" s="38"/>
      <c r="GB255" s="38"/>
      <c r="GC255" s="38"/>
      <c r="GD255" s="38"/>
      <c r="GE255" s="38"/>
      <c r="GF255" s="38"/>
      <c r="GG255" s="38"/>
      <c r="GH255" s="38"/>
      <c r="GI255" s="38"/>
      <c r="GJ255" s="38"/>
      <c r="GK255" s="38"/>
      <c r="GL255" s="38"/>
      <c r="GM255" s="38"/>
      <c r="GN255" s="38"/>
      <c r="GO255" s="38"/>
      <c r="GP255" s="38"/>
      <c r="GQ255" s="38"/>
      <c r="GR255" s="38"/>
      <c r="GS255" s="38"/>
      <c r="GT255" s="38"/>
      <c r="GU255" s="38"/>
      <c r="GV255" s="38"/>
      <c r="GW255" s="38"/>
      <c r="GX255" s="38"/>
      <c r="GY255" s="38"/>
      <c r="GZ255" s="38"/>
      <c r="HA255" s="38"/>
      <c r="HB255" s="38"/>
      <c r="HC255" s="38"/>
      <c r="HD255" s="38"/>
      <c r="HE255" s="38"/>
      <c r="HF255" s="38"/>
      <c r="HG255" s="38"/>
      <c r="HH255" s="38"/>
      <c r="HI255" s="38"/>
      <c r="HJ255" s="38"/>
      <c r="HK255" s="38"/>
      <c r="HL255" s="38"/>
      <c r="HM255" s="38"/>
      <c r="HN255" s="38"/>
      <c r="HO255" s="38"/>
      <c r="HP255" s="38"/>
      <c r="HQ255" s="38"/>
      <c r="HR255" s="38"/>
      <c r="HS255" s="38"/>
      <c r="HT255" s="38"/>
      <c r="HU255" s="38"/>
      <c r="HV255" s="38"/>
      <c r="HW255" s="38"/>
      <c r="HX255" s="38"/>
      <c r="HY255" s="38"/>
      <c r="HZ255" s="38"/>
      <c r="IA255" s="38"/>
      <c r="IB255" s="38"/>
      <c r="IC255" s="38"/>
      <c r="ID255" s="38"/>
      <c r="IE255" s="38"/>
      <c r="IF255" s="38"/>
      <c r="IG255" s="38"/>
      <c r="IH255" s="38"/>
      <c r="II255" s="38"/>
      <c r="IJ255" s="38"/>
      <c r="IK255" s="38"/>
      <c r="IL255" s="38"/>
      <c r="IM255" s="38"/>
      <c r="IN255" s="38"/>
      <c r="IO255" s="38"/>
      <c r="IP255" s="38"/>
      <c r="IQ255" s="38"/>
      <c r="IR255" s="38"/>
      <c r="IS255" s="38"/>
      <c r="IT255" s="38"/>
      <c r="IU255" s="38"/>
    </row>
    <row r="256" spans="1:255" s="52" customFormat="1" ht="18.75" customHeight="1" thickBot="1">
      <c r="A256" s="48"/>
      <c r="B256" s="65"/>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157"/>
      <c r="AF256" s="158"/>
      <c r="AG256" s="158"/>
      <c r="AH256" s="158"/>
      <c r="AI256" s="158"/>
      <c r="AJ256" s="158"/>
      <c r="AK256" s="158"/>
      <c r="AL256" s="158"/>
      <c r="AM256" s="159"/>
      <c r="AN256" s="157"/>
      <c r="AO256" s="160"/>
      <c r="AP256" s="160"/>
      <c r="AQ256" s="160"/>
      <c r="AR256" s="160"/>
      <c r="AS256" s="160"/>
      <c r="AT256" s="160"/>
      <c r="AU256" s="160"/>
      <c r="AV256" s="161"/>
      <c r="AW256" s="151"/>
      <c r="AX256" s="152"/>
      <c r="AY256" s="152"/>
      <c r="AZ256" s="152"/>
      <c r="BA256" s="152"/>
      <c r="BB256" s="162"/>
      <c r="BC256" s="38"/>
      <c r="BD256" s="38"/>
      <c r="BE256" s="38"/>
      <c r="BF256" s="38"/>
      <c r="BG256" s="38"/>
      <c r="BH256" s="38"/>
      <c r="BI256" s="38"/>
      <c r="BJ256" s="38"/>
      <c r="BK256" s="38"/>
      <c r="BL256" s="38"/>
      <c r="BM256" s="38"/>
      <c r="BN256" s="38"/>
      <c r="BO256" s="38"/>
      <c r="BP256" s="38"/>
      <c r="BQ256" s="38"/>
      <c r="BR256" s="38"/>
      <c r="BS256" s="38"/>
      <c r="BT256" s="38"/>
      <c r="BU256" s="38"/>
      <c r="BV256" s="38"/>
      <c r="BW256" s="38"/>
      <c r="BX256" s="38"/>
      <c r="BY256" s="38"/>
      <c r="BZ256" s="38"/>
      <c r="CA256" s="38"/>
      <c r="CB256" s="38"/>
      <c r="CC256" s="38"/>
      <c r="CD256" s="38"/>
      <c r="CE256" s="38"/>
      <c r="CF256" s="38"/>
      <c r="CG256" s="38"/>
      <c r="CH256" s="38"/>
      <c r="CI256" s="38"/>
      <c r="CJ256" s="38"/>
      <c r="CK256" s="38"/>
      <c r="CL256" s="38"/>
      <c r="CM256" s="38"/>
      <c r="CN256" s="38"/>
      <c r="CO256" s="38"/>
      <c r="CP256" s="38"/>
      <c r="CQ256" s="38"/>
      <c r="CR256" s="38"/>
      <c r="CS256" s="38"/>
      <c r="CT256" s="38"/>
      <c r="CU256" s="38"/>
      <c r="CV256" s="38"/>
      <c r="CW256" s="38"/>
      <c r="CX256" s="38"/>
      <c r="CY256" s="38"/>
      <c r="CZ256" s="38"/>
      <c r="DA256" s="38"/>
      <c r="DB256" s="38"/>
      <c r="DC256" s="38"/>
      <c r="DD256" s="38"/>
      <c r="DE256" s="38"/>
      <c r="DF256" s="38"/>
      <c r="DG256" s="38"/>
      <c r="DH256" s="38"/>
      <c r="DI256" s="38"/>
      <c r="DJ256" s="38"/>
      <c r="DK256" s="38"/>
      <c r="DL256" s="38"/>
      <c r="DM256" s="38"/>
      <c r="DN256" s="38"/>
      <c r="DO256" s="38"/>
      <c r="DP256" s="38"/>
      <c r="DQ256" s="38"/>
      <c r="DR256" s="38"/>
      <c r="DS256" s="38"/>
      <c r="DT256" s="38"/>
      <c r="DU256" s="38"/>
      <c r="DV256" s="38"/>
      <c r="DW256" s="38"/>
      <c r="DX256" s="38"/>
      <c r="DY256" s="38"/>
      <c r="DZ256" s="38"/>
      <c r="EA256" s="38"/>
      <c r="EB256" s="38"/>
      <c r="EC256" s="38"/>
      <c r="ED256" s="38"/>
      <c r="EE256" s="38"/>
      <c r="EF256" s="38"/>
      <c r="EG256" s="38"/>
      <c r="EH256" s="38"/>
      <c r="EI256" s="38"/>
      <c r="EJ256" s="38"/>
      <c r="EK256" s="38"/>
      <c r="EL256" s="38"/>
      <c r="EM256" s="38"/>
      <c r="EN256" s="38"/>
      <c r="EO256" s="38"/>
      <c r="EP256" s="38"/>
      <c r="EQ256" s="38"/>
      <c r="ER256" s="38"/>
      <c r="ES256" s="38"/>
      <c r="ET256" s="38"/>
      <c r="EU256" s="38"/>
      <c r="EV256" s="38"/>
      <c r="EW256" s="38"/>
      <c r="EX256" s="38"/>
      <c r="EY256" s="38"/>
      <c r="EZ256" s="38"/>
      <c r="FA256" s="38"/>
      <c r="FB256" s="38"/>
      <c r="FC256" s="38"/>
      <c r="FD256" s="38"/>
      <c r="FE256" s="38"/>
      <c r="FF256" s="38"/>
      <c r="FG256" s="38"/>
      <c r="FH256" s="38"/>
      <c r="FI256" s="38"/>
      <c r="FJ256" s="38"/>
      <c r="FK256" s="38"/>
      <c r="FL256" s="38"/>
      <c r="FM256" s="38"/>
      <c r="FN256" s="38"/>
      <c r="FO256" s="38"/>
      <c r="FP256" s="38"/>
      <c r="FQ256" s="38"/>
      <c r="FR256" s="38"/>
      <c r="FS256" s="38"/>
      <c r="FT256" s="38"/>
      <c r="FU256" s="38"/>
      <c r="FV256" s="38"/>
      <c r="FW256" s="38"/>
      <c r="FX256" s="38"/>
      <c r="FY256" s="38"/>
      <c r="FZ256" s="38"/>
      <c r="GA256" s="38"/>
      <c r="GB256" s="38"/>
      <c r="GC256" s="38"/>
      <c r="GD256" s="38"/>
      <c r="GE256" s="38"/>
      <c r="GF256" s="38"/>
      <c r="GG256" s="38"/>
      <c r="GH256" s="38"/>
      <c r="GI256" s="38"/>
      <c r="GJ256" s="38"/>
      <c r="GK256" s="38"/>
      <c r="GL256" s="38"/>
      <c r="GM256" s="38"/>
      <c r="GN256" s="38"/>
      <c r="GO256" s="38"/>
      <c r="GP256" s="38"/>
      <c r="GQ256" s="38"/>
      <c r="GR256" s="38"/>
      <c r="GS256" s="38"/>
      <c r="GT256" s="38"/>
      <c r="GU256" s="38"/>
      <c r="GV256" s="38"/>
      <c r="GW256" s="38"/>
      <c r="GX256" s="38"/>
      <c r="GY256" s="38"/>
      <c r="GZ256" s="38"/>
      <c r="HA256" s="38"/>
      <c r="HB256" s="38"/>
      <c r="HC256" s="38"/>
      <c r="HD256" s="38"/>
      <c r="HE256" s="38"/>
      <c r="HF256" s="38"/>
      <c r="HG256" s="38"/>
      <c r="HH256" s="38"/>
      <c r="HI256" s="38"/>
      <c r="HJ256" s="38"/>
      <c r="HK256" s="38"/>
      <c r="HL256" s="38"/>
      <c r="HM256" s="38"/>
      <c r="HN256" s="38"/>
      <c r="HO256" s="38"/>
      <c r="HP256" s="38"/>
      <c r="HQ256" s="38"/>
      <c r="HR256" s="38"/>
      <c r="HS256" s="38"/>
      <c r="HT256" s="38"/>
      <c r="HU256" s="38"/>
      <c r="HV256" s="38"/>
      <c r="HW256" s="38"/>
      <c r="HX256" s="38"/>
      <c r="HY256" s="38"/>
      <c r="HZ256" s="38"/>
      <c r="IA256" s="38"/>
      <c r="IB256" s="38"/>
      <c r="IC256" s="38"/>
      <c r="ID256" s="38"/>
      <c r="IE256" s="38"/>
      <c r="IF256" s="38"/>
      <c r="IG256" s="38"/>
      <c r="IH256" s="38"/>
      <c r="II256" s="38"/>
      <c r="IJ256" s="38"/>
      <c r="IK256" s="38"/>
      <c r="IL256" s="38"/>
      <c r="IM256" s="38"/>
      <c r="IN256" s="38"/>
      <c r="IO256" s="38"/>
      <c r="IP256" s="38"/>
      <c r="IQ256" s="38"/>
      <c r="IR256" s="38"/>
      <c r="IS256" s="38"/>
      <c r="IT256" s="38"/>
      <c r="IU256" s="38"/>
    </row>
    <row r="257" spans="1:255" s="52" customFormat="1" ht="18.75" customHeight="1" thickTop="1" thickBot="1">
      <c r="A257" s="53"/>
      <c r="B257" s="163" t="s">
        <v>60</v>
      </c>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5"/>
      <c r="AE257" s="166">
        <f>SUM(AE249:AM256)</f>
        <v>24317</v>
      </c>
      <c r="AF257" s="167"/>
      <c r="AG257" s="167"/>
      <c r="AH257" s="167"/>
      <c r="AI257" s="167"/>
      <c r="AJ257" s="167"/>
      <c r="AK257" s="167"/>
      <c r="AL257" s="167"/>
      <c r="AM257" s="168"/>
      <c r="AN257" s="166">
        <f>SUM(AN249:AV256)</f>
        <v>24915</v>
      </c>
      <c r="AO257" s="167"/>
      <c r="AP257" s="167"/>
      <c r="AQ257" s="167"/>
      <c r="AR257" s="167"/>
      <c r="AS257" s="167"/>
      <c r="AT257" s="167"/>
      <c r="AU257" s="167"/>
      <c r="AV257" s="168"/>
      <c r="AW257" s="166"/>
      <c r="AX257" s="167"/>
      <c r="AY257" s="167"/>
      <c r="AZ257" s="167"/>
      <c r="BA257" s="167"/>
      <c r="BB257" s="169"/>
      <c r="BC257" s="38"/>
      <c r="BD257" s="38"/>
      <c r="BE257" s="38"/>
      <c r="BF257" s="38"/>
      <c r="BG257" s="38"/>
      <c r="BH257" s="38"/>
      <c r="BI257" s="38"/>
      <c r="BJ257" s="38"/>
      <c r="BK257" s="38"/>
      <c r="BL257" s="38"/>
      <c r="BM257" s="38"/>
      <c r="BN257" s="38"/>
      <c r="BO257" s="38"/>
      <c r="BP257" s="38"/>
      <c r="BQ257" s="38"/>
      <c r="BR257" s="38"/>
      <c r="BS257" s="38"/>
      <c r="BT257" s="38"/>
      <c r="BU257" s="38"/>
      <c r="BV257" s="38"/>
      <c r="BW257" s="38"/>
      <c r="BX257" s="38"/>
      <c r="BY257" s="38"/>
      <c r="BZ257" s="38"/>
      <c r="CA257" s="38"/>
      <c r="CB257" s="38"/>
      <c r="CC257" s="38"/>
      <c r="CD257" s="38"/>
      <c r="CE257" s="38"/>
      <c r="CF257" s="38"/>
      <c r="CG257" s="38"/>
      <c r="CH257" s="38"/>
      <c r="CI257" s="38"/>
      <c r="CJ257" s="38"/>
      <c r="CK257" s="38"/>
      <c r="CL257" s="38"/>
      <c r="CM257" s="38"/>
      <c r="CN257" s="38"/>
      <c r="CO257" s="38"/>
      <c r="CP257" s="38"/>
      <c r="CQ257" s="38"/>
      <c r="CR257" s="38"/>
      <c r="CS257" s="38"/>
      <c r="CT257" s="38"/>
      <c r="CU257" s="38"/>
      <c r="CV257" s="38"/>
      <c r="CW257" s="38"/>
      <c r="CX257" s="38"/>
      <c r="CY257" s="38"/>
      <c r="CZ257" s="38"/>
      <c r="DA257" s="38"/>
      <c r="DB257" s="38"/>
      <c r="DC257" s="38"/>
      <c r="DD257" s="38"/>
      <c r="DE257" s="38"/>
      <c r="DF257" s="38"/>
      <c r="DG257" s="38"/>
      <c r="DH257" s="38"/>
      <c r="DI257" s="38"/>
      <c r="DJ257" s="38"/>
      <c r="DK257" s="38"/>
      <c r="DL257" s="38"/>
      <c r="DM257" s="38"/>
      <c r="DN257" s="38"/>
      <c r="DO257" s="38"/>
      <c r="DP257" s="38"/>
      <c r="DQ257" s="38"/>
      <c r="DR257" s="38"/>
      <c r="DS257" s="38"/>
      <c r="DT257" s="38"/>
      <c r="DU257" s="38"/>
      <c r="DV257" s="38"/>
      <c r="DW257" s="38"/>
      <c r="DX257" s="38"/>
      <c r="DY257" s="38"/>
      <c r="DZ257" s="38"/>
      <c r="EA257" s="38"/>
      <c r="EB257" s="38"/>
      <c r="EC257" s="38"/>
      <c r="ED257" s="38"/>
      <c r="EE257" s="38"/>
      <c r="EF257" s="38"/>
      <c r="EG257" s="38"/>
      <c r="EH257" s="38"/>
      <c r="EI257" s="38"/>
      <c r="EJ257" s="38"/>
      <c r="EK257" s="38"/>
      <c r="EL257" s="38"/>
      <c r="EM257" s="38"/>
      <c r="EN257" s="38"/>
      <c r="EO257" s="38"/>
      <c r="EP257" s="38"/>
      <c r="EQ257" s="38"/>
      <c r="ER257" s="38"/>
      <c r="ES257" s="38"/>
      <c r="ET257" s="38"/>
      <c r="EU257" s="38"/>
      <c r="EV257" s="38"/>
      <c r="EW257" s="38"/>
      <c r="EX257" s="38"/>
      <c r="EY257" s="38"/>
      <c r="EZ257" s="38"/>
      <c r="FA257" s="38"/>
      <c r="FB257" s="38"/>
      <c r="FC257" s="38"/>
      <c r="FD257" s="38"/>
      <c r="FE257" s="38"/>
      <c r="FF257" s="38"/>
      <c r="FG257" s="38"/>
      <c r="FH257" s="38"/>
      <c r="FI257" s="38"/>
      <c r="FJ257" s="38"/>
      <c r="FK257" s="38"/>
      <c r="FL257" s="38"/>
      <c r="FM257" s="38"/>
      <c r="FN257" s="38"/>
      <c r="FO257" s="38"/>
      <c r="FP257" s="38"/>
      <c r="FQ257" s="38"/>
      <c r="FR257" s="38"/>
      <c r="FS257" s="38"/>
      <c r="FT257" s="38"/>
      <c r="FU257" s="38"/>
      <c r="FV257" s="38"/>
      <c r="FW257" s="38"/>
      <c r="FX257" s="38"/>
      <c r="FY257" s="38"/>
      <c r="FZ257" s="38"/>
      <c r="GA257" s="38"/>
      <c r="GB257" s="38"/>
      <c r="GC257" s="38"/>
      <c r="GD257" s="38"/>
      <c r="GE257" s="38"/>
      <c r="GF257" s="38"/>
      <c r="GG257" s="38"/>
      <c r="GH257" s="38"/>
      <c r="GI257" s="38"/>
      <c r="GJ257" s="38"/>
      <c r="GK257" s="38"/>
      <c r="GL257" s="38"/>
      <c r="GM257" s="38"/>
      <c r="GN257" s="38"/>
      <c r="GO257" s="38"/>
      <c r="GP257" s="38"/>
      <c r="GQ257" s="38"/>
      <c r="GR257" s="38"/>
      <c r="GS257" s="38"/>
      <c r="GT257" s="38"/>
      <c r="GU257" s="38"/>
      <c r="GV257" s="38"/>
      <c r="GW257" s="38"/>
      <c r="GX257" s="38"/>
      <c r="GY257" s="38"/>
      <c r="GZ257" s="38"/>
      <c r="HA257" s="38"/>
      <c r="HB257" s="38"/>
      <c r="HC257" s="38"/>
      <c r="HD257" s="38"/>
      <c r="HE257" s="38"/>
      <c r="HF257" s="38"/>
      <c r="HG257" s="38"/>
      <c r="HH257" s="38"/>
      <c r="HI257" s="38"/>
      <c r="HJ257" s="38"/>
      <c r="HK257" s="38"/>
      <c r="HL257" s="38"/>
      <c r="HM257" s="38"/>
      <c r="HN257" s="38"/>
      <c r="HO257" s="38"/>
      <c r="HP257" s="38"/>
      <c r="HQ257" s="38"/>
      <c r="HR257" s="38"/>
      <c r="HS257" s="38"/>
      <c r="HT257" s="38"/>
      <c r="HU257" s="38"/>
      <c r="HV257" s="38"/>
      <c r="HW257" s="38"/>
      <c r="HX257" s="38"/>
      <c r="HY257" s="38"/>
      <c r="HZ257" s="38"/>
      <c r="IA257" s="38"/>
      <c r="IB257" s="38"/>
      <c r="IC257" s="38"/>
      <c r="ID257" s="38"/>
      <c r="IE257" s="38"/>
      <c r="IF257" s="38"/>
      <c r="IG257" s="38"/>
      <c r="IH257" s="38"/>
      <c r="II257" s="38"/>
      <c r="IJ257" s="38"/>
      <c r="IK257" s="38"/>
      <c r="IL257" s="38"/>
      <c r="IM257" s="38"/>
      <c r="IN257" s="38"/>
      <c r="IO257" s="38"/>
      <c r="IP257" s="38"/>
      <c r="IQ257" s="38"/>
      <c r="IR257" s="38"/>
      <c r="IS257" s="38"/>
      <c r="IT257" s="38"/>
      <c r="IU257" s="38"/>
    </row>
    <row r="258" spans="1:255" ht="13.5">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7"/>
    </row>
    <row r="259" spans="1:255" ht="14.25">
      <c r="A259" s="37" t="s">
        <v>47</v>
      </c>
      <c r="BA259" s="39"/>
      <c r="BB259" s="40"/>
      <c r="BC259" s="39" t="s">
        <v>48</v>
      </c>
    </row>
    <row r="261" spans="1:255">
      <c r="AD261" s="41"/>
      <c r="AH261" s="41"/>
      <c r="AI261" s="41"/>
      <c r="AJ261" s="41"/>
      <c r="AK261" s="41"/>
      <c r="AL261" s="41"/>
      <c r="AM261" s="41"/>
      <c r="AS261" s="41"/>
      <c r="BB261" s="42" t="s">
        <v>49</v>
      </c>
    </row>
    <row r="262" spans="1:255">
      <c r="AD262" s="41"/>
      <c r="AH262" s="41"/>
      <c r="AI262" s="41"/>
      <c r="AJ262" s="41"/>
      <c r="AK262" s="41"/>
      <c r="AL262" s="41"/>
      <c r="AM262" s="41"/>
      <c r="AS262" s="41"/>
    </row>
    <row r="263" spans="1:255" ht="13.5" thickBot="1">
      <c r="AD263" s="41"/>
      <c r="AH263" s="41"/>
      <c r="AI263" s="41"/>
      <c r="AJ263" s="41"/>
      <c r="AK263" s="41"/>
      <c r="AL263" s="41"/>
      <c r="AM263" s="41"/>
      <c r="AS263" s="41"/>
    </row>
    <row r="264" spans="1:255" ht="15" thickBot="1">
      <c r="A264" s="113" t="s">
        <v>50</v>
      </c>
      <c r="B264" s="114"/>
      <c r="C264" s="114"/>
      <c r="D264" s="114"/>
      <c r="E264" s="114"/>
      <c r="F264" s="114"/>
      <c r="G264" s="114"/>
      <c r="H264" s="114"/>
      <c r="I264" s="114"/>
      <c r="J264" s="114"/>
      <c r="K264" s="115"/>
      <c r="L264" s="116">
        <v>8</v>
      </c>
      <c r="M264" s="117"/>
      <c r="N264" s="117"/>
      <c r="O264" s="118"/>
      <c r="P264" s="113" t="s">
        <v>51</v>
      </c>
      <c r="Q264" s="114"/>
      <c r="R264" s="114"/>
      <c r="S264" s="114"/>
      <c r="T264" s="114"/>
      <c r="U264" s="115"/>
      <c r="V264" s="172" t="s">
        <v>80</v>
      </c>
      <c r="W264" s="172"/>
      <c r="X264" s="172"/>
      <c r="Y264" s="172"/>
      <c r="Z264" s="172"/>
      <c r="AA264" s="172"/>
      <c r="AB264" s="172"/>
      <c r="AC264" s="172"/>
      <c r="AD264" s="172"/>
      <c r="AE264" s="172"/>
      <c r="AF264" s="172"/>
      <c r="AG264" s="172"/>
      <c r="AH264" s="172"/>
      <c r="AI264" s="172"/>
      <c r="AJ264" s="172"/>
      <c r="AK264" s="172"/>
      <c r="AL264" s="172"/>
      <c r="AM264" s="172"/>
      <c r="AN264" s="172"/>
      <c r="AO264" s="172"/>
      <c r="AP264" s="172"/>
      <c r="AQ264" s="172"/>
      <c r="AR264" s="172"/>
      <c r="AS264" s="172"/>
      <c r="AT264" s="172"/>
      <c r="AU264" s="172"/>
      <c r="AV264" s="172"/>
      <c r="AW264" s="172"/>
      <c r="AX264" s="172"/>
      <c r="AY264" s="172"/>
      <c r="AZ264" s="172"/>
      <c r="BA264" s="172"/>
      <c r="BB264" s="173"/>
    </row>
    <row r="265" spans="1:255" ht="14.25">
      <c r="A265" s="43"/>
      <c r="B265" s="43"/>
      <c r="C265" s="43"/>
      <c r="D265" s="43"/>
      <c r="E265" s="43"/>
      <c r="F265" s="43"/>
      <c r="G265" s="43"/>
      <c r="H265" s="43"/>
      <c r="I265" s="43"/>
      <c r="J265" s="43"/>
      <c r="K265" s="43"/>
      <c r="L265" s="44"/>
      <c r="M265" s="44"/>
      <c r="N265" s="44"/>
      <c r="O265" s="44"/>
      <c r="P265" s="43"/>
      <c r="Q265" s="43"/>
      <c r="R265" s="43"/>
      <c r="S265" s="43"/>
      <c r="T265" s="43"/>
      <c r="U265" s="43"/>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row>
    <row r="266" spans="1:255" ht="14.25">
      <c r="A266" s="46"/>
      <c r="B266" s="47" t="s">
        <v>53</v>
      </c>
      <c r="C266" s="48"/>
      <c r="D266" s="48"/>
      <c r="E266" s="48"/>
      <c r="F266" s="48"/>
      <c r="G266" s="48"/>
      <c r="H266" s="48"/>
      <c r="I266" s="48"/>
      <c r="J266" s="48"/>
      <c r="K266" s="48"/>
      <c r="L266" s="49"/>
      <c r="M266" s="49"/>
      <c r="N266" s="49"/>
      <c r="O266" s="49"/>
      <c r="P266" s="48"/>
      <c r="Q266" s="48"/>
      <c r="R266" s="48"/>
      <c r="S266" s="48"/>
      <c r="T266" s="48"/>
      <c r="U266" s="48"/>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row>
    <row r="267" spans="1:255" ht="15" thickBot="1">
      <c r="A267" s="48"/>
      <c r="B267" s="48"/>
      <c r="C267" s="48"/>
      <c r="D267" s="48"/>
      <c r="E267" s="48"/>
      <c r="F267" s="48"/>
      <c r="G267" s="48"/>
      <c r="H267" s="48"/>
      <c r="I267" s="48"/>
      <c r="J267" s="48"/>
      <c r="K267" s="48"/>
      <c r="L267" s="49"/>
      <c r="M267" s="49"/>
      <c r="N267" s="49"/>
      <c r="O267" s="49"/>
      <c r="P267" s="48"/>
      <c r="Q267" s="48"/>
      <c r="R267" s="48"/>
      <c r="S267" s="48"/>
      <c r="T267" s="48"/>
      <c r="U267" s="48"/>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row>
    <row r="268" spans="1:255" ht="14.25">
      <c r="A268" s="48"/>
      <c r="B268" s="50"/>
      <c r="C268" s="43"/>
      <c r="D268" s="43"/>
      <c r="E268" s="43"/>
      <c r="F268" s="43"/>
      <c r="G268" s="43"/>
      <c r="H268" s="43"/>
      <c r="I268" s="43"/>
      <c r="J268" s="43"/>
      <c r="K268" s="43"/>
      <c r="L268" s="44"/>
      <c r="M268" s="44"/>
      <c r="N268" s="44"/>
      <c r="O268" s="44"/>
      <c r="P268" s="43"/>
      <c r="Q268" s="43"/>
      <c r="R268" s="43"/>
      <c r="S268" s="43"/>
      <c r="T268" s="43"/>
      <c r="U268" s="43"/>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51"/>
    </row>
    <row r="269" spans="1:255">
      <c r="A269" s="48"/>
      <c r="B269" s="122" t="s">
        <v>81</v>
      </c>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c r="AU269" s="123"/>
      <c r="AV269" s="123"/>
      <c r="AW269" s="123"/>
      <c r="AX269" s="123"/>
      <c r="AY269" s="123"/>
      <c r="AZ269" s="123"/>
      <c r="BA269" s="123"/>
      <c r="BB269" s="124"/>
    </row>
    <row r="270" spans="1:255" ht="13.5">
      <c r="A270" s="48"/>
      <c r="B270" s="122"/>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3"/>
      <c r="AR270" s="123"/>
      <c r="AS270" s="123"/>
      <c r="AT270" s="123"/>
      <c r="AU270" s="123"/>
      <c r="AV270" s="123"/>
      <c r="AW270" s="123"/>
      <c r="AX270" s="123"/>
      <c r="AY270" s="123"/>
      <c r="AZ270" s="123"/>
      <c r="BA270" s="123"/>
      <c r="BB270" s="124"/>
      <c r="BG270" s="52"/>
    </row>
    <row r="271" spans="1:255">
      <c r="A271" s="48"/>
      <c r="B271" s="122"/>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3"/>
      <c r="AY271" s="123"/>
      <c r="AZ271" s="123"/>
      <c r="BA271" s="123"/>
      <c r="BB271" s="124"/>
    </row>
    <row r="272" spans="1:255">
      <c r="A272" s="48"/>
      <c r="B272" s="122"/>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c r="AU272" s="123"/>
      <c r="AV272" s="123"/>
      <c r="AW272" s="123"/>
      <c r="AX272" s="123"/>
      <c r="AY272" s="123"/>
      <c r="AZ272" s="123"/>
      <c r="BA272" s="123"/>
      <c r="BB272" s="124"/>
    </row>
    <row r="273" spans="1:255">
      <c r="A273" s="48"/>
      <c r="B273" s="122"/>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3"/>
      <c r="AR273" s="123"/>
      <c r="AS273" s="123"/>
      <c r="AT273" s="123"/>
      <c r="AU273" s="123"/>
      <c r="AV273" s="123"/>
      <c r="AW273" s="123"/>
      <c r="AX273" s="123"/>
      <c r="AY273" s="123"/>
      <c r="AZ273" s="123"/>
      <c r="BA273" s="123"/>
      <c r="BB273" s="124"/>
    </row>
    <row r="274" spans="1:255">
      <c r="A274" s="48"/>
      <c r="B274" s="122"/>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3"/>
      <c r="AY274" s="123"/>
      <c r="AZ274" s="123"/>
      <c r="BA274" s="123"/>
      <c r="BB274" s="124"/>
    </row>
    <row r="275" spans="1:255">
      <c r="A275" s="48"/>
      <c r="B275" s="122"/>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c r="AU275" s="123"/>
      <c r="AV275" s="123"/>
      <c r="AW275" s="123"/>
      <c r="AX275" s="123"/>
      <c r="AY275" s="123"/>
      <c r="AZ275" s="123"/>
      <c r="BA275" s="123"/>
      <c r="BB275" s="124"/>
    </row>
    <row r="276" spans="1:255">
      <c r="A276" s="48"/>
      <c r="B276" s="122"/>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3"/>
      <c r="AV276" s="123"/>
      <c r="AW276" s="123"/>
      <c r="AX276" s="123"/>
      <c r="AY276" s="123"/>
      <c r="AZ276" s="123"/>
      <c r="BA276" s="123"/>
      <c r="BB276" s="124"/>
    </row>
    <row r="277" spans="1:255">
      <c r="A277" s="48"/>
      <c r="B277" s="122"/>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c r="AU277" s="123"/>
      <c r="AV277" s="123"/>
      <c r="AW277" s="123"/>
      <c r="AX277" s="123"/>
      <c r="AY277" s="123"/>
      <c r="AZ277" s="123"/>
      <c r="BA277" s="123"/>
      <c r="BB277" s="124"/>
    </row>
    <row r="278" spans="1:255">
      <c r="A278" s="48"/>
      <c r="B278" s="122"/>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3"/>
      <c r="AV278" s="123"/>
      <c r="AW278" s="123"/>
      <c r="AX278" s="123"/>
      <c r="AY278" s="123"/>
      <c r="AZ278" s="123"/>
      <c r="BA278" s="123"/>
      <c r="BB278" s="124"/>
    </row>
    <row r="279" spans="1:255" ht="15" thickBot="1">
      <c r="A279" s="53"/>
      <c r="B279" s="54"/>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5"/>
      <c r="AT279" s="55"/>
      <c r="AU279" s="55"/>
      <c r="AV279" s="55"/>
      <c r="AW279" s="55"/>
      <c r="AX279" s="55"/>
      <c r="AY279" s="55"/>
      <c r="AZ279" s="55"/>
      <c r="BA279" s="55"/>
      <c r="BB279" s="56"/>
    </row>
    <row r="280" spans="1:255">
      <c r="B280" s="57"/>
    </row>
    <row r="281" spans="1:255">
      <c r="B281" s="57"/>
    </row>
    <row r="282" spans="1:255" ht="14.25">
      <c r="B282" s="47" t="s">
        <v>54</v>
      </c>
      <c r="C282" s="48"/>
      <c r="D282" s="48"/>
      <c r="E282" s="48"/>
      <c r="F282" s="48"/>
      <c r="G282" s="48"/>
      <c r="H282" s="48"/>
      <c r="I282" s="48"/>
      <c r="J282" s="48"/>
      <c r="K282" s="48"/>
      <c r="L282" s="49"/>
      <c r="M282" s="49"/>
      <c r="N282" s="49"/>
      <c r="O282" s="49"/>
      <c r="P282" s="48"/>
      <c r="Q282" s="48"/>
      <c r="R282" s="48"/>
      <c r="S282" s="48"/>
      <c r="T282" s="48"/>
      <c r="U282" s="48"/>
      <c r="V282" s="47"/>
      <c r="W282" s="47"/>
      <c r="X282" s="47"/>
      <c r="Y282" s="47"/>
      <c r="Z282" s="47"/>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c r="AY282" s="47"/>
      <c r="AZ282" s="47"/>
      <c r="BA282" s="47"/>
      <c r="BB282" s="47"/>
    </row>
    <row r="283" spans="1:255" ht="15" thickBot="1">
      <c r="B283" s="48"/>
      <c r="C283" s="48"/>
      <c r="D283" s="48"/>
      <c r="E283" s="48"/>
      <c r="F283" s="48"/>
      <c r="G283" s="48"/>
      <c r="H283" s="48"/>
      <c r="I283" s="48"/>
      <c r="J283" s="48"/>
      <c r="K283" s="48"/>
      <c r="L283" s="49"/>
      <c r="M283" s="49"/>
      <c r="N283" s="49"/>
      <c r="O283" s="49"/>
      <c r="P283" s="48"/>
      <c r="Q283" s="48"/>
      <c r="R283" s="48"/>
      <c r="S283" s="48"/>
      <c r="T283" s="48"/>
      <c r="U283" s="48"/>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t="s">
        <v>55</v>
      </c>
      <c r="AW283" s="47"/>
      <c r="AX283" s="47"/>
      <c r="AY283" s="47"/>
      <c r="AZ283" s="47"/>
      <c r="BA283" s="47"/>
      <c r="BB283" s="47"/>
    </row>
    <row r="284" spans="1:255" s="52" customFormat="1" ht="13.5" customHeight="1">
      <c r="A284" s="48"/>
      <c r="B284" s="125" t="s">
        <v>56</v>
      </c>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7"/>
      <c r="AE284" s="131" t="s">
        <v>96</v>
      </c>
      <c r="AF284" s="132"/>
      <c r="AG284" s="132"/>
      <c r="AH284" s="132"/>
      <c r="AI284" s="132"/>
      <c r="AJ284" s="132"/>
      <c r="AK284" s="132"/>
      <c r="AL284" s="132"/>
      <c r="AM284" s="133"/>
      <c r="AN284" s="131" t="s">
        <v>97</v>
      </c>
      <c r="AO284" s="132"/>
      <c r="AP284" s="132"/>
      <c r="AQ284" s="132"/>
      <c r="AR284" s="132"/>
      <c r="AS284" s="132"/>
      <c r="AT284" s="132"/>
      <c r="AU284" s="132"/>
      <c r="AV284" s="133"/>
      <c r="AW284" s="131" t="s">
        <v>57</v>
      </c>
      <c r="AX284" s="126"/>
      <c r="AY284" s="126"/>
      <c r="AZ284" s="126"/>
      <c r="BA284" s="126"/>
      <c r="BB284" s="137"/>
      <c r="BC284" s="38"/>
      <c r="BD284" s="38"/>
      <c r="BE284" s="38"/>
      <c r="BF284" s="38"/>
      <c r="BG284" s="38"/>
      <c r="BH284" s="38"/>
      <c r="BI284" s="38"/>
      <c r="BJ284" s="38"/>
      <c r="BK284" s="38"/>
      <c r="BL284" s="38"/>
      <c r="BM284" s="38"/>
      <c r="BN284" s="38"/>
      <c r="BO284" s="38"/>
      <c r="BP284" s="38"/>
      <c r="BQ284" s="38"/>
      <c r="BR284" s="38"/>
      <c r="BS284" s="38"/>
      <c r="BT284" s="38"/>
      <c r="BU284" s="38"/>
      <c r="BV284" s="38"/>
      <c r="BW284" s="38"/>
      <c r="BX284" s="38"/>
      <c r="BY284" s="38"/>
      <c r="BZ284" s="38"/>
      <c r="CA284" s="38"/>
      <c r="CB284" s="38"/>
      <c r="CC284" s="38"/>
      <c r="CD284" s="38"/>
      <c r="CE284" s="38"/>
      <c r="CF284" s="38"/>
      <c r="CG284" s="38"/>
      <c r="CH284" s="38"/>
      <c r="CI284" s="38"/>
      <c r="CJ284" s="38"/>
      <c r="CK284" s="38"/>
      <c r="CL284" s="38"/>
      <c r="CM284" s="38"/>
      <c r="CN284" s="38"/>
      <c r="CO284" s="38"/>
      <c r="CP284" s="38"/>
      <c r="CQ284" s="38"/>
      <c r="CR284" s="38"/>
      <c r="CS284" s="38"/>
      <c r="CT284" s="38"/>
      <c r="CU284" s="38"/>
      <c r="CV284" s="38"/>
      <c r="CW284" s="38"/>
      <c r="CX284" s="38"/>
      <c r="CY284" s="38"/>
      <c r="CZ284" s="38"/>
      <c r="DA284" s="38"/>
      <c r="DB284" s="38"/>
      <c r="DC284" s="38"/>
      <c r="DD284" s="38"/>
      <c r="DE284" s="38"/>
      <c r="DF284" s="38"/>
      <c r="DG284" s="38"/>
      <c r="DH284" s="38"/>
      <c r="DI284" s="38"/>
      <c r="DJ284" s="38"/>
      <c r="DK284" s="38"/>
      <c r="DL284" s="38"/>
      <c r="DM284" s="38"/>
      <c r="DN284" s="38"/>
      <c r="DO284" s="38"/>
      <c r="DP284" s="38"/>
      <c r="DQ284" s="38"/>
      <c r="DR284" s="38"/>
      <c r="DS284" s="38"/>
      <c r="DT284" s="38"/>
      <c r="DU284" s="38"/>
      <c r="DV284" s="38"/>
      <c r="DW284" s="38"/>
      <c r="DX284" s="38"/>
      <c r="DY284" s="38"/>
      <c r="DZ284" s="38"/>
      <c r="EA284" s="38"/>
      <c r="EB284" s="38"/>
      <c r="EC284" s="38"/>
      <c r="ED284" s="38"/>
      <c r="EE284" s="38"/>
      <c r="EF284" s="38"/>
      <c r="EG284" s="38"/>
      <c r="EH284" s="38"/>
      <c r="EI284" s="38"/>
      <c r="EJ284" s="38"/>
      <c r="EK284" s="38"/>
      <c r="EL284" s="38"/>
      <c r="EM284" s="38"/>
      <c r="EN284" s="38"/>
      <c r="EO284" s="38"/>
      <c r="EP284" s="38"/>
      <c r="EQ284" s="38"/>
      <c r="ER284" s="38"/>
      <c r="ES284" s="38"/>
      <c r="ET284" s="38"/>
      <c r="EU284" s="38"/>
      <c r="EV284" s="38"/>
      <c r="EW284" s="38"/>
      <c r="EX284" s="38"/>
      <c r="EY284" s="38"/>
      <c r="EZ284" s="38"/>
      <c r="FA284" s="38"/>
      <c r="FB284" s="38"/>
      <c r="FC284" s="38"/>
      <c r="FD284" s="38"/>
      <c r="FE284" s="38"/>
      <c r="FF284" s="38"/>
      <c r="FG284" s="38"/>
      <c r="FH284" s="38"/>
      <c r="FI284" s="38"/>
      <c r="FJ284" s="38"/>
      <c r="FK284" s="38"/>
      <c r="FL284" s="38"/>
      <c r="FM284" s="38"/>
      <c r="FN284" s="38"/>
      <c r="FO284" s="38"/>
      <c r="FP284" s="38"/>
      <c r="FQ284" s="38"/>
      <c r="FR284" s="38"/>
      <c r="FS284" s="38"/>
      <c r="FT284" s="38"/>
      <c r="FU284" s="38"/>
      <c r="FV284" s="38"/>
      <c r="FW284" s="38"/>
      <c r="FX284" s="38"/>
      <c r="FY284" s="38"/>
      <c r="FZ284" s="38"/>
      <c r="GA284" s="38"/>
      <c r="GB284" s="38"/>
      <c r="GC284" s="38"/>
      <c r="GD284" s="38"/>
      <c r="GE284" s="38"/>
      <c r="GF284" s="38"/>
      <c r="GG284" s="38"/>
      <c r="GH284" s="38"/>
      <c r="GI284" s="38"/>
      <c r="GJ284" s="38"/>
      <c r="GK284" s="38"/>
      <c r="GL284" s="38"/>
      <c r="GM284" s="38"/>
      <c r="GN284" s="38"/>
      <c r="GO284" s="38"/>
      <c r="GP284" s="38"/>
      <c r="GQ284" s="38"/>
      <c r="GR284" s="38"/>
      <c r="GS284" s="38"/>
      <c r="GT284" s="38"/>
      <c r="GU284" s="38"/>
      <c r="GV284" s="38"/>
      <c r="GW284" s="38"/>
      <c r="GX284" s="38"/>
      <c r="GY284" s="38"/>
      <c r="GZ284" s="38"/>
      <c r="HA284" s="38"/>
      <c r="HB284" s="38"/>
      <c r="HC284" s="38"/>
      <c r="HD284" s="38"/>
      <c r="HE284" s="38"/>
      <c r="HF284" s="38"/>
      <c r="HG284" s="38"/>
      <c r="HH284" s="38"/>
      <c r="HI284" s="38"/>
      <c r="HJ284" s="38"/>
      <c r="HK284" s="38"/>
      <c r="HL284" s="38"/>
      <c r="HM284" s="38"/>
      <c r="HN284" s="38"/>
      <c r="HO284" s="38"/>
      <c r="HP284" s="38"/>
      <c r="HQ284" s="38"/>
      <c r="HR284" s="38"/>
      <c r="HS284" s="38"/>
      <c r="HT284" s="38"/>
      <c r="HU284" s="38"/>
      <c r="HV284" s="38"/>
      <c r="HW284" s="38"/>
      <c r="HX284" s="38"/>
      <c r="HY284" s="38"/>
      <c r="HZ284" s="38"/>
      <c r="IA284" s="38"/>
      <c r="IB284" s="38"/>
      <c r="IC284" s="38"/>
      <c r="ID284" s="38"/>
      <c r="IE284" s="38"/>
      <c r="IF284" s="38"/>
      <c r="IG284" s="38"/>
      <c r="IH284" s="38"/>
      <c r="II284" s="38"/>
      <c r="IJ284" s="38"/>
      <c r="IK284" s="38"/>
      <c r="IL284" s="38"/>
      <c r="IM284" s="38"/>
      <c r="IN284" s="38"/>
      <c r="IO284" s="38"/>
      <c r="IP284" s="38"/>
      <c r="IQ284" s="38"/>
      <c r="IR284" s="38"/>
      <c r="IS284" s="38"/>
      <c r="IT284" s="38"/>
      <c r="IU284" s="38"/>
    </row>
    <row r="285" spans="1:255" s="52" customFormat="1" ht="13.5">
      <c r="A285" s="48"/>
      <c r="B285" s="128"/>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c r="AA285" s="129"/>
      <c r="AB285" s="129"/>
      <c r="AC285" s="129"/>
      <c r="AD285" s="130"/>
      <c r="AE285" s="134"/>
      <c r="AF285" s="135"/>
      <c r="AG285" s="135"/>
      <c r="AH285" s="135"/>
      <c r="AI285" s="135"/>
      <c r="AJ285" s="135"/>
      <c r="AK285" s="135"/>
      <c r="AL285" s="135"/>
      <c r="AM285" s="136"/>
      <c r="AN285" s="134"/>
      <c r="AO285" s="135"/>
      <c r="AP285" s="135"/>
      <c r="AQ285" s="135"/>
      <c r="AR285" s="135"/>
      <c r="AS285" s="135"/>
      <c r="AT285" s="135"/>
      <c r="AU285" s="135"/>
      <c r="AV285" s="136"/>
      <c r="AW285" s="138"/>
      <c r="AX285" s="129"/>
      <c r="AY285" s="129"/>
      <c r="AZ285" s="129"/>
      <c r="BA285" s="129"/>
      <c r="BB285" s="139"/>
      <c r="BC285" s="38"/>
      <c r="BD285" s="38"/>
      <c r="BE285" s="38"/>
      <c r="BF285" s="38"/>
      <c r="BG285" s="38"/>
      <c r="BH285" s="38"/>
      <c r="BI285" s="38"/>
      <c r="BJ285" s="38"/>
      <c r="BK285" s="38"/>
      <c r="BL285" s="38"/>
      <c r="BM285" s="38"/>
      <c r="BN285" s="38"/>
      <c r="BO285" s="38"/>
      <c r="BP285" s="38"/>
      <c r="BQ285" s="38"/>
      <c r="BR285" s="38"/>
      <c r="BS285" s="38"/>
      <c r="BT285" s="38"/>
      <c r="BU285" s="38"/>
      <c r="BV285" s="38"/>
      <c r="BW285" s="38"/>
      <c r="BX285" s="38"/>
      <c r="BY285" s="38"/>
      <c r="BZ285" s="38"/>
      <c r="CA285" s="38"/>
      <c r="CB285" s="38"/>
      <c r="CC285" s="38"/>
      <c r="CD285" s="38"/>
      <c r="CE285" s="38"/>
      <c r="CF285" s="38"/>
      <c r="CG285" s="38"/>
      <c r="CH285" s="38"/>
      <c r="CI285" s="38"/>
      <c r="CJ285" s="38"/>
      <c r="CK285" s="38"/>
      <c r="CL285" s="38"/>
      <c r="CM285" s="38"/>
      <c r="CN285" s="38"/>
      <c r="CO285" s="38"/>
      <c r="CP285" s="38"/>
      <c r="CQ285" s="38"/>
      <c r="CR285" s="38"/>
      <c r="CS285" s="38"/>
      <c r="CT285" s="38"/>
      <c r="CU285" s="38"/>
      <c r="CV285" s="38"/>
      <c r="CW285" s="38"/>
      <c r="CX285" s="38"/>
      <c r="CY285" s="38"/>
      <c r="CZ285" s="38"/>
      <c r="DA285" s="38"/>
      <c r="DB285" s="38"/>
      <c r="DC285" s="38"/>
      <c r="DD285" s="38"/>
      <c r="DE285" s="38"/>
      <c r="DF285" s="38"/>
      <c r="DG285" s="38"/>
      <c r="DH285" s="38"/>
      <c r="DI285" s="38"/>
      <c r="DJ285" s="38"/>
      <c r="DK285" s="38"/>
      <c r="DL285" s="38"/>
      <c r="DM285" s="38"/>
      <c r="DN285" s="38"/>
      <c r="DO285" s="38"/>
      <c r="DP285" s="38"/>
      <c r="DQ285" s="38"/>
      <c r="DR285" s="38"/>
      <c r="DS285" s="38"/>
      <c r="DT285" s="38"/>
      <c r="DU285" s="38"/>
      <c r="DV285" s="38"/>
      <c r="DW285" s="38"/>
      <c r="DX285" s="38"/>
      <c r="DY285" s="38"/>
      <c r="DZ285" s="38"/>
      <c r="EA285" s="38"/>
      <c r="EB285" s="38"/>
      <c r="EC285" s="38"/>
      <c r="ED285" s="38"/>
      <c r="EE285" s="38"/>
      <c r="EF285" s="38"/>
      <c r="EG285" s="38"/>
      <c r="EH285" s="38"/>
      <c r="EI285" s="38"/>
      <c r="EJ285" s="38"/>
      <c r="EK285" s="38"/>
      <c r="EL285" s="38"/>
      <c r="EM285" s="38"/>
      <c r="EN285" s="38"/>
      <c r="EO285" s="38"/>
      <c r="EP285" s="38"/>
      <c r="EQ285" s="38"/>
      <c r="ER285" s="38"/>
      <c r="ES285" s="38"/>
      <c r="ET285" s="38"/>
      <c r="EU285" s="38"/>
      <c r="EV285" s="38"/>
      <c r="EW285" s="38"/>
      <c r="EX285" s="38"/>
      <c r="EY285" s="38"/>
      <c r="EZ285" s="38"/>
      <c r="FA285" s="38"/>
      <c r="FB285" s="38"/>
      <c r="FC285" s="38"/>
      <c r="FD285" s="38"/>
      <c r="FE285" s="38"/>
      <c r="FF285" s="38"/>
      <c r="FG285" s="38"/>
      <c r="FH285" s="38"/>
      <c r="FI285" s="38"/>
      <c r="FJ285" s="38"/>
      <c r="FK285" s="38"/>
      <c r="FL285" s="38"/>
      <c r="FM285" s="38"/>
      <c r="FN285" s="38"/>
      <c r="FO285" s="38"/>
      <c r="FP285" s="38"/>
      <c r="FQ285" s="38"/>
      <c r="FR285" s="38"/>
      <c r="FS285" s="38"/>
      <c r="FT285" s="38"/>
      <c r="FU285" s="38"/>
      <c r="FV285" s="38"/>
      <c r="FW285" s="38"/>
      <c r="FX285" s="38"/>
      <c r="FY285" s="38"/>
      <c r="FZ285" s="38"/>
      <c r="GA285" s="38"/>
      <c r="GB285" s="38"/>
      <c r="GC285" s="38"/>
      <c r="GD285" s="38"/>
      <c r="GE285" s="38"/>
      <c r="GF285" s="38"/>
      <c r="GG285" s="38"/>
      <c r="GH285" s="38"/>
      <c r="GI285" s="38"/>
      <c r="GJ285" s="38"/>
      <c r="GK285" s="38"/>
      <c r="GL285" s="38"/>
      <c r="GM285" s="38"/>
      <c r="GN285" s="38"/>
      <c r="GO285" s="38"/>
      <c r="GP285" s="38"/>
      <c r="GQ285" s="38"/>
      <c r="GR285" s="38"/>
      <c r="GS285" s="38"/>
      <c r="GT285" s="38"/>
      <c r="GU285" s="38"/>
      <c r="GV285" s="38"/>
      <c r="GW285" s="38"/>
      <c r="GX285" s="38"/>
      <c r="GY285" s="38"/>
      <c r="GZ285" s="38"/>
      <c r="HA285" s="38"/>
      <c r="HB285" s="38"/>
      <c r="HC285" s="38"/>
      <c r="HD285" s="38"/>
      <c r="HE285" s="38"/>
      <c r="HF285" s="38"/>
      <c r="HG285" s="38"/>
      <c r="HH285" s="38"/>
      <c r="HI285" s="38"/>
      <c r="HJ285" s="38"/>
      <c r="HK285" s="38"/>
      <c r="HL285" s="38"/>
      <c r="HM285" s="38"/>
      <c r="HN285" s="38"/>
      <c r="HO285" s="38"/>
      <c r="HP285" s="38"/>
      <c r="HQ285" s="38"/>
      <c r="HR285" s="38"/>
      <c r="HS285" s="38"/>
      <c r="HT285" s="38"/>
      <c r="HU285" s="38"/>
      <c r="HV285" s="38"/>
      <c r="HW285" s="38"/>
      <c r="HX285" s="38"/>
      <c r="HY285" s="38"/>
      <c r="HZ285" s="38"/>
      <c r="IA285" s="38"/>
      <c r="IB285" s="38"/>
      <c r="IC285" s="38"/>
      <c r="ID285" s="38"/>
      <c r="IE285" s="38"/>
      <c r="IF285" s="38"/>
      <c r="IG285" s="38"/>
      <c r="IH285" s="38"/>
      <c r="II285" s="38"/>
      <c r="IJ285" s="38"/>
      <c r="IK285" s="38"/>
      <c r="IL285" s="38"/>
      <c r="IM285" s="38"/>
      <c r="IN285" s="38"/>
      <c r="IO285" s="38"/>
      <c r="IP285" s="38"/>
      <c r="IQ285" s="38"/>
      <c r="IR285" s="38"/>
      <c r="IS285" s="38"/>
      <c r="IT285" s="38"/>
      <c r="IU285" s="38"/>
    </row>
    <row r="286" spans="1:255" s="52" customFormat="1" ht="14.25">
      <c r="A286" s="48"/>
      <c r="B286" s="33" t="s">
        <v>58</v>
      </c>
      <c r="C286" s="34" t="s">
        <v>82</v>
      </c>
      <c r="D286" s="34"/>
      <c r="E286" s="34"/>
      <c r="F286" s="34"/>
      <c r="G286" s="34"/>
      <c r="H286" s="34"/>
      <c r="I286" s="34"/>
      <c r="J286" s="34"/>
      <c r="K286" s="34"/>
      <c r="L286" s="34"/>
      <c r="M286" s="34"/>
      <c r="N286" s="34"/>
      <c r="O286" s="34"/>
      <c r="P286" s="34"/>
      <c r="Q286" s="34"/>
      <c r="R286" s="34"/>
      <c r="S286" s="34"/>
      <c r="T286" s="34"/>
      <c r="U286" s="34"/>
      <c r="V286" s="34"/>
      <c r="W286" s="34"/>
      <c r="X286" s="34"/>
      <c r="Y286" s="34"/>
      <c r="Z286" s="35"/>
      <c r="AA286" s="35"/>
      <c r="AB286" s="35"/>
      <c r="AC286" s="35"/>
      <c r="AD286" s="35"/>
      <c r="AE286" s="140">
        <f>109187+471+4675</f>
        <v>114333</v>
      </c>
      <c r="AF286" s="143"/>
      <c r="AG286" s="143"/>
      <c r="AH286" s="143"/>
      <c r="AI286" s="143"/>
      <c r="AJ286" s="143"/>
      <c r="AK286" s="143"/>
      <c r="AL286" s="143"/>
      <c r="AM286" s="144"/>
      <c r="AN286" s="140">
        <f>98555+493+4274</f>
        <v>103322</v>
      </c>
      <c r="AO286" s="143"/>
      <c r="AP286" s="143"/>
      <c r="AQ286" s="143"/>
      <c r="AR286" s="143"/>
      <c r="AS286" s="143"/>
      <c r="AT286" s="143"/>
      <c r="AU286" s="143"/>
      <c r="AV286" s="144"/>
      <c r="AW286" s="140"/>
      <c r="AX286" s="143"/>
      <c r="AY286" s="143"/>
      <c r="AZ286" s="143"/>
      <c r="BA286" s="143"/>
      <c r="BB286" s="145"/>
      <c r="BC286" s="38"/>
      <c r="BD286" s="38"/>
      <c r="BE286" s="38"/>
      <c r="BF286" s="38"/>
      <c r="BG286" s="38"/>
      <c r="BH286" s="38"/>
      <c r="BI286" s="38"/>
      <c r="BJ286" s="38"/>
      <c r="BK286" s="38"/>
      <c r="BL286" s="38"/>
      <c r="BM286" s="38"/>
      <c r="BN286" s="38"/>
      <c r="BO286" s="38"/>
      <c r="BP286" s="38"/>
      <c r="BQ286" s="38"/>
      <c r="BR286" s="38"/>
      <c r="BS286" s="38"/>
      <c r="BT286" s="38"/>
      <c r="BU286" s="38"/>
      <c r="BV286" s="38"/>
      <c r="BW286" s="38"/>
      <c r="BX286" s="38"/>
      <c r="BY286" s="38"/>
      <c r="BZ286" s="38"/>
      <c r="CA286" s="38"/>
      <c r="CB286" s="38"/>
      <c r="CC286" s="38"/>
      <c r="CD286" s="38"/>
      <c r="CE286" s="38"/>
      <c r="CF286" s="38"/>
      <c r="CG286" s="38"/>
      <c r="CH286" s="38"/>
      <c r="CI286" s="38"/>
      <c r="CJ286" s="38"/>
      <c r="CK286" s="38"/>
      <c r="CL286" s="38"/>
      <c r="CM286" s="38"/>
      <c r="CN286" s="38"/>
      <c r="CO286" s="38"/>
      <c r="CP286" s="38"/>
      <c r="CQ286" s="38"/>
      <c r="CR286" s="38"/>
      <c r="CS286" s="38"/>
      <c r="CT286" s="38"/>
      <c r="CU286" s="38"/>
      <c r="CV286" s="38"/>
      <c r="CW286" s="38"/>
      <c r="CX286" s="38"/>
      <c r="CY286" s="38"/>
      <c r="CZ286" s="38"/>
      <c r="DA286" s="38"/>
      <c r="DB286" s="38"/>
      <c r="DC286" s="38"/>
      <c r="DD286" s="38"/>
      <c r="DE286" s="38"/>
      <c r="DF286" s="38"/>
      <c r="DG286" s="38"/>
      <c r="DH286" s="38"/>
      <c r="DI286" s="38"/>
      <c r="DJ286" s="38"/>
      <c r="DK286" s="38"/>
      <c r="DL286" s="38"/>
      <c r="DM286" s="38"/>
      <c r="DN286" s="38"/>
      <c r="DO286" s="38"/>
      <c r="DP286" s="38"/>
      <c r="DQ286" s="38"/>
      <c r="DR286" s="38"/>
      <c r="DS286" s="38"/>
      <c r="DT286" s="38"/>
      <c r="DU286" s="38"/>
      <c r="DV286" s="38"/>
      <c r="DW286" s="38"/>
      <c r="DX286" s="38"/>
      <c r="DY286" s="38"/>
      <c r="DZ286" s="38"/>
      <c r="EA286" s="38"/>
      <c r="EB286" s="38"/>
      <c r="EC286" s="38"/>
      <c r="ED286" s="38"/>
      <c r="EE286" s="38"/>
      <c r="EF286" s="38"/>
      <c r="EG286" s="38"/>
      <c r="EH286" s="38"/>
      <c r="EI286" s="38"/>
      <c r="EJ286" s="38"/>
      <c r="EK286" s="38"/>
      <c r="EL286" s="38"/>
      <c r="EM286" s="38"/>
      <c r="EN286" s="38"/>
      <c r="EO286" s="38"/>
      <c r="EP286" s="38"/>
      <c r="EQ286" s="38"/>
      <c r="ER286" s="38"/>
      <c r="ES286" s="38"/>
      <c r="ET286" s="38"/>
      <c r="EU286" s="38"/>
      <c r="EV286" s="38"/>
      <c r="EW286" s="38"/>
      <c r="EX286" s="38"/>
      <c r="EY286" s="38"/>
      <c r="EZ286" s="38"/>
      <c r="FA286" s="38"/>
      <c r="FB286" s="38"/>
      <c r="FC286" s="38"/>
      <c r="FD286" s="38"/>
      <c r="FE286" s="38"/>
      <c r="FF286" s="38"/>
      <c r="FG286" s="38"/>
      <c r="FH286" s="38"/>
      <c r="FI286" s="38"/>
      <c r="FJ286" s="38"/>
      <c r="FK286" s="38"/>
      <c r="FL286" s="38"/>
      <c r="FM286" s="38"/>
      <c r="FN286" s="38"/>
      <c r="FO286" s="38"/>
      <c r="FP286" s="38"/>
      <c r="FQ286" s="38"/>
      <c r="FR286" s="38"/>
      <c r="FS286" s="38"/>
      <c r="FT286" s="38"/>
      <c r="FU286" s="38"/>
      <c r="FV286" s="38"/>
      <c r="FW286" s="38"/>
      <c r="FX286" s="38"/>
      <c r="FY286" s="38"/>
      <c r="FZ286" s="38"/>
      <c r="GA286" s="38"/>
      <c r="GB286" s="38"/>
      <c r="GC286" s="38"/>
      <c r="GD286" s="38"/>
      <c r="GE286" s="38"/>
      <c r="GF286" s="38"/>
      <c r="GG286" s="38"/>
      <c r="GH286" s="38"/>
      <c r="GI286" s="38"/>
      <c r="GJ286" s="38"/>
      <c r="GK286" s="38"/>
      <c r="GL286" s="38"/>
      <c r="GM286" s="38"/>
      <c r="GN286" s="38"/>
      <c r="GO286" s="38"/>
      <c r="GP286" s="38"/>
      <c r="GQ286" s="38"/>
      <c r="GR286" s="38"/>
      <c r="GS286" s="38"/>
      <c r="GT286" s="38"/>
      <c r="GU286" s="38"/>
      <c r="GV286" s="38"/>
      <c r="GW286" s="38"/>
      <c r="GX286" s="38"/>
      <c r="GY286" s="38"/>
      <c r="GZ286" s="38"/>
      <c r="HA286" s="38"/>
      <c r="HB286" s="38"/>
      <c r="HC286" s="38"/>
      <c r="HD286" s="38"/>
      <c r="HE286" s="38"/>
      <c r="HF286" s="38"/>
      <c r="HG286" s="38"/>
      <c r="HH286" s="38"/>
      <c r="HI286" s="38"/>
      <c r="HJ286" s="38"/>
      <c r="HK286" s="38"/>
      <c r="HL286" s="38"/>
      <c r="HM286" s="38"/>
      <c r="HN286" s="38"/>
      <c r="HO286" s="38"/>
      <c r="HP286" s="38"/>
      <c r="HQ286" s="38"/>
      <c r="HR286" s="38"/>
      <c r="HS286" s="38"/>
      <c r="HT286" s="38"/>
      <c r="HU286" s="38"/>
      <c r="HV286" s="38"/>
      <c r="HW286" s="38"/>
      <c r="HX286" s="38"/>
      <c r="HY286" s="38"/>
      <c r="HZ286" s="38"/>
      <c r="IA286" s="38"/>
      <c r="IB286" s="38"/>
      <c r="IC286" s="38"/>
      <c r="ID286" s="38"/>
      <c r="IE286" s="38"/>
      <c r="IF286" s="38"/>
      <c r="IG286" s="38"/>
      <c r="IH286" s="38"/>
      <c r="II286" s="38"/>
      <c r="IJ286" s="38"/>
      <c r="IK286" s="38"/>
      <c r="IL286" s="38"/>
      <c r="IM286" s="38"/>
      <c r="IN286" s="38"/>
      <c r="IO286" s="38"/>
      <c r="IP286" s="38"/>
      <c r="IQ286" s="38"/>
      <c r="IR286" s="38"/>
      <c r="IS286" s="38"/>
      <c r="IT286" s="38"/>
      <c r="IU286" s="38"/>
    </row>
    <row r="287" spans="1:255" s="52" customFormat="1" ht="14.25">
      <c r="A287" s="48"/>
      <c r="B287" s="33" t="s">
        <v>58</v>
      </c>
      <c r="C287" s="59" t="s">
        <v>83</v>
      </c>
      <c r="D287" s="59"/>
      <c r="E287" s="59"/>
      <c r="F287" s="34"/>
      <c r="G287" s="34"/>
      <c r="H287" s="34"/>
      <c r="I287" s="34"/>
      <c r="J287" s="34"/>
      <c r="K287" s="34"/>
      <c r="L287" s="34"/>
      <c r="M287" s="34"/>
      <c r="N287" s="34"/>
      <c r="O287" s="34"/>
      <c r="P287" s="34"/>
      <c r="Q287" s="34"/>
      <c r="R287" s="34"/>
      <c r="S287" s="34"/>
      <c r="T287" s="34"/>
      <c r="U287" s="34"/>
      <c r="V287" s="34"/>
      <c r="W287" s="34"/>
      <c r="X287" s="34"/>
      <c r="Y287" s="34"/>
      <c r="Z287" s="35"/>
      <c r="AA287" s="35"/>
      <c r="AB287" s="35"/>
      <c r="AC287" s="35"/>
      <c r="AD287" s="35"/>
      <c r="AE287" s="140">
        <v>15458</v>
      </c>
      <c r="AF287" s="143"/>
      <c r="AG287" s="143"/>
      <c r="AH287" s="143"/>
      <c r="AI287" s="143"/>
      <c r="AJ287" s="143"/>
      <c r="AK287" s="143"/>
      <c r="AL287" s="143"/>
      <c r="AM287" s="144"/>
      <c r="AN287" s="140">
        <v>15458</v>
      </c>
      <c r="AO287" s="143"/>
      <c r="AP287" s="143"/>
      <c r="AQ287" s="143"/>
      <c r="AR287" s="143"/>
      <c r="AS287" s="143"/>
      <c r="AT287" s="143"/>
      <c r="AU287" s="143"/>
      <c r="AV287" s="144"/>
      <c r="AW287" s="140"/>
      <c r="AX287" s="143"/>
      <c r="AY287" s="143"/>
      <c r="AZ287" s="143"/>
      <c r="BA287" s="143"/>
      <c r="BB287" s="145"/>
      <c r="BC287" s="38"/>
      <c r="BD287" s="38"/>
      <c r="BE287" s="38"/>
      <c r="BF287" s="38"/>
      <c r="BG287" s="38"/>
      <c r="BH287" s="38"/>
      <c r="BI287" s="38"/>
      <c r="BJ287" s="38"/>
      <c r="BK287" s="38"/>
      <c r="BL287" s="38"/>
      <c r="BM287" s="38"/>
      <c r="BN287" s="38"/>
      <c r="BO287" s="38"/>
      <c r="BP287" s="38"/>
      <c r="BQ287" s="38"/>
      <c r="BR287" s="38"/>
      <c r="BS287" s="38"/>
      <c r="BT287" s="38"/>
      <c r="BU287" s="38"/>
      <c r="BV287" s="38"/>
      <c r="BW287" s="38"/>
      <c r="BX287" s="38"/>
      <c r="BY287" s="38"/>
      <c r="BZ287" s="38"/>
      <c r="CA287" s="38"/>
      <c r="CB287" s="38"/>
      <c r="CC287" s="38"/>
      <c r="CD287" s="38"/>
      <c r="CE287" s="38"/>
      <c r="CF287" s="38"/>
      <c r="CG287" s="38"/>
      <c r="CH287" s="38"/>
      <c r="CI287" s="38"/>
      <c r="CJ287" s="38"/>
      <c r="CK287" s="38"/>
      <c r="CL287" s="38"/>
      <c r="CM287" s="38"/>
      <c r="CN287" s="38"/>
      <c r="CO287" s="38"/>
      <c r="CP287" s="38"/>
      <c r="CQ287" s="38"/>
      <c r="CR287" s="38"/>
      <c r="CS287" s="38"/>
      <c r="CT287" s="38"/>
      <c r="CU287" s="38"/>
      <c r="CV287" s="38"/>
      <c r="CW287" s="38"/>
      <c r="CX287" s="38"/>
      <c r="CY287" s="38"/>
      <c r="CZ287" s="38"/>
      <c r="DA287" s="38"/>
      <c r="DB287" s="38"/>
      <c r="DC287" s="38"/>
      <c r="DD287" s="38"/>
      <c r="DE287" s="38"/>
      <c r="DF287" s="38"/>
      <c r="DG287" s="38"/>
      <c r="DH287" s="38"/>
      <c r="DI287" s="38"/>
      <c r="DJ287" s="38"/>
      <c r="DK287" s="38"/>
      <c r="DL287" s="38"/>
      <c r="DM287" s="38"/>
      <c r="DN287" s="38"/>
      <c r="DO287" s="38"/>
      <c r="DP287" s="38"/>
      <c r="DQ287" s="38"/>
      <c r="DR287" s="38"/>
      <c r="DS287" s="38"/>
      <c r="DT287" s="38"/>
      <c r="DU287" s="38"/>
      <c r="DV287" s="38"/>
      <c r="DW287" s="38"/>
      <c r="DX287" s="38"/>
      <c r="DY287" s="38"/>
      <c r="DZ287" s="38"/>
      <c r="EA287" s="38"/>
      <c r="EB287" s="38"/>
      <c r="EC287" s="38"/>
      <c r="ED287" s="38"/>
      <c r="EE287" s="38"/>
      <c r="EF287" s="38"/>
      <c r="EG287" s="38"/>
      <c r="EH287" s="38"/>
      <c r="EI287" s="38"/>
      <c r="EJ287" s="38"/>
      <c r="EK287" s="38"/>
      <c r="EL287" s="38"/>
      <c r="EM287" s="38"/>
      <c r="EN287" s="38"/>
      <c r="EO287" s="38"/>
      <c r="EP287" s="38"/>
      <c r="EQ287" s="38"/>
      <c r="ER287" s="38"/>
      <c r="ES287" s="38"/>
      <c r="ET287" s="38"/>
      <c r="EU287" s="38"/>
      <c r="EV287" s="38"/>
      <c r="EW287" s="38"/>
      <c r="EX287" s="38"/>
      <c r="EY287" s="38"/>
      <c r="EZ287" s="38"/>
      <c r="FA287" s="38"/>
      <c r="FB287" s="38"/>
      <c r="FC287" s="38"/>
      <c r="FD287" s="38"/>
      <c r="FE287" s="38"/>
      <c r="FF287" s="38"/>
      <c r="FG287" s="38"/>
      <c r="FH287" s="38"/>
      <c r="FI287" s="38"/>
      <c r="FJ287" s="38"/>
      <c r="FK287" s="38"/>
      <c r="FL287" s="38"/>
      <c r="FM287" s="38"/>
      <c r="FN287" s="38"/>
      <c r="FO287" s="38"/>
      <c r="FP287" s="38"/>
      <c r="FQ287" s="38"/>
      <c r="FR287" s="38"/>
      <c r="FS287" s="38"/>
      <c r="FT287" s="38"/>
      <c r="FU287" s="38"/>
      <c r="FV287" s="38"/>
      <c r="FW287" s="38"/>
      <c r="FX287" s="38"/>
      <c r="FY287" s="38"/>
      <c r="FZ287" s="38"/>
      <c r="GA287" s="38"/>
      <c r="GB287" s="38"/>
      <c r="GC287" s="38"/>
      <c r="GD287" s="38"/>
      <c r="GE287" s="38"/>
      <c r="GF287" s="38"/>
      <c r="GG287" s="38"/>
      <c r="GH287" s="38"/>
      <c r="GI287" s="38"/>
      <c r="GJ287" s="38"/>
      <c r="GK287" s="38"/>
      <c r="GL287" s="38"/>
      <c r="GM287" s="38"/>
      <c r="GN287" s="38"/>
      <c r="GO287" s="38"/>
      <c r="GP287" s="38"/>
      <c r="GQ287" s="38"/>
      <c r="GR287" s="38"/>
      <c r="GS287" s="38"/>
      <c r="GT287" s="38"/>
      <c r="GU287" s="38"/>
      <c r="GV287" s="38"/>
      <c r="GW287" s="38"/>
      <c r="GX287" s="38"/>
      <c r="GY287" s="38"/>
      <c r="GZ287" s="38"/>
      <c r="HA287" s="38"/>
      <c r="HB287" s="38"/>
      <c r="HC287" s="38"/>
      <c r="HD287" s="38"/>
      <c r="HE287" s="38"/>
      <c r="HF287" s="38"/>
      <c r="HG287" s="38"/>
      <c r="HH287" s="38"/>
      <c r="HI287" s="38"/>
      <c r="HJ287" s="38"/>
      <c r="HK287" s="38"/>
      <c r="HL287" s="38"/>
      <c r="HM287" s="38"/>
      <c r="HN287" s="38"/>
      <c r="HO287" s="38"/>
      <c r="HP287" s="38"/>
      <c r="HQ287" s="38"/>
      <c r="HR287" s="38"/>
      <c r="HS287" s="38"/>
      <c r="HT287" s="38"/>
      <c r="HU287" s="38"/>
      <c r="HV287" s="38"/>
      <c r="HW287" s="38"/>
      <c r="HX287" s="38"/>
      <c r="HY287" s="38"/>
      <c r="HZ287" s="38"/>
      <c r="IA287" s="38"/>
      <c r="IB287" s="38"/>
      <c r="IC287" s="38"/>
      <c r="ID287" s="38"/>
      <c r="IE287" s="38"/>
      <c r="IF287" s="38"/>
      <c r="IG287" s="38"/>
      <c r="IH287" s="38"/>
      <c r="II287" s="38"/>
      <c r="IJ287" s="38"/>
      <c r="IK287" s="38"/>
      <c r="IL287" s="38"/>
      <c r="IM287" s="38"/>
      <c r="IN287" s="38"/>
      <c r="IO287" s="38"/>
      <c r="IP287" s="38"/>
      <c r="IQ287" s="38"/>
      <c r="IR287" s="38"/>
      <c r="IS287" s="38"/>
      <c r="IT287" s="38"/>
      <c r="IU287" s="38"/>
    </row>
    <row r="288" spans="1:255" s="52" customFormat="1" ht="14.25">
      <c r="A288" s="48"/>
      <c r="B288" s="58" t="s">
        <v>58</v>
      </c>
      <c r="C288" s="59" t="s">
        <v>84</v>
      </c>
      <c r="D288" s="59"/>
      <c r="E288" s="59"/>
      <c r="F288" s="59"/>
      <c r="G288" s="59"/>
      <c r="H288" s="59"/>
      <c r="I288" s="59"/>
      <c r="J288" s="59"/>
      <c r="K288" s="59"/>
      <c r="L288" s="59"/>
      <c r="M288" s="59"/>
      <c r="N288" s="59"/>
      <c r="O288" s="59"/>
      <c r="P288" s="59"/>
      <c r="Q288" s="59"/>
      <c r="R288" s="59"/>
      <c r="S288" s="59"/>
      <c r="T288" s="59"/>
      <c r="U288" s="59"/>
      <c r="V288" s="59"/>
      <c r="W288" s="59"/>
      <c r="X288" s="59"/>
      <c r="Y288" s="59"/>
      <c r="Z288" s="60"/>
      <c r="AA288" s="60"/>
      <c r="AB288" s="60"/>
      <c r="AC288" s="60"/>
      <c r="AD288" s="60"/>
      <c r="AE288" s="140">
        <v>17869</v>
      </c>
      <c r="AF288" s="143"/>
      <c r="AG288" s="143"/>
      <c r="AH288" s="143"/>
      <c r="AI288" s="143"/>
      <c r="AJ288" s="143"/>
      <c r="AK288" s="143"/>
      <c r="AL288" s="143"/>
      <c r="AM288" s="144"/>
      <c r="AN288" s="140">
        <v>18881</v>
      </c>
      <c r="AO288" s="143"/>
      <c r="AP288" s="143"/>
      <c r="AQ288" s="143"/>
      <c r="AR288" s="143"/>
      <c r="AS288" s="143"/>
      <c r="AT288" s="143"/>
      <c r="AU288" s="143"/>
      <c r="AV288" s="144"/>
      <c r="AW288" s="140"/>
      <c r="AX288" s="143"/>
      <c r="AY288" s="143"/>
      <c r="AZ288" s="143"/>
      <c r="BA288" s="143"/>
      <c r="BB288" s="145"/>
      <c r="BC288" s="38"/>
      <c r="BD288" s="38"/>
      <c r="BE288" s="38"/>
      <c r="BF288" s="38"/>
      <c r="BG288" s="38"/>
      <c r="BH288" s="38"/>
      <c r="BI288" s="38"/>
      <c r="BJ288" s="38"/>
      <c r="BK288" s="38"/>
      <c r="BL288" s="38"/>
      <c r="BM288" s="38"/>
      <c r="BN288" s="38"/>
      <c r="BO288" s="38"/>
      <c r="BP288" s="38"/>
      <c r="BQ288" s="38"/>
      <c r="BR288" s="38"/>
      <c r="BS288" s="38"/>
      <c r="BT288" s="38"/>
      <c r="BU288" s="38"/>
      <c r="BV288" s="38"/>
      <c r="BW288" s="38"/>
      <c r="BX288" s="38"/>
      <c r="BY288" s="38"/>
      <c r="BZ288" s="38"/>
      <c r="CA288" s="38"/>
      <c r="CB288" s="38"/>
      <c r="CC288" s="38"/>
      <c r="CD288" s="38"/>
      <c r="CE288" s="38"/>
      <c r="CF288" s="38"/>
      <c r="CG288" s="38"/>
      <c r="CH288" s="38"/>
      <c r="CI288" s="38"/>
      <c r="CJ288" s="38"/>
      <c r="CK288" s="38"/>
      <c r="CL288" s="38"/>
      <c r="CM288" s="38"/>
      <c r="CN288" s="38"/>
      <c r="CO288" s="38"/>
      <c r="CP288" s="38"/>
      <c r="CQ288" s="38"/>
      <c r="CR288" s="38"/>
      <c r="CS288" s="38"/>
      <c r="CT288" s="38"/>
      <c r="CU288" s="38"/>
      <c r="CV288" s="38"/>
      <c r="CW288" s="38"/>
      <c r="CX288" s="38"/>
      <c r="CY288" s="38"/>
      <c r="CZ288" s="38"/>
      <c r="DA288" s="38"/>
      <c r="DB288" s="38"/>
      <c r="DC288" s="38"/>
      <c r="DD288" s="38"/>
      <c r="DE288" s="38"/>
      <c r="DF288" s="38"/>
      <c r="DG288" s="38"/>
      <c r="DH288" s="38"/>
      <c r="DI288" s="38"/>
      <c r="DJ288" s="38"/>
      <c r="DK288" s="38"/>
      <c r="DL288" s="38"/>
      <c r="DM288" s="38"/>
      <c r="DN288" s="38"/>
      <c r="DO288" s="38"/>
      <c r="DP288" s="38"/>
      <c r="DQ288" s="38"/>
      <c r="DR288" s="38"/>
      <c r="DS288" s="38"/>
      <c r="DT288" s="38"/>
      <c r="DU288" s="38"/>
      <c r="DV288" s="38"/>
      <c r="DW288" s="38"/>
      <c r="DX288" s="38"/>
      <c r="DY288" s="38"/>
      <c r="DZ288" s="38"/>
      <c r="EA288" s="38"/>
      <c r="EB288" s="38"/>
      <c r="EC288" s="38"/>
      <c r="ED288" s="38"/>
      <c r="EE288" s="38"/>
      <c r="EF288" s="38"/>
      <c r="EG288" s="38"/>
      <c r="EH288" s="38"/>
      <c r="EI288" s="38"/>
      <c r="EJ288" s="38"/>
      <c r="EK288" s="38"/>
      <c r="EL288" s="38"/>
      <c r="EM288" s="38"/>
      <c r="EN288" s="38"/>
      <c r="EO288" s="38"/>
      <c r="EP288" s="38"/>
      <c r="EQ288" s="38"/>
      <c r="ER288" s="38"/>
      <c r="ES288" s="38"/>
      <c r="ET288" s="38"/>
      <c r="EU288" s="38"/>
      <c r="EV288" s="38"/>
      <c r="EW288" s="38"/>
      <c r="EX288" s="38"/>
      <c r="EY288" s="38"/>
      <c r="EZ288" s="38"/>
      <c r="FA288" s="38"/>
      <c r="FB288" s="38"/>
      <c r="FC288" s="38"/>
      <c r="FD288" s="38"/>
      <c r="FE288" s="38"/>
      <c r="FF288" s="38"/>
      <c r="FG288" s="38"/>
      <c r="FH288" s="38"/>
      <c r="FI288" s="38"/>
      <c r="FJ288" s="38"/>
      <c r="FK288" s="38"/>
      <c r="FL288" s="38"/>
      <c r="FM288" s="38"/>
      <c r="FN288" s="38"/>
      <c r="FO288" s="38"/>
      <c r="FP288" s="38"/>
      <c r="FQ288" s="38"/>
      <c r="FR288" s="38"/>
      <c r="FS288" s="38"/>
      <c r="FT288" s="38"/>
      <c r="FU288" s="38"/>
      <c r="FV288" s="38"/>
      <c r="FW288" s="38"/>
      <c r="FX288" s="38"/>
      <c r="FY288" s="38"/>
      <c r="FZ288" s="38"/>
      <c r="GA288" s="38"/>
      <c r="GB288" s="38"/>
      <c r="GC288" s="38"/>
      <c r="GD288" s="38"/>
      <c r="GE288" s="38"/>
      <c r="GF288" s="38"/>
      <c r="GG288" s="38"/>
      <c r="GH288" s="38"/>
      <c r="GI288" s="38"/>
      <c r="GJ288" s="38"/>
      <c r="GK288" s="38"/>
      <c r="GL288" s="38"/>
      <c r="GM288" s="38"/>
      <c r="GN288" s="38"/>
      <c r="GO288" s="38"/>
      <c r="GP288" s="38"/>
      <c r="GQ288" s="38"/>
      <c r="GR288" s="38"/>
      <c r="GS288" s="38"/>
      <c r="GT288" s="38"/>
      <c r="GU288" s="38"/>
      <c r="GV288" s="38"/>
      <c r="GW288" s="38"/>
      <c r="GX288" s="38"/>
      <c r="GY288" s="38"/>
      <c r="GZ288" s="38"/>
      <c r="HA288" s="38"/>
      <c r="HB288" s="38"/>
      <c r="HC288" s="38"/>
      <c r="HD288" s="38"/>
      <c r="HE288" s="38"/>
      <c r="HF288" s="38"/>
      <c r="HG288" s="38"/>
      <c r="HH288" s="38"/>
      <c r="HI288" s="38"/>
      <c r="HJ288" s="38"/>
      <c r="HK288" s="38"/>
      <c r="HL288" s="38"/>
      <c r="HM288" s="38"/>
      <c r="HN288" s="38"/>
      <c r="HO288" s="38"/>
      <c r="HP288" s="38"/>
      <c r="HQ288" s="38"/>
      <c r="HR288" s="38"/>
      <c r="HS288" s="38"/>
      <c r="HT288" s="38"/>
      <c r="HU288" s="38"/>
      <c r="HV288" s="38"/>
      <c r="HW288" s="38"/>
      <c r="HX288" s="38"/>
      <c r="HY288" s="38"/>
      <c r="HZ288" s="38"/>
      <c r="IA288" s="38"/>
      <c r="IB288" s="38"/>
      <c r="IC288" s="38"/>
      <c r="ID288" s="38"/>
      <c r="IE288" s="38"/>
      <c r="IF288" s="38"/>
      <c r="IG288" s="38"/>
      <c r="IH288" s="38"/>
      <c r="II288" s="38"/>
      <c r="IJ288" s="38"/>
      <c r="IK288" s="38"/>
      <c r="IL288" s="38"/>
      <c r="IM288" s="38"/>
      <c r="IN288" s="38"/>
      <c r="IO288" s="38"/>
      <c r="IP288" s="38"/>
      <c r="IQ288" s="38"/>
      <c r="IR288" s="38"/>
      <c r="IS288" s="38"/>
      <c r="IT288" s="38"/>
      <c r="IU288" s="38"/>
    </row>
    <row r="289" spans="1:255" s="52" customFormat="1" ht="14.25">
      <c r="A289" s="48"/>
      <c r="B289" s="58" t="s">
        <v>58</v>
      </c>
      <c r="C289" s="62" t="s">
        <v>85</v>
      </c>
      <c r="D289" s="62"/>
      <c r="E289" s="62"/>
      <c r="F289" s="62"/>
      <c r="G289" s="62"/>
      <c r="H289" s="62"/>
      <c r="I289" s="62"/>
      <c r="J289" s="62"/>
      <c r="K289" s="62"/>
      <c r="L289" s="62"/>
      <c r="M289" s="62"/>
      <c r="N289" s="62"/>
      <c r="O289" s="62"/>
      <c r="P289" s="62"/>
      <c r="Q289" s="62"/>
      <c r="R289" s="62"/>
      <c r="S289" s="62"/>
      <c r="T289" s="62"/>
      <c r="U289" s="62"/>
      <c r="V289" s="62"/>
      <c r="W289" s="62"/>
      <c r="X289" s="62"/>
      <c r="Y289" s="62"/>
      <c r="Z289" s="63"/>
      <c r="AA289" s="63"/>
      <c r="AB289" s="63"/>
      <c r="AC289" s="63"/>
      <c r="AD289" s="63"/>
      <c r="AE289" s="140">
        <v>6909</v>
      </c>
      <c r="AF289" s="143"/>
      <c r="AG289" s="143"/>
      <c r="AH289" s="143"/>
      <c r="AI289" s="143"/>
      <c r="AJ289" s="143"/>
      <c r="AK289" s="143"/>
      <c r="AL289" s="143"/>
      <c r="AM289" s="144"/>
      <c r="AN289" s="140">
        <v>0</v>
      </c>
      <c r="AO289" s="143"/>
      <c r="AP289" s="143"/>
      <c r="AQ289" s="143"/>
      <c r="AR289" s="143"/>
      <c r="AS289" s="143"/>
      <c r="AT289" s="143"/>
      <c r="AU289" s="143"/>
      <c r="AV289" s="144"/>
      <c r="AW289" s="140"/>
      <c r="AX289" s="143"/>
      <c r="AY289" s="143"/>
      <c r="AZ289" s="143"/>
      <c r="BA289" s="143"/>
      <c r="BB289" s="145"/>
      <c r="BC289" s="38"/>
      <c r="BD289" s="38"/>
      <c r="BE289" s="38"/>
      <c r="BF289" s="38"/>
      <c r="BG289" s="38"/>
      <c r="BH289" s="38"/>
      <c r="BI289" s="38"/>
      <c r="BJ289" s="38"/>
      <c r="BK289" s="38"/>
      <c r="BL289" s="38"/>
      <c r="BM289" s="38"/>
      <c r="BN289" s="38"/>
      <c r="BO289" s="38"/>
      <c r="BP289" s="38"/>
      <c r="BQ289" s="38"/>
      <c r="BR289" s="38"/>
      <c r="BS289" s="38"/>
      <c r="BT289" s="38"/>
      <c r="BU289" s="38"/>
      <c r="BV289" s="38"/>
      <c r="BW289" s="38"/>
      <c r="BX289" s="38"/>
      <c r="BY289" s="38"/>
      <c r="BZ289" s="38"/>
      <c r="CA289" s="38"/>
      <c r="CB289" s="38"/>
      <c r="CC289" s="38"/>
      <c r="CD289" s="38"/>
      <c r="CE289" s="38"/>
      <c r="CF289" s="38"/>
      <c r="CG289" s="38"/>
      <c r="CH289" s="38"/>
      <c r="CI289" s="38"/>
      <c r="CJ289" s="38"/>
      <c r="CK289" s="38"/>
      <c r="CL289" s="38"/>
      <c r="CM289" s="38"/>
      <c r="CN289" s="38"/>
      <c r="CO289" s="38"/>
      <c r="CP289" s="38"/>
      <c r="CQ289" s="38"/>
      <c r="CR289" s="38"/>
      <c r="CS289" s="38"/>
      <c r="CT289" s="38"/>
      <c r="CU289" s="38"/>
      <c r="CV289" s="38"/>
      <c r="CW289" s="38"/>
      <c r="CX289" s="38"/>
      <c r="CY289" s="38"/>
      <c r="CZ289" s="38"/>
      <c r="DA289" s="38"/>
      <c r="DB289" s="38"/>
      <c r="DC289" s="38"/>
      <c r="DD289" s="38"/>
      <c r="DE289" s="38"/>
      <c r="DF289" s="38"/>
      <c r="DG289" s="38"/>
      <c r="DH289" s="38"/>
      <c r="DI289" s="38"/>
      <c r="DJ289" s="38"/>
      <c r="DK289" s="38"/>
      <c r="DL289" s="38"/>
      <c r="DM289" s="38"/>
      <c r="DN289" s="38"/>
      <c r="DO289" s="38"/>
      <c r="DP289" s="38"/>
      <c r="DQ289" s="38"/>
      <c r="DR289" s="38"/>
      <c r="DS289" s="38"/>
      <c r="DT289" s="38"/>
      <c r="DU289" s="38"/>
      <c r="DV289" s="38"/>
      <c r="DW289" s="38"/>
      <c r="DX289" s="38"/>
      <c r="DY289" s="38"/>
      <c r="DZ289" s="38"/>
      <c r="EA289" s="38"/>
      <c r="EB289" s="38"/>
      <c r="EC289" s="38"/>
      <c r="ED289" s="38"/>
      <c r="EE289" s="38"/>
      <c r="EF289" s="38"/>
      <c r="EG289" s="38"/>
      <c r="EH289" s="38"/>
      <c r="EI289" s="38"/>
      <c r="EJ289" s="38"/>
      <c r="EK289" s="38"/>
      <c r="EL289" s="38"/>
      <c r="EM289" s="38"/>
      <c r="EN289" s="38"/>
      <c r="EO289" s="38"/>
      <c r="EP289" s="38"/>
      <c r="EQ289" s="38"/>
      <c r="ER289" s="38"/>
      <c r="ES289" s="38"/>
      <c r="ET289" s="38"/>
      <c r="EU289" s="38"/>
      <c r="EV289" s="38"/>
      <c r="EW289" s="38"/>
      <c r="EX289" s="38"/>
      <c r="EY289" s="38"/>
      <c r="EZ289" s="38"/>
      <c r="FA289" s="38"/>
      <c r="FB289" s="38"/>
      <c r="FC289" s="38"/>
      <c r="FD289" s="38"/>
      <c r="FE289" s="38"/>
      <c r="FF289" s="38"/>
      <c r="FG289" s="38"/>
      <c r="FH289" s="38"/>
      <c r="FI289" s="38"/>
      <c r="FJ289" s="38"/>
      <c r="FK289" s="38"/>
      <c r="FL289" s="38"/>
      <c r="FM289" s="38"/>
      <c r="FN289" s="38"/>
      <c r="FO289" s="38"/>
      <c r="FP289" s="38"/>
      <c r="FQ289" s="38"/>
      <c r="FR289" s="38"/>
      <c r="FS289" s="38"/>
      <c r="FT289" s="38"/>
      <c r="FU289" s="38"/>
      <c r="FV289" s="38"/>
      <c r="FW289" s="38"/>
      <c r="FX289" s="38"/>
      <c r="FY289" s="38"/>
      <c r="FZ289" s="38"/>
      <c r="GA289" s="38"/>
      <c r="GB289" s="38"/>
      <c r="GC289" s="38"/>
      <c r="GD289" s="38"/>
      <c r="GE289" s="38"/>
      <c r="GF289" s="38"/>
      <c r="GG289" s="38"/>
      <c r="GH289" s="38"/>
      <c r="GI289" s="38"/>
      <c r="GJ289" s="38"/>
      <c r="GK289" s="38"/>
      <c r="GL289" s="38"/>
      <c r="GM289" s="38"/>
      <c r="GN289" s="38"/>
      <c r="GO289" s="38"/>
      <c r="GP289" s="38"/>
      <c r="GQ289" s="38"/>
      <c r="GR289" s="38"/>
      <c r="GS289" s="38"/>
      <c r="GT289" s="38"/>
      <c r="GU289" s="38"/>
      <c r="GV289" s="38"/>
      <c r="GW289" s="38"/>
      <c r="GX289" s="38"/>
      <c r="GY289" s="38"/>
      <c r="GZ289" s="38"/>
      <c r="HA289" s="38"/>
      <c r="HB289" s="38"/>
      <c r="HC289" s="38"/>
      <c r="HD289" s="38"/>
      <c r="HE289" s="38"/>
      <c r="HF289" s="38"/>
      <c r="HG289" s="38"/>
      <c r="HH289" s="38"/>
      <c r="HI289" s="38"/>
      <c r="HJ289" s="38"/>
      <c r="HK289" s="38"/>
      <c r="HL289" s="38"/>
      <c r="HM289" s="38"/>
      <c r="HN289" s="38"/>
      <c r="HO289" s="38"/>
      <c r="HP289" s="38"/>
      <c r="HQ289" s="38"/>
      <c r="HR289" s="38"/>
      <c r="HS289" s="38"/>
      <c r="HT289" s="38"/>
      <c r="HU289" s="38"/>
      <c r="HV289" s="38"/>
      <c r="HW289" s="38"/>
      <c r="HX289" s="38"/>
      <c r="HY289" s="38"/>
      <c r="HZ289" s="38"/>
      <c r="IA289" s="38"/>
      <c r="IB289" s="38"/>
      <c r="IC289" s="38"/>
      <c r="ID289" s="38"/>
      <c r="IE289" s="38"/>
      <c r="IF289" s="38"/>
      <c r="IG289" s="38"/>
      <c r="IH289" s="38"/>
      <c r="II289" s="38"/>
      <c r="IJ289" s="38"/>
      <c r="IK289" s="38"/>
      <c r="IL289" s="38"/>
      <c r="IM289" s="38"/>
      <c r="IN289" s="38"/>
      <c r="IO289" s="38"/>
      <c r="IP289" s="38"/>
      <c r="IQ289" s="38"/>
      <c r="IR289" s="38"/>
      <c r="IS289" s="38"/>
      <c r="IT289" s="38"/>
      <c r="IU289" s="38"/>
    </row>
    <row r="290" spans="1:255" s="52" customFormat="1" ht="14.25">
      <c r="A290" s="48"/>
      <c r="B290" s="58" t="s">
        <v>58</v>
      </c>
      <c r="C290" s="75" t="s">
        <v>100</v>
      </c>
      <c r="D290" s="59"/>
      <c r="E290" s="59"/>
      <c r="F290" s="59"/>
      <c r="G290" s="59"/>
      <c r="H290" s="59"/>
      <c r="I290" s="59"/>
      <c r="J290" s="59"/>
      <c r="K290" s="59"/>
      <c r="L290" s="59"/>
      <c r="M290" s="59"/>
      <c r="N290" s="59"/>
      <c r="O290" s="59"/>
      <c r="P290" s="59"/>
      <c r="Q290" s="59"/>
      <c r="R290" s="59"/>
      <c r="S290" s="59"/>
      <c r="T290" s="59"/>
      <c r="U290" s="59"/>
      <c r="V290" s="59"/>
      <c r="W290" s="59"/>
      <c r="X290" s="59"/>
      <c r="Y290" s="59"/>
      <c r="Z290" s="60"/>
      <c r="AA290" s="60"/>
      <c r="AB290" s="60"/>
      <c r="AC290" s="60"/>
      <c r="AD290" s="60"/>
      <c r="AE290" s="140">
        <v>0</v>
      </c>
      <c r="AF290" s="141"/>
      <c r="AG290" s="141"/>
      <c r="AH290" s="141"/>
      <c r="AI290" s="141"/>
      <c r="AJ290" s="141"/>
      <c r="AK290" s="141"/>
      <c r="AL290" s="141"/>
      <c r="AM290" s="142"/>
      <c r="AN290" s="140">
        <v>57840</v>
      </c>
      <c r="AO290" s="143"/>
      <c r="AP290" s="143"/>
      <c r="AQ290" s="143"/>
      <c r="AR290" s="143"/>
      <c r="AS290" s="143"/>
      <c r="AT290" s="143"/>
      <c r="AU290" s="143"/>
      <c r="AV290" s="144"/>
      <c r="AW290" s="140"/>
      <c r="AX290" s="143"/>
      <c r="AY290" s="143"/>
      <c r="AZ290" s="143"/>
      <c r="BA290" s="143"/>
      <c r="BB290" s="145"/>
      <c r="BC290" s="38"/>
      <c r="BD290" s="38"/>
      <c r="BE290" s="38"/>
      <c r="BF290" s="38"/>
      <c r="BG290" s="38"/>
      <c r="BH290" s="38"/>
      <c r="BI290" s="38"/>
      <c r="BJ290" s="38"/>
      <c r="BK290" s="38"/>
      <c r="BL290" s="38"/>
      <c r="BM290" s="38"/>
      <c r="BN290" s="38"/>
      <c r="BO290" s="38"/>
      <c r="BP290" s="38"/>
      <c r="BQ290" s="38"/>
      <c r="BR290" s="38"/>
      <c r="BS290" s="38"/>
      <c r="BT290" s="38"/>
      <c r="BU290" s="38"/>
      <c r="BV290" s="38"/>
      <c r="BW290" s="38"/>
      <c r="BX290" s="38"/>
      <c r="BY290" s="38"/>
      <c r="BZ290" s="38"/>
      <c r="CA290" s="38"/>
      <c r="CB290" s="38"/>
      <c r="CC290" s="38"/>
      <c r="CD290" s="38"/>
      <c r="CE290" s="38"/>
      <c r="CF290" s="38"/>
      <c r="CG290" s="38"/>
      <c r="CH290" s="38"/>
      <c r="CI290" s="38"/>
      <c r="CJ290" s="38"/>
      <c r="CK290" s="38"/>
      <c r="CL290" s="38"/>
      <c r="CM290" s="38"/>
      <c r="CN290" s="38"/>
      <c r="CO290" s="38"/>
      <c r="CP290" s="38"/>
      <c r="CQ290" s="38"/>
      <c r="CR290" s="38"/>
      <c r="CS290" s="38"/>
      <c r="CT290" s="38"/>
      <c r="CU290" s="38"/>
      <c r="CV290" s="38"/>
      <c r="CW290" s="38"/>
      <c r="CX290" s="38"/>
      <c r="CY290" s="38"/>
      <c r="CZ290" s="38"/>
      <c r="DA290" s="38"/>
      <c r="DB290" s="38"/>
      <c r="DC290" s="38"/>
      <c r="DD290" s="38"/>
      <c r="DE290" s="38"/>
      <c r="DF290" s="38"/>
      <c r="DG290" s="38"/>
      <c r="DH290" s="38"/>
      <c r="DI290" s="38"/>
      <c r="DJ290" s="38"/>
      <c r="DK290" s="38"/>
      <c r="DL290" s="38"/>
      <c r="DM290" s="38"/>
      <c r="DN290" s="38"/>
      <c r="DO290" s="38"/>
      <c r="DP290" s="38"/>
      <c r="DQ290" s="38"/>
      <c r="DR290" s="38"/>
      <c r="DS290" s="38"/>
      <c r="DT290" s="38"/>
      <c r="DU290" s="38"/>
      <c r="DV290" s="38"/>
      <c r="DW290" s="38"/>
      <c r="DX290" s="38"/>
      <c r="DY290" s="38"/>
      <c r="DZ290" s="38"/>
      <c r="EA290" s="38"/>
      <c r="EB290" s="38"/>
      <c r="EC290" s="38"/>
      <c r="ED290" s="38"/>
      <c r="EE290" s="38"/>
      <c r="EF290" s="38"/>
      <c r="EG290" s="38"/>
      <c r="EH290" s="38"/>
      <c r="EI290" s="38"/>
      <c r="EJ290" s="38"/>
      <c r="EK290" s="38"/>
      <c r="EL290" s="38"/>
      <c r="EM290" s="38"/>
      <c r="EN290" s="38"/>
      <c r="EO290" s="38"/>
      <c r="EP290" s="38"/>
      <c r="EQ290" s="38"/>
      <c r="ER290" s="38"/>
      <c r="ES290" s="38"/>
      <c r="ET290" s="38"/>
      <c r="EU290" s="38"/>
      <c r="EV290" s="38"/>
      <c r="EW290" s="38"/>
      <c r="EX290" s="38"/>
      <c r="EY290" s="38"/>
      <c r="EZ290" s="38"/>
      <c r="FA290" s="38"/>
      <c r="FB290" s="38"/>
      <c r="FC290" s="38"/>
      <c r="FD290" s="38"/>
      <c r="FE290" s="38"/>
      <c r="FF290" s="38"/>
      <c r="FG290" s="38"/>
      <c r="FH290" s="38"/>
      <c r="FI290" s="38"/>
      <c r="FJ290" s="38"/>
      <c r="FK290" s="38"/>
      <c r="FL290" s="38"/>
      <c r="FM290" s="38"/>
      <c r="FN290" s="38"/>
      <c r="FO290" s="38"/>
      <c r="FP290" s="38"/>
      <c r="FQ290" s="38"/>
      <c r="FR290" s="38"/>
      <c r="FS290" s="38"/>
      <c r="FT290" s="38"/>
      <c r="FU290" s="38"/>
      <c r="FV290" s="38"/>
      <c r="FW290" s="38"/>
      <c r="FX290" s="38"/>
      <c r="FY290" s="38"/>
      <c r="FZ290" s="38"/>
      <c r="GA290" s="38"/>
      <c r="GB290" s="38"/>
      <c r="GC290" s="38"/>
      <c r="GD290" s="38"/>
      <c r="GE290" s="38"/>
      <c r="GF290" s="38"/>
      <c r="GG290" s="38"/>
      <c r="GH290" s="38"/>
      <c r="GI290" s="38"/>
      <c r="GJ290" s="38"/>
      <c r="GK290" s="38"/>
      <c r="GL290" s="38"/>
      <c r="GM290" s="38"/>
      <c r="GN290" s="38"/>
      <c r="GO290" s="38"/>
      <c r="GP290" s="38"/>
      <c r="GQ290" s="38"/>
      <c r="GR290" s="38"/>
      <c r="GS290" s="38"/>
      <c r="GT290" s="38"/>
      <c r="GU290" s="38"/>
      <c r="GV290" s="38"/>
      <c r="GW290" s="38"/>
      <c r="GX290" s="38"/>
      <c r="GY290" s="38"/>
      <c r="GZ290" s="38"/>
      <c r="HA290" s="38"/>
      <c r="HB290" s="38"/>
      <c r="HC290" s="38"/>
      <c r="HD290" s="38"/>
      <c r="HE290" s="38"/>
      <c r="HF290" s="38"/>
      <c r="HG290" s="38"/>
      <c r="HH290" s="38"/>
      <c r="HI290" s="38"/>
      <c r="HJ290" s="38"/>
      <c r="HK290" s="38"/>
      <c r="HL290" s="38"/>
      <c r="HM290" s="38"/>
      <c r="HN290" s="38"/>
      <c r="HO290" s="38"/>
      <c r="HP290" s="38"/>
      <c r="HQ290" s="38"/>
      <c r="HR290" s="38"/>
      <c r="HS290" s="38"/>
      <c r="HT290" s="38"/>
      <c r="HU290" s="38"/>
      <c r="HV290" s="38"/>
      <c r="HW290" s="38"/>
      <c r="HX290" s="38"/>
      <c r="HY290" s="38"/>
      <c r="HZ290" s="38"/>
      <c r="IA290" s="38"/>
      <c r="IB290" s="38"/>
      <c r="IC290" s="38"/>
      <c r="ID290" s="38"/>
      <c r="IE290" s="38"/>
      <c r="IF290" s="38"/>
      <c r="IG290" s="38"/>
      <c r="IH290" s="38"/>
      <c r="II290" s="38"/>
      <c r="IJ290" s="38"/>
      <c r="IK290" s="38"/>
      <c r="IL290" s="38"/>
      <c r="IM290" s="38"/>
      <c r="IN290" s="38"/>
      <c r="IO290" s="38"/>
      <c r="IP290" s="38"/>
      <c r="IQ290" s="38"/>
      <c r="IR290" s="38"/>
      <c r="IS290" s="38"/>
      <c r="IT290" s="38"/>
      <c r="IU290" s="38"/>
    </row>
    <row r="291" spans="1:255" s="52" customFormat="1" ht="14.25">
      <c r="A291" s="48"/>
      <c r="B291" s="58"/>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60"/>
      <c r="AA291" s="60"/>
      <c r="AB291" s="60"/>
      <c r="AC291" s="60"/>
      <c r="AD291" s="60"/>
      <c r="AE291" s="140"/>
      <c r="AF291" s="141"/>
      <c r="AG291" s="141"/>
      <c r="AH291" s="141"/>
      <c r="AI291" s="141"/>
      <c r="AJ291" s="141"/>
      <c r="AK291" s="141"/>
      <c r="AL291" s="141"/>
      <c r="AM291" s="142"/>
      <c r="AN291" s="140"/>
      <c r="AO291" s="143"/>
      <c r="AP291" s="143"/>
      <c r="AQ291" s="143"/>
      <c r="AR291" s="143"/>
      <c r="AS291" s="143"/>
      <c r="AT291" s="143"/>
      <c r="AU291" s="143"/>
      <c r="AV291" s="144"/>
      <c r="AW291" s="140"/>
      <c r="AX291" s="143"/>
      <c r="AY291" s="143"/>
      <c r="AZ291" s="143"/>
      <c r="BA291" s="143"/>
      <c r="BB291" s="145"/>
      <c r="BC291" s="38"/>
      <c r="BD291" s="38"/>
      <c r="BE291" s="38"/>
      <c r="BF291" s="38"/>
      <c r="BG291" s="38"/>
      <c r="BH291" s="38"/>
      <c r="BI291" s="38"/>
      <c r="BJ291" s="38"/>
      <c r="BK291" s="38"/>
      <c r="BL291" s="38"/>
      <c r="BM291" s="38"/>
      <c r="BN291" s="38"/>
      <c r="BO291" s="38"/>
      <c r="BP291" s="38"/>
      <c r="BQ291" s="38"/>
      <c r="BR291" s="38"/>
      <c r="BS291" s="38"/>
      <c r="BT291" s="38"/>
      <c r="BU291" s="38"/>
      <c r="BV291" s="38"/>
      <c r="BW291" s="38"/>
      <c r="BX291" s="38"/>
      <c r="BY291" s="38"/>
      <c r="BZ291" s="38"/>
      <c r="CA291" s="38"/>
      <c r="CB291" s="38"/>
      <c r="CC291" s="38"/>
      <c r="CD291" s="38"/>
      <c r="CE291" s="38"/>
      <c r="CF291" s="38"/>
      <c r="CG291" s="38"/>
      <c r="CH291" s="38"/>
      <c r="CI291" s="38"/>
      <c r="CJ291" s="38"/>
      <c r="CK291" s="38"/>
      <c r="CL291" s="38"/>
      <c r="CM291" s="38"/>
      <c r="CN291" s="38"/>
      <c r="CO291" s="38"/>
      <c r="CP291" s="38"/>
      <c r="CQ291" s="38"/>
      <c r="CR291" s="38"/>
      <c r="CS291" s="38"/>
      <c r="CT291" s="38"/>
      <c r="CU291" s="38"/>
      <c r="CV291" s="38"/>
      <c r="CW291" s="38"/>
      <c r="CX291" s="38"/>
      <c r="CY291" s="38"/>
      <c r="CZ291" s="38"/>
      <c r="DA291" s="38"/>
      <c r="DB291" s="38"/>
      <c r="DC291" s="38"/>
      <c r="DD291" s="38"/>
      <c r="DE291" s="38"/>
      <c r="DF291" s="38"/>
      <c r="DG291" s="38"/>
      <c r="DH291" s="38"/>
      <c r="DI291" s="38"/>
      <c r="DJ291" s="38"/>
      <c r="DK291" s="38"/>
      <c r="DL291" s="38"/>
      <c r="DM291" s="38"/>
      <c r="DN291" s="38"/>
      <c r="DO291" s="38"/>
      <c r="DP291" s="38"/>
      <c r="DQ291" s="38"/>
      <c r="DR291" s="38"/>
      <c r="DS291" s="38"/>
      <c r="DT291" s="38"/>
      <c r="DU291" s="38"/>
      <c r="DV291" s="38"/>
      <c r="DW291" s="38"/>
      <c r="DX291" s="38"/>
      <c r="DY291" s="38"/>
      <c r="DZ291" s="38"/>
      <c r="EA291" s="38"/>
      <c r="EB291" s="38"/>
      <c r="EC291" s="38"/>
      <c r="ED291" s="38"/>
      <c r="EE291" s="38"/>
      <c r="EF291" s="38"/>
      <c r="EG291" s="38"/>
      <c r="EH291" s="38"/>
      <c r="EI291" s="38"/>
      <c r="EJ291" s="38"/>
      <c r="EK291" s="38"/>
      <c r="EL291" s="38"/>
      <c r="EM291" s="38"/>
      <c r="EN291" s="38"/>
      <c r="EO291" s="38"/>
      <c r="EP291" s="38"/>
      <c r="EQ291" s="38"/>
      <c r="ER291" s="38"/>
      <c r="ES291" s="38"/>
      <c r="ET291" s="38"/>
      <c r="EU291" s="38"/>
      <c r="EV291" s="38"/>
      <c r="EW291" s="38"/>
      <c r="EX291" s="38"/>
      <c r="EY291" s="38"/>
      <c r="EZ291" s="38"/>
      <c r="FA291" s="38"/>
      <c r="FB291" s="38"/>
      <c r="FC291" s="38"/>
      <c r="FD291" s="38"/>
      <c r="FE291" s="38"/>
      <c r="FF291" s="38"/>
      <c r="FG291" s="38"/>
      <c r="FH291" s="38"/>
      <c r="FI291" s="38"/>
      <c r="FJ291" s="38"/>
      <c r="FK291" s="38"/>
      <c r="FL291" s="38"/>
      <c r="FM291" s="38"/>
      <c r="FN291" s="38"/>
      <c r="FO291" s="38"/>
      <c r="FP291" s="38"/>
      <c r="FQ291" s="38"/>
      <c r="FR291" s="38"/>
      <c r="FS291" s="38"/>
      <c r="FT291" s="38"/>
      <c r="FU291" s="38"/>
      <c r="FV291" s="38"/>
      <c r="FW291" s="38"/>
      <c r="FX291" s="38"/>
      <c r="FY291" s="38"/>
      <c r="FZ291" s="38"/>
      <c r="GA291" s="38"/>
      <c r="GB291" s="38"/>
      <c r="GC291" s="38"/>
      <c r="GD291" s="38"/>
      <c r="GE291" s="38"/>
      <c r="GF291" s="38"/>
      <c r="GG291" s="38"/>
      <c r="GH291" s="38"/>
      <c r="GI291" s="38"/>
      <c r="GJ291" s="38"/>
      <c r="GK291" s="38"/>
      <c r="GL291" s="38"/>
      <c r="GM291" s="38"/>
      <c r="GN291" s="38"/>
      <c r="GO291" s="38"/>
      <c r="GP291" s="38"/>
      <c r="GQ291" s="38"/>
      <c r="GR291" s="38"/>
      <c r="GS291" s="38"/>
      <c r="GT291" s="38"/>
      <c r="GU291" s="38"/>
      <c r="GV291" s="38"/>
      <c r="GW291" s="38"/>
      <c r="GX291" s="38"/>
      <c r="GY291" s="38"/>
      <c r="GZ291" s="38"/>
      <c r="HA291" s="38"/>
      <c r="HB291" s="38"/>
      <c r="HC291" s="38"/>
      <c r="HD291" s="38"/>
      <c r="HE291" s="38"/>
      <c r="HF291" s="38"/>
      <c r="HG291" s="38"/>
      <c r="HH291" s="38"/>
      <c r="HI291" s="38"/>
      <c r="HJ291" s="38"/>
      <c r="HK291" s="38"/>
      <c r="HL291" s="38"/>
      <c r="HM291" s="38"/>
      <c r="HN291" s="38"/>
      <c r="HO291" s="38"/>
      <c r="HP291" s="38"/>
      <c r="HQ291" s="38"/>
      <c r="HR291" s="38"/>
      <c r="HS291" s="38"/>
      <c r="HT291" s="38"/>
      <c r="HU291" s="38"/>
      <c r="HV291" s="38"/>
      <c r="HW291" s="38"/>
      <c r="HX291" s="38"/>
      <c r="HY291" s="38"/>
      <c r="HZ291" s="38"/>
      <c r="IA291" s="38"/>
      <c r="IB291" s="38"/>
      <c r="IC291" s="38"/>
      <c r="ID291" s="38"/>
      <c r="IE291" s="38"/>
      <c r="IF291" s="38"/>
      <c r="IG291" s="38"/>
      <c r="IH291" s="38"/>
      <c r="II291" s="38"/>
      <c r="IJ291" s="38"/>
      <c r="IK291" s="38"/>
      <c r="IL291" s="38"/>
      <c r="IM291" s="38"/>
      <c r="IN291" s="38"/>
      <c r="IO291" s="38"/>
      <c r="IP291" s="38"/>
      <c r="IQ291" s="38"/>
      <c r="IR291" s="38"/>
      <c r="IS291" s="38"/>
      <c r="IT291" s="38"/>
      <c r="IU291" s="38"/>
    </row>
    <row r="292" spans="1:255" s="52" customFormat="1" ht="14.25">
      <c r="A292" s="48"/>
      <c r="B292" s="61"/>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140"/>
      <c r="AF292" s="141"/>
      <c r="AG292" s="141"/>
      <c r="AH292" s="141"/>
      <c r="AI292" s="141"/>
      <c r="AJ292" s="141"/>
      <c r="AK292" s="141"/>
      <c r="AL292" s="141"/>
      <c r="AM292" s="142"/>
      <c r="AN292" s="140"/>
      <c r="AO292" s="170"/>
      <c r="AP292" s="170"/>
      <c r="AQ292" s="170"/>
      <c r="AR292" s="170"/>
      <c r="AS292" s="170"/>
      <c r="AT292" s="170"/>
      <c r="AU292" s="170"/>
      <c r="AV292" s="171"/>
      <c r="AW292" s="140"/>
      <c r="AX292" s="143"/>
      <c r="AY292" s="143"/>
      <c r="AZ292" s="143"/>
      <c r="BA292" s="143"/>
      <c r="BB292" s="145"/>
      <c r="BC292" s="38"/>
      <c r="BD292" s="38"/>
      <c r="BE292" s="38"/>
      <c r="BF292" s="38"/>
      <c r="BG292" s="38"/>
      <c r="BH292" s="38"/>
      <c r="BI292" s="38"/>
      <c r="BJ292" s="38"/>
      <c r="BK292" s="38"/>
      <c r="BL292" s="38"/>
      <c r="BM292" s="38"/>
      <c r="BN292" s="38"/>
      <c r="BO292" s="38"/>
      <c r="BP292" s="38"/>
      <c r="BQ292" s="38"/>
      <c r="BR292" s="38"/>
      <c r="BS292" s="38"/>
      <c r="BT292" s="38"/>
      <c r="BU292" s="38"/>
      <c r="BV292" s="38"/>
      <c r="BW292" s="38"/>
      <c r="BX292" s="38"/>
      <c r="BY292" s="38"/>
      <c r="BZ292" s="38"/>
      <c r="CA292" s="38"/>
      <c r="CB292" s="38"/>
      <c r="CC292" s="38"/>
      <c r="CD292" s="38"/>
      <c r="CE292" s="38"/>
      <c r="CF292" s="38"/>
      <c r="CG292" s="38"/>
      <c r="CH292" s="38"/>
      <c r="CI292" s="38"/>
      <c r="CJ292" s="38"/>
      <c r="CK292" s="38"/>
      <c r="CL292" s="38"/>
      <c r="CM292" s="38"/>
      <c r="CN292" s="38"/>
      <c r="CO292" s="38"/>
      <c r="CP292" s="38"/>
      <c r="CQ292" s="38"/>
      <c r="CR292" s="38"/>
      <c r="CS292" s="38"/>
      <c r="CT292" s="38"/>
      <c r="CU292" s="38"/>
      <c r="CV292" s="38"/>
      <c r="CW292" s="38"/>
      <c r="CX292" s="38"/>
      <c r="CY292" s="38"/>
      <c r="CZ292" s="38"/>
      <c r="DA292" s="38"/>
      <c r="DB292" s="38"/>
      <c r="DC292" s="38"/>
      <c r="DD292" s="38"/>
      <c r="DE292" s="38"/>
      <c r="DF292" s="38"/>
      <c r="DG292" s="38"/>
      <c r="DH292" s="38"/>
      <c r="DI292" s="38"/>
      <c r="DJ292" s="38"/>
      <c r="DK292" s="38"/>
      <c r="DL292" s="38"/>
      <c r="DM292" s="38"/>
      <c r="DN292" s="38"/>
      <c r="DO292" s="38"/>
      <c r="DP292" s="38"/>
      <c r="DQ292" s="38"/>
      <c r="DR292" s="38"/>
      <c r="DS292" s="38"/>
      <c r="DT292" s="38"/>
      <c r="DU292" s="38"/>
      <c r="DV292" s="38"/>
      <c r="DW292" s="38"/>
      <c r="DX292" s="38"/>
      <c r="DY292" s="38"/>
      <c r="DZ292" s="38"/>
      <c r="EA292" s="38"/>
      <c r="EB292" s="38"/>
      <c r="EC292" s="38"/>
      <c r="ED292" s="38"/>
      <c r="EE292" s="38"/>
      <c r="EF292" s="38"/>
      <c r="EG292" s="38"/>
      <c r="EH292" s="38"/>
      <c r="EI292" s="38"/>
      <c r="EJ292" s="38"/>
      <c r="EK292" s="38"/>
      <c r="EL292" s="38"/>
      <c r="EM292" s="38"/>
      <c r="EN292" s="38"/>
      <c r="EO292" s="38"/>
      <c r="EP292" s="38"/>
      <c r="EQ292" s="38"/>
      <c r="ER292" s="38"/>
      <c r="ES292" s="38"/>
      <c r="ET292" s="38"/>
      <c r="EU292" s="38"/>
      <c r="EV292" s="38"/>
      <c r="EW292" s="38"/>
      <c r="EX292" s="38"/>
      <c r="EY292" s="38"/>
      <c r="EZ292" s="38"/>
      <c r="FA292" s="38"/>
      <c r="FB292" s="38"/>
      <c r="FC292" s="38"/>
      <c r="FD292" s="38"/>
      <c r="FE292" s="38"/>
      <c r="FF292" s="38"/>
      <c r="FG292" s="38"/>
      <c r="FH292" s="38"/>
      <c r="FI292" s="38"/>
      <c r="FJ292" s="38"/>
      <c r="FK292" s="38"/>
      <c r="FL292" s="38"/>
      <c r="FM292" s="38"/>
      <c r="FN292" s="38"/>
      <c r="FO292" s="38"/>
      <c r="FP292" s="38"/>
      <c r="FQ292" s="38"/>
      <c r="FR292" s="38"/>
      <c r="FS292" s="38"/>
      <c r="FT292" s="38"/>
      <c r="FU292" s="38"/>
      <c r="FV292" s="38"/>
      <c r="FW292" s="38"/>
      <c r="FX292" s="38"/>
      <c r="FY292" s="38"/>
      <c r="FZ292" s="38"/>
      <c r="GA292" s="38"/>
      <c r="GB292" s="38"/>
      <c r="GC292" s="38"/>
      <c r="GD292" s="38"/>
      <c r="GE292" s="38"/>
      <c r="GF292" s="38"/>
      <c r="GG292" s="38"/>
      <c r="GH292" s="38"/>
      <c r="GI292" s="38"/>
      <c r="GJ292" s="38"/>
      <c r="GK292" s="38"/>
      <c r="GL292" s="38"/>
      <c r="GM292" s="38"/>
      <c r="GN292" s="38"/>
      <c r="GO292" s="38"/>
      <c r="GP292" s="38"/>
      <c r="GQ292" s="38"/>
      <c r="GR292" s="38"/>
      <c r="GS292" s="38"/>
      <c r="GT292" s="38"/>
      <c r="GU292" s="38"/>
      <c r="GV292" s="38"/>
      <c r="GW292" s="38"/>
      <c r="GX292" s="38"/>
      <c r="GY292" s="38"/>
      <c r="GZ292" s="38"/>
      <c r="HA292" s="38"/>
      <c r="HB292" s="38"/>
      <c r="HC292" s="38"/>
      <c r="HD292" s="38"/>
      <c r="HE292" s="38"/>
      <c r="HF292" s="38"/>
      <c r="HG292" s="38"/>
      <c r="HH292" s="38"/>
      <c r="HI292" s="38"/>
      <c r="HJ292" s="38"/>
      <c r="HK292" s="38"/>
      <c r="HL292" s="38"/>
      <c r="HM292" s="38"/>
      <c r="HN292" s="38"/>
      <c r="HO292" s="38"/>
      <c r="HP292" s="38"/>
      <c r="HQ292" s="38"/>
      <c r="HR292" s="38"/>
      <c r="HS292" s="38"/>
      <c r="HT292" s="38"/>
      <c r="HU292" s="38"/>
      <c r="HV292" s="38"/>
      <c r="HW292" s="38"/>
      <c r="HX292" s="38"/>
      <c r="HY292" s="38"/>
      <c r="HZ292" s="38"/>
      <c r="IA292" s="38"/>
      <c r="IB292" s="38"/>
      <c r="IC292" s="38"/>
      <c r="ID292" s="38"/>
      <c r="IE292" s="38"/>
      <c r="IF292" s="38"/>
      <c r="IG292" s="38"/>
      <c r="IH292" s="38"/>
      <c r="II292" s="38"/>
      <c r="IJ292" s="38"/>
      <c r="IK292" s="38"/>
      <c r="IL292" s="38"/>
      <c r="IM292" s="38"/>
      <c r="IN292" s="38"/>
      <c r="IO292" s="38"/>
      <c r="IP292" s="38"/>
      <c r="IQ292" s="38"/>
      <c r="IR292" s="38"/>
      <c r="IS292" s="38"/>
      <c r="IT292" s="38"/>
      <c r="IU292" s="38"/>
    </row>
    <row r="293" spans="1:255" s="52" customFormat="1" ht="15" thickBot="1">
      <c r="A293" s="48"/>
      <c r="B293" s="65"/>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157"/>
      <c r="AF293" s="158"/>
      <c r="AG293" s="158"/>
      <c r="AH293" s="158"/>
      <c r="AI293" s="158"/>
      <c r="AJ293" s="158"/>
      <c r="AK293" s="158"/>
      <c r="AL293" s="158"/>
      <c r="AM293" s="159"/>
      <c r="AN293" s="157"/>
      <c r="AO293" s="160"/>
      <c r="AP293" s="160"/>
      <c r="AQ293" s="160"/>
      <c r="AR293" s="160"/>
      <c r="AS293" s="160"/>
      <c r="AT293" s="160"/>
      <c r="AU293" s="160"/>
      <c r="AV293" s="161"/>
      <c r="AW293" s="151"/>
      <c r="AX293" s="152"/>
      <c r="AY293" s="152"/>
      <c r="AZ293" s="152"/>
      <c r="BA293" s="152"/>
      <c r="BB293" s="162"/>
      <c r="BC293" s="38"/>
      <c r="BD293" s="38"/>
      <c r="BE293" s="38"/>
      <c r="BF293" s="38"/>
      <c r="BG293" s="38"/>
      <c r="BH293" s="38"/>
      <c r="BI293" s="38"/>
      <c r="BJ293" s="38"/>
      <c r="BK293" s="38"/>
      <c r="BL293" s="38"/>
      <c r="BM293" s="38"/>
      <c r="BN293" s="38"/>
      <c r="BO293" s="38"/>
      <c r="BP293" s="38"/>
      <c r="BQ293" s="38"/>
      <c r="BR293" s="38"/>
      <c r="BS293" s="38"/>
      <c r="BT293" s="38"/>
      <c r="BU293" s="38"/>
      <c r="BV293" s="38"/>
      <c r="BW293" s="38"/>
      <c r="BX293" s="38"/>
      <c r="BY293" s="38"/>
      <c r="BZ293" s="38"/>
      <c r="CA293" s="38"/>
      <c r="CB293" s="38"/>
      <c r="CC293" s="38"/>
      <c r="CD293" s="38"/>
      <c r="CE293" s="38"/>
      <c r="CF293" s="38"/>
      <c r="CG293" s="38"/>
      <c r="CH293" s="38"/>
      <c r="CI293" s="38"/>
      <c r="CJ293" s="38"/>
      <c r="CK293" s="38"/>
      <c r="CL293" s="38"/>
      <c r="CM293" s="38"/>
      <c r="CN293" s="38"/>
      <c r="CO293" s="38"/>
      <c r="CP293" s="38"/>
      <c r="CQ293" s="38"/>
      <c r="CR293" s="38"/>
      <c r="CS293" s="38"/>
      <c r="CT293" s="38"/>
      <c r="CU293" s="38"/>
      <c r="CV293" s="38"/>
      <c r="CW293" s="38"/>
      <c r="CX293" s="38"/>
      <c r="CY293" s="38"/>
      <c r="CZ293" s="38"/>
      <c r="DA293" s="38"/>
      <c r="DB293" s="38"/>
      <c r="DC293" s="38"/>
      <c r="DD293" s="38"/>
      <c r="DE293" s="38"/>
      <c r="DF293" s="38"/>
      <c r="DG293" s="38"/>
      <c r="DH293" s="38"/>
      <c r="DI293" s="38"/>
      <c r="DJ293" s="38"/>
      <c r="DK293" s="38"/>
      <c r="DL293" s="38"/>
      <c r="DM293" s="38"/>
      <c r="DN293" s="38"/>
      <c r="DO293" s="38"/>
      <c r="DP293" s="38"/>
      <c r="DQ293" s="38"/>
      <c r="DR293" s="38"/>
      <c r="DS293" s="38"/>
      <c r="DT293" s="38"/>
      <c r="DU293" s="38"/>
      <c r="DV293" s="38"/>
      <c r="DW293" s="38"/>
      <c r="DX293" s="38"/>
      <c r="DY293" s="38"/>
      <c r="DZ293" s="38"/>
      <c r="EA293" s="38"/>
      <c r="EB293" s="38"/>
      <c r="EC293" s="38"/>
      <c r="ED293" s="38"/>
      <c r="EE293" s="38"/>
      <c r="EF293" s="38"/>
      <c r="EG293" s="38"/>
      <c r="EH293" s="38"/>
      <c r="EI293" s="38"/>
      <c r="EJ293" s="38"/>
      <c r="EK293" s="38"/>
      <c r="EL293" s="38"/>
      <c r="EM293" s="38"/>
      <c r="EN293" s="38"/>
      <c r="EO293" s="38"/>
      <c r="EP293" s="38"/>
      <c r="EQ293" s="38"/>
      <c r="ER293" s="38"/>
      <c r="ES293" s="38"/>
      <c r="ET293" s="38"/>
      <c r="EU293" s="38"/>
      <c r="EV293" s="38"/>
      <c r="EW293" s="38"/>
      <c r="EX293" s="38"/>
      <c r="EY293" s="38"/>
      <c r="EZ293" s="38"/>
      <c r="FA293" s="38"/>
      <c r="FB293" s="38"/>
      <c r="FC293" s="38"/>
      <c r="FD293" s="38"/>
      <c r="FE293" s="38"/>
      <c r="FF293" s="38"/>
      <c r="FG293" s="38"/>
      <c r="FH293" s="38"/>
      <c r="FI293" s="38"/>
      <c r="FJ293" s="38"/>
      <c r="FK293" s="38"/>
      <c r="FL293" s="38"/>
      <c r="FM293" s="38"/>
      <c r="FN293" s="38"/>
      <c r="FO293" s="38"/>
      <c r="FP293" s="38"/>
      <c r="FQ293" s="38"/>
      <c r="FR293" s="38"/>
      <c r="FS293" s="38"/>
      <c r="FT293" s="38"/>
      <c r="FU293" s="38"/>
      <c r="FV293" s="38"/>
      <c r="FW293" s="38"/>
      <c r="FX293" s="38"/>
      <c r="FY293" s="38"/>
      <c r="FZ293" s="38"/>
      <c r="GA293" s="38"/>
      <c r="GB293" s="38"/>
      <c r="GC293" s="38"/>
      <c r="GD293" s="38"/>
      <c r="GE293" s="38"/>
      <c r="GF293" s="38"/>
      <c r="GG293" s="38"/>
      <c r="GH293" s="38"/>
      <c r="GI293" s="38"/>
      <c r="GJ293" s="38"/>
      <c r="GK293" s="38"/>
      <c r="GL293" s="38"/>
      <c r="GM293" s="38"/>
      <c r="GN293" s="38"/>
      <c r="GO293" s="38"/>
      <c r="GP293" s="38"/>
      <c r="GQ293" s="38"/>
      <c r="GR293" s="38"/>
      <c r="GS293" s="38"/>
      <c r="GT293" s="38"/>
      <c r="GU293" s="38"/>
      <c r="GV293" s="38"/>
      <c r="GW293" s="38"/>
      <c r="GX293" s="38"/>
      <c r="GY293" s="38"/>
      <c r="GZ293" s="38"/>
      <c r="HA293" s="38"/>
      <c r="HB293" s="38"/>
      <c r="HC293" s="38"/>
      <c r="HD293" s="38"/>
      <c r="HE293" s="38"/>
      <c r="HF293" s="38"/>
      <c r="HG293" s="38"/>
      <c r="HH293" s="38"/>
      <c r="HI293" s="38"/>
      <c r="HJ293" s="38"/>
      <c r="HK293" s="38"/>
      <c r="HL293" s="38"/>
      <c r="HM293" s="38"/>
      <c r="HN293" s="38"/>
      <c r="HO293" s="38"/>
      <c r="HP293" s="38"/>
      <c r="HQ293" s="38"/>
      <c r="HR293" s="38"/>
      <c r="HS293" s="38"/>
      <c r="HT293" s="38"/>
      <c r="HU293" s="38"/>
      <c r="HV293" s="38"/>
      <c r="HW293" s="38"/>
      <c r="HX293" s="38"/>
      <c r="HY293" s="38"/>
      <c r="HZ293" s="38"/>
      <c r="IA293" s="38"/>
      <c r="IB293" s="38"/>
      <c r="IC293" s="38"/>
      <c r="ID293" s="38"/>
      <c r="IE293" s="38"/>
      <c r="IF293" s="38"/>
      <c r="IG293" s="38"/>
      <c r="IH293" s="38"/>
      <c r="II293" s="38"/>
      <c r="IJ293" s="38"/>
      <c r="IK293" s="38"/>
      <c r="IL293" s="38"/>
      <c r="IM293" s="38"/>
      <c r="IN293" s="38"/>
      <c r="IO293" s="38"/>
      <c r="IP293" s="38"/>
      <c r="IQ293" s="38"/>
      <c r="IR293" s="38"/>
      <c r="IS293" s="38"/>
      <c r="IT293" s="38"/>
      <c r="IU293" s="38"/>
    </row>
    <row r="294" spans="1:255" s="52" customFormat="1" ht="15.75" thickTop="1" thickBot="1">
      <c r="A294" s="53"/>
      <c r="B294" s="163" t="s">
        <v>60</v>
      </c>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c r="AB294" s="164"/>
      <c r="AC294" s="164"/>
      <c r="AD294" s="165"/>
      <c r="AE294" s="166">
        <f>SUM(AE286:AM293)</f>
        <v>154569</v>
      </c>
      <c r="AF294" s="167"/>
      <c r="AG294" s="167"/>
      <c r="AH294" s="167"/>
      <c r="AI294" s="167"/>
      <c r="AJ294" s="167"/>
      <c r="AK294" s="167"/>
      <c r="AL294" s="167"/>
      <c r="AM294" s="168"/>
      <c r="AN294" s="166">
        <f>SUM(AN286:AW293)</f>
        <v>195501</v>
      </c>
      <c r="AO294" s="167"/>
      <c r="AP294" s="167"/>
      <c r="AQ294" s="167"/>
      <c r="AR294" s="167"/>
      <c r="AS294" s="167"/>
      <c r="AT294" s="167"/>
      <c r="AU294" s="167"/>
      <c r="AV294" s="168"/>
      <c r="AW294" s="166"/>
      <c r="AX294" s="167"/>
      <c r="AY294" s="167"/>
      <c r="AZ294" s="167"/>
      <c r="BA294" s="167"/>
      <c r="BB294" s="169"/>
      <c r="BC294" s="38"/>
      <c r="BD294" s="38"/>
      <c r="BE294" s="38"/>
      <c r="BF294" s="38"/>
      <c r="BG294" s="38"/>
      <c r="BH294" s="38"/>
      <c r="BI294" s="38"/>
      <c r="BJ294" s="38"/>
      <c r="BK294" s="38"/>
      <c r="BL294" s="38"/>
      <c r="BM294" s="38"/>
      <c r="BN294" s="38"/>
      <c r="BO294" s="38"/>
      <c r="BP294" s="38"/>
      <c r="BQ294" s="38"/>
      <c r="BR294" s="38"/>
      <c r="BS294" s="38"/>
      <c r="BT294" s="38"/>
      <c r="BU294" s="38"/>
      <c r="BV294" s="38"/>
      <c r="BW294" s="38"/>
      <c r="BX294" s="38"/>
      <c r="BY294" s="38"/>
      <c r="BZ294" s="38"/>
      <c r="CA294" s="38"/>
      <c r="CB294" s="38"/>
      <c r="CC294" s="38"/>
      <c r="CD294" s="38"/>
      <c r="CE294" s="38"/>
      <c r="CF294" s="38"/>
      <c r="CG294" s="38"/>
      <c r="CH294" s="38"/>
      <c r="CI294" s="38"/>
      <c r="CJ294" s="38"/>
      <c r="CK294" s="38"/>
      <c r="CL294" s="38"/>
      <c r="CM294" s="38"/>
      <c r="CN294" s="38"/>
      <c r="CO294" s="38"/>
      <c r="CP294" s="38"/>
      <c r="CQ294" s="38"/>
      <c r="CR294" s="38"/>
      <c r="CS294" s="38"/>
      <c r="CT294" s="38"/>
      <c r="CU294" s="38"/>
      <c r="CV294" s="38"/>
      <c r="CW294" s="38"/>
      <c r="CX294" s="38"/>
      <c r="CY294" s="38"/>
      <c r="CZ294" s="38"/>
      <c r="DA294" s="38"/>
      <c r="DB294" s="38"/>
      <c r="DC294" s="38"/>
      <c r="DD294" s="38"/>
      <c r="DE294" s="38"/>
      <c r="DF294" s="38"/>
      <c r="DG294" s="38"/>
      <c r="DH294" s="38"/>
      <c r="DI294" s="38"/>
      <c r="DJ294" s="38"/>
      <c r="DK294" s="38"/>
      <c r="DL294" s="38"/>
      <c r="DM294" s="38"/>
      <c r="DN294" s="38"/>
      <c r="DO294" s="38"/>
      <c r="DP294" s="38"/>
      <c r="DQ294" s="38"/>
      <c r="DR294" s="38"/>
      <c r="DS294" s="38"/>
      <c r="DT294" s="38"/>
      <c r="DU294" s="38"/>
      <c r="DV294" s="38"/>
      <c r="DW294" s="38"/>
      <c r="DX294" s="38"/>
      <c r="DY294" s="38"/>
      <c r="DZ294" s="38"/>
      <c r="EA294" s="38"/>
      <c r="EB294" s="38"/>
      <c r="EC294" s="38"/>
      <c r="ED294" s="38"/>
      <c r="EE294" s="38"/>
      <c r="EF294" s="38"/>
      <c r="EG294" s="38"/>
      <c r="EH294" s="38"/>
      <c r="EI294" s="38"/>
      <c r="EJ294" s="38"/>
      <c r="EK294" s="38"/>
      <c r="EL294" s="38"/>
      <c r="EM294" s="38"/>
      <c r="EN294" s="38"/>
      <c r="EO294" s="38"/>
      <c r="EP294" s="38"/>
      <c r="EQ294" s="38"/>
      <c r="ER294" s="38"/>
      <c r="ES294" s="38"/>
      <c r="ET294" s="38"/>
      <c r="EU294" s="38"/>
      <c r="EV294" s="38"/>
      <c r="EW294" s="38"/>
      <c r="EX294" s="38"/>
      <c r="EY294" s="38"/>
      <c r="EZ294" s="38"/>
      <c r="FA294" s="38"/>
      <c r="FB294" s="38"/>
      <c r="FC294" s="38"/>
      <c r="FD294" s="38"/>
      <c r="FE294" s="38"/>
      <c r="FF294" s="38"/>
      <c r="FG294" s="38"/>
      <c r="FH294" s="38"/>
      <c r="FI294" s="38"/>
      <c r="FJ294" s="38"/>
      <c r="FK294" s="38"/>
      <c r="FL294" s="38"/>
      <c r="FM294" s="38"/>
      <c r="FN294" s="38"/>
      <c r="FO294" s="38"/>
      <c r="FP294" s="38"/>
      <c r="FQ294" s="38"/>
      <c r="FR294" s="38"/>
      <c r="FS294" s="38"/>
      <c r="FT294" s="38"/>
      <c r="FU294" s="38"/>
      <c r="FV294" s="38"/>
      <c r="FW294" s="38"/>
      <c r="FX294" s="38"/>
      <c r="FY294" s="38"/>
      <c r="FZ294" s="38"/>
      <c r="GA294" s="38"/>
      <c r="GB294" s="38"/>
      <c r="GC294" s="38"/>
      <c r="GD294" s="38"/>
      <c r="GE294" s="38"/>
      <c r="GF294" s="38"/>
      <c r="GG294" s="38"/>
      <c r="GH294" s="38"/>
      <c r="GI294" s="38"/>
      <c r="GJ294" s="38"/>
      <c r="GK294" s="38"/>
      <c r="GL294" s="38"/>
      <c r="GM294" s="38"/>
      <c r="GN294" s="38"/>
      <c r="GO294" s="38"/>
      <c r="GP294" s="38"/>
      <c r="GQ294" s="38"/>
      <c r="GR294" s="38"/>
      <c r="GS294" s="38"/>
      <c r="GT294" s="38"/>
      <c r="GU294" s="38"/>
      <c r="GV294" s="38"/>
      <c r="GW294" s="38"/>
      <c r="GX294" s="38"/>
      <c r="GY294" s="38"/>
      <c r="GZ294" s="38"/>
      <c r="HA294" s="38"/>
      <c r="HB294" s="38"/>
      <c r="HC294" s="38"/>
      <c r="HD294" s="38"/>
      <c r="HE294" s="38"/>
      <c r="HF294" s="38"/>
      <c r="HG294" s="38"/>
      <c r="HH294" s="38"/>
      <c r="HI294" s="38"/>
      <c r="HJ294" s="38"/>
      <c r="HK294" s="38"/>
      <c r="HL294" s="38"/>
      <c r="HM294" s="38"/>
      <c r="HN294" s="38"/>
      <c r="HO294" s="38"/>
      <c r="HP294" s="38"/>
      <c r="HQ294" s="38"/>
      <c r="HR294" s="38"/>
      <c r="HS294" s="38"/>
      <c r="HT294" s="38"/>
      <c r="HU294" s="38"/>
      <c r="HV294" s="38"/>
      <c r="HW294" s="38"/>
      <c r="HX294" s="38"/>
      <c r="HY294" s="38"/>
      <c r="HZ294" s="38"/>
      <c r="IA294" s="38"/>
      <c r="IB294" s="38"/>
      <c r="IC294" s="38"/>
      <c r="ID294" s="38"/>
      <c r="IE294" s="38"/>
      <c r="IF294" s="38"/>
      <c r="IG294" s="38"/>
      <c r="IH294" s="38"/>
      <c r="II294" s="38"/>
      <c r="IJ294" s="38"/>
      <c r="IK294" s="38"/>
      <c r="IL294" s="38"/>
      <c r="IM294" s="38"/>
      <c r="IN294" s="38"/>
      <c r="IO294" s="38"/>
      <c r="IP294" s="38"/>
      <c r="IQ294" s="38"/>
      <c r="IR294" s="38"/>
      <c r="IS294" s="38"/>
      <c r="IT294" s="38"/>
      <c r="IU294" s="38"/>
    </row>
    <row r="295" spans="1:255" ht="13.5">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c r="AS295" s="67"/>
      <c r="AT295" s="67"/>
      <c r="AU295" s="67"/>
      <c r="AV295" s="67"/>
      <c r="AW295" s="67"/>
      <c r="AX295" s="67"/>
      <c r="AY295" s="67"/>
      <c r="AZ295" s="67"/>
      <c r="BA295" s="67"/>
      <c r="BB295" s="67"/>
    </row>
    <row r="296" spans="1:255" ht="14.25">
      <c r="A296" s="37" t="s">
        <v>47</v>
      </c>
      <c r="BA296" s="39"/>
      <c r="BB296" s="40"/>
      <c r="BC296" s="39" t="s">
        <v>48</v>
      </c>
    </row>
    <row r="298" spans="1:255">
      <c r="AD298" s="41"/>
      <c r="AH298" s="41"/>
      <c r="AI298" s="41"/>
      <c r="AJ298" s="41"/>
      <c r="AK298" s="41"/>
      <c r="AL298" s="41"/>
      <c r="AM298" s="41"/>
      <c r="AS298" s="41"/>
      <c r="BB298" s="42" t="s">
        <v>49</v>
      </c>
    </row>
    <row r="299" spans="1:255">
      <c r="AD299" s="41"/>
      <c r="AH299" s="41"/>
      <c r="AI299" s="41"/>
      <c r="AJ299" s="41"/>
      <c r="AK299" s="41"/>
      <c r="AL299" s="41"/>
      <c r="AM299" s="41"/>
      <c r="AS299" s="41"/>
    </row>
    <row r="300" spans="1:255" ht="13.5" thickBot="1">
      <c r="AD300" s="41"/>
      <c r="AH300" s="41"/>
      <c r="AI300" s="41"/>
      <c r="AJ300" s="41"/>
      <c r="AK300" s="41"/>
      <c r="AL300" s="41"/>
      <c r="AM300" s="41"/>
      <c r="AS300" s="41"/>
    </row>
    <row r="301" spans="1:255" ht="15" thickBot="1">
      <c r="A301" s="113" t="s">
        <v>50</v>
      </c>
      <c r="B301" s="114"/>
      <c r="C301" s="114"/>
      <c r="D301" s="114"/>
      <c r="E301" s="114"/>
      <c r="F301" s="114"/>
      <c r="G301" s="114"/>
      <c r="H301" s="114"/>
      <c r="I301" s="114"/>
      <c r="J301" s="114"/>
      <c r="K301" s="115"/>
      <c r="L301" s="116">
        <v>9</v>
      </c>
      <c r="M301" s="117"/>
      <c r="N301" s="117"/>
      <c r="O301" s="118"/>
      <c r="P301" s="113" t="s">
        <v>51</v>
      </c>
      <c r="Q301" s="114"/>
      <c r="R301" s="114"/>
      <c r="S301" s="114"/>
      <c r="T301" s="114"/>
      <c r="U301" s="115"/>
      <c r="V301" s="172" t="s">
        <v>86</v>
      </c>
      <c r="W301" s="172"/>
      <c r="X301" s="172"/>
      <c r="Y301" s="172"/>
      <c r="Z301" s="172"/>
      <c r="AA301" s="172"/>
      <c r="AB301" s="172"/>
      <c r="AC301" s="172"/>
      <c r="AD301" s="172"/>
      <c r="AE301" s="172"/>
      <c r="AF301" s="172"/>
      <c r="AG301" s="172"/>
      <c r="AH301" s="172"/>
      <c r="AI301" s="172"/>
      <c r="AJ301" s="172"/>
      <c r="AK301" s="172"/>
      <c r="AL301" s="172"/>
      <c r="AM301" s="172"/>
      <c r="AN301" s="172"/>
      <c r="AO301" s="172"/>
      <c r="AP301" s="172"/>
      <c r="AQ301" s="172"/>
      <c r="AR301" s="172"/>
      <c r="AS301" s="172"/>
      <c r="AT301" s="172"/>
      <c r="AU301" s="172"/>
      <c r="AV301" s="172"/>
      <c r="AW301" s="172"/>
      <c r="AX301" s="172"/>
      <c r="AY301" s="172"/>
      <c r="AZ301" s="172"/>
      <c r="BA301" s="172"/>
      <c r="BB301" s="173"/>
    </row>
    <row r="302" spans="1:255" ht="14.25">
      <c r="A302" s="43"/>
      <c r="B302" s="43"/>
      <c r="C302" s="43"/>
      <c r="D302" s="43"/>
      <c r="E302" s="43"/>
      <c r="F302" s="43"/>
      <c r="G302" s="43"/>
      <c r="H302" s="43"/>
      <c r="I302" s="43"/>
      <c r="J302" s="43"/>
      <c r="K302" s="43"/>
      <c r="L302" s="44"/>
      <c r="M302" s="44"/>
      <c r="N302" s="44"/>
      <c r="O302" s="44"/>
      <c r="P302" s="43"/>
      <c r="Q302" s="43"/>
      <c r="R302" s="43"/>
      <c r="S302" s="43"/>
      <c r="T302" s="43"/>
      <c r="U302" s="43"/>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row>
    <row r="303" spans="1:255" ht="14.25">
      <c r="A303" s="46"/>
      <c r="B303" s="47" t="s">
        <v>53</v>
      </c>
      <c r="C303" s="48"/>
      <c r="D303" s="48"/>
      <c r="E303" s="48"/>
      <c r="F303" s="48"/>
      <c r="G303" s="48"/>
      <c r="H303" s="48"/>
      <c r="I303" s="48"/>
      <c r="J303" s="48"/>
      <c r="K303" s="48"/>
      <c r="L303" s="49"/>
      <c r="M303" s="49"/>
      <c r="N303" s="49"/>
      <c r="O303" s="49"/>
      <c r="P303" s="48"/>
      <c r="Q303" s="48"/>
      <c r="R303" s="48"/>
      <c r="S303" s="48"/>
      <c r="T303" s="48"/>
      <c r="U303" s="48"/>
      <c r="V303" s="47"/>
      <c r="W303" s="47"/>
      <c r="X303" s="47"/>
      <c r="Y303" s="47"/>
      <c r="Z303" s="47"/>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c r="AY303" s="47"/>
      <c r="AZ303" s="47"/>
      <c r="BA303" s="47"/>
      <c r="BB303" s="47"/>
    </row>
    <row r="304" spans="1:255" ht="15" thickBot="1">
      <c r="A304" s="48"/>
      <c r="B304" s="48"/>
      <c r="C304" s="48"/>
      <c r="D304" s="48"/>
      <c r="E304" s="48"/>
      <c r="F304" s="48"/>
      <c r="G304" s="48"/>
      <c r="H304" s="48"/>
      <c r="I304" s="48"/>
      <c r="J304" s="48"/>
      <c r="K304" s="48"/>
      <c r="L304" s="49"/>
      <c r="M304" s="49"/>
      <c r="N304" s="49"/>
      <c r="O304" s="49"/>
      <c r="P304" s="48"/>
      <c r="Q304" s="48"/>
      <c r="R304" s="48"/>
      <c r="S304" s="48"/>
      <c r="T304" s="48"/>
      <c r="U304" s="48"/>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row>
    <row r="305" spans="1:59" ht="14.25">
      <c r="A305" s="48"/>
      <c r="B305" s="50"/>
      <c r="C305" s="43"/>
      <c r="D305" s="43"/>
      <c r="E305" s="43"/>
      <c r="F305" s="43"/>
      <c r="G305" s="43"/>
      <c r="H305" s="43"/>
      <c r="I305" s="43"/>
      <c r="J305" s="43"/>
      <c r="K305" s="43"/>
      <c r="L305" s="44"/>
      <c r="M305" s="44"/>
      <c r="N305" s="44"/>
      <c r="O305" s="44"/>
      <c r="P305" s="43"/>
      <c r="Q305" s="43"/>
      <c r="R305" s="43"/>
      <c r="S305" s="43"/>
      <c r="T305" s="43"/>
      <c r="U305" s="43"/>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51"/>
    </row>
    <row r="306" spans="1:59" ht="12.75" customHeight="1">
      <c r="A306" s="48"/>
      <c r="B306" s="122" t="s">
        <v>87</v>
      </c>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c r="AA306" s="123"/>
      <c r="AB306" s="123"/>
      <c r="AC306" s="123"/>
      <c r="AD306" s="123"/>
      <c r="AE306" s="123"/>
      <c r="AF306" s="123"/>
      <c r="AG306" s="123"/>
      <c r="AH306" s="123"/>
      <c r="AI306" s="123"/>
      <c r="AJ306" s="123"/>
      <c r="AK306" s="123"/>
      <c r="AL306" s="123"/>
      <c r="AM306" s="123"/>
      <c r="AN306" s="123"/>
      <c r="AO306" s="123"/>
      <c r="AP306" s="123"/>
      <c r="AQ306" s="123"/>
      <c r="AR306" s="123"/>
      <c r="AS306" s="123"/>
      <c r="AT306" s="123"/>
      <c r="AU306" s="123"/>
      <c r="AV306" s="123"/>
      <c r="AW306" s="123"/>
      <c r="AX306" s="123"/>
      <c r="AY306" s="123"/>
      <c r="AZ306" s="123"/>
      <c r="BA306" s="123"/>
      <c r="BB306" s="124"/>
    </row>
    <row r="307" spans="1:59" ht="13.5" customHeight="1">
      <c r="A307" s="48"/>
      <c r="B307" s="122"/>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c r="AA307" s="123"/>
      <c r="AB307" s="123"/>
      <c r="AC307" s="123"/>
      <c r="AD307" s="123"/>
      <c r="AE307" s="123"/>
      <c r="AF307" s="123"/>
      <c r="AG307" s="123"/>
      <c r="AH307" s="123"/>
      <c r="AI307" s="123"/>
      <c r="AJ307" s="123"/>
      <c r="AK307" s="123"/>
      <c r="AL307" s="123"/>
      <c r="AM307" s="123"/>
      <c r="AN307" s="123"/>
      <c r="AO307" s="123"/>
      <c r="AP307" s="123"/>
      <c r="AQ307" s="123"/>
      <c r="AR307" s="123"/>
      <c r="AS307" s="123"/>
      <c r="AT307" s="123"/>
      <c r="AU307" s="123"/>
      <c r="AV307" s="123"/>
      <c r="AW307" s="123"/>
      <c r="AX307" s="123"/>
      <c r="AY307" s="123"/>
      <c r="AZ307" s="123"/>
      <c r="BA307" s="123"/>
      <c r="BB307" s="124"/>
      <c r="BG307" s="52"/>
    </row>
    <row r="308" spans="1:59" ht="12.75" customHeight="1">
      <c r="A308" s="48"/>
      <c r="B308" s="122"/>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c r="AA308" s="123"/>
      <c r="AB308" s="123"/>
      <c r="AC308" s="123"/>
      <c r="AD308" s="123"/>
      <c r="AE308" s="123"/>
      <c r="AF308" s="123"/>
      <c r="AG308" s="123"/>
      <c r="AH308" s="123"/>
      <c r="AI308" s="123"/>
      <c r="AJ308" s="123"/>
      <c r="AK308" s="123"/>
      <c r="AL308" s="123"/>
      <c r="AM308" s="123"/>
      <c r="AN308" s="123"/>
      <c r="AO308" s="123"/>
      <c r="AP308" s="123"/>
      <c r="AQ308" s="123"/>
      <c r="AR308" s="123"/>
      <c r="AS308" s="123"/>
      <c r="AT308" s="123"/>
      <c r="AU308" s="123"/>
      <c r="AV308" s="123"/>
      <c r="AW308" s="123"/>
      <c r="AX308" s="123"/>
      <c r="AY308" s="123"/>
      <c r="AZ308" s="123"/>
      <c r="BA308" s="123"/>
      <c r="BB308" s="124"/>
    </row>
    <row r="309" spans="1:59" ht="12.75" customHeight="1">
      <c r="A309" s="48"/>
      <c r="B309" s="122"/>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c r="AA309" s="123"/>
      <c r="AB309" s="123"/>
      <c r="AC309" s="123"/>
      <c r="AD309" s="123"/>
      <c r="AE309" s="123"/>
      <c r="AF309" s="123"/>
      <c r="AG309" s="123"/>
      <c r="AH309" s="123"/>
      <c r="AI309" s="123"/>
      <c r="AJ309" s="123"/>
      <c r="AK309" s="123"/>
      <c r="AL309" s="123"/>
      <c r="AM309" s="123"/>
      <c r="AN309" s="123"/>
      <c r="AO309" s="123"/>
      <c r="AP309" s="123"/>
      <c r="AQ309" s="123"/>
      <c r="AR309" s="123"/>
      <c r="AS309" s="123"/>
      <c r="AT309" s="123"/>
      <c r="AU309" s="123"/>
      <c r="AV309" s="123"/>
      <c r="AW309" s="123"/>
      <c r="AX309" s="123"/>
      <c r="AY309" s="123"/>
      <c r="AZ309" s="123"/>
      <c r="BA309" s="123"/>
      <c r="BB309" s="124"/>
    </row>
    <row r="310" spans="1:59" ht="12.75" customHeight="1">
      <c r="A310" s="48"/>
      <c r="B310" s="122"/>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c r="AA310" s="123"/>
      <c r="AB310" s="123"/>
      <c r="AC310" s="123"/>
      <c r="AD310" s="123"/>
      <c r="AE310" s="123"/>
      <c r="AF310" s="123"/>
      <c r="AG310" s="123"/>
      <c r="AH310" s="123"/>
      <c r="AI310" s="123"/>
      <c r="AJ310" s="123"/>
      <c r="AK310" s="123"/>
      <c r="AL310" s="123"/>
      <c r="AM310" s="123"/>
      <c r="AN310" s="123"/>
      <c r="AO310" s="123"/>
      <c r="AP310" s="123"/>
      <c r="AQ310" s="123"/>
      <c r="AR310" s="123"/>
      <c r="AS310" s="123"/>
      <c r="AT310" s="123"/>
      <c r="AU310" s="123"/>
      <c r="AV310" s="123"/>
      <c r="AW310" s="123"/>
      <c r="AX310" s="123"/>
      <c r="AY310" s="123"/>
      <c r="AZ310" s="123"/>
      <c r="BA310" s="123"/>
      <c r="BB310" s="124"/>
    </row>
    <row r="311" spans="1:59" ht="12.75" customHeight="1">
      <c r="A311" s="48"/>
      <c r="B311" s="122"/>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c r="AH311" s="123"/>
      <c r="AI311" s="123"/>
      <c r="AJ311" s="123"/>
      <c r="AK311" s="123"/>
      <c r="AL311" s="123"/>
      <c r="AM311" s="123"/>
      <c r="AN311" s="123"/>
      <c r="AO311" s="123"/>
      <c r="AP311" s="123"/>
      <c r="AQ311" s="123"/>
      <c r="AR311" s="123"/>
      <c r="AS311" s="123"/>
      <c r="AT311" s="123"/>
      <c r="AU311" s="123"/>
      <c r="AV311" s="123"/>
      <c r="AW311" s="123"/>
      <c r="AX311" s="123"/>
      <c r="AY311" s="123"/>
      <c r="AZ311" s="123"/>
      <c r="BA311" s="123"/>
      <c r="BB311" s="124"/>
    </row>
    <row r="312" spans="1:59" ht="12.75" customHeight="1">
      <c r="A312" s="48"/>
      <c r="B312" s="122"/>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123"/>
      <c r="AL312" s="123"/>
      <c r="AM312" s="123"/>
      <c r="AN312" s="123"/>
      <c r="AO312" s="123"/>
      <c r="AP312" s="123"/>
      <c r="AQ312" s="123"/>
      <c r="AR312" s="123"/>
      <c r="AS312" s="123"/>
      <c r="AT312" s="123"/>
      <c r="AU312" s="123"/>
      <c r="AV312" s="123"/>
      <c r="AW312" s="123"/>
      <c r="AX312" s="123"/>
      <c r="AY312" s="123"/>
      <c r="AZ312" s="123"/>
      <c r="BA312" s="123"/>
      <c r="BB312" s="124"/>
    </row>
    <row r="313" spans="1:59" ht="12.75" customHeight="1">
      <c r="A313" s="48"/>
      <c r="B313" s="122"/>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c r="AH313" s="123"/>
      <c r="AI313" s="123"/>
      <c r="AJ313" s="123"/>
      <c r="AK313" s="123"/>
      <c r="AL313" s="123"/>
      <c r="AM313" s="123"/>
      <c r="AN313" s="123"/>
      <c r="AO313" s="123"/>
      <c r="AP313" s="123"/>
      <c r="AQ313" s="123"/>
      <c r="AR313" s="123"/>
      <c r="AS313" s="123"/>
      <c r="AT313" s="123"/>
      <c r="AU313" s="123"/>
      <c r="AV313" s="123"/>
      <c r="AW313" s="123"/>
      <c r="AX313" s="123"/>
      <c r="AY313" s="123"/>
      <c r="AZ313" s="123"/>
      <c r="BA313" s="123"/>
      <c r="BB313" s="124"/>
    </row>
    <row r="314" spans="1:59" ht="12.75" customHeight="1">
      <c r="A314" s="48"/>
      <c r="B314" s="122"/>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c r="AH314" s="123"/>
      <c r="AI314" s="123"/>
      <c r="AJ314" s="123"/>
      <c r="AK314" s="123"/>
      <c r="AL314" s="123"/>
      <c r="AM314" s="123"/>
      <c r="AN314" s="123"/>
      <c r="AO314" s="123"/>
      <c r="AP314" s="123"/>
      <c r="AQ314" s="123"/>
      <c r="AR314" s="123"/>
      <c r="AS314" s="123"/>
      <c r="AT314" s="123"/>
      <c r="AU314" s="123"/>
      <c r="AV314" s="123"/>
      <c r="AW314" s="123"/>
      <c r="AX314" s="123"/>
      <c r="AY314" s="123"/>
      <c r="AZ314" s="123"/>
      <c r="BA314" s="123"/>
      <c r="BB314" s="124"/>
    </row>
    <row r="315" spans="1:59" ht="12.75" customHeight="1">
      <c r="A315" s="48"/>
      <c r="B315" s="122"/>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c r="AH315" s="123"/>
      <c r="AI315" s="123"/>
      <c r="AJ315" s="123"/>
      <c r="AK315" s="123"/>
      <c r="AL315" s="123"/>
      <c r="AM315" s="123"/>
      <c r="AN315" s="123"/>
      <c r="AO315" s="123"/>
      <c r="AP315" s="123"/>
      <c r="AQ315" s="123"/>
      <c r="AR315" s="123"/>
      <c r="AS315" s="123"/>
      <c r="AT315" s="123"/>
      <c r="AU315" s="123"/>
      <c r="AV315" s="123"/>
      <c r="AW315" s="123"/>
      <c r="AX315" s="123"/>
      <c r="AY315" s="123"/>
      <c r="AZ315" s="123"/>
      <c r="BA315" s="123"/>
      <c r="BB315" s="124"/>
    </row>
    <row r="316" spans="1:59" ht="15" thickBot="1">
      <c r="A316" s="53"/>
      <c r="B316" s="54"/>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c r="AR316" s="55"/>
      <c r="AS316" s="55"/>
      <c r="AT316" s="55"/>
      <c r="AU316" s="55"/>
      <c r="AV316" s="55"/>
      <c r="AW316" s="55"/>
      <c r="AX316" s="55"/>
      <c r="AY316" s="55"/>
      <c r="AZ316" s="55"/>
      <c r="BA316" s="55"/>
      <c r="BB316" s="56"/>
    </row>
    <row r="317" spans="1:59">
      <c r="B317" s="57"/>
    </row>
    <row r="318" spans="1:59">
      <c r="B318" s="57"/>
    </row>
    <row r="319" spans="1:59" ht="14.25">
      <c r="B319" s="47" t="s">
        <v>54</v>
      </c>
      <c r="C319" s="48"/>
      <c r="D319" s="48"/>
      <c r="E319" s="48"/>
      <c r="F319" s="48"/>
      <c r="G319" s="48"/>
      <c r="H319" s="48"/>
      <c r="I319" s="48"/>
      <c r="J319" s="48"/>
      <c r="K319" s="48"/>
      <c r="L319" s="49"/>
      <c r="M319" s="49"/>
      <c r="N319" s="49"/>
      <c r="O319" s="49"/>
      <c r="P319" s="48"/>
      <c r="Q319" s="48"/>
      <c r="R319" s="48"/>
      <c r="S319" s="48"/>
      <c r="T319" s="48"/>
      <c r="U319" s="48"/>
      <c r="V319" s="47"/>
      <c r="W319" s="47"/>
      <c r="X319" s="47"/>
      <c r="Y319" s="47"/>
      <c r="Z319" s="47"/>
      <c r="AA319" s="47"/>
      <c r="AB319" s="47"/>
      <c r="AC319" s="47"/>
      <c r="AD319" s="47"/>
      <c r="AE319" s="47"/>
      <c r="AF319" s="47"/>
      <c r="AG319" s="47"/>
      <c r="AH319" s="47"/>
      <c r="AI319" s="47"/>
      <c r="AJ319" s="47"/>
      <c r="AK319" s="47"/>
      <c r="AL319" s="47"/>
      <c r="AM319" s="47"/>
      <c r="AN319" s="47"/>
      <c r="AO319" s="47"/>
      <c r="AP319" s="47"/>
      <c r="AQ319" s="47"/>
      <c r="AR319" s="47"/>
      <c r="AS319" s="47"/>
      <c r="AT319" s="47"/>
      <c r="AU319" s="47"/>
      <c r="AV319" s="47"/>
      <c r="AW319" s="47"/>
      <c r="AX319" s="47"/>
      <c r="AY319" s="47"/>
      <c r="AZ319" s="47"/>
      <c r="BA319" s="47"/>
      <c r="BB319" s="47"/>
    </row>
    <row r="320" spans="1:59" ht="15" thickBot="1">
      <c r="B320" s="48"/>
      <c r="C320" s="48"/>
      <c r="D320" s="48"/>
      <c r="E320" s="48"/>
      <c r="F320" s="48"/>
      <c r="G320" s="48"/>
      <c r="H320" s="48"/>
      <c r="I320" s="48"/>
      <c r="J320" s="48"/>
      <c r="K320" s="48"/>
      <c r="L320" s="49"/>
      <c r="M320" s="49"/>
      <c r="N320" s="49"/>
      <c r="O320" s="49"/>
      <c r="P320" s="48"/>
      <c r="Q320" s="48"/>
      <c r="R320" s="48"/>
      <c r="S320" s="48"/>
      <c r="T320" s="48"/>
      <c r="U320" s="48"/>
      <c r="V320" s="47"/>
      <c r="W320" s="47"/>
      <c r="X320" s="47"/>
      <c r="Y320" s="47"/>
      <c r="Z320" s="47"/>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t="s">
        <v>55</v>
      </c>
      <c r="AW320" s="47"/>
      <c r="AX320" s="47"/>
      <c r="AY320" s="47"/>
      <c r="AZ320" s="47"/>
      <c r="BA320" s="47"/>
      <c r="BB320" s="47"/>
    </row>
    <row r="321" spans="1:255" s="52" customFormat="1" ht="13.5" customHeight="1">
      <c r="A321" s="48"/>
      <c r="B321" s="125" t="s">
        <v>56</v>
      </c>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7"/>
      <c r="AE321" s="131" t="s">
        <v>96</v>
      </c>
      <c r="AF321" s="132"/>
      <c r="AG321" s="132"/>
      <c r="AH321" s="132"/>
      <c r="AI321" s="132"/>
      <c r="AJ321" s="132"/>
      <c r="AK321" s="132"/>
      <c r="AL321" s="132"/>
      <c r="AM321" s="133"/>
      <c r="AN321" s="131" t="s">
        <v>97</v>
      </c>
      <c r="AO321" s="132"/>
      <c r="AP321" s="132"/>
      <c r="AQ321" s="132"/>
      <c r="AR321" s="132"/>
      <c r="AS321" s="132"/>
      <c r="AT321" s="132"/>
      <c r="AU321" s="132"/>
      <c r="AV321" s="133"/>
      <c r="AW321" s="131" t="s">
        <v>57</v>
      </c>
      <c r="AX321" s="126"/>
      <c r="AY321" s="126"/>
      <c r="AZ321" s="126"/>
      <c r="BA321" s="126"/>
      <c r="BB321" s="137"/>
      <c r="BC321" s="38"/>
      <c r="BD321" s="38"/>
      <c r="BE321" s="38"/>
      <c r="BF321" s="38"/>
      <c r="BG321" s="38"/>
      <c r="BH321" s="38"/>
      <c r="BI321" s="38"/>
      <c r="BJ321" s="38"/>
      <c r="BK321" s="38"/>
      <c r="BL321" s="38"/>
      <c r="BM321" s="38"/>
      <c r="BN321" s="38"/>
      <c r="BO321" s="38"/>
      <c r="BP321" s="38"/>
      <c r="BQ321" s="38"/>
      <c r="BR321" s="38"/>
      <c r="BS321" s="38"/>
      <c r="BT321" s="38"/>
      <c r="BU321" s="38"/>
      <c r="BV321" s="38"/>
      <c r="BW321" s="38"/>
      <c r="BX321" s="38"/>
      <c r="BY321" s="38"/>
      <c r="BZ321" s="38"/>
      <c r="CA321" s="38"/>
      <c r="CB321" s="38"/>
      <c r="CC321" s="38"/>
      <c r="CD321" s="38"/>
      <c r="CE321" s="38"/>
      <c r="CF321" s="38"/>
      <c r="CG321" s="38"/>
      <c r="CH321" s="38"/>
      <c r="CI321" s="38"/>
      <c r="CJ321" s="38"/>
      <c r="CK321" s="38"/>
      <c r="CL321" s="38"/>
      <c r="CM321" s="38"/>
      <c r="CN321" s="38"/>
      <c r="CO321" s="38"/>
      <c r="CP321" s="38"/>
      <c r="CQ321" s="38"/>
      <c r="CR321" s="38"/>
      <c r="CS321" s="38"/>
      <c r="CT321" s="38"/>
      <c r="CU321" s="38"/>
      <c r="CV321" s="38"/>
      <c r="CW321" s="38"/>
      <c r="CX321" s="38"/>
      <c r="CY321" s="38"/>
      <c r="CZ321" s="38"/>
      <c r="DA321" s="38"/>
      <c r="DB321" s="38"/>
      <c r="DC321" s="38"/>
      <c r="DD321" s="38"/>
      <c r="DE321" s="38"/>
      <c r="DF321" s="38"/>
      <c r="DG321" s="38"/>
      <c r="DH321" s="38"/>
      <c r="DI321" s="38"/>
      <c r="DJ321" s="38"/>
      <c r="DK321" s="38"/>
      <c r="DL321" s="38"/>
      <c r="DM321" s="38"/>
      <c r="DN321" s="38"/>
      <c r="DO321" s="38"/>
      <c r="DP321" s="38"/>
      <c r="DQ321" s="38"/>
      <c r="DR321" s="38"/>
      <c r="DS321" s="38"/>
      <c r="DT321" s="38"/>
      <c r="DU321" s="38"/>
      <c r="DV321" s="38"/>
      <c r="DW321" s="38"/>
      <c r="DX321" s="38"/>
      <c r="DY321" s="38"/>
      <c r="DZ321" s="38"/>
      <c r="EA321" s="38"/>
      <c r="EB321" s="38"/>
      <c r="EC321" s="38"/>
      <c r="ED321" s="38"/>
      <c r="EE321" s="38"/>
      <c r="EF321" s="38"/>
      <c r="EG321" s="38"/>
      <c r="EH321" s="38"/>
      <c r="EI321" s="38"/>
      <c r="EJ321" s="38"/>
      <c r="EK321" s="38"/>
      <c r="EL321" s="38"/>
      <c r="EM321" s="38"/>
      <c r="EN321" s="38"/>
      <c r="EO321" s="38"/>
      <c r="EP321" s="38"/>
      <c r="EQ321" s="38"/>
      <c r="ER321" s="38"/>
      <c r="ES321" s="38"/>
      <c r="ET321" s="38"/>
      <c r="EU321" s="38"/>
      <c r="EV321" s="38"/>
      <c r="EW321" s="38"/>
      <c r="EX321" s="38"/>
      <c r="EY321" s="38"/>
      <c r="EZ321" s="38"/>
      <c r="FA321" s="38"/>
      <c r="FB321" s="38"/>
      <c r="FC321" s="38"/>
      <c r="FD321" s="38"/>
      <c r="FE321" s="38"/>
      <c r="FF321" s="38"/>
      <c r="FG321" s="38"/>
      <c r="FH321" s="38"/>
      <c r="FI321" s="38"/>
      <c r="FJ321" s="38"/>
      <c r="FK321" s="38"/>
      <c r="FL321" s="38"/>
      <c r="FM321" s="38"/>
      <c r="FN321" s="38"/>
      <c r="FO321" s="38"/>
      <c r="FP321" s="38"/>
      <c r="FQ321" s="38"/>
      <c r="FR321" s="38"/>
      <c r="FS321" s="38"/>
      <c r="FT321" s="38"/>
      <c r="FU321" s="38"/>
      <c r="FV321" s="38"/>
      <c r="FW321" s="38"/>
      <c r="FX321" s="38"/>
      <c r="FY321" s="38"/>
      <c r="FZ321" s="38"/>
      <c r="GA321" s="38"/>
      <c r="GB321" s="38"/>
      <c r="GC321" s="38"/>
      <c r="GD321" s="38"/>
      <c r="GE321" s="38"/>
      <c r="GF321" s="38"/>
      <c r="GG321" s="38"/>
      <c r="GH321" s="38"/>
      <c r="GI321" s="38"/>
      <c r="GJ321" s="38"/>
      <c r="GK321" s="38"/>
      <c r="GL321" s="38"/>
      <c r="GM321" s="38"/>
      <c r="GN321" s="38"/>
      <c r="GO321" s="38"/>
      <c r="GP321" s="38"/>
      <c r="GQ321" s="38"/>
      <c r="GR321" s="38"/>
      <c r="GS321" s="38"/>
      <c r="GT321" s="38"/>
      <c r="GU321" s="38"/>
      <c r="GV321" s="38"/>
      <c r="GW321" s="38"/>
      <c r="GX321" s="38"/>
      <c r="GY321" s="38"/>
      <c r="GZ321" s="38"/>
      <c r="HA321" s="38"/>
      <c r="HB321" s="38"/>
      <c r="HC321" s="38"/>
      <c r="HD321" s="38"/>
      <c r="HE321" s="38"/>
      <c r="HF321" s="38"/>
      <c r="HG321" s="38"/>
      <c r="HH321" s="38"/>
      <c r="HI321" s="38"/>
      <c r="HJ321" s="38"/>
      <c r="HK321" s="38"/>
      <c r="HL321" s="38"/>
      <c r="HM321" s="38"/>
      <c r="HN321" s="38"/>
      <c r="HO321" s="38"/>
      <c r="HP321" s="38"/>
      <c r="HQ321" s="38"/>
      <c r="HR321" s="38"/>
      <c r="HS321" s="38"/>
      <c r="HT321" s="38"/>
      <c r="HU321" s="38"/>
      <c r="HV321" s="38"/>
      <c r="HW321" s="38"/>
      <c r="HX321" s="38"/>
      <c r="HY321" s="38"/>
      <c r="HZ321" s="38"/>
      <c r="IA321" s="38"/>
      <c r="IB321" s="38"/>
      <c r="IC321" s="38"/>
      <c r="ID321" s="38"/>
      <c r="IE321" s="38"/>
      <c r="IF321" s="38"/>
      <c r="IG321" s="38"/>
      <c r="IH321" s="38"/>
      <c r="II321" s="38"/>
      <c r="IJ321" s="38"/>
      <c r="IK321" s="38"/>
      <c r="IL321" s="38"/>
      <c r="IM321" s="38"/>
      <c r="IN321" s="38"/>
      <c r="IO321" s="38"/>
      <c r="IP321" s="38"/>
      <c r="IQ321" s="38"/>
      <c r="IR321" s="38"/>
      <c r="IS321" s="38"/>
      <c r="IT321" s="38"/>
      <c r="IU321" s="38"/>
    </row>
    <row r="322" spans="1:255" s="52" customFormat="1" ht="13.5">
      <c r="A322" s="48"/>
      <c r="B322" s="128"/>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c r="AA322" s="129"/>
      <c r="AB322" s="129"/>
      <c r="AC322" s="129"/>
      <c r="AD322" s="130"/>
      <c r="AE322" s="134"/>
      <c r="AF322" s="135"/>
      <c r="AG322" s="135"/>
      <c r="AH322" s="135"/>
      <c r="AI322" s="135"/>
      <c r="AJ322" s="135"/>
      <c r="AK322" s="135"/>
      <c r="AL322" s="135"/>
      <c r="AM322" s="136"/>
      <c r="AN322" s="134"/>
      <c r="AO322" s="135"/>
      <c r="AP322" s="135"/>
      <c r="AQ322" s="135"/>
      <c r="AR322" s="135"/>
      <c r="AS322" s="135"/>
      <c r="AT322" s="135"/>
      <c r="AU322" s="135"/>
      <c r="AV322" s="136"/>
      <c r="AW322" s="138"/>
      <c r="AX322" s="129"/>
      <c r="AY322" s="129"/>
      <c r="AZ322" s="129"/>
      <c r="BA322" s="129"/>
      <c r="BB322" s="139"/>
      <c r="BC322" s="38"/>
      <c r="BD322" s="38"/>
      <c r="BE322" s="38"/>
      <c r="BF322" s="38"/>
      <c r="BG322" s="38"/>
      <c r="BH322" s="38"/>
      <c r="BI322" s="38"/>
      <c r="BJ322" s="38"/>
      <c r="BK322" s="38"/>
      <c r="BL322" s="38"/>
      <c r="BM322" s="38"/>
      <c r="BN322" s="38"/>
      <c r="BO322" s="38"/>
      <c r="BP322" s="38"/>
      <c r="BQ322" s="38"/>
      <c r="BR322" s="38"/>
      <c r="BS322" s="38"/>
      <c r="BT322" s="38"/>
      <c r="BU322" s="38"/>
      <c r="BV322" s="38"/>
      <c r="BW322" s="38"/>
      <c r="BX322" s="38"/>
      <c r="BY322" s="38"/>
      <c r="BZ322" s="38"/>
      <c r="CA322" s="38"/>
      <c r="CB322" s="38"/>
      <c r="CC322" s="38"/>
      <c r="CD322" s="38"/>
      <c r="CE322" s="38"/>
      <c r="CF322" s="38"/>
      <c r="CG322" s="38"/>
      <c r="CH322" s="38"/>
      <c r="CI322" s="38"/>
      <c r="CJ322" s="38"/>
      <c r="CK322" s="38"/>
      <c r="CL322" s="38"/>
      <c r="CM322" s="38"/>
      <c r="CN322" s="38"/>
      <c r="CO322" s="38"/>
      <c r="CP322" s="38"/>
      <c r="CQ322" s="38"/>
      <c r="CR322" s="38"/>
      <c r="CS322" s="38"/>
      <c r="CT322" s="38"/>
      <c r="CU322" s="38"/>
      <c r="CV322" s="38"/>
      <c r="CW322" s="38"/>
      <c r="CX322" s="38"/>
      <c r="CY322" s="38"/>
      <c r="CZ322" s="38"/>
      <c r="DA322" s="38"/>
      <c r="DB322" s="38"/>
      <c r="DC322" s="38"/>
      <c r="DD322" s="38"/>
      <c r="DE322" s="38"/>
      <c r="DF322" s="38"/>
      <c r="DG322" s="38"/>
      <c r="DH322" s="38"/>
      <c r="DI322" s="38"/>
      <c r="DJ322" s="38"/>
      <c r="DK322" s="38"/>
      <c r="DL322" s="38"/>
      <c r="DM322" s="38"/>
      <c r="DN322" s="38"/>
      <c r="DO322" s="38"/>
      <c r="DP322" s="38"/>
      <c r="DQ322" s="38"/>
      <c r="DR322" s="38"/>
      <c r="DS322" s="38"/>
      <c r="DT322" s="38"/>
      <c r="DU322" s="38"/>
      <c r="DV322" s="38"/>
      <c r="DW322" s="38"/>
      <c r="DX322" s="38"/>
      <c r="DY322" s="38"/>
      <c r="DZ322" s="38"/>
      <c r="EA322" s="38"/>
      <c r="EB322" s="38"/>
      <c r="EC322" s="38"/>
      <c r="ED322" s="38"/>
      <c r="EE322" s="38"/>
      <c r="EF322" s="38"/>
      <c r="EG322" s="38"/>
      <c r="EH322" s="38"/>
      <c r="EI322" s="38"/>
      <c r="EJ322" s="38"/>
      <c r="EK322" s="38"/>
      <c r="EL322" s="38"/>
      <c r="EM322" s="38"/>
      <c r="EN322" s="38"/>
      <c r="EO322" s="38"/>
      <c r="EP322" s="38"/>
      <c r="EQ322" s="38"/>
      <c r="ER322" s="38"/>
      <c r="ES322" s="38"/>
      <c r="ET322" s="38"/>
      <c r="EU322" s="38"/>
      <c r="EV322" s="38"/>
      <c r="EW322" s="38"/>
      <c r="EX322" s="38"/>
      <c r="EY322" s="38"/>
      <c r="EZ322" s="38"/>
      <c r="FA322" s="38"/>
      <c r="FB322" s="38"/>
      <c r="FC322" s="38"/>
      <c r="FD322" s="38"/>
      <c r="FE322" s="38"/>
      <c r="FF322" s="38"/>
      <c r="FG322" s="38"/>
      <c r="FH322" s="38"/>
      <c r="FI322" s="38"/>
      <c r="FJ322" s="38"/>
      <c r="FK322" s="38"/>
      <c r="FL322" s="38"/>
      <c r="FM322" s="38"/>
      <c r="FN322" s="38"/>
      <c r="FO322" s="38"/>
      <c r="FP322" s="38"/>
      <c r="FQ322" s="38"/>
      <c r="FR322" s="38"/>
      <c r="FS322" s="38"/>
      <c r="FT322" s="38"/>
      <c r="FU322" s="38"/>
      <c r="FV322" s="38"/>
      <c r="FW322" s="38"/>
      <c r="FX322" s="38"/>
      <c r="FY322" s="38"/>
      <c r="FZ322" s="38"/>
      <c r="GA322" s="38"/>
      <c r="GB322" s="38"/>
      <c r="GC322" s="38"/>
      <c r="GD322" s="38"/>
      <c r="GE322" s="38"/>
      <c r="GF322" s="38"/>
      <c r="GG322" s="38"/>
      <c r="GH322" s="38"/>
      <c r="GI322" s="38"/>
      <c r="GJ322" s="38"/>
      <c r="GK322" s="38"/>
      <c r="GL322" s="38"/>
      <c r="GM322" s="38"/>
      <c r="GN322" s="38"/>
      <c r="GO322" s="38"/>
      <c r="GP322" s="38"/>
      <c r="GQ322" s="38"/>
      <c r="GR322" s="38"/>
      <c r="GS322" s="38"/>
      <c r="GT322" s="38"/>
      <c r="GU322" s="38"/>
      <c r="GV322" s="38"/>
      <c r="GW322" s="38"/>
      <c r="GX322" s="38"/>
      <c r="GY322" s="38"/>
      <c r="GZ322" s="38"/>
      <c r="HA322" s="38"/>
      <c r="HB322" s="38"/>
      <c r="HC322" s="38"/>
      <c r="HD322" s="38"/>
      <c r="HE322" s="38"/>
      <c r="HF322" s="38"/>
      <c r="HG322" s="38"/>
      <c r="HH322" s="38"/>
      <c r="HI322" s="38"/>
      <c r="HJ322" s="38"/>
      <c r="HK322" s="38"/>
      <c r="HL322" s="38"/>
      <c r="HM322" s="38"/>
      <c r="HN322" s="38"/>
      <c r="HO322" s="38"/>
      <c r="HP322" s="38"/>
      <c r="HQ322" s="38"/>
      <c r="HR322" s="38"/>
      <c r="HS322" s="38"/>
      <c r="HT322" s="38"/>
      <c r="HU322" s="38"/>
      <c r="HV322" s="38"/>
      <c r="HW322" s="38"/>
      <c r="HX322" s="38"/>
      <c r="HY322" s="38"/>
      <c r="HZ322" s="38"/>
      <c r="IA322" s="38"/>
      <c r="IB322" s="38"/>
      <c r="IC322" s="38"/>
      <c r="ID322" s="38"/>
      <c r="IE322" s="38"/>
      <c r="IF322" s="38"/>
      <c r="IG322" s="38"/>
      <c r="IH322" s="38"/>
      <c r="II322" s="38"/>
      <c r="IJ322" s="38"/>
      <c r="IK322" s="38"/>
      <c r="IL322" s="38"/>
      <c r="IM322" s="38"/>
      <c r="IN322" s="38"/>
      <c r="IO322" s="38"/>
      <c r="IP322" s="38"/>
      <c r="IQ322" s="38"/>
      <c r="IR322" s="38"/>
      <c r="IS322" s="38"/>
      <c r="IT322" s="38"/>
      <c r="IU322" s="38"/>
    </row>
    <row r="323" spans="1:255" s="52" customFormat="1" ht="18.75" customHeight="1">
      <c r="A323" s="48"/>
      <c r="B323" s="33" t="s">
        <v>58</v>
      </c>
      <c r="C323" s="34" t="s">
        <v>88</v>
      </c>
      <c r="D323" s="34"/>
      <c r="E323" s="34"/>
      <c r="F323" s="34"/>
      <c r="G323" s="34"/>
      <c r="H323" s="34"/>
      <c r="I323" s="34"/>
      <c r="J323" s="34"/>
      <c r="K323" s="34"/>
      <c r="L323" s="34"/>
      <c r="M323" s="34"/>
      <c r="N323" s="34"/>
      <c r="O323" s="34"/>
      <c r="P323" s="34"/>
      <c r="Q323" s="34"/>
      <c r="R323" s="34"/>
      <c r="S323" s="34"/>
      <c r="T323" s="34"/>
      <c r="U323" s="34"/>
      <c r="V323" s="34"/>
      <c r="W323" s="34"/>
      <c r="X323" s="34"/>
      <c r="Y323" s="34"/>
      <c r="Z323" s="35"/>
      <c r="AA323" s="35"/>
      <c r="AB323" s="35"/>
      <c r="AC323" s="35"/>
      <c r="AD323" s="35"/>
      <c r="AE323" s="140">
        <v>123503</v>
      </c>
      <c r="AF323" s="143"/>
      <c r="AG323" s="143"/>
      <c r="AH323" s="143"/>
      <c r="AI323" s="143"/>
      <c r="AJ323" s="143"/>
      <c r="AK323" s="143"/>
      <c r="AL323" s="143"/>
      <c r="AM323" s="144"/>
      <c r="AN323" s="140">
        <v>127284</v>
      </c>
      <c r="AO323" s="143"/>
      <c r="AP323" s="143"/>
      <c r="AQ323" s="143"/>
      <c r="AR323" s="143"/>
      <c r="AS323" s="143"/>
      <c r="AT323" s="143"/>
      <c r="AU323" s="143"/>
      <c r="AV323" s="144"/>
      <c r="AW323" s="140"/>
      <c r="AX323" s="143"/>
      <c r="AY323" s="143"/>
      <c r="AZ323" s="143"/>
      <c r="BA323" s="143"/>
      <c r="BB323" s="145"/>
      <c r="BC323" s="38"/>
      <c r="BD323" s="38"/>
      <c r="BE323" s="38"/>
      <c r="BF323" s="38"/>
      <c r="BG323" s="38"/>
      <c r="BH323" s="38"/>
      <c r="BI323" s="38"/>
      <c r="BJ323" s="38"/>
      <c r="BK323" s="38"/>
      <c r="BL323" s="38"/>
      <c r="BM323" s="38"/>
      <c r="BN323" s="38"/>
      <c r="BO323" s="38"/>
      <c r="BP323" s="38"/>
      <c r="BQ323" s="38"/>
      <c r="BR323" s="38"/>
      <c r="BS323" s="38"/>
      <c r="BT323" s="38"/>
      <c r="BU323" s="38"/>
      <c r="BV323" s="38"/>
      <c r="BW323" s="38"/>
      <c r="BX323" s="38"/>
      <c r="BY323" s="38"/>
      <c r="BZ323" s="38"/>
      <c r="CA323" s="38"/>
      <c r="CB323" s="38"/>
      <c r="CC323" s="38"/>
      <c r="CD323" s="38"/>
      <c r="CE323" s="38"/>
      <c r="CF323" s="38"/>
      <c r="CG323" s="38"/>
      <c r="CH323" s="38"/>
      <c r="CI323" s="38"/>
      <c r="CJ323" s="38"/>
      <c r="CK323" s="38"/>
      <c r="CL323" s="38"/>
      <c r="CM323" s="38"/>
      <c r="CN323" s="38"/>
      <c r="CO323" s="38"/>
      <c r="CP323" s="38"/>
      <c r="CQ323" s="38"/>
      <c r="CR323" s="38"/>
      <c r="CS323" s="38"/>
      <c r="CT323" s="38"/>
      <c r="CU323" s="38"/>
      <c r="CV323" s="38"/>
      <c r="CW323" s="38"/>
      <c r="CX323" s="38"/>
      <c r="CY323" s="38"/>
      <c r="CZ323" s="38"/>
      <c r="DA323" s="38"/>
      <c r="DB323" s="38"/>
      <c r="DC323" s="38"/>
      <c r="DD323" s="38"/>
      <c r="DE323" s="38"/>
      <c r="DF323" s="38"/>
      <c r="DG323" s="38"/>
      <c r="DH323" s="38"/>
      <c r="DI323" s="38"/>
      <c r="DJ323" s="38"/>
      <c r="DK323" s="38"/>
      <c r="DL323" s="38"/>
      <c r="DM323" s="38"/>
      <c r="DN323" s="38"/>
      <c r="DO323" s="38"/>
      <c r="DP323" s="38"/>
      <c r="DQ323" s="38"/>
      <c r="DR323" s="38"/>
      <c r="DS323" s="38"/>
      <c r="DT323" s="38"/>
      <c r="DU323" s="38"/>
      <c r="DV323" s="38"/>
      <c r="DW323" s="38"/>
      <c r="DX323" s="38"/>
      <c r="DY323" s="38"/>
      <c r="DZ323" s="38"/>
      <c r="EA323" s="38"/>
      <c r="EB323" s="38"/>
      <c r="EC323" s="38"/>
      <c r="ED323" s="38"/>
      <c r="EE323" s="38"/>
      <c r="EF323" s="38"/>
      <c r="EG323" s="38"/>
      <c r="EH323" s="38"/>
      <c r="EI323" s="38"/>
      <c r="EJ323" s="38"/>
      <c r="EK323" s="38"/>
      <c r="EL323" s="38"/>
      <c r="EM323" s="38"/>
      <c r="EN323" s="38"/>
      <c r="EO323" s="38"/>
      <c r="EP323" s="38"/>
      <c r="EQ323" s="38"/>
      <c r="ER323" s="38"/>
      <c r="ES323" s="38"/>
      <c r="ET323" s="38"/>
      <c r="EU323" s="38"/>
      <c r="EV323" s="38"/>
      <c r="EW323" s="38"/>
      <c r="EX323" s="38"/>
      <c r="EY323" s="38"/>
      <c r="EZ323" s="38"/>
      <c r="FA323" s="38"/>
      <c r="FB323" s="38"/>
      <c r="FC323" s="38"/>
      <c r="FD323" s="38"/>
      <c r="FE323" s="38"/>
      <c r="FF323" s="38"/>
      <c r="FG323" s="38"/>
      <c r="FH323" s="38"/>
      <c r="FI323" s="38"/>
      <c r="FJ323" s="38"/>
      <c r="FK323" s="38"/>
      <c r="FL323" s="38"/>
      <c r="FM323" s="38"/>
      <c r="FN323" s="38"/>
      <c r="FO323" s="38"/>
      <c r="FP323" s="38"/>
      <c r="FQ323" s="38"/>
      <c r="FR323" s="38"/>
      <c r="FS323" s="38"/>
      <c r="FT323" s="38"/>
      <c r="FU323" s="38"/>
      <c r="FV323" s="38"/>
      <c r="FW323" s="38"/>
      <c r="FX323" s="38"/>
      <c r="FY323" s="38"/>
      <c r="FZ323" s="38"/>
      <c r="GA323" s="38"/>
      <c r="GB323" s="38"/>
      <c r="GC323" s="38"/>
      <c r="GD323" s="38"/>
      <c r="GE323" s="38"/>
      <c r="GF323" s="38"/>
      <c r="GG323" s="38"/>
      <c r="GH323" s="38"/>
      <c r="GI323" s="38"/>
      <c r="GJ323" s="38"/>
      <c r="GK323" s="38"/>
      <c r="GL323" s="38"/>
      <c r="GM323" s="38"/>
      <c r="GN323" s="38"/>
      <c r="GO323" s="38"/>
      <c r="GP323" s="38"/>
      <c r="GQ323" s="38"/>
      <c r="GR323" s="38"/>
      <c r="GS323" s="38"/>
      <c r="GT323" s="38"/>
      <c r="GU323" s="38"/>
      <c r="GV323" s="38"/>
      <c r="GW323" s="38"/>
      <c r="GX323" s="38"/>
      <c r="GY323" s="38"/>
      <c r="GZ323" s="38"/>
      <c r="HA323" s="38"/>
      <c r="HB323" s="38"/>
      <c r="HC323" s="38"/>
      <c r="HD323" s="38"/>
      <c r="HE323" s="38"/>
      <c r="HF323" s="38"/>
      <c r="HG323" s="38"/>
      <c r="HH323" s="38"/>
      <c r="HI323" s="38"/>
      <c r="HJ323" s="38"/>
      <c r="HK323" s="38"/>
      <c r="HL323" s="38"/>
      <c r="HM323" s="38"/>
      <c r="HN323" s="38"/>
      <c r="HO323" s="38"/>
      <c r="HP323" s="38"/>
      <c r="HQ323" s="38"/>
      <c r="HR323" s="38"/>
      <c r="HS323" s="38"/>
      <c r="HT323" s="38"/>
      <c r="HU323" s="38"/>
      <c r="HV323" s="38"/>
      <c r="HW323" s="38"/>
      <c r="HX323" s="38"/>
      <c r="HY323" s="38"/>
      <c r="HZ323" s="38"/>
      <c r="IA323" s="38"/>
      <c r="IB323" s="38"/>
      <c r="IC323" s="38"/>
      <c r="ID323" s="38"/>
      <c r="IE323" s="38"/>
      <c r="IF323" s="38"/>
      <c r="IG323" s="38"/>
      <c r="IH323" s="38"/>
      <c r="II323" s="38"/>
      <c r="IJ323" s="38"/>
      <c r="IK323" s="38"/>
      <c r="IL323" s="38"/>
      <c r="IM323" s="38"/>
      <c r="IN323" s="38"/>
      <c r="IO323" s="38"/>
      <c r="IP323" s="38"/>
      <c r="IQ323" s="38"/>
      <c r="IR323" s="38"/>
      <c r="IS323" s="38"/>
      <c r="IT323" s="38"/>
      <c r="IU323" s="38"/>
    </row>
    <row r="324" spans="1:255" s="52" customFormat="1" ht="18.75" customHeight="1">
      <c r="A324" s="48"/>
      <c r="B324" s="58"/>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60"/>
      <c r="AA324" s="60"/>
      <c r="AB324" s="60"/>
      <c r="AC324" s="60"/>
      <c r="AD324" s="60"/>
      <c r="AE324" s="140"/>
      <c r="AF324" s="141"/>
      <c r="AG324" s="141"/>
      <c r="AH324" s="141"/>
      <c r="AI324" s="141"/>
      <c r="AJ324" s="141"/>
      <c r="AK324" s="141"/>
      <c r="AL324" s="141"/>
      <c r="AM324" s="142"/>
      <c r="AN324" s="140"/>
      <c r="AO324" s="143"/>
      <c r="AP324" s="143"/>
      <c r="AQ324" s="143"/>
      <c r="AR324" s="143"/>
      <c r="AS324" s="143"/>
      <c r="AT324" s="143"/>
      <c r="AU324" s="143"/>
      <c r="AV324" s="144"/>
      <c r="AW324" s="140"/>
      <c r="AX324" s="143"/>
      <c r="AY324" s="143"/>
      <c r="AZ324" s="143"/>
      <c r="BA324" s="143"/>
      <c r="BB324" s="145"/>
      <c r="BC324" s="38"/>
      <c r="BD324" s="38"/>
      <c r="BE324" s="38"/>
      <c r="BF324" s="38"/>
      <c r="BG324" s="38"/>
      <c r="BH324" s="38"/>
      <c r="BI324" s="38"/>
      <c r="BJ324" s="38"/>
      <c r="BK324" s="38"/>
      <c r="BL324" s="38"/>
      <c r="BM324" s="38"/>
      <c r="BN324" s="38"/>
      <c r="BO324" s="38"/>
      <c r="BP324" s="38"/>
      <c r="BQ324" s="38"/>
      <c r="BR324" s="38"/>
      <c r="BS324" s="38"/>
      <c r="BT324" s="38"/>
      <c r="BU324" s="38"/>
      <c r="BV324" s="38"/>
      <c r="BW324" s="38"/>
      <c r="BX324" s="38"/>
      <c r="BY324" s="38"/>
      <c r="BZ324" s="38"/>
      <c r="CA324" s="38"/>
      <c r="CB324" s="38"/>
      <c r="CC324" s="38"/>
      <c r="CD324" s="38"/>
      <c r="CE324" s="38"/>
      <c r="CF324" s="38"/>
      <c r="CG324" s="38"/>
      <c r="CH324" s="38"/>
      <c r="CI324" s="38"/>
      <c r="CJ324" s="38"/>
      <c r="CK324" s="38"/>
      <c r="CL324" s="38"/>
      <c r="CM324" s="38"/>
      <c r="CN324" s="38"/>
      <c r="CO324" s="38"/>
      <c r="CP324" s="38"/>
      <c r="CQ324" s="38"/>
      <c r="CR324" s="38"/>
      <c r="CS324" s="38"/>
      <c r="CT324" s="38"/>
      <c r="CU324" s="38"/>
      <c r="CV324" s="38"/>
      <c r="CW324" s="38"/>
      <c r="CX324" s="38"/>
      <c r="CY324" s="38"/>
      <c r="CZ324" s="38"/>
      <c r="DA324" s="38"/>
      <c r="DB324" s="38"/>
      <c r="DC324" s="38"/>
      <c r="DD324" s="38"/>
      <c r="DE324" s="38"/>
      <c r="DF324" s="38"/>
      <c r="DG324" s="38"/>
      <c r="DH324" s="38"/>
      <c r="DI324" s="38"/>
      <c r="DJ324" s="38"/>
      <c r="DK324" s="38"/>
      <c r="DL324" s="38"/>
      <c r="DM324" s="38"/>
      <c r="DN324" s="38"/>
      <c r="DO324" s="38"/>
      <c r="DP324" s="38"/>
      <c r="DQ324" s="38"/>
      <c r="DR324" s="38"/>
      <c r="DS324" s="38"/>
      <c r="DT324" s="38"/>
      <c r="DU324" s="38"/>
      <c r="DV324" s="38"/>
      <c r="DW324" s="38"/>
      <c r="DX324" s="38"/>
      <c r="DY324" s="38"/>
      <c r="DZ324" s="38"/>
      <c r="EA324" s="38"/>
      <c r="EB324" s="38"/>
      <c r="EC324" s="38"/>
      <c r="ED324" s="38"/>
      <c r="EE324" s="38"/>
      <c r="EF324" s="38"/>
      <c r="EG324" s="38"/>
      <c r="EH324" s="38"/>
      <c r="EI324" s="38"/>
      <c r="EJ324" s="38"/>
      <c r="EK324" s="38"/>
      <c r="EL324" s="38"/>
      <c r="EM324" s="38"/>
      <c r="EN324" s="38"/>
      <c r="EO324" s="38"/>
      <c r="EP324" s="38"/>
      <c r="EQ324" s="38"/>
      <c r="ER324" s="38"/>
      <c r="ES324" s="38"/>
      <c r="ET324" s="38"/>
      <c r="EU324" s="38"/>
      <c r="EV324" s="38"/>
      <c r="EW324" s="38"/>
      <c r="EX324" s="38"/>
      <c r="EY324" s="38"/>
      <c r="EZ324" s="38"/>
      <c r="FA324" s="38"/>
      <c r="FB324" s="38"/>
      <c r="FC324" s="38"/>
      <c r="FD324" s="38"/>
      <c r="FE324" s="38"/>
      <c r="FF324" s="38"/>
      <c r="FG324" s="38"/>
      <c r="FH324" s="38"/>
      <c r="FI324" s="38"/>
      <c r="FJ324" s="38"/>
      <c r="FK324" s="38"/>
      <c r="FL324" s="38"/>
      <c r="FM324" s="38"/>
      <c r="FN324" s="38"/>
      <c r="FO324" s="38"/>
      <c r="FP324" s="38"/>
      <c r="FQ324" s="38"/>
      <c r="FR324" s="38"/>
      <c r="FS324" s="38"/>
      <c r="FT324" s="38"/>
      <c r="FU324" s="38"/>
      <c r="FV324" s="38"/>
      <c r="FW324" s="38"/>
      <c r="FX324" s="38"/>
      <c r="FY324" s="38"/>
      <c r="FZ324" s="38"/>
      <c r="GA324" s="38"/>
      <c r="GB324" s="38"/>
      <c r="GC324" s="38"/>
      <c r="GD324" s="38"/>
      <c r="GE324" s="38"/>
      <c r="GF324" s="38"/>
      <c r="GG324" s="38"/>
      <c r="GH324" s="38"/>
      <c r="GI324" s="38"/>
      <c r="GJ324" s="38"/>
      <c r="GK324" s="38"/>
      <c r="GL324" s="38"/>
      <c r="GM324" s="38"/>
      <c r="GN324" s="38"/>
      <c r="GO324" s="38"/>
      <c r="GP324" s="38"/>
      <c r="GQ324" s="38"/>
      <c r="GR324" s="38"/>
      <c r="GS324" s="38"/>
      <c r="GT324" s="38"/>
      <c r="GU324" s="38"/>
      <c r="GV324" s="38"/>
      <c r="GW324" s="38"/>
      <c r="GX324" s="38"/>
      <c r="GY324" s="38"/>
      <c r="GZ324" s="38"/>
      <c r="HA324" s="38"/>
      <c r="HB324" s="38"/>
      <c r="HC324" s="38"/>
      <c r="HD324" s="38"/>
      <c r="HE324" s="38"/>
      <c r="HF324" s="38"/>
      <c r="HG324" s="38"/>
      <c r="HH324" s="38"/>
      <c r="HI324" s="38"/>
      <c r="HJ324" s="38"/>
      <c r="HK324" s="38"/>
      <c r="HL324" s="38"/>
      <c r="HM324" s="38"/>
      <c r="HN324" s="38"/>
      <c r="HO324" s="38"/>
      <c r="HP324" s="38"/>
      <c r="HQ324" s="38"/>
      <c r="HR324" s="38"/>
      <c r="HS324" s="38"/>
      <c r="HT324" s="38"/>
      <c r="HU324" s="38"/>
      <c r="HV324" s="38"/>
      <c r="HW324" s="38"/>
      <c r="HX324" s="38"/>
      <c r="HY324" s="38"/>
      <c r="HZ324" s="38"/>
      <c r="IA324" s="38"/>
      <c r="IB324" s="38"/>
      <c r="IC324" s="38"/>
      <c r="ID324" s="38"/>
      <c r="IE324" s="38"/>
      <c r="IF324" s="38"/>
      <c r="IG324" s="38"/>
      <c r="IH324" s="38"/>
      <c r="II324" s="38"/>
      <c r="IJ324" s="38"/>
      <c r="IK324" s="38"/>
      <c r="IL324" s="38"/>
      <c r="IM324" s="38"/>
      <c r="IN324" s="38"/>
      <c r="IO324" s="38"/>
      <c r="IP324" s="38"/>
      <c r="IQ324" s="38"/>
      <c r="IR324" s="38"/>
      <c r="IS324" s="38"/>
      <c r="IT324" s="38"/>
      <c r="IU324" s="38"/>
    </row>
    <row r="325" spans="1:255" s="52" customFormat="1" ht="18.75" customHeight="1">
      <c r="A325" s="48"/>
      <c r="B325" s="58"/>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60"/>
      <c r="AA325" s="60"/>
      <c r="AB325" s="60"/>
      <c r="AC325" s="60"/>
      <c r="AD325" s="60"/>
      <c r="AE325" s="140"/>
      <c r="AF325" s="141"/>
      <c r="AG325" s="141"/>
      <c r="AH325" s="141"/>
      <c r="AI325" s="141"/>
      <c r="AJ325" s="141"/>
      <c r="AK325" s="141"/>
      <c r="AL325" s="141"/>
      <c r="AM325" s="142"/>
      <c r="AN325" s="140"/>
      <c r="AO325" s="143"/>
      <c r="AP325" s="143"/>
      <c r="AQ325" s="143"/>
      <c r="AR325" s="143"/>
      <c r="AS325" s="143"/>
      <c r="AT325" s="143"/>
      <c r="AU325" s="143"/>
      <c r="AV325" s="144"/>
      <c r="AW325" s="140"/>
      <c r="AX325" s="143"/>
      <c r="AY325" s="143"/>
      <c r="AZ325" s="143"/>
      <c r="BA325" s="143"/>
      <c r="BB325" s="145"/>
      <c r="BC325" s="38"/>
      <c r="BD325" s="38"/>
      <c r="BE325" s="38"/>
      <c r="BF325" s="38"/>
      <c r="BG325" s="38"/>
      <c r="BH325" s="38"/>
      <c r="BI325" s="38"/>
      <c r="BJ325" s="38"/>
      <c r="BK325" s="38"/>
      <c r="BL325" s="38"/>
      <c r="BM325" s="38"/>
      <c r="BN325" s="38"/>
      <c r="BO325" s="38"/>
      <c r="BP325" s="38"/>
      <c r="BQ325" s="38"/>
      <c r="BR325" s="38"/>
      <c r="BS325" s="38"/>
      <c r="BT325" s="38"/>
      <c r="BU325" s="38"/>
      <c r="BV325" s="38"/>
      <c r="BW325" s="38"/>
      <c r="BX325" s="38"/>
      <c r="BY325" s="38"/>
      <c r="BZ325" s="38"/>
      <c r="CA325" s="38"/>
      <c r="CB325" s="38"/>
      <c r="CC325" s="38"/>
      <c r="CD325" s="38"/>
      <c r="CE325" s="38"/>
      <c r="CF325" s="38"/>
      <c r="CG325" s="38"/>
      <c r="CH325" s="38"/>
      <c r="CI325" s="38"/>
      <c r="CJ325" s="38"/>
      <c r="CK325" s="38"/>
      <c r="CL325" s="38"/>
      <c r="CM325" s="38"/>
      <c r="CN325" s="38"/>
      <c r="CO325" s="38"/>
      <c r="CP325" s="38"/>
      <c r="CQ325" s="38"/>
      <c r="CR325" s="38"/>
      <c r="CS325" s="38"/>
      <c r="CT325" s="38"/>
      <c r="CU325" s="38"/>
      <c r="CV325" s="38"/>
      <c r="CW325" s="38"/>
      <c r="CX325" s="38"/>
      <c r="CY325" s="38"/>
      <c r="CZ325" s="38"/>
      <c r="DA325" s="38"/>
      <c r="DB325" s="38"/>
      <c r="DC325" s="38"/>
      <c r="DD325" s="38"/>
      <c r="DE325" s="38"/>
      <c r="DF325" s="38"/>
      <c r="DG325" s="38"/>
      <c r="DH325" s="38"/>
      <c r="DI325" s="38"/>
      <c r="DJ325" s="38"/>
      <c r="DK325" s="38"/>
      <c r="DL325" s="38"/>
      <c r="DM325" s="38"/>
      <c r="DN325" s="38"/>
      <c r="DO325" s="38"/>
      <c r="DP325" s="38"/>
      <c r="DQ325" s="38"/>
      <c r="DR325" s="38"/>
      <c r="DS325" s="38"/>
      <c r="DT325" s="38"/>
      <c r="DU325" s="38"/>
      <c r="DV325" s="38"/>
      <c r="DW325" s="38"/>
      <c r="DX325" s="38"/>
      <c r="DY325" s="38"/>
      <c r="DZ325" s="38"/>
      <c r="EA325" s="38"/>
      <c r="EB325" s="38"/>
      <c r="EC325" s="38"/>
      <c r="ED325" s="38"/>
      <c r="EE325" s="38"/>
      <c r="EF325" s="38"/>
      <c r="EG325" s="38"/>
      <c r="EH325" s="38"/>
      <c r="EI325" s="38"/>
      <c r="EJ325" s="38"/>
      <c r="EK325" s="38"/>
      <c r="EL325" s="38"/>
      <c r="EM325" s="38"/>
      <c r="EN325" s="38"/>
      <c r="EO325" s="38"/>
      <c r="EP325" s="38"/>
      <c r="EQ325" s="38"/>
      <c r="ER325" s="38"/>
      <c r="ES325" s="38"/>
      <c r="ET325" s="38"/>
      <c r="EU325" s="38"/>
      <c r="EV325" s="38"/>
      <c r="EW325" s="38"/>
      <c r="EX325" s="38"/>
      <c r="EY325" s="38"/>
      <c r="EZ325" s="38"/>
      <c r="FA325" s="38"/>
      <c r="FB325" s="38"/>
      <c r="FC325" s="38"/>
      <c r="FD325" s="38"/>
      <c r="FE325" s="38"/>
      <c r="FF325" s="38"/>
      <c r="FG325" s="38"/>
      <c r="FH325" s="38"/>
      <c r="FI325" s="38"/>
      <c r="FJ325" s="38"/>
      <c r="FK325" s="38"/>
      <c r="FL325" s="38"/>
      <c r="FM325" s="38"/>
      <c r="FN325" s="38"/>
      <c r="FO325" s="38"/>
      <c r="FP325" s="38"/>
      <c r="FQ325" s="38"/>
      <c r="FR325" s="38"/>
      <c r="FS325" s="38"/>
      <c r="FT325" s="38"/>
      <c r="FU325" s="38"/>
      <c r="FV325" s="38"/>
      <c r="FW325" s="38"/>
      <c r="FX325" s="38"/>
      <c r="FY325" s="38"/>
      <c r="FZ325" s="38"/>
      <c r="GA325" s="38"/>
      <c r="GB325" s="38"/>
      <c r="GC325" s="38"/>
      <c r="GD325" s="38"/>
      <c r="GE325" s="38"/>
      <c r="GF325" s="38"/>
      <c r="GG325" s="38"/>
      <c r="GH325" s="38"/>
      <c r="GI325" s="38"/>
      <c r="GJ325" s="38"/>
      <c r="GK325" s="38"/>
      <c r="GL325" s="38"/>
      <c r="GM325" s="38"/>
      <c r="GN325" s="38"/>
      <c r="GO325" s="38"/>
      <c r="GP325" s="38"/>
      <c r="GQ325" s="38"/>
      <c r="GR325" s="38"/>
      <c r="GS325" s="38"/>
      <c r="GT325" s="38"/>
      <c r="GU325" s="38"/>
      <c r="GV325" s="38"/>
      <c r="GW325" s="38"/>
      <c r="GX325" s="38"/>
      <c r="GY325" s="38"/>
      <c r="GZ325" s="38"/>
      <c r="HA325" s="38"/>
      <c r="HB325" s="38"/>
      <c r="HC325" s="38"/>
      <c r="HD325" s="38"/>
      <c r="HE325" s="38"/>
      <c r="HF325" s="38"/>
      <c r="HG325" s="38"/>
      <c r="HH325" s="38"/>
      <c r="HI325" s="38"/>
      <c r="HJ325" s="38"/>
      <c r="HK325" s="38"/>
      <c r="HL325" s="38"/>
      <c r="HM325" s="38"/>
      <c r="HN325" s="38"/>
      <c r="HO325" s="38"/>
      <c r="HP325" s="38"/>
      <c r="HQ325" s="38"/>
      <c r="HR325" s="38"/>
      <c r="HS325" s="38"/>
      <c r="HT325" s="38"/>
      <c r="HU325" s="38"/>
      <c r="HV325" s="38"/>
      <c r="HW325" s="38"/>
      <c r="HX325" s="38"/>
      <c r="HY325" s="38"/>
      <c r="HZ325" s="38"/>
      <c r="IA325" s="38"/>
      <c r="IB325" s="38"/>
      <c r="IC325" s="38"/>
      <c r="ID325" s="38"/>
      <c r="IE325" s="38"/>
      <c r="IF325" s="38"/>
      <c r="IG325" s="38"/>
      <c r="IH325" s="38"/>
      <c r="II325" s="38"/>
      <c r="IJ325" s="38"/>
      <c r="IK325" s="38"/>
      <c r="IL325" s="38"/>
      <c r="IM325" s="38"/>
      <c r="IN325" s="38"/>
      <c r="IO325" s="38"/>
      <c r="IP325" s="38"/>
      <c r="IQ325" s="38"/>
      <c r="IR325" s="38"/>
      <c r="IS325" s="38"/>
      <c r="IT325" s="38"/>
      <c r="IU325" s="38"/>
    </row>
    <row r="326" spans="1:255" s="52" customFormat="1" ht="18.75" customHeight="1">
      <c r="A326" s="48"/>
      <c r="B326" s="58"/>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60"/>
      <c r="AA326" s="60"/>
      <c r="AB326" s="60"/>
      <c r="AC326" s="60"/>
      <c r="AD326" s="60"/>
      <c r="AE326" s="140"/>
      <c r="AF326" s="141"/>
      <c r="AG326" s="141"/>
      <c r="AH326" s="141"/>
      <c r="AI326" s="141"/>
      <c r="AJ326" s="141"/>
      <c r="AK326" s="141"/>
      <c r="AL326" s="141"/>
      <c r="AM326" s="142"/>
      <c r="AN326" s="140"/>
      <c r="AO326" s="143"/>
      <c r="AP326" s="143"/>
      <c r="AQ326" s="143"/>
      <c r="AR326" s="143"/>
      <c r="AS326" s="143"/>
      <c r="AT326" s="143"/>
      <c r="AU326" s="143"/>
      <c r="AV326" s="144"/>
      <c r="AW326" s="140"/>
      <c r="AX326" s="143"/>
      <c r="AY326" s="143"/>
      <c r="AZ326" s="143"/>
      <c r="BA326" s="143"/>
      <c r="BB326" s="145"/>
      <c r="BC326" s="38"/>
      <c r="BD326" s="38"/>
      <c r="BE326" s="38"/>
      <c r="BF326" s="38"/>
      <c r="BG326" s="38"/>
      <c r="BH326" s="38"/>
      <c r="BI326" s="38"/>
      <c r="BJ326" s="38"/>
      <c r="BK326" s="38"/>
      <c r="BL326" s="38"/>
      <c r="BM326" s="38"/>
      <c r="BN326" s="38"/>
      <c r="BO326" s="38"/>
      <c r="BP326" s="38"/>
      <c r="BQ326" s="38"/>
      <c r="BR326" s="38"/>
      <c r="BS326" s="38"/>
      <c r="BT326" s="38"/>
      <c r="BU326" s="38"/>
      <c r="BV326" s="38"/>
      <c r="BW326" s="38"/>
      <c r="BX326" s="38"/>
      <c r="BY326" s="38"/>
      <c r="BZ326" s="38"/>
      <c r="CA326" s="38"/>
      <c r="CB326" s="38"/>
      <c r="CC326" s="38"/>
      <c r="CD326" s="38"/>
      <c r="CE326" s="38"/>
      <c r="CF326" s="38"/>
      <c r="CG326" s="38"/>
      <c r="CH326" s="38"/>
      <c r="CI326" s="38"/>
      <c r="CJ326" s="38"/>
      <c r="CK326" s="38"/>
      <c r="CL326" s="38"/>
      <c r="CM326" s="38"/>
      <c r="CN326" s="38"/>
      <c r="CO326" s="38"/>
      <c r="CP326" s="38"/>
      <c r="CQ326" s="38"/>
      <c r="CR326" s="38"/>
      <c r="CS326" s="38"/>
      <c r="CT326" s="38"/>
      <c r="CU326" s="38"/>
      <c r="CV326" s="38"/>
      <c r="CW326" s="38"/>
      <c r="CX326" s="38"/>
      <c r="CY326" s="38"/>
      <c r="CZ326" s="38"/>
      <c r="DA326" s="38"/>
      <c r="DB326" s="38"/>
      <c r="DC326" s="38"/>
      <c r="DD326" s="38"/>
      <c r="DE326" s="38"/>
      <c r="DF326" s="38"/>
      <c r="DG326" s="38"/>
      <c r="DH326" s="38"/>
      <c r="DI326" s="38"/>
      <c r="DJ326" s="38"/>
      <c r="DK326" s="38"/>
      <c r="DL326" s="38"/>
      <c r="DM326" s="38"/>
      <c r="DN326" s="38"/>
      <c r="DO326" s="38"/>
      <c r="DP326" s="38"/>
      <c r="DQ326" s="38"/>
      <c r="DR326" s="38"/>
      <c r="DS326" s="38"/>
      <c r="DT326" s="38"/>
      <c r="DU326" s="38"/>
      <c r="DV326" s="38"/>
      <c r="DW326" s="38"/>
      <c r="DX326" s="38"/>
      <c r="DY326" s="38"/>
      <c r="DZ326" s="38"/>
      <c r="EA326" s="38"/>
      <c r="EB326" s="38"/>
      <c r="EC326" s="38"/>
      <c r="ED326" s="38"/>
      <c r="EE326" s="38"/>
      <c r="EF326" s="38"/>
      <c r="EG326" s="38"/>
      <c r="EH326" s="38"/>
      <c r="EI326" s="38"/>
      <c r="EJ326" s="38"/>
      <c r="EK326" s="38"/>
      <c r="EL326" s="38"/>
      <c r="EM326" s="38"/>
      <c r="EN326" s="38"/>
      <c r="EO326" s="38"/>
      <c r="EP326" s="38"/>
      <c r="EQ326" s="38"/>
      <c r="ER326" s="38"/>
      <c r="ES326" s="38"/>
      <c r="ET326" s="38"/>
      <c r="EU326" s="38"/>
      <c r="EV326" s="38"/>
      <c r="EW326" s="38"/>
      <c r="EX326" s="38"/>
      <c r="EY326" s="38"/>
      <c r="EZ326" s="38"/>
      <c r="FA326" s="38"/>
      <c r="FB326" s="38"/>
      <c r="FC326" s="38"/>
      <c r="FD326" s="38"/>
      <c r="FE326" s="38"/>
      <c r="FF326" s="38"/>
      <c r="FG326" s="38"/>
      <c r="FH326" s="38"/>
      <c r="FI326" s="38"/>
      <c r="FJ326" s="38"/>
      <c r="FK326" s="38"/>
      <c r="FL326" s="38"/>
      <c r="FM326" s="38"/>
      <c r="FN326" s="38"/>
      <c r="FO326" s="38"/>
      <c r="FP326" s="38"/>
      <c r="FQ326" s="38"/>
      <c r="FR326" s="38"/>
      <c r="FS326" s="38"/>
      <c r="FT326" s="38"/>
      <c r="FU326" s="38"/>
      <c r="FV326" s="38"/>
      <c r="FW326" s="38"/>
      <c r="FX326" s="38"/>
      <c r="FY326" s="38"/>
      <c r="FZ326" s="38"/>
      <c r="GA326" s="38"/>
      <c r="GB326" s="38"/>
      <c r="GC326" s="38"/>
      <c r="GD326" s="38"/>
      <c r="GE326" s="38"/>
      <c r="GF326" s="38"/>
      <c r="GG326" s="38"/>
      <c r="GH326" s="38"/>
      <c r="GI326" s="38"/>
      <c r="GJ326" s="38"/>
      <c r="GK326" s="38"/>
      <c r="GL326" s="38"/>
      <c r="GM326" s="38"/>
      <c r="GN326" s="38"/>
      <c r="GO326" s="38"/>
      <c r="GP326" s="38"/>
      <c r="GQ326" s="38"/>
      <c r="GR326" s="38"/>
      <c r="GS326" s="38"/>
      <c r="GT326" s="38"/>
      <c r="GU326" s="38"/>
      <c r="GV326" s="38"/>
      <c r="GW326" s="38"/>
      <c r="GX326" s="38"/>
      <c r="GY326" s="38"/>
      <c r="GZ326" s="38"/>
      <c r="HA326" s="38"/>
      <c r="HB326" s="38"/>
      <c r="HC326" s="38"/>
      <c r="HD326" s="38"/>
      <c r="HE326" s="38"/>
      <c r="HF326" s="38"/>
      <c r="HG326" s="38"/>
      <c r="HH326" s="38"/>
      <c r="HI326" s="38"/>
      <c r="HJ326" s="38"/>
      <c r="HK326" s="38"/>
      <c r="HL326" s="38"/>
      <c r="HM326" s="38"/>
      <c r="HN326" s="38"/>
      <c r="HO326" s="38"/>
      <c r="HP326" s="38"/>
      <c r="HQ326" s="38"/>
      <c r="HR326" s="38"/>
      <c r="HS326" s="38"/>
      <c r="HT326" s="38"/>
      <c r="HU326" s="38"/>
      <c r="HV326" s="38"/>
      <c r="HW326" s="38"/>
      <c r="HX326" s="38"/>
      <c r="HY326" s="38"/>
      <c r="HZ326" s="38"/>
      <c r="IA326" s="38"/>
      <c r="IB326" s="38"/>
      <c r="IC326" s="38"/>
      <c r="ID326" s="38"/>
      <c r="IE326" s="38"/>
      <c r="IF326" s="38"/>
      <c r="IG326" s="38"/>
      <c r="IH326" s="38"/>
      <c r="II326" s="38"/>
      <c r="IJ326" s="38"/>
      <c r="IK326" s="38"/>
      <c r="IL326" s="38"/>
      <c r="IM326" s="38"/>
      <c r="IN326" s="38"/>
      <c r="IO326" s="38"/>
      <c r="IP326" s="38"/>
      <c r="IQ326" s="38"/>
      <c r="IR326" s="38"/>
      <c r="IS326" s="38"/>
      <c r="IT326" s="38"/>
      <c r="IU326" s="38"/>
    </row>
    <row r="327" spans="1:255" s="52" customFormat="1" ht="18.75" customHeight="1">
      <c r="A327" s="48"/>
      <c r="B327" s="61"/>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3"/>
      <c r="AA327" s="63"/>
      <c r="AB327" s="63"/>
      <c r="AC327" s="63"/>
      <c r="AD327" s="63"/>
      <c r="AE327" s="140"/>
      <c r="AF327" s="141"/>
      <c r="AG327" s="141"/>
      <c r="AH327" s="141"/>
      <c r="AI327" s="141"/>
      <c r="AJ327" s="141"/>
      <c r="AK327" s="141"/>
      <c r="AL327" s="141"/>
      <c r="AM327" s="142"/>
      <c r="AN327" s="140"/>
      <c r="AO327" s="143"/>
      <c r="AP327" s="143"/>
      <c r="AQ327" s="143"/>
      <c r="AR327" s="143"/>
      <c r="AS327" s="143"/>
      <c r="AT327" s="143"/>
      <c r="AU327" s="143"/>
      <c r="AV327" s="144"/>
      <c r="AW327" s="146"/>
      <c r="AX327" s="147"/>
      <c r="AY327" s="147"/>
      <c r="AZ327" s="147"/>
      <c r="BA327" s="147"/>
      <c r="BB327" s="148"/>
      <c r="BC327" s="38"/>
      <c r="BD327" s="38"/>
      <c r="BE327" s="38"/>
      <c r="BF327" s="38"/>
      <c r="BG327" s="38"/>
      <c r="BH327" s="38"/>
      <c r="BI327" s="38"/>
      <c r="BJ327" s="38"/>
      <c r="BK327" s="38"/>
      <c r="BL327" s="38"/>
      <c r="BM327" s="38"/>
      <c r="BN327" s="38"/>
      <c r="BO327" s="38"/>
      <c r="BP327" s="38"/>
      <c r="BQ327" s="38"/>
      <c r="BR327" s="38"/>
      <c r="BS327" s="38"/>
      <c r="BT327" s="38"/>
      <c r="BU327" s="38"/>
      <c r="BV327" s="38"/>
      <c r="BW327" s="38"/>
      <c r="BX327" s="38"/>
      <c r="BY327" s="38"/>
      <c r="BZ327" s="38"/>
      <c r="CA327" s="38"/>
      <c r="CB327" s="38"/>
      <c r="CC327" s="38"/>
      <c r="CD327" s="38"/>
      <c r="CE327" s="38"/>
      <c r="CF327" s="38"/>
      <c r="CG327" s="38"/>
      <c r="CH327" s="38"/>
      <c r="CI327" s="38"/>
      <c r="CJ327" s="38"/>
      <c r="CK327" s="38"/>
      <c r="CL327" s="38"/>
      <c r="CM327" s="38"/>
      <c r="CN327" s="38"/>
      <c r="CO327" s="38"/>
      <c r="CP327" s="38"/>
      <c r="CQ327" s="38"/>
      <c r="CR327" s="38"/>
      <c r="CS327" s="38"/>
      <c r="CT327" s="38"/>
      <c r="CU327" s="38"/>
      <c r="CV327" s="38"/>
      <c r="CW327" s="38"/>
      <c r="CX327" s="38"/>
      <c r="CY327" s="38"/>
      <c r="CZ327" s="38"/>
      <c r="DA327" s="38"/>
      <c r="DB327" s="38"/>
      <c r="DC327" s="38"/>
      <c r="DD327" s="38"/>
      <c r="DE327" s="38"/>
      <c r="DF327" s="38"/>
      <c r="DG327" s="38"/>
      <c r="DH327" s="38"/>
      <c r="DI327" s="38"/>
      <c r="DJ327" s="38"/>
      <c r="DK327" s="38"/>
      <c r="DL327" s="38"/>
      <c r="DM327" s="38"/>
      <c r="DN327" s="38"/>
      <c r="DO327" s="38"/>
      <c r="DP327" s="38"/>
      <c r="DQ327" s="38"/>
      <c r="DR327" s="38"/>
      <c r="DS327" s="38"/>
      <c r="DT327" s="38"/>
      <c r="DU327" s="38"/>
      <c r="DV327" s="38"/>
      <c r="DW327" s="38"/>
      <c r="DX327" s="38"/>
      <c r="DY327" s="38"/>
      <c r="DZ327" s="38"/>
      <c r="EA327" s="38"/>
      <c r="EB327" s="38"/>
      <c r="EC327" s="38"/>
      <c r="ED327" s="38"/>
      <c r="EE327" s="38"/>
      <c r="EF327" s="38"/>
      <c r="EG327" s="38"/>
      <c r="EH327" s="38"/>
      <c r="EI327" s="38"/>
      <c r="EJ327" s="38"/>
      <c r="EK327" s="38"/>
      <c r="EL327" s="38"/>
      <c r="EM327" s="38"/>
      <c r="EN327" s="38"/>
      <c r="EO327" s="38"/>
      <c r="EP327" s="38"/>
      <c r="EQ327" s="38"/>
      <c r="ER327" s="38"/>
      <c r="ES327" s="38"/>
      <c r="ET327" s="38"/>
      <c r="EU327" s="38"/>
      <c r="EV327" s="38"/>
      <c r="EW327" s="38"/>
      <c r="EX327" s="38"/>
      <c r="EY327" s="38"/>
      <c r="EZ327" s="38"/>
      <c r="FA327" s="38"/>
      <c r="FB327" s="38"/>
      <c r="FC327" s="38"/>
      <c r="FD327" s="38"/>
      <c r="FE327" s="38"/>
      <c r="FF327" s="38"/>
      <c r="FG327" s="38"/>
      <c r="FH327" s="38"/>
      <c r="FI327" s="38"/>
      <c r="FJ327" s="38"/>
      <c r="FK327" s="38"/>
      <c r="FL327" s="38"/>
      <c r="FM327" s="38"/>
      <c r="FN327" s="38"/>
      <c r="FO327" s="38"/>
      <c r="FP327" s="38"/>
      <c r="FQ327" s="38"/>
      <c r="FR327" s="38"/>
      <c r="FS327" s="38"/>
      <c r="FT327" s="38"/>
      <c r="FU327" s="38"/>
      <c r="FV327" s="38"/>
      <c r="FW327" s="38"/>
      <c r="FX327" s="38"/>
      <c r="FY327" s="38"/>
      <c r="FZ327" s="38"/>
      <c r="GA327" s="38"/>
      <c r="GB327" s="38"/>
      <c r="GC327" s="38"/>
      <c r="GD327" s="38"/>
      <c r="GE327" s="38"/>
      <c r="GF327" s="38"/>
      <c r="GG327" s="38"/>
      <c r="GH327" s="38"/>
      <c r="GI327" s="38"/>
      <c r="GJ327" s="38"/>
      <c r="GK327" s="38"/>
      <c r="GL327" s="38"/>
      <c r="GM327" s="38"/>
      <c r="GN327" s="38"/>
      <c r="GO327" s="38"/>
      <c r="GP327" s="38"/>
      <c r="GQ327" s="38"/>
      <c r="GR327" s="38"/>
      <c r="GS327" s="38"/>
      <c r="GT327" s="38"/>
      <c r="GU327" s="38"/>
      <c r="GV327" s="38"/>
      <c r="GW327" s="38"/>
      <c r="GX327" s="38"/>
      <c r="GY327" s="38"/>
      <c r="GZ327" s="38"/>
      <c r="HA327" s="38"/>
      <c r="HB327" s="38"/>
      <c r="HC327" s="38"/>
      <c r="HD327" s="38"/>
      <c r="HE327" s="38"/>
      <c r="HF327" s="38"/>
      <c r="HG327" s="38"/>
      <c r="HH327" s="38"/>
      <c r="HI327" s="38"/>
      <c r="HJ327" s="38"/>
      <c r="HK327" s="38"/>
      <c r="HL327" s="38"/>
      <c r="HM327" s="38"/>
      <c r="HN327" s="38"/>
      <c r="HO327" s="38"/>
      <c r="HP327" s="38"/>
      <c r="HQ327" s="38"/>
      <c r="HR327" s="38"/>
      <c r="HS327" s="38"/>
      <c r="HT327" s="38"/>
      <c r="HU327" s="38"/>
      <c r="HV327" s="38"/>
      <c r="HW327" s="38"/>
      <c r="HX327" s="38"/>
      <c r="HY327" s="38"/>
      <c r="HZ327" s="38"/>
      <c r="IA327" s="38"/>
      <c r="IB327" s="38"/>
      <c r="IC327" s="38"/>
      <c r="ID327" s="38"/>
      <c r="IE327" s="38"/>
      <c r="IF327" s="38"/>
      <c r="IG327" s="38"/>
      <c r="IH327" s="38"/>
      <c r="II327" s="38"/>
      <c r="IJ327" s="38"/>
      <c r="IK327" s="38"/>
      <c r="IL327" s="38"/>
      <c r="IM327" s="38"/>
      <c r="IN327" s="38"/>
      <c r="IO327" s="38"/>
      <c r="IP327" s="38"/>
      <c r="IQ327" s="38"/>
      <c r="IR327" s="38"/>
      <c r="IS327" s="38"/>
      <c r="IT327" s="38"/>
      <c r="IU327" s="38"/>
    </row>
    <row r="328" spans="1:255" s="52" customFormat="1" ht="18.75" customHeight="1">
      <c r="A328" s="48"/>
      <c r="B328" s="58"/>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60"/>
      <c r="AA328" s="60"/>
      <c r="AB328" s="60"/>
      <c r="AC328" s="60"/>
      <c r="AD328" s="60"/>
      <c r="AE328" s="140"/>
      <c r="AF328" s="141"/>
      <c r="AG328" s="141"/>
      <c r="AH328" s="141"/>
      <c r="AI328" s="141"/>
      <c r="AJ328" s="141"/>
      <c r="AK328" s="141"/>
      <c r="AL328" s="141"/>
      <c r="AM328" s="142"/>
      <c r="AN328" s="140"/>
      <c r="AO328" s="143"/>
      <c r="AP328" s="143"/>
      <c r="AQ328" s="143"/>
      <c r="AR328" s="143"/>
      <c r="AS328" s="143"/>
      <c r="AT328" s="143"/>
      <c r="AU328" s="143"/>
      <c r="AV328" s="144"/>
      <c r="AW328" s="140"/>
      <c r="AX328" s="143"/>
      <c r="AY328" s="143"/>
      <c r="AZ328" s="143"/>
      <c r="BA328" s="143"/>
      <c r="BB328" s="145"/>
      <c r="BC328" s="38"/>
      <c r="BD328" s="38"/>
      <c r="BE328" s="38"/>
      <c r="BF328" s="38"/>
      <c r="BG328" s="38"/>
      <c r="BH328" s="38"/>
      <c r="BI328" s="38"/>
      <c r="BJ328" s="38"/>
      <c r="BK328" s="38"/>
      <c r="BL328" s="38"/>
      <c r="BM328" s="38"/>
      <c r="BN328" s="38"/>
      <c r="BO328" s="38"/>
      <c r="BP328" s="38"/>
      <c r="BQ328" s="38"/>
      <c r="BR328" s="38"/>
      <c r="BS328" s="38"/>
      <c r="BT328" s="38"/>
      <c r="BU328" s="38"/>
      <c r="BV328" s="38"/>
      <c r="BW328" s="38"/>
      <c r="BX328" s="38"/>
      <c r="BY328" s="38"/>
      <c r="BZ328" s="38"/>
      <c r="CA328" s="38"/>
      <c r="CB328" s="38"/>
      <c r="CC328" s="38"/>
      <c r="CD328" s="38"/>
      <c r="CE328" s="38"/>
      <c r="CF328" s="38"/>
      <c r="CG328" s="38"/>
      <c r="CH328" s="38"/>
      <c r="CI328" s="38"/>
      <c r="CJ328" s="38"/>
      <c r="CK328" s="38"/>
      <c r="CL328" s="38"/>
      <c r="CM328" s="38"/>
      <c r="CN328" s="38"/>
      <c r="CO328" s="38"/>
      <c r="CP328" s="38"/>
      <c r="CQ328" s="38"/>
      <c r="CR328" s="38"/>
      <c r="CS328" s="38"/>
      <c r="CT328" s="38"/>
      <c r="CU328" s="38"/>
      <c r="CV328" s="38"/>
      <c r="CW328" s="38"/>
      <c r="CX328" s="38"/>
      <c r="CY328" s="38"/>
      <c r="CZ328" s="38"/>
      <c r="DA328" s="38"/>
      <c r="DB328" s="38"/>
      <c r="DC328" s="38"/>
      <c r="DD328" s="38"/>
      <c r="DE328" s="38"/>
      <c r="DF328" s="38"/>
      <c r="DG328" s="38"/>
      <c r="DH328" s="38"/>
      <c r="DI328" s="38"/>
      <c r="DJ328" s="38"/>
      <c r="DK328" s="38"/>
      <c r="DL328" s="38"/>
      <c r="DM328" s="38"/>
      <c r="DN328" s="38"/>
      <c r="DO328" s="38"/>
      <c r="DP328" s="38"/>
      <c r="DQ328" s="38"/>
      <c r="DR328" s="38"/>
      <c r="DS328" s="38"/>
      <c r="DT328" s="38"/>
      <c r="DU328" s="38"/>
      <c r="DV328" s="38"/>
      <c r="DW328" s="38"/>
      <c r="DX328" s="38"/>
      <c r="DY328" s="38"/>
      <c r="DZ328" s="38"/>
      <c r="EA328" s="38"/>
      <c r="EB328" s="38"/>
      <c r="EC328" s="38"/>
      <c r="ED328" s="38"/>
      <c r="EE328" s="38"/>
      <c r="EF328" s="38"/>
      <c r="EG328" s="38"/>
      <c r="EH328" s="38"/>
      <c r="EI328" s="38"/>
      <c r="EJ328" s="38"/>
      <c r="EK328" s="38"/>
      <c r="EL328" s="38"/>
      <c r="EM328" s="38"/>
      <c r="EN328" s="38"/>
      <c r="EO328" s="38"/>
      <c r="EP328" s="38"/>
      <c r="EQ328" s="38"/>
      <c r="ER328" s="38"/>
      <c r="ES328" s="38"/>
      <c r="ET328" s="38"/>
      <c r="EU328" s="38"/>
      <c r="EV328" s="38"/>
      <c r="EW328" s="38"/>
      <c r="EX328" s="38"/>
      <c r="EY328" s="38"/>
      <c r="EZ328" s="38"/>
      <c r="FA328" s="38"/>
      <c r="FB328" s="38"/>
      <c r="FC328" s="38"/>
      <c r="FD328" s="38"/>
      <c r="FE328" s="38"/>
      <c r="FF328" s="38"/>
      <c r="FG328" s="38"/>
      <c r="FH328" s="38"/>
      <c r="FI328" s="38"/>
      <c r="FJ328" s="38"/>
      <c r="FK328" s="38"/>
      <c r="FL328" s="38"/>
      <c r="FM328" s="38"/>
      <c r="FN328" s="38"/>
      <c r="FO328" s="38"/>
      <c r="FP328" s="38"/>
      <c r="FQ328" s="38"/>
      <c r="FR328" s="38"/>
      <c r="FS328" s="38"/>
      <c r="FT328" s="38"/>
      <c r="FU328" s="38"/>
      <c r="FV328" s="38"/>
      <c r="FW328" s="38"/>
      <c r="FX328" s="38"/>
      <c r="FY328" s="38"/>
      <c r="FZ328" s="38"/>
      <c r="GA328" s="38"/>
      <c r="GB328" s="38"/>
      <c r="GC328" s="38"/>
      <c r="GD328" s="38"/>
      <c r="GE328" s="38"/>
      <c r="GF328" s="38"/>
      <c r="GG328" s="38"/>
      <c r="GH328" s="38"/>
      <c r="GI328" s="38"/>
      <c r="GJ328" s="38"/>
      <c r="GK328" s="38"/>
      <c r="GL328" s="38"/>
      <c r="GM328" s="38"/>
      <c r="GN328" s="38"/>
      <c r="GO328" s="38"/>
      <c r="GP328" s="38"/>
      <c r="GQ328" s="38"/>
      <c r="GR328" s="38"/>
      <c r="GS328" s="38"/>
      <c r="GT328" s="38"/>
      <c r="GU328" s="38"/>
      <c r="GV328" s="38"/>
      <c r="GW328" s="38"/>
      <c r="GX328" s="38"/>
      <c r="GY328" s="38"/>
      <c r="GZ328" s="38"/>
      <c r="HA328" s="38"/>
      <c r="HB328" s="38"/>
      <c r="HC328" s="38"/>
      <c r="HD328" s="38"/>
      <c r="HE328" s="38"/>
      <c r="HF328" s="38"/>
      <c r="HG328" s="38"/>
      <c r="HH328" s="38"/>
      <c r="HI328" s="38"/>
      <c r="HJ328" s="38"/>
      <c r="HK328" s="38"/>
      <c r="HL328" s="38"/>
      <c r="HM328" s="38"/>
      <c r="HN328" s="38"/>
      <c r="HO328" s="38"/>
      <c r="HP328" s="38"/>
      <c r="HQ328" s="38"/>
      <c r="HR328" s="38"/>
      <c r="HS328" s="38"/>
      <c r="HT328" s="38"/>
      <c r="HU328" s="38"/>
      <c r="HV328" s="38"/>
      <c r="HW328" s="38"/>
      <c r="HX328" s="38"/>
      <c r="HY328" s="38"/>
      <c r="HZ328" s="38"/>
      <c r="IA328" s="38"/>
      <c r="IB328" s="38"/>
      <c r="IC328" s="38"/>
      <c r="ID328" s="38"/>
      <c r="IE328" s="38"/>
      <c r="IF328" s="38"/>
      <c r="IG328" s="38"/>
      <c r="IH328" s="38"/>
      <c r="II328" s="38"/>
      <c r="IJ328" s="38"/>
      <c r="IK328" s="38"/>
      <c r="IL328" s="38"/>
      <c r="IM328" s="38"/>
      <c r="IN328" s="38"/>
      <c r="IO328" s="38"/>
      <c r="IP328" s="38"/>
      <c r="IQ328" s="38"/>
      <c r="IR328" s="38"/>
      <c r="IS328" s="38"/>
      <c r="IT328" s="38"/>
      <c r="IU328" s="38"/>
    </row>
    <row r="329" spans="1:255" s="52" customFormat="1" ht="18.75" customHeight="1">
      <c r="A329" s="48"/>
      <c r="B329" s="61"/>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140"/>
      <c r="AF329" s="141"/>
      <c r="AG329" s="141"/>
      <c r="AH329" s="141"/>
      <c r="AI329" s="141"/>
      <c r="AJ329" s="141"/>
      <c r="AK329" s="141"/>
      <c r="AL329" s="141"/>
      <c r="AM329" s="142"/>
      <c r="AN329" s="140"/>
      <c r="AO329" s="170"/>
      <c r="AP329" s="170"/>
      <c r="AQ329" s="170"/>
      <c r="AR329" s="170"/>
      <c r="AS329" s="170"/>
      <c r="AT329" s="170"/>
      <c r="AU329" s="170"/>
      <c r="AV329" s="171"/>
      <c r="AW329" s="140"/>
      <c r="AX329" s="143"/>
      <c r="AY329" s="143"/>
      <c r="AZ329" s="143"/>
      <c r="BA329" s="143"/>
      <c r="BB329" s="145"/>
      <c r="BC329" s="38"/>
      <c r="BD329" s="38"/>
      <c r="BE329" s="38"/>
      <c r="BF329" s="38"/>
      <c r="BG329" s="38"/>
      <c r="BH329" s="38"/>
      <c r="BI329" s="38"/>
      <c r="BJ329" s="38"/>
      <c r="BK329" s="38"/>
      <c r="BL329" s="38"/>
      <c r="BM329" s="38"/>
      <c r="BN329" s="38"/>
      <c r="BO329" s="38"/>
      <c r="BP329" s="38"/>
      <c r="BQ329" s="38"/>
      <c r="BR329" s="38"/>
      <c r="BS329" s="38"/>
      <c r="BT329" s="38"/>
      <c r="BU329" s="38"/>
      <c r="BV329" s="38"/>
      <c r="BW329" s="38"/>
      <c r="BX329" s="38"/>
      <c r="BY329" s="38"/>
      <c r="BZ329" s="38"/>
      <c r="CA329" s="38"/>
      <c r="CB329" s="38"/>
      <c r="CC329" s="38"/>
      <c r="CD329" s="38"/>
      <c r="CE329" s="38"/>
      <c r="CF329" s="38"/>
      <c r="CG329" s="38"/>
      <c r="CH329" s="38"/>
      <c r="CI329" s="38"/>
      <c r="CJ329" s="38"/>
      <c r="CK329" s="38"/>
      <c r="CL329" s="38"/>
      <c r="CM329" s="38"/>
      <c r="CN329" s="38"/>
      <c r="CO329" s="38"/>
      <c r="CP329" s="38"/>
      <c r="CQ329" s="38"/>
      <c r="CR329" s="38"/>
      <c r="CS329" s="38"/>
      <c r="CT329" s="38"/>
      <c r="CU329" s="38"/>
      <c r="CV329" s="38"/>
      <c r="CW329" s="38"/>
      <c r="CX329" s="38"/>
      <c r="CY329" s="38"/>
      <c r="CZ329" s="38"/>
      <c r="DA329" s="38"/>
      <c r="DB329" s="38"/>
      <c r="DC329" s="38"/>
      <c r="DD329" s="38"/>
      <c r="DE329" s="38"/>
      <c r="DF329" s="38"/>
      <c r="DG329" s="38"/>
      <c r="DH329" s="38"/>
      <c r="DI329" s="38"/>
      <c r="DJ329" s="38"/>
      <c r="DK329" s="38"/>
      <c r="DL329" s="38"/>
      <c r="DM329" s="38"/>
      <c r="DN329" s="38"/>
      <c r="DO329" s="38"/>
      <c r="DP329" s="38"/>
      <c r="DQ329" s="38"/>
      <c r="DR329" s="38"/>
      <c r="DS329" s="38"/>
      <c r="DT329" s="38"/>
      <c r="DU329" s="38"/>
      <c r="DV329" s="38"/>
      <c r="DW329" s="38"/>
      <c r="DX329" s="38"/>
      <c r="DY329" s="38"/>
      <c r="DZ329" s="38"/>
      <c r="EA329" s="38"/>
      <c r="EB329" s="38"/>
      <c r="EC329" s="38"/>
      <c r="ED329" s="38"/>
      <c r="EE329" s="38"/>
      <c r="EF329" s="38"/>
      <c r="EG329" s="38"/>
      <c r="EH329" s="38"/>
      <c r="EI329" s="38"/>
      <c r="EJ329" s="38"/>
      <c r="EK329" s="38"/>
      <c r="EL329" s="38"/>
      <c r="EM329" s="38"/>
      <c r="EN329" s="38"/>
      <c r="EO329" s="38"/>
      <c r="EP329" s="38"/>
      <c r="EQ329" s="38"/>
      <c r="ER329" s="38"/>
      <c r="ES329" s="38"/>
      <c r="ET329" s="38"/>
      <c r="EU329" s="38"/>
      <c r="EV329" s="38"/>
      <c r="EW329" s="38"/>
      <c r="EX329" s="38"/>
      <c r="EY329" s="38"/>
      <c r="EZ329" s="38"/>
      <c r="FA329" s="38"/>
      <c r="FB329" s="38"/>
      <c r="FC329" s="38"/>
      <c r="FD329" s="38"/>
      <c r="FE329" s="38"/>
      <c r="FF329" s="38"/>
      <c r="FG329" s="38"/>
      <c r="FH329" s="38"/>
      <c r="FI329" s="38"/>
      <c r="FJ329" s="38"/>
      <c r="FK329" s="38"/>
      <c r="FL329" s="38"/>
      <c r="FM329" s="38"/>
      <c r="FN329" s="38"/>
      <c r="FO329" s="38"/>
      <c r="FP329" s="38"/>
      <c r="FQ329" s="38"/>
      <c r="FR329" s="38"/>
      <c r="FS329" s="38"/>
      <c r="FT329" s="38"/>
      <c r="FU329" s="38"/>
      <c r="FV329" s="38"/>
      <c r="FW329" s="38"/>
      <c r="FX329" s="38"/>
      <c r="FY329" s="38"/>
      <c r="FZ329" s="38"/>
      <c r="GA329" s="38"/>
      <c r="GB329" s="38"/>
      <c r="GC329" s="38"/>
      <c r="GD329" s="38"/>
      <c r="GE329" s="38"/>
      <c r="GF329" s="38"/>
      <c r="GG329" s="38"/>
      <c r="GH329" s="38"/>
      <c r="GI329" s="38"/>
      <c r="GJ329" s="38"/>
      <c r="GK329" s="38"/>
      <c r="GL329" s="38"/>
      <c r="GM329" s="38"/>
      <c r="GN329" s="38"/>
      <c r="GO329" s="38"/>
      <c r="GP329" s="38"/>
      <c r="GQ329" s="38"/>
      <c r="GR329" s="38"/>
      <c r="GS329" s="38"/>
      <c r="GT329" s="38"/>
      <c r="GU329" s="38"/>
      <c r="GV329" s="38"/>
      <c r="GW329" s="38"/>
      <c r="GX329" s="38"/>
      <c r="GY329" s="38"/>
      <c r="GZ329" s="38"/>
      <c r="HA329" s="38"/>
      <c r="HB329" s="38"/>
      <c r="HC329" s="38"/>
      <c r="HD329" s="38"/>
      <c r="HE329" s="38"/>
      <c r="HF329" s="38"/>
      <c r="HG329" s="38"/>
      <c r="HH329" s="38"/>
      <c r="HI329" s="38"/>
      <c r="HJ329" s="38"/>
      <c r="HK329" s="38"/>
      <c r="HL329" s="38"/>
      <c r="HM329" s="38"/>
      <c r="HN329" s="38"/>
      <c r="HO329" s="38"/>
      <c r="HP329" s="38"/>
      <c r="HQ329" s="38"/>
      <c r="HR329" s="38"/>
      <c r="HS329" s="38"/>
      <c r="HT329" s="38"/>
      <c r="HU329" s="38"/>
      <c r="HV329" s="38"/>
      <c r="HW329" s="38"/>
      <c r="HX329" s="38"/>
      <c r="HY329" s="38"/>
      <c r="HZ329" s="38"/>
      <c r="IA329" s="38"/>
      <c r="IB329" s="38"/>
      <c r="IC329" s="38"/>
      <c r="ID329" s="38"/>
      <c r="IE329" s="38"/>
      <c r="IF329" s="38"/>
      <c r="IG329" s="38"/>
      <c r="IH329" s="38"/>
      <c r="II329" s="38"/>
      <c r="IJ329" s="38"/>
      <c r="IK329" s="38"/>
      <c r="IL329" s="38"/>
      <c r="IM329" s="38"/>
      <c r="IN329" s="38"/>
      <c r="IO329" s="38"/>
      <c r="IP329" s="38"/>
      <c r="IQ329" s="38"/>
      <c r="IR329" s="38"/>
      <c r="IS329" s="38"/>
      <c r="IT329" s="38"/>
      <c r="IU329" s="38"/>
    </row>
    <row r="330" spans="1:255" s="52" customFormat="1" ht="18.75" customHeight="1" thickBot="1">
      <c r="A330" s="48"/>
      <c r="B330" s="65"/>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157"/>
      <c r="AF330" s="158"/>
      <c r="AG330" s="158"/>
      <c r="AH330" s="158"/>
      <c r="AI330" s="158"/>
      <c r="AJ330" s="158"/>
      <c r="AK330" s="158"/>
      <c r="AL330" s="158"/>
      <c r="AM330" s="159"/>
      <c r="AN330" s="157"/>
      <c r="AO330" s="160"/>
      <c r="AP330" s="160"/>
      <c r="AQ330" s="160"/>
      <c r="AR330" s="160"/>
      <c r="AS330" s="160"/>
      <c r="AT330" s="160"/>
      <c r="AU330" s="160"/>
      <c r="AV330" s="161"/>
      <c r="AW330" s="151"/>
      <c r="AX330" s="152"/>
      <c r="AY330" s="152"/>
      <c r="AZ330" s="152"/>
      <c r="BA330" s="152"/>
      <c r="BB330" s="162"/>
      <c r="BC330" s="38"/>
      <c r="BD330" s="38"/>
      <c r="BE330" s="38"/>
      <c r="BF330" s="38"/>
      <c r="BG330" s="38"/>
      <c r="BH330" s="38"/>
      <c r="BI330" s="38"/>
      <c r="BJ330" s="38"/>
      <c r="BK330" s="38"/>
      <c r="BL330" s="38"/>
      <c r="BM330" s="38"/>
      <c r="BN330" s="38"/>
      <c r="BO330" s="38"/>
      <c r="BP330" s="38"/>
      <c r="BQ330" s="38"/>
      <c r="BR330" s="38"/>
      <c r="BS330" s="38"/>
      <c r="BT330" s="38"/>
      <c r="BU330" s="38"/>
      <c r="BV330" s="38"/>
      <c r="BW330" s="38"/>
      <c r="BX330" s="38"/>
      <c r="BY330" s="38"/>
      <c r="BZ330" s="38"/>
      <c r="CA330" s="38"/>
      <c r="CB330" s="38"/>
      <c r="CC330" s="38"/>
      <c r="CD330" s="38"/>
      <c r="CE330" s="38"/>
      <c r="CF330" s="38"/>
      <c r="CG330" s="38"/>
      <c r="CH330" s="38"/>
      <c r="CI330" s="38"/>
      <c r="CJ330" s="38"/>
      <c r="CK330" s="38"/>
      <c r="CL330" s="38"/>
      <c r="CM330" s="38"/>
      <c r="CN330" s="38"/>
      <c r="CO330" s="38"/>
      <c r="CP330" s="38"/>
      <c r="CQ330" s="38"/>
      <c r="CR330" s="38"/>
      <c r="CS330" s="38"/>
      <c r="CT330" s="38"/>
      <c r="CU330" s="38"/>
      <c r="CV330" s="38"/>
      <c r="CW330" s="38"/>
      <c r="CX330" s="38"/>
      <c r="CY330" s="38"/>
      <c r="CZ330" s="38"/>
      <c r="DA330" s="38"/>
      <c r="DB330" s="38"/>
      <c r="DC330" s="38"/>
      <c r="DD330" s="38"/>
      <c r="DE330" s="38"/>
      <c r="DF330" s="38"/>
      <c r="DG330" s="38"/>
      <c r="DH330" s="38"/>
      <c r="DI330" s="38"/>
      <c r="DJ330" s="38"/>
      <c r="DK330" s="38"/>
      <c r="DL330" s="38"/>
      <c r="DM330" s="38"/>
      <c r="DN330" s="38"/>
      <c r="DO330" s="38"/>
      <c r="DP330" s="38"/>
      <c r="DQ330" s="38"/>
      <c r="DR330" s="38"/>
      <c r="DS330" s="38"/>
      <c r="DT330" s="38"/>
      <c r="DU330" s="38"/>
      <c r="DV330" s="38"/>
      <c r="DW330" s="38"/>
      <c r="DX330" s="38"/>
      <c r="DY330" s="38"/>
      <c r="DZ330" s="38"/>
      <c r="EA330" s="38"/>
      <c r="EB330" s="38"/>
      <c r="EC330" s="38"/>
      <c r="ED330" s="38"/>
      <c r="EE330" s="38"/>
      <c r="EF330" s="38"/>
      <c r="EG330" s="38"/>
      <c r="EH330" s="38"/>
      <c r="EI330" s="38"/>
      <c r="EJ330" s="38"/>
      <c r="EK330" s="38"/>
      <c r="EL330" s="38"/>
      <c r="EM330" s="38"/>
      <c r="EN330" s="38"/>
      <c r="EO330" s="38"/>
      <c r="EP330" s="38"/>
      <c r="EQ330" s="38"/>
      <c r="ER330" s="38"/>
      <c r="ES330" s="38"/>
      <c r="ET330" s="38"/>
      <c r="EU330" s="38"/>
      <c r="EV330" s="38"/>
      <c r="EW330" s="38"/>
      <c r="EX330" s="38"/>
      <c r="EY330" s="38"/>
      <c r="EZ330" s="38"/>
      <c r="FA330" s="38"/>
      <c r="FB330" s="38"/>
      <c r="FC330" s="38"/>
      <c r="FD330" s="38"/>
      <c r="FE330" s="38"/>
      <c r="FF330" s="38"/>
      <c r="FG330" s="38"/>
      <c r="FH330" s="38"/>
      <c r="FI330" s="38"/>
      <c r="FJ330" s="38"/>
      <c r="FK330" s="38"/>
      <c r="FL330" s="38"/>
      <c r="FM330" s="38"/>
      <c r="FN330" s="38"/>
      <c r="FO330" s="38"/>
      <c r="FP330" s="38"/>
      <c r="FQ330" s="38"/>
      <c r="FR330" s="38"/>
      <c r="FS330" s="38"/>
      <c r="FT330" s="38"/>
      <c r="FU330" s="38"/>
      <c r="FV330" s="38"/>
      <c r="FW330" s="38"/>
      <c r="FX330" s="38"/>
      <c r="FY330" s="38"/>
      <c r="FZ330" s="38"/>
      <c r="GA330" s="38"/>
      <c r="GB330" s="38"/>
      <c r="GC330" s="38"/>
      <c r="GD330" s="38"/>
      <c r="GE330" s="38"/>
      <c r="GF330" s="38"/>
      <c r="GG330" s="38"/>
      <c r="GH330" s="38"/>
      <c r="GI330" s="38"/>
      <c r="GJ330" s="38"/>
      <c r="GK330" s="38"/>
      <c r="GL330" s="38"/>
      <c r="GM330" s="38"/>
      <c r="GN330" s="38"/>
      <c r="GO330" s="38"/>
      <c r="GP330" s="38"/>
      <c r="GQ330" s="38"/>
      <c r="GR330" s="38"/>
      <c r="GS330" s="38"/>
      <c r="GT330" s="38"/>
      <c r="GU330" s="38"/>
      <c r="GV330" s="38"/>
      <c r="GW330" s="38"/>
      <c r="GX330" s="38"/>
      <c r="GY330" s="38"/>
      <c r="GZ330" s="38"/>
      <c r="HA330" s="38"/>
      <c r="HB330" s="38"/>
      <c r="HC330" s="38"/>
      <c r="HD330" s="38"/>
      <c r="HE330" s="38"/>
      <c r="HF330" s="38"/>
      <c r="HG330" s="38"/>
      <c r="HH330" s="38"/>
      <c r="HI330" s="38"/>
      <c r="HJ330" s="38"/>
      <c r="HK330" s="38"/>
      <c r="HL330" s="38"/>
      <c r="HM330" s="38"/>
      <c r="HN330" s="38"/>
      <c r="HO330" s="38"/>
      <c r="HP330" s="38"/>
      <c r="HQ330" s="38"/>
      <c r="HR330" s="38"/>
      <c r="HS330" s="38"/>
      <c r="HT330" s="38"/>
      <c r="HU330" s="38"/>
      <c r="HV330" s="38"/>
      <c r="HW330" s="38"/>
      <c r="HX330" s="38"/>
      <c r="HY330" s="38"/>
      <c r="HZ330" s="38"/>
      <c r="IA330" s="38"/>
      <c r="IB330" s="38"/>
      <c r="IC330" s="38"/>
      <c r="ID330" s="38"/>
      <c r="IE330" s="38"/>
      <c r="IF330" s="38"/>
      <c r="IG330" s="38"/>
      <c r="IH330" s="38"/>
      <c r="II330" s="38"/>
      <c r="IJ330" s="38"/>
      <c r="IK330" s="38"/>
      <c r="IL330" s="38"/>
      <c r="IM330" s="38"/>
      <c r="IN330" s="38"/>
      <c r="IO330" s="38"/>
      <c r="IP330" s="38"/>
      <c r="IQ330" s="38"/>
      <c r="IR330" s="38"/>
      <c r="IS330" s="38"/>
      <c r="IT330" s="38"/>
      <c r="IU330" s="38"/>
    </row>
    <row r="331" spans="1:255" s="52" customFormat="1" ht="18.75" customHeight="1" thickTop="1" thickBot="1">
      <c r="A331" s="53"/>
      <c r="B331" s="163" t="s">
        <v>60</v>
      </c>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c r="AB331" s="164"/>
      <c r="AC331" s="164"/>
      <c r="AD331" s="165"/>
      <c r="AE331" s="166">
        <f>SUM(AE323:AM330)</f>
        <v>123503</v>
      </c>
      <c r="AF331" s="167"/>
      <c r="AG331" s="167"/>
      <c r="AH331" s="167"/>
      <c r="AI331" s="167"/>
      <c r="AJ331" s="167"/>
      <c r="AK331" s="167"/>
      <c r="AL331" s="167"/>
      <c r="AM331" s="168"/>
      <c r="AN331" s="166">
        <f>SUM(AN323:AW330)</f>
        <v>127284</v>
      </c>
      <c r="AO331" s="167"/>
      <c r="AP331" s="167"/>
      <c r="AQ331" s="167"/>
      <c r="AR331" s="167"/>
      <c r="AS331" s="167"/>
      <c r="AT331" s="167"/>
      <c r="AU331" s="167"/>
      <c r="AV331" s="168"/>
      <c r="AW331" s="166"/>
      <c r="AX331" s="167"/>
      <c r="AY331" s="167"/>
      <c r="AZ331" s="167"/>
      <c r="BA331" s="167"/>
      <c r="BB331" s="169"/>
      <c r="BC331" s="38"/>
      <c r="BD331" s="38"/>
      <c r="BE331" s="38"/>
      <c r="BF331" s="38"/>
      <c r="BG331" s="38"/>
      <c r="BH331" s="38"/>
      <c r="BI331" s="38"/>
      <c r="BJ331" s="38"/>
      <c r="BK331" s="38"/>
      <c r="BL331" s="38"/>
      <c r="BM331" s="38"/>
      <c r="BN331" s="38"/>
      <c r="BO331" s="38"/>
      <c r="BP331" s="38"/>
      <c r="BQ331" s="38"/>
      <c r="BR331" s="38"/>
      <c r="BS331" s="38"/>
      <c r="BT331" s="38"/>
      <c r="BU331" s="38"/>
      <c r="BV331" s="38"/>
      <c r="BW331" s="38"/>
      <c r="BX331" s="38"/>
      <c r="BY331" s="38"/>
      <c r="BZ331" s="38"/>
      <c r="CA331" s="38"/>
      <c r="CB331" s="38"/>
      <c r="CC331" s="38"/>
      <c r="CD331" s="38"/>
      <c r="CE331" s="38"/>
      <c r="CF331" s="38"/>
      <c r="CG331" s="38"/>
      <c r="CH331" s="38"/>
      <c r="CI331" s="38"/>
      <c r="CJ331" s="38"/>
      <c r="CK331" s="38"/>
      <c r="CL331" s="38"/>
      <c r="CM331" s="38"/>
      <c r="CN331" s="38"/>
      <c r="CO331" s="38"/>
      <c r="CP331" s="38"/>
      <c r="CQ331" s="38"/>
      <c r="CR331" s="38"/>
      <c r="CS331" s="38"/>
      <c r="CT331" s="38"/>
      <c r="CU331" s="38"/>
      <c r="CV331" s="38"/>
      <c r="CW331" s="38"/>
      <c r="CX331" s="38"/>
      <c r="CY331" s="38"/>
      <c r="CZ331" s="38"/>
      <c r="DA331" s="38"/>
      <c r="DB331" s="38"/>
      <c r="DC331" s="38"/>
      <c r="DD331" s="38"/>
      <c r="DE331" s="38"/>
      <c r="DF331" s="38"/>
      <c r="DG331" s="38"/>
      <c r="DH331" s="38"/>
      <c r="DI331" s="38"/>
      <c r="DJ331" s="38"/>
      <c r="DK331" s="38"/>
      <c r="DL331" s="38"/>
      <c r="DM331" s="38"/>
      <c r="DN331" s="38"/>
      <c r="DO331" s="38"/>
      <c r="DP331" s="38"/>
      <c r="DQ331" s="38"/>
      <c r="DR331" s="38"/>
      <c r="DS331" s="38"/>
      <c r="DT331" s="38"/>
      <c r="DU331" s="38"/>
      <c r="DV331" s="38"/>
      <c r="DW331" s="38"/>
      <c r="DX331" s="38"/>
      <c r="DY331" s="38"/>
      <c r="DZ331" s="38"/>
      <c r="EA331" s="38"/>
      <c r="EB331" s="38"/>
      <c r="EC331" s="38"/>
      <c r="ED331" s="38"/>
      <c r="EE331" s="38"/>
      <c r="EF331" s="38"/>
      <c r="EG331" s="38"/>
      <c r="EH331" s="38"/>
      <c r="EI331" s="38"/>
      <c r="EJ331" s="38"/>
      <c r="EK331" s="38"/>
      <c r="EL331" s="38"/>
      <c r="EM331" s="38"/>
      <c r="EN331" s="38"/>
      <c r="EO331" s="38"/>
      <c r="EP331" s="38"/>
      <c r="EQ331" s="38"/>
      <c r="ER331" s="38"/>
      <c r="ES331" s="38"/>
      <c r="ET331" s="38"/>
      <c r="EU331" s="38"/>
      <c r="EV331" s="38"/>
      <c r="EW331" s="38"/>
      <c r="EX331" s="38"/>
      <c r="EY331" s="38"/>
      <c r="EZ331" s="38"/>
      <c r="FA331" s="38"/>
      <c r="FB331" s="38"/>
      <c r="FC331" s="38"/>
      <c r="FD331" s="38"/>
      <c r="FE331" s="38"/>
      <c r="FF331" s="38"/>
      <c r="FG331" s="38"/>
      <c r="FH331" s="38"/>
      <c r="FI331" s="38"/>
      <c r="FJ331" s="38"/>
      <c r="FK331" s="38"/>
      <c r="FL331" s="38"/>
      <c r="FM331" s="38"/>
      <c r="FN331" s="38"/>
      <c r="FO331" s="38"/>
      <c r="FP331" s="38"/>
      <c r="FQ331" s="38"/>
      <c r="FR331" s="38"/>
      <c r="FS331" s="38"/>
      <c r="FT331" s="38"/>
      <c r="FU331" s="38"/>
      <c r="FV331" s="38"/>
      <c r="FW331" s="38"/>
      <c r="FX331" s="38"/>
      <c r="FY331" s="38"/>
      <c r="FZ331" s="38"/>
      <c r="GA331" s="38"/>
      <c r="GB331" s="38"/>
      <c r="GC331" s="38"/>
      <c r="GD331" s="38"/>
      <c r="GE331" s="38"/>
      <c r="GF331" s="38"/>
      <c r="GG331" s="38"/>
      <c r="GH331" s="38"/>
      <c r="GI331" s="38"/>
      <c r="GJ331" s="38"/>
      <c r="GK331" s="38"/>
      <c r="GL331" s="38"/>
      <c r="GM331" s="38"/>
      <c r="GN331" s="38"/>
      <c r="GO331" s="38"/>
      <c r="GP331" s="38"/>
      <c r="GQ331" s="38"/>
      <c r="GR331" s="38"/>
      <c r="GS331" s="38"/>
      <c r="GT331" s="38"/>
      <c r="GU331" s="38"/>
      <c r="GV331" s="38"/>
      <c r="GW331" s="38"/>
      <c r="GX331" s="38"/>
      <c r="GY331" s="38"/>
      <c r="GZ331" s="38"/>
      <c r="HA331" s="38"/>
      <c r="HB331" s="38"/>
      <c r="HC331" s="38"/>
      <c r="HD331" s="38"/>
      <c r="HE331" s="38"/>
      <c r="HF331" s="38"/>
      <c r="HG331" s="38"/>
      <c r="HH331" s="38"/>
      <c r="HI331" s="38"/>
      <c r="HJ331" s="38"/>
      <c r="HK331" s="38"/>
      <c r="HL331" s="38"/>
      <c r="HM331" s="38"/>
      <c r="HN331" s="38"/>
      <c r="HO331" s="38"/>
      <c r="HP331" s="38"/>
      <c r="HQ331" s="38"/>
      <c r="HR331" s="38"/>
      <c r="HS331" s="38"/>
      <c r="HT331" s="38"/>
      <c r="HU331" s="38"/>
      <c r="HV331" s="38"/>
      <c r="HW331" s="38"/>
      <c r="HX331" s="38"/>
      <c r="HY331" s="38"/>
      <c r="HZ331" s="38"/>
      <c r="IA331" s="38"/>
      <c r="IB331" s="38"/>
      <c r="IC331" s="38"/>
      <c r="ID331" s="38"/>
      <c r="IE331" s="38"/>
      <c r="IF331" s="38"/>
      <c r="IG331" s="38"/>
      <c r="IH331" s="38"/>
      <c r="II331" s="38"/>
      <c r="IJ331" s="38"/>
      <c r="IK331" s="38"/>
      <c r="IL331" s="38"/>
      <c r="IM331" s="38"/>
      <c r="IN331" s="38"/>
      <c r="IO331" s="38"/>
      <c r="IP331" s="38"/>
      <c r="IQ331" s="38"/>
      <c r="IR331" s="38"/>
      <c r="IS331" s="38"/>
      <c r="IT331" s="38"/>
      <c r="IU331" s="38"/>
    </row>
    <row r="332" spans="1:255" ht="13.5">
      <c r="E332" s="67"/>
      <c r="F332" s="67"/>
      <c r="G332" s="67"/>
      <c r="H332" s="67"/>
      <c r="I332" s="67"/>
      <c r="J332" s="67"/>
      <c r="K332" s="67"/>
      <c r="L332" s="67"/>
      <c r="M332" s="67"/>
      <c r="N332" s="67"/>
      <c r="O332" s="67"/>
      <c r="P332" s="67"/>
      <c r="Q332" s="67"/>
      <c r="R332" s="67"/>
      <c r="S332" s="67"/>
      <c r="T332" s="67"/>
      <c r="U332" s="67"/>
      <c r="V332" s="67"/>
      <c r="W332" s="67"/>
      <c r="X332" s="67"/>
      <c r="Y332" s="67"/>
      <c r="Z332" s="67"/>
      <c r="AA332" s="67"/>
      <c r="AB332" s="67"/>
      <c r="AC332" s="67"/>
      <c r="AD332" s="67"/>
      <c r="AE332" s="67"/>
      <c r="AF332" s="67"/>
      <c r="AG332" s="67"/>
      <c r="AH332" s="67"/>
      <c r="AI332" s="67"/>
      <c r="AJ332" s="67"/>
      <c r="AK332" s="67"/>
      <c r="AL332" s="67"/>
      <c r="AM332" s="67"/>
      <c r="AN332" s="67"/>
      <c r="AO332" s="67"/>
      <c r="AP332" s="67"/>
      <c r="AQ332" s="67"/>
      <c r="AR332" s="67"/>
      <c r="AS332" s="67"/>
      <c r="AT332" s="67"/>
      <c r="AU332" s="67"/>
      <c r="AV332" s="67"/>
      <c r="AW332" s="67"/>
      <c r="AX332" s="67"/>
      <c r="AY332" s="67"/>
      <c r="AZ332" s="67"/>
      <c r="BA332" s="67"/>
      <c r="BB332" s="67"/>
    </row>
    <row r="333" spans="1:255" ht="14.25">
      <c r="A333" s="37" t="s">
        <v>47</v>
      </c>
      <c r="BA333" s="39"/>
      <c r="BB333" s="40"/>
      <c r="BC333" s="39" t="s">
        <v>48</v>
      </c>
    </row>
    <row r="335" spans="1:255">
      <c r="AD335" s="41"/>
      <c r="AH335" s="41"/>
      <c r="AI335" s="41"/>
      <c r="AJ335" s="41"/>
      <c r="AK335" s="41"/>
      <c r="AL335" s="41"/>
      <c r="AM335" s="41"/>
      <c r="AS335" s="41"/>
      <c r="BB335" s="42" t="s">
        <v>49</v>
      </c>
    </row>
    <row r="336" spans="1:255">
      <c r="AD336" s="41"/>
      <c r="AH336" s="41"/>
      <c r="AI336" s="41"/>
      <c r="AJ336" s="41"/>
      <c r="AK336" s="41"/>
      <c r="AL336" s="41"/>
      <c r="AM336" s="41"/>
      <c r="AS336" s="41"/>
    </row>
    <row r="337" spans="1:59" ht="13.5" thickBot="1">
      <c r="AD337" s="41"/>
      <c r="AH337" s="41"/>
      <c r="AI337" s="41"/>
      <c r="AJ337" s="41"/>
      <c r="AK337" s="41"/>
      <c r="AL337" s="41"/>
      <c r="AM337" s="41"/>
      <c r="AS337" s="41"/>
    </row>
    <row r="338" spans="1:59" ht="15" thickBot="1">
      <c r="A338" s="113" t="s">
        <v>50</v>
      </c>
      <c r="B338" s="114"/>
      <c r="C338" s="114"/>
      <c r="D338" s="114"/>
      <c r="E338" s="114"/>
      <c r="F338" s="114"/>
      <c r="G338" s="114"/>
      <c r="H338" s="114"/>
      <c r="I338" s="114"/>
      <c r="J338" s="114"/>
      <c r="K338" s="115"/>
      <c r="L338" s="116">
        <v>10</v>
      </c>
      <c r="M338" s="117"/>
      <c r="N338" s="117"/>
      <c r="O338" s="118"/>
      <c r="P338" s="113" t="s">
        <v>51</v>
      </c>
      <c r="Q338" s="114"/>
      <c r="R338" s="114"/>
      <c r="S338" s="114"/>
      <c r="T338" s="114"/>
      <c r="U338" s="115"/>
      <c r="V338" s="172" t="s">
        <v>89</v>
      </c>
      <c r="W338" s="172"/>
      <c r="X338" s="172"/>
      <c r="Y338" s="172"/>
      <c r="Z338" s="172"/>
      <c r="AA338" s="172"/>
      <c r="AB338" s="172"/>
      <c r="AC338" s="172"/>
      <c r="AD338" s="172"/>
      <c r="AE338" s="172"/>
      <c r="AF338" s="172"/>
      <c r="AG338" s="172"/>
      <c r="AH338" s="172"/>
      <c r="AI338" s="172"/>
      <c r="AJ338" s="172"/>
      <c r="AK338" s="172"/>
      <c r="AL338" s="172"/>
      <c r="AM338" s="172"/>
      <c r="AN338" s="172"/>
      <c r="AO338" s="172"/>
      <c r="AP338" s="172"/>
      <c r="AQ338" s="172"/>
      <c r="AR338" s="172"/>
      <c r="AS338" s="172"/>
      <c r="AT338" s="172"/>
      <c r="AU338" s="172"/>
      <c r="AV338" s="172"/>
      <c r="AW338" s="172"/>
      <c r="AX338" s="172"/>
      <c r="AY338" s="172"/>
      <c r="AZ338" s="172"/>
      <c r="BA338" s="172"/>
      <c r="BB338" s="173"/>
    </row>
    <row r="339" spans="1:59" ht="14.25">
      <c r="A339" s="43"/>
      <c r="B339" s="43"/>
      <c r="C339" s="43"/>
      <c r="D339" s="43"/>
      <c r="E339" s="43"/>
      <c r="F339" s="43"/>
      <c r="G339" s="43"/>
      <c r="H339" s="43"/>
      <c r="I339" s="43"/>
      <c r="J339" s="43"/>
      <c r="K339" s="43"/>
      <c r="L339" s="44"/>
      <c r="M339" s="44"/>
      <c r="N339" s="44"/>
      <c r="O339" s="44"/>
      <c r="P339" s="43"/>
      <c r="Q339" s="43"/>
      <c r="R339" s="43"/>
      <c r="S339" s="43"/>
      <c r="T339" s="43"/>
      <c r="U339" s="43"/>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row>
    <row r="340" spans="1:59" ht="14.25">
      <c r="A340" s="46"/>
      <c r="B340" s="47" t="s">
        <v>53</v>
      </c>
      <c r="C340" s="48"/>
      <c r="D340" s="48"/>
      <c r="E340" s="48"/>
      <c r="F340" s="48"/>
      <c r="G340" s="48"/>
      <c r="H340" s="48"/>
      <c r="I340" s="48"/>
      <c r="J340" s="48"/>
      <c r="K340" s="48"/>
      <c r="L340" s="49"/>
      <c r="M340" s="49"/>
      <c r="N340" s="49"/>
      <c r="O340" s="49"/>
      <c r="P340" s="48"/>
      <c r="Q340" s="48"/>
      <c r="R340" s="48"/>
      <c r="S340" s="48"/>
      <c r="T340" s="48"/>
      <c r="U340" s="48"/>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row>
    <row r="341" spans="1:59" ht="15" thickBot="1">
      <c r="A341" s="48"/>
      <c r="B341" s="48"/>
      <c r="C341" s="48"/>
      <c r="D341" s="48"/>
      <c r="E341" s="48"/>
      <c r="F341" s="48"/>
      <c r="G341" s="48"/>
      <c r="H341" s="48"/>
      <c r="I341" s="48"/>
      <c r="J341" s="48"/>
      <c r="K341" s="48"/>
      <c r="L341" s="49"/>
      <c r="M341" s="49"/>
      <c r="N341" s="49"/>
      <c r="O341" s="49"/>
      <c r="P341" s="48"/>
      <c r="Q341" s="48"/>
      <c r="R341" s="48"/>
      <c r="S341" s="48"/>
      <c r="T341" s="48"/>
      <c r="U341" s="48"/>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row>
    <row r="342" spans="1:59" ht="14.25">
      <c r="A342" s="48"/>
      <c r="B342" s="50"/>
      <c r="C342" s="43"/>
      <c r="D342" s="43"/>
      <c r="E342" s="43"/>
      <c r="F342" s="43"/>
      <c r="G342" s="43"/>
      <c r="H342" s="43"/>
      <c r="I342" s="43"/>
      <c r="J342" s="43"/>
      <c r="K342" s="43"/>
      <c r="L342" s="44"/>
      <c r="M342" s="44"/>
      <c r="N342" s="44"/>
      <c r="O342" s="44"/>
      <c r="P342" s="43"/>
      <c r="Q342" s="43"/>
      <c r="R342" s="43"/>
      <c r="S342" s="43"/>
      <c r="T342" s="43"/>
      <c r="U342" s="43"/>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51"/>
    </row>
    <row r="343" spans="1:59" ht="12.75" customHeight="1">
      <c r="A343" s="48"/>
      <c r="B343" s="122" t="s">
        <v>90</v>
      </c>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3"/>
      <c r="AB343" s="123"/>
      <c r="AC343" s="123"/>
      <c r="AD343" s="123"/>
      <c r="AE343" s="123"/>
      <c r="AF343" s="123"/>
      <c r="AG343" s="123"/>
      <c r="AH343" s="123"/>
      <c r="AI343" s="123"/>
      <c r="AJ343" s="123"/>
      <c r="AK343" s="123"/>
      <c r="AL343" s="123"/>
      <c r="AM343" s="123"/>
      <c r="AN343" s="123"/>
      <c r="AO343" s="123"/>
      <c r="AP343" s="123"/>
      <c r="AQ343" s="123"/>
      <c r="AR343" s="123"/>
      <c r="AS343" s="123"/>
      <c r="AT343" s="123"/>
      <c r="AU343" s="123"/>
      <c r="AV343" s="123"/>
      <c r="AW343" s="123"/>
      <c r="AX343" s="123"/>
      <c r="AY343" s="123"/>
      <c r="AZ343" s="123"/>
      <c r="BA343" s="123"/>
      <c r="BB343" s="124"/>
    </row>
    <row r="344" spans="1:59" ht="13.5" customHeight="1">
      <c r="A344" s="48"/>
      <c r="B344" s="122"/>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c r="AA344" s="123"/>
      <c r="AB344" s="123"/>
      <c r="AC344" s="123"/>
      <c r="AD344" s="123"/>
      <c r="AE344" s="123"/>
      <c r="AF344" s="123"/>
      <c r="AG344" s="123"/>
      <c r="AH344" s="123"/>
      <c r="AI344" s="123"/>
      <c r="AJ344" s="123"/>
      <c r="AK344" s="123"/>
      <c r="AL344" s="123"/>
      <c r="AM344" s="123"/>
      <c r="AN344" s="123"/>
      <c r="AO344" s="123"/>
      <c r="AP344" s="123"/>
      <c r="AQ344" s="123"/>
      <c r="AR344" s="123"/>
      <c r="AS344" s="123"/>
      <c r="AT344" s="123"/>
      <c r="AU344" s="123"/>
      <c r="AV344" s="123"/>
      <c r="AW344" s="123"/>
      <c r="AX344" s="123"/>
      <c r="AY344" s="123"/>
      <c r="AZ344" s="123"/>
      <c r="BA344" s="123"/>
      <c r="BB344" s="124"/>
      <c r="BG344" s="52"/>
    </row>
    <row r="345" spans="1:59" ht="12.75" customHeight="1">
      <c r="A345" s="48"/>
      <c r="B345" s="122"/>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c r="AA345" s="123"/>
      <c r="AB345" s="123"/>
      <c r="AC345" s="123"/>
      <c r="AD345" s="123"/>
      <c r="AE345" s="123"/>
      <c r="AF345" s="123"/>
      <c r="AG345" s="123"/>
      <c r="AH345" s="123"/>
      <c r="AI345" s="123"/>
      <c r="AJ345" s="123"/>
      <c r="AK345" s="123"/>
      <c r="AL345" s="123"/>
      <c r="AM345" s="123"/>
      <c r="AN345" s="123"/>
      <c r="AO345" s="123"/>
      <c r="AP345" s="123"/>
      <c r="AQ345" s="123"/>
      <c r="AR345" s="123"/>
      <c r="AS345" s="123"/>
      <c r="AT345" s="123"/>
      <c r="AU345" s="123"/>
      <c r="AV345" s="123"/>
      <c r="AW345" s="123"/>
      <c r="AX345" s="123"/>
      <c r="AY345" s="123"/>
      <c r="AZ345" s="123"/>
      <c r="BA345" s="123"/>
      <c r="BB345" s="124"/>
    </row>
    <row r="346" spans="1:59" ht="12.75" customHeight="1">
      <c r="A346" s="48"/>
      <c r="B346" s="122"/>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c r="AA346" s="123"/>
      <c r="AB346" s="123"/>
      <c r="AC346" s="123"/>
      <c r="AD346" s="123"/>
      <c r="AE346" s="123"/>
      <c r="AF346" s="123"/>
      <c r="AG346" s="123"/>
      <c r="AH346" s="123"/>
      <c r="AI346" s="123"/>
      <c r="AJ346" s="123"/>
      <c r="AK346" s="123"/>
      <c r="AL346" s="123"/>
      <c r="AM346" s="123"/>
      <c r="AN346" s="123"/>
      <c r="AO346" s="123"/>
      <c r="AP346" s="123"/>
      <c r="AQ346" s="123"/>
      <c r="AR346" s="123"/>
      <c r="AS346" s="123"/>
      <c r="AT346" s="123"/>
      <c r="AU346" s="123"/>
      <c r="AV346" s="123"/>
      <c r="AW346" s="123"/>
      <c r="AX346" s="123"/>
      <c r="AY346" s="123"/>
      <c r="AZ346" s="123"/>
      <c r="BA346" s="123"/>
      <c r="BB346" s="124"/>
    </row>
    <row r="347" spans="1:59" ht="12.75" customHeight="1">
      <c r="A347" s="48"/>
      <c r="B347" s="122"/>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c r="AA347" s="123"/>
      <c r="AB347" s="123"/>
      <c r="AC347" s="123"/>
      <c r="AD347" s="123"/>
      <c r="AE347" s="123"/>
      <c r="AF347" s="123"/>
      <c r="AG347" s="123"/>
      <c r="AH347" s="123"/>
      <c r="AI347" s="123"/>
      <c r="AJ347" s="123"/>
      <c r="AK347" s="123"/>
      <c r="AL347" s="123"/>
      <c r="AM347" s="123"/>
      <c r="AN347" s="123"/>
      <c r="AO347" s="123"/>
      <c r="AP347" s="123"/>
      <c r="AQ347" s="123"/>
      <c r="AR347" s="123"/>
      <c r="AS347" s="123"/>
      <c r="AT347" s="123"/>
      <c r="AU347" s="123"/>
      <c r="AV347" s="123"/>
      <c r="AW347" s="123"/>
      <c r="AX347" s="123"/>
      <c r="AY347" s="123"/>
      <c r="AZ347" s="123"/>
      <c r="BA347" s="123"/>
      <c r="BB347" s="124"/>
    </row>
    <row r="348" spans="1:59" ht="12.75" customHeight="1">
      <c r="A348" s="48"/>
      <c r="B348" s="122"/>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3"/>
      <c r="AB348" s="123"/>
      <c r="AC348" s="123"/>
      <c r="AD348" s="123"/>
      <c r="AE348" s="123"/>
      <c r="AF348" s="123"/>
      <c r="AG348" s="123"/>
      <c r="AH348" s="123"/>
      <c r="AI348" s="123"/>
      <c r="AJ348" s="123"/>
      <c r="AK348" s="123"/>
      <c r="AL348" s="123"/>
      <c r="AM348" s="123"/>
      <c r="AN348" s="123"/>
      <c r="AO348" s="123"/>
      <c r="AP348" s="123"/>
      <c r="AQ348" s="123"/>
      <c r="AR348" s="123"/>
      <c r="AS348" s="123"/>
      <c r="AT348" s="123"/>
      <c r="AU348" s="123"/>
      <c r="AV348" s="123"/>
      <c r="AW348" s="123"/>
      <c r="AX348" s="123"/>
      <c r="AY348" s="123"/>
      <c r="AZ348" s="123"/>
      <c r="BA348" s="123"/>
      <c r="BB348" s="124"/>
    </row>
    <row r="349" spans="1:59" ht="12.75" customHeight="1">
      <c r="A349" s="48"/>
      <c r="B349" s="122"/>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3"/>
      <c r="AB349" s="123"/>
      <c r="AC349" s="123"/>
      <c r="AD349" s="123"/>
      <c r="AE349" s="123"/>
      <c r="AF349" s="123"/>
      <c r="AG349" s="123"/>
      <c r="AH349" s="123"/>
      <c r="AI349" s="123"/>
      <c r="AJ349" s="123"/>
      <c r="AK349" s="123"/>
      <c r="AL349" s="123"/>
      <c r="AM349" s="123"/>
      <c r="AN349" s="123"/>
      <c r="AO349" s="123"/>
      <c r="AP349" s="123"/>
      <c r="AQ349" s="123"/>
      <c r="AR349" s="123"/>
      <c r="AS349" s="123"/>
      <c r="AT349" s="123"/>
      <c r="AU349" s="123"/>
      <c r="AV349" s="123"/>
      <c r="AW349" s="123"/>
      <c r="AX349" s="123"/>
      <c r="AY349" s="123"/>
      <c r="AZ349" s="123"/>
      <c r="BA349" s="123"/>
      <c r="BB349" s="124"/>
    </row>
    <row r="350" spans="1:59" ht="12.75" customHeight="1">
      <c r="A350" s="48"/>
      <c r="B350" s="122"/>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c r="AH350" s="123"/>
      <c r="AI350" s="123"/>
      <c r="AJ350" s="123"/>
      <c r="AK350" s="123"/>
      <c r="AL350" s="123"/>
      <c r="AM350" s="123"/>
      <c r="AN350" s="123"/>
      <c r="AO350" s="123"/>
      <c r="AP350" s="123"/>
      <c r="AQ350" s="123"/>
      <c r="AR350" s="123"/>
      <c r="AS350" s="123"/>
      <c r="AT350" s="123"/>
      <c r="AU350" s="123"/>
      <c r="AV350" s="123"/>
      <c r="AW350" s="123"/>
      <c r="AX350" s="123"/>
      <c r="AY350" s="123"/>
      <c r="AZ350" s="123"/>
      <c r="BA350" s="123"/>
      <c r="BB350" s="124"/>
    </row>
    <row r="351" spans="1:59" ht="12.75" customHeight="1">
      <c r="A351" s="48"/>
      <c r="B351" s="122"/>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3"/>
      <c r="AB351" s="123"/>
      <c r="AC351" s="123"/>
      <c r="AD351" s="123"/>
      <c r="AE351" s="123"/>
      <c r="AF351" s="123"/>
      <c r="AG351" s="123"/>
      <c r="AH351" s="123"/>
      <c r="AI351" s="123"/>
      <c r="AJ351" s="123"/>
      <c r="AK351" s="123"/>
      <c r="AL351" s="123"/>
      <c r="AM351" s="123"/>
      <c r="AN351" s="123"/>
      <c r="AO351" s="123"/>
      <c r="AP351" s="123"/>
      <c r="AQ351" s="123"/>
      <c r="AR351" s="123"/>
      <c r="AS351" s="123"/>
      <c r="AT351" s="123"/>
      <c r="AU351" s="123"/>
      <c r="AV351" s="123"/>
      <c r="AW351" s="123"/>
      <c r="AX351" s="123"/>
      <c r="AY351" s="123"/>
      <c r="AZ351" s="123"/>
      <c r="BA351" s="123"/>
      <c r="BB351" s="124"/>
    </row>
    <row r="352" spans="1:59" ht="12.75" customHeight="1">
      <c r="A352" s="48"/>
      <c r="B352" s="122"/>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3"/>
      <c r="AB352" s="123"/>
      <c r="AC352" s="123"/>
      <c r="AD352" s="123"/>
      <c r="AE352" s="123"/>
      <c r="AF352" s="123"/>
      <c r="AG352" s="123"/>
      <c r="AH352" s="123"/>
      <c r="AI352" s="123"/>
      <c r="AJ352" s="123"/>
      <c r="AK352" s="123"/>
      <c r="AL352" s="123"/>
      <c r="AM352" s="123"/>
      <c r="AN352" s="123"/>
      <c r="AO352" s="123"/>
      <c r="AP352" s="123"/>
      <c r="AQ352" s="123"/>
      <c r="AR352" s="123"/>
      <c r="AS352" s="123"/>
      <c r="AT352" s="123"/>
      <c r="AU352" s="123"/>
      <c r="AV352" s="123"/>
      <c r="AW352" s="123"/>
      <c r="AX352" s="123"/>
      <c r="AY352" s="123"/>
      <c r="AZ352" s="123"/>
      <c r="BA352" s="123"/>
      <c r="BB352" s="124"/>
    </row>
    <row r="353" spans="1:255" ht="15" thickBot="1">
      <c r="A353" s="53"/>
      <c r="B353" s="54"/>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c r="AR353" s="55"/>
      <c r="AS353" s="55"/>
      <c r="AT353" s="55"/>
      <c r="AU353" s="55"/>
      <c r="AV353" s="55"/>
      <c r="AW353" s="55"/>
      <c r="AX353" s="55"/>
      <c r="AY353" s="55"/>
      <c r="AZ353" s="55"/>
      <c r="BA353" s="55"/>
      <c r="BB353" s="56"/>
    </row>
    <row r="354" spans="1:255">
      <c r="B354" s="57"/>
    </row>
    <row r="355" spans="1:255">
      <c r="B355" s="57"/>
    </row>
    <row r="356" spans="1:255" ht="14.25">
      <c r="B356" s="47" t="s">
        <v>54</v>
      </c>
      <c r="C356" s="48"/>
      <c r="D356" s="48"/>
      <c r="E356" s="48"/>
      <c r="F356" s="48"/>
      <c r="G356" s="48"/>
      <c r="H356" s="48"/>
      <c r="I356" s="48"/>
      <c r="J356" s="48"/>
      <c r="K356" s="48"/>
      <c r="L356" s="49"/>
      <c r="M356" s="49"/>
      <c r="N356" s="49"/>
      <c r="O356" s="49"/>
      <c r="P356" s="48"/>
      <c r="Q356" s="48"/>
      <c r="R356" s="48"/>
      <c r="S356" s="48"/>
      <c r="T356" s="48"/>
      <c r="U356" s="48"/>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c r="AZ356" s="47"/>
      <c r="BA356" s="47"/>
      <c r="BB356" s="47"/>
    </row>
    <row r="357" spans="1:255" ht="15" thickBot="1">
      <c r="B357" s="48"/>
      <c r="C357" s="48"/>
      <c r="D357" s="48"/>
      <c r="E357" s="48"/>
      <c r="F357" s="48"/>
      <c r="G357" s="48"/>
      <c r="H357" s="48"/>
      <c r="I357" s="48"/>
      <c r="J357" s="48"/>
      <c r="K357" s="48"/>
      <c r="L357" s="49"/>
      <c r="M357" s="49"/>
      <c r="N357" s="49"/>
      <c r="O357" s="49"/>
      <c r="P357" s="48"/>
      <c r="Q357" s="48"/>
      <c r="R357" s="48"/>
      <c r="S357" s="48"/>
      <c r="T357" s="48"/>
      <c r="U357" s="48"/>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t="s">
        <v>55</v>
      </c>
      <c r="AW357" s="47"/>
      <c r="AX357" s="47"/>
      <c r="AY357" s="47"/>
      <c r="AZ357" s="47"/>
      <c r="BA357" s="47"/>
      <c r="BB357" s="47"/>
    </row>
    <row r="358" spans="1:255" s="52" customFormat="1" ht="13.5" customHeight="1">
      <c r="A358" s="48"/>
      <c r="B358" s="125" t="s">
        <v>56</v>
      </c>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7"/>
      <c r="AE358" s="131" t="s">
        <v>96</v>
      </c>
      <c r="AF358" s="132"/>
      <c r="AG358" s="132"/>
      <c r="AH358" s="132"/>
      <c r="AI358" s="132"/>
      <c r="AJ358" s="132"/>
      <c r="AK358" s="132"/>
      <c r="AL358" s="132"/>
      <c r="AM358" s="133"/>
      <c r="AN358" s="131" t="s">
        <v>97</v>
      </c>
      <c r="AO358" s="132"/>
      <c r="AP358" s="132"/>
      <c r="AQ358" s="132"/>
      <c r="AR358" s="132"/>
      <c r="AS358" s="132"/>
      <c r="AT358" s="132"/>
      <c r="AU358" s="132"/>
      <c r="AV358" s="133"/>
      <c r="AW358" s="131" t="s">
        <v>57</v>
      </c>
      <c r="AX358" s="126"/>
      <c r="AY358" s="126"/>
      <c r="AZ358" s="126"/>
      <c r="BA358" s="126"/>
      <c r="BB358" s="137"/>
      <c r="BC358" s="38"/>
      <c r="BD358" s="38"/>
      <c r="BE358" s="38"/>
      <c r="BF358" s="38"/>
      <c r="BG358" s="38"/>
      <c r="BH358" s="38"/>
      <c r="BI358" s="38"/>
      <c r="BJ358" s="38"/>
      <c r="BK358" s="38"/>
      <c r="BL358" s="38"/>
      <c r="BM358" s="38"/>
      <c r="BN358" s="38"/>
      <c r="BO358" s="38"/>
      <c r="BP358" s="38"/>
      <c r="BQ358" s="38"/>
      <c r="BR358" s="38"/>
      <c r="BS358" s="38"/>
      <c r="BT358" s="38"/>
      <c r="BU358" s="38"/>
      <c r="BV358" s="38"/>
      <c r="BW358" s="38"/>
      <c r="BX358" s="38"/>
      <c r="BY358" s="38"/>
      <c r="BZ358" s="38"/>
      <c r="CA358" s="38"/>
      <c r="CB358" s="38"/>
      <c r="CC358" s="38"/>
      <c r="CD358" s="38"/>
      <c r="CE358" s="38"/>
      <c r="CF358" s="38"/>
      <c r="CG358" s="38"/>
      <c r="CH358" s="38"/>
      <c r="CI358" s="38"/>
      <c r="CJ358" s="38"/>
      <c r="CK358" s="38"/>
      <c r="CL358" s="38"/>
      <c r="CM358" s="38"/>
      <c r="CN358" s="38"/>
      <c r="CO358" s="38"/>
      <c r="CP358" s="38"/>
      <c r="CQ358" s="38"/>
      <c r="CR358" s="38"/>
      <c r="CS358" s="38"/>
      <c r="CT358" s="38"/>
      <c r="CU358" s="38"/>
      <c r="CV358" s="38"/>
      <c r="CW358" s="38"/>
      <c r="CX358" s="38"/>
      <c r="CY358" s="38"/>
      <c r="CZ358" s="38"/>
      <c r="DA358" s="38"/>
      <c r="DB358" s="38"/>
      <c r="DC358" s="38"/>
      <c r="DD358" s="38"/>
      <c r="DE358" s="38"/>
      <c r="DF358" s="38"/>
      <c r="DG358" s="38"/>
      <c r="DH358" s="38"/>
      <c r="DI358" s="38"/>
      <c r="DJ358" s="38"/>
      <c r="DK358" s="38"/>
      <c r="DL358" s="38"/>
      <c r="DM358" s="38"/>
      <c r="DN358" s="38"/>
      <c r="DO358" s="38"/>
      <c r="DP358" s="38"/>
      <c r="DQ358" s="38"/>
      <c r="DR358" s="38"/>
      <c r="DS358" s="38"/>
      <c r="DT358" s="38"/>
      <c r="DU358" s="38"/>
      <c r="DV358" s="38"/>
      <c r="DW358" s="38"/>
      <c r="DX358" s="38"/>
      <c r="DY358" s="38"/>
      <c r="DZ358" s="38"/>
      <c r="EA358" s="38"/>
      <c r="EB358" s="38"/>
      <c r="EC358" s="38"/>
      <c r="ED358" s="38"/>
      <c r="EE358" s="38"/>
      <c r="EF358" s="38"/>
      <c r="EG358" s="38"/>
      <c r="EH358" s="38"/>
      <c r="EI358" s="38"/>
      <c r="EJ358" s="38"/>
      <c r="EK358" s="38"/>
      <c r="EL358" s="38"/>
      <c r="EM358" s="38"/>
      <c r="EN358" s="38"/>
      <c r="EO358" s="38"/>
      <c r="EP358" s="38"/>
      <c r="EQ358" s="38"/>
      <c r="ER358" s="38"/>
      <c r="ES358" s="38"/>
      <c r="ET358" s="38"/>
      <c r="EU358" s="38"/>
      <c r="EV358" s="38"/>
      <c r="EW358" s="38"/>
      <c r="EX358" s="38"/>
      <c r="EY358" s="38"/>
      <c r="EZ358" s="38"/>
      <c r="FA358" s="38"/>
      <c r="FB358" s="38"/>
      <c r="FC358" s="38"/>
      <c r="FD358" s="38"/>
      <c r="FE358" s="38"/>
      <c r="FF358" s="38"/>
      <c r="FG358" s="38"/>
      <c r="FH358" s="38"/>
      <c r="FI358" s="38"/>
      <c r="FJ358" s="38"/>
      <c r="FK358" s="38"/>
      <c r="FL358" s="38"/>
      <c r="FM358" s="38"/>
      <c r="FN358" s="38"/>
      <c r="FO358" s="38"/>
      <c r="FP358" s="38"/>
      <c r="FQ358" s="38"/>
      <c r="FR358" s="38"/>
      <c r="FS358" s="38"/>
      <c r="FT358" s="38"/>
      <c r="FU358" s="38"/>
      <c r="FV358" s="38"/>
      <c r="FW358" s="38"/>
      <c r="FX358" s="38"/>
      <c r="FY358" s="38"/>
      <c r="FZ358" s="38"/>
      <c r="GA358" s="38"/>
      <c r="GB358" s="38"/>
      <c r="GC358" s="38"/>
      <c r="GD358" s="38"/>
      <c r="GE358" s="38"/>
      <c r="GF358" s="38"/>
      <c r="GG358" s="38"/>
      <c r="GH358" s="38"/>
      <c r="GI358" s="38"/>
      <c r="GJ358" s="38"/>
      <c r="GK358" s="38"/>
      <c r="GL358" s="38"/>
      <c r="GM358" s="38"/>
      <c r="GN358" s="38"/>
      <c r="GO358" s="38"/>
      <c r="GP358" s="38"/>
      <c r="GQ358" s="38"/>
      <c r="GR358" s="38"/>
      <c r="GS358" s="38"/>
      <c r="GT358" s="38"/>
      <c r="GU358" s="38"/>
      <c r="GV358" s="38"/>
      <c r="GW358" s="38"/>
      <c r="GX358" s="38"/>
      <c r="GY358" s="38"/>
      <c r="GZ358" s="38"/>
      <c r="HA358" s="38"/>
      <c r="HB358" s="38"/>
      <c r="HC358" s="38"/>
      <c r="HD358" s="38"/>
      <c r="HE358" s="38"/>
      <c r="HF358" s="38"/>
      <c r="HG358" s="38"/>
      <c r="HH358" s="38"/>
      <c r="HI358" s="38"/>
      <c r="HJ358" s="38"/>
      <c r="HK358" s="38"/>
      <c r="HL358" s="38"/>
      <c r="HM358" s="38"/>
      <c r="HN358" s="38"/>
      <c r="HO358" s="38"/>
      <c r="HP358" s="38"/>
      <c r="HQ358" s="38"/>
      <c r="HR358" s="38"/>
      <c r="HS358" s="38"/>
      <c r="HT358" s="38"/>
      <c r="HU358" s="38"/>
      <c r="HV358" s="38"/>
      <c r="HW358" s="38"/>
      <c r="HX358" s="38"/>
      <c r="HY358" s="38"/>
      <c r="HZ358" s="38"/>
      <c r="IA358" s="38"/>
      <c r="IB358" s="38"/>
      <c r="IC358" s="38"/>
      <c r="ID358" s="38"/>
      <c r="IE358" s="38"/>
      <c r="IF358" s="38"/>
      <c r="IG358" s="38"/>
      <c r="IH358" s="38"/>
      <c r="II358" s="38"/>
      <c r="IJ358" s="38"/>
      <c r="IK358" s="38"/>
      <c r="IL358" s="38"/>
      <c r="IM358" s="38"/>
      <c r="IN358" s="38"/>
      <c r="IO358" s="38"/>
      <c r="IP358" s="38"/>
      <c r="IQ358" s="38"/>
      <c r="IR358" s="38"/>
      <c r="IS358" s="38"/>
      <c r="IT358" s="38"/>
      <c r="IU358" s="38"/>
    </row>
    <row r="359" spans="1:255" s="52" customFormat="1" ht="13.5">
      <c r="A359" s="48"/>
      <c r="B359" s="128"/>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c r="AA359" s="129"/>
      <c r="AB359" s="129"/>
      <c r="AC359" s="129"/>
      <c r="AD359" s="130"/>
      <c r="AE359" s="134"/>
      <c r="AF359" s="135"/>
      <c r="AG359" s="135"/>
      <c r="AH359" s="135"/>
      <c r="AI359" s="135"/>
      <c r="AJ359" s="135"/>
      <c r="AK359" s="135"/>
      <c r="AL359" s="135"/>
      <c r="AM359" s="136"/>
      <c r="AN359" s="134"/>
      <c r="AO359" s="135"/>
      <c r="AP359" s="135"/>
      <c r="AQ359" s="135"/>
      <c r="AR359" s="135"/>
      <c r="AS359" s="135"/>
      <c r="AT359" s="135"/>
      <c r="AU359" s="135"/>
      <c r="AV359" s="136"/>
      <c r="AW359" s="138"/>
      <c r="AX359" s="129"/>
      <c r="AY359" s="129"/>
      <c r="AZ359" s="129"/>
      <c r="BA359" s="129"/>
      <c r="BB359" s="139"/>
      <c r="BC359" s="38"/>
      <c r="BD359" s="38"/>
      <c r="BE359" s="38"/>
      <c r="BF359" s="38"/>
      <c r="BG359" s="38"/>
      <c r="BH359" s="38"/>
      <c r="BI359" s="38"/>
      <c r="BJ359" s="38"/>
      <c r="BK359" s="38"/>
      <c r="BL359" s="38"/>
      <c r="BM359" s="38"/>
      <c r="BN359" s="38"/>
      <c r="BO359" s="38"/>
      <c r="BP359" s="38"/>
      <c r="BQ359" s="38"/>
      <c r="BR359" s="38"/>
      <c r="BS359" s="38"/>
      <c r="BT359" s="38"/>
      <c r="BU359" s="38"/>
      <c r="BV359" s="38"/>
      <c r="BW359" s="38"/>
      <c r="BX359" s="38"/>
      <c r="BY359" s="38"/>
      <c r="BZ359" s="38"/>
      <c r="CA359" s="38"/>
      <c r="CB359" s="38"/>
      <c r="CC359" s="38"/>
      <c r="CD359" s="38"/>
      <c r="CE359" s="38"/>
      <c r="CF359" s="38"/>
      <c r="CG359" s="38"/>
      <c r="CH359" s="38"/>
      <c r="CI359" s="38"/>
      <c r="CJ359" s="38"/>
      <c r="CK359" s="38"/>
      <c r="CL359" s="38"/>
      <c r="CM359" s="38"/>
      <c r="CN359" s="38"/>
      <c r="CO359" s="38"/>
      <c r="CP359" s="38"/>
      <c r="CQ359" s="38"/>
      <c r="CR359" s="38"/>
      <c r="CS359" s="38"/>
      <c r="CT359" s="38"/>
      <c r="CU359" s="38"/>
      <c r="CV359" s="38"/>
      <c r="CW359" s="38"/>
      <c r="CX359" s="38"/>
      <c r="CY359" s="38"/>
      <c r="CZ359" s="38"/>
      <c r="DA359" s="38"/>
      <c r="DB359" s="38"/>
      <c r="DC359" s="38"/>
      <c r="DD359" s="38"/>
      <c r="DE359" s="38"/>
      <c r="DF359" s="38"/>
      <c r="DG359" s="38"/>
      <c r="DH359" s="38"/>
      <c r="DI359" s="38"/>
      <c r="DJ359" s="38"/>
      <c r="DK359" s="38"/>
      <c r="DL359" s="38"/>
      <c r="DM359" s="38"/>
      <c r="DN359" s="38"/>
      <c r="DO359" s="38"/>
      <c r="DP359" s="38"/>
      <c r="DQ359" s="38"/>
      <c r="DR359" s="38"/>
      <c r="DS359" s="38"/>
      <c r="DT359" s="38"/>
      <c r="DU359" s="38"/>
      <c r="DV359" s="38"/>
      <c r="DW359" s="38"/>
      <c r="DX359" s="38"/>
      <c r="DY359" s="38"/>
      <c r="DZ359" s="38"/>
      <c r="EA359" s="38"/>
      <c r="EB359" s="38"/>
      <c r="EC359" s="38"/>
      <c r="ED359" s="38"/>
      <c r="EE359" s="38"/>
      <c r="EF359" s="38"/>
      <c r="EG359" s="38"/>
      <c r="EH359" s="38"/>
      <c r="EI359" s="38"/>
      <c r="EJ359" s="38"/>
      <c r="EK359" s="38"/>
      <c r="EL359" s="38"/>
      <c r="EM359" s="38"/>
      <c r="EN359" s="38"/>
      <c r="EO359" s="38"/>
      <c r="EP359" s="38"/>
      <c r="EQ359" s="38"/>
      <c r="ER359" s="38"/>
      <c r="ES359" s="38"/>
      <c r="ET359" s="38"/>
      <c r="EU359" s="38"/>
      <c r="EV359" s="38"/>
      <c r="EW359" s="38"/>
      <c r="EX359" s="38"/>
      <c r="EY359" s="38"/>
      <c r="EZ359" s="38"/>
      <c r="FA359" s="38"/>
      <c r="FB359" s="38"/>
      <c r="FC359" s="38"/>
      <c r="FD359" s="38"/>
      <c r="FE359" s="38"/>
      <c r="FF359" s="38"/>
      <c r="FG359" s="38"/>
      <c r="FH359" s="38"/>
      <c r="FI359" s="38"/>
      <c r="FJ359" s="38"/>
      <c r="FK359" s="38"/>
      <c r="FL359" s="38"/>
      <c r="FM359" s="38"/>
      <c r="FN359" s="38"/>
      <c r="FO359" s="38"/>
      <c r="FP359" s="38"/>
      <c r="FQ359" s="38"/>
      <c r="FR359" s="38"/>
      <c r="FS359" s="38"/>
      <c r="FT359" s="38"/>
      <c r="FU359" s="38"/>
      <c r="FV359" s="38"/>
      <c r="FW359" s="38"/>
      <c r="FX359" s="38"/>
      <c r="FY359" s="38"/>
      <c r="FZ359" s="38"/>
      <c r="GA359" s="38"/>
      <c r="GB359" s="38"/>
      <c r="GC359" s="38"/>
      <c r="GD359" s="38"/>
      <c r="GE359" s="38"/>
      <c r="GF359" s="38"/>
      <c r="GG359" s="38"/>
      <c r="GH359" s="38"/>
      <c r="GI359" s="38"/>
      <c r="GJ359" s="38"/>
      <c r="GK359" s="38"/>
      <c r="GL359" s="38"/>
      <c r="GM359" s="38"/>
      <c r="GN359" s="38"/>
      <c r="GO359" s="38"/>
      <c r="GP359" s="38"/>
      <c r="GQ359" s="38"/>
      <c r="GR359" s="38"/>
      <c r="GS359" s="38"/>
      <c r="GT359" s="38"/>
      <c r="GU359" s="38"/>
      <c r="GV359" s="38"/>
      <c r="GW359" s="38"/>
      <c r="GX359" s="38"/>
      <c r="GY359" s="38"/>
      <c r="GZ359" s="38"/>
      <c r="HA359" s="38"/>
      <c r="HB359" s="38"/>
      <c r="HC359" s="38"/>
      <c r="HD359" s="38"/>
      <c r="HE359" s="38"/>
      <c r="HF359" s="38"/>
      <c r="HG359" s="38"/>
      <c r="HH359" s="38"/>
      <c r="HI359" s="38"/>
      <c r="HJ359" s="38"/>
      <c r="HK359" s="38"/>
      <c r="HL359" s="38"/>
      <c r="HM359" s="38"/>
      <c r="HN359" s="38"/>
      <c r="HO359" s="38"/>
      <c r="HP359" s="38"/>
      <c r="HQ359" s="38"/>
      <c r="HR359" s="38"/>
      <c r="HS359" s="38"/>
      <c r="HT359" s="38"/>
      <c r="HU359" s="38"/>
      <c r="HV359" s="38"/>
      <c r="HW359" s="38"/>
      <c r="HX359" s="38"/>
      <c r="HY359" s="38"/>
      <c r="HZ359" s="38"/>
      <c r="IA359" s="38"/>
      <c r="IB359" s="38"/>
      <c r="IC359" s="38"/>
      <c r="ID359" s="38"/>
      <c r="IE359" s="38"/>
      <c r="IF359" s="38"/>
      <c r="IG359" s="38"/>
      <c r="IH359" s="38"/>
      <c r="II359" s="38"/>
      <c r="IJ359" s="38"/>
      <c r="IK359" s="38"/>
      <c r="IL359" s="38"/>
      <c r="IM359" s="38"/>
      <c r="IN359" s="38"/>
      <c r="IO359" s="38"/>
      <c r="IP359" s="38"/>
      <c r="IQ359" s="38"/>
      <c r="IR359" s="38"/>
      <c r="IS359" s="38"/>
      <c r="IT359" s="38"/>
      <c r="IU359" s="38"/>
    </row>
    <row r="360" spans="1:255" s="52" customFormat="1" ht="18.75" customHeight="1">
      <c r="A360" s="48"/>
      <c r="B360" s="33" t="s">
        <v>58</v>
      </c>
      <c r="C360" s="34" t="s">
        <v>91</v>
      </c>
      <c r="D360" s="59"/>
      <c r="E360" s="59"/>
      <c r="F360" s="34"/>
      <c r="G360" s="34"/>
      <c r="H360" s="34"/>
      <c r="I360" s="34"/>
      <c r="J360" s="34"/>
      <c r="K360" s="34"/>
      <c r="L360" s="34"/>
      <c r="M360" s="34"/>
      <c r="N360" s="34"/>
      <c r="O360" s="34"/>
      <c r="P360" s="34"/>
      <c r="Q360" s="34"/>
      <c r="R360" s="34"/>
      <c r="S360" s="34"/>
      <c r="T360" s="34"/>
      <c r="U360" s="34"/>
      <c r="V360" s="34"/>
      <c r="W360" s="34"/>
      <c r="X360" s="34"/>
      <c r="Y360" s="34"/>
      <c r="Z360" s="35"/>
      <c r="AA360" s="35"/>
      <c r="AB360" s="35"/>
      <c r="AC360" s="35"/>
      <c r="AD360" s="35"/>
      <c r="AE360" s="140">
        <v>43585738</v>
      </c>
      <c r="AF360" s="143"/>
      <c r="AG360" s="143"/>
      <c r="AH360" s="143"/>
      <c r="AI360" s="143"/>
      <c r="AJ360" s="143"/>
      <c r="AK360" s="143"/>
      <c r="AL360" s="143"/>
      <c r="AM360" s="144"/>
      <c r="AN360" s="140">
        <f>37933590+91041+73522+20849+819467+1+10368072</f>
        <v>49306542</v>
      </c>
      <c r="AO360" s="143"/>
      <c r="AP360" s="143"/>
      <c r="AQ360" s="143"/>
      <c r="AR360" s="143"/>
      <c r="AS360" s="143"/>
      <c r="AT360" s="143"/>
      <c r="AU360" s="143"/>
      <c r="AV360" s="144"/>
      <c r="AW360" s="140"/>
      <c r="AX360" s="143"/>
      <c r="AY360" s="143"/>
      <c r="AZ360" s="143"/>
      <c r="BA360" s="143"/>
      <c r="BB360" s="145"/>
      <c r="BC360" s="38"/>
      <c r="BD360" s="38"/>
      <c r="BE360" s="38"/>
      <c r="BF360" s="38"/>
      <c r="BG360" s="38"/>
      <c r="BH360" s="38"/>
      <c r="BI360" s="38"/>
      <c r="BJ360" s="38"/>
      <c r="BK360" s="38"/>
      <c r="BL360" s="38"/>
      <c r="BM360" s="38"/>
      <c r="BN360" s="38"/>
      <c r="BO360" s="38"/>
      <c r="BP360" s="38"/>
      <c r="BQ360" s="38"/>
      <c r="BR360" s="38"/>
      <c r="BS360" s="38"/>
      <c r="BT360" s="38"/>
      <c r="BU360" s="38"/>
      <c r="BV360" s="38"/>
      <c r="BW360" s="38"/>
      <c r="BX360" s="38"/>
      <c r="BY360" s="38"/>
      <c r="BZ360" s="38"/>
      <c r="CA360" s="38"/>
      <c r="CB360" s="38"/>
      <c r="CC360" s="38"/>
      <c r="CD360" s="38"/>
      <c r="CE360" s="38"/>
      <c r="CF360" s="38"/>
      <c r="CG360" s="38"/>
      <c r="CH360" s="38"/>
      <c r="CI360" s="38"/>
      <c r="CJ360" s="38"/>
      <c r="CK360" s="38"/>
      <c r="CL360" s="38"/>
      <c r="CM360" s="38"/>
      <c r="CN360" s="38"/>
      <c r="CO360" s="38"/>
      <c r="CP360" s="38"/>
      <c r="CQ360" s="38"/>
      <c r="CR360" s="38"/>
      <c r="CS360" s="38"/>
      <c r="CT360" s="38"/>
      <c r="CU360" s="38"/>
      <c r="CV360" s="38"/>
      <c r="CW360" s="38"/>
      <c r="CX360" s="38"/>
      <c r="CY360" s="38"/>
      <c r="CZ360" s="38"/>
      <c r="DA360" s="38"/>
      <c r="DB360" s="38"/>
      <c r="DC360" s="38"/>
      <c r="DD360" s="38"/>
      <c r="DE360" s="38"/>
      <c r="DF360" s="38"/>
      <c r="DG360" s="38"/>
      <c r="DH360" s="38"/>
      <c r="DI360" s="38"/>
      <c r="DJ360" s="38"/>
      <c r="DK360" s="38"/>
      <c r="DL360" s="38"/>
      <c r="DM360" s="38"/>
      <c r="DN360" s="38"/>
      <c r="DO360" s="38"/>
      <c r="DP360" s="38"/>
      <c r="DQ360" s="38"/>
      <c r="DR360" s="38"/>
      <c r="DS360" s="38"/>
      <c r="DT360" s="38"/>
      <c r="DU360" s="38"/>
      <c r="DV360" s="38"/>
      <c r="DW360" s="38"/>
      <c r="DX360" s="38"/>
      <c r="DY360" s="38"/>
      <c r="DZ360" s="38"/>
      <c r="EA360" s="38"/>
      <c r="EB360" s="38"/>
      <c r="EC360" s="38"/>
      <c r="ED360" s="38"/>
      <c r="EE360" s="38"/>
      <c r="EF360" s="38"/>
      <c r="EG360" s="38"/>
      <c r="EH360" s="38"/>
      <c r="EI360" s="38"/>
      <c r="EJ360" s="38"/>
      <c r="EK360" s="38"/>
      <c r="EL360" s="38"/>
      <c r="EM360" s="38"/>
      <c r="EN360" s="38"/>
      <c r="EO360" s="38"/>
      <c r="EP360" s="38"/>
      <c r="EQ360" s="38"/>
      <c r="ER360" s="38"/>
      <c r="ES360" s="38"/>
      <c r="ET360" s="38"/>
      <c r="EU360" s="38"/>
      <c r="EV360" s="38"/>
      <c r="EW360" s="38"/>
      <c r="EX360" s="38"/>
      <c r="EY360" s="38"/>
      <c r="EZ360" s="38"/>
      <c r="FA360" s="38"/>
      <c r="FB360" s="38"/>
      <c r="FC360" s="38"/>
      <c r="FD360" s="38"/>
      <c r="FE360" s="38"/>
      <c r="FF360" s="38"/>
      <c r="FG360" s="38"/>
      <c r="FH360" s="38"/>
      <c r="FI360" s="38"/>
      <c r="FJ360" s="38"/>
      <c r="FK360" s="38"/>
      <c r="FL360" s="38"/>
      <c r="FM360" s="38"/>
      <c r="FN360" s="38"/>
      <c r="FO360" s="38"/>
      <c r="FP360" s="38"/>
      <c r="FQ360" s="38"/>
      <c r="FR360" s="38"/>
      <c r="FS360" s="38"/>
      <c r="FT360" s="38"/>
      <c r="FU360" s="38"/>
      <c r="FV360" s="38"/>
      <c r="FW360" s="38"/>
      <c r="FX360" s="38"/>
      <c r="FY360" s="38"/>
      <c r="FZ360" s="38"/>
      <c r="GA360" s="38"/>
      <c r="GB360" s="38"/>
      <c r="GC360" s="38"/>
      <c r="GD360" s="38"/>
      <c r="GE360" s="38"/>
      <c r="GF360" s="38"/>
      <c r="GG360" s="38"/>
      <c r="GH360" s="38"/>
      <c r="GI360" s="38"/>
      <c r="GJ360" s="38"/>
      <c r="GK360" s="38"/>
      <c r="GL360" s="38"/>
      <c r="GM360" s="38"/>
      <c r="GN360" s="38"/>
      <c r="GO360" s="38"/>
      <c r="GP360" s="38"/>
      <c r="GQ360" s="38"/>
      <c r="GR360" s="38"/>
      <c r="GS360" s="38"/>
      <c r="GT360" s="38"/>
      <c r="GU360" s="38"/>
      <c r="GV360" s="38"/>
      <c r="GW360" s="38"/>
      <c r="GX360" s="38"/>
      <c r="GY360" s="38"/>
      <c r="GZ360" s="38"/>
      <c r="HA360" s="38"/>
      <c r="HB360" s="38"/>
      <c r="HC360" s="38"/>
      <c r="HD360" s="38"/>
      <c r="HE360" s="38"/>
      <c r="HF360" s="38"/>
      <c r="HG360" s="38"/>
      <c r="HH360" s="38"/>
      <c r="HI360" s="38"/>
      <c r="HJ360" s="38"/>
      <c r="HK360" s="38"/>
      <c r="HL360" s="38"/>
      <c r="HM360" s="38"/>
      <c r="HN360" s="38"/>
      <c r="HO360" s="38"/>
      <c r="HP360" s="38"/>
      <c r="HQ360" s="38"/>
      <c r="HR360" s="38"/>
      <c r="HS360" s="38"/>
      <c r="HT360" s="38"/>
      <c r="HU360" s="38"/>
      <c r="HV360" s="38"/>
      <c r="HW360" s="38"/>
      <c r="HX360" s="38"/>
      <c r="HY360" s="38"/>
      <c r="HZ360" s="38"/>
      <c r="IA360" s="38"/>
      <c r="IB360" s="38"/>
      <c r="IC360" s="38"/>
      <c r="ID360" s="38"/>
      <c r="IE360" s="38"/>
      <c r="IF360" s="38"/>
      <c r="IG360" s="38"/>
      <c r="IH360" s="38"/>
      <c r="II360" s="38"/>
      <c r="IJ360" s="38"/>
      <c r="IK360" s="38"/>
      <c r="IL360" s="38"/>
      <c r="IM360" s="38"/>
      <c r="IN360" s="38"/>
      <c r="IO360" s="38"/>
      <c r="IP360" s="38"/>
      <c r="IQ360" s="38"/>
      <c r="IR360" s="38"/>
      <c r="IS360" s="38"/>
      <c r="IT360" s="38"/>
      <c r="IU360" s="38"/>
    </row>
    <row r="361" spans="1:255" s="52" customFormat="1" ht="18.75" customHeight="1">
      <c r="A361" s="48"/>
      <c r="B361" s="58"/>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60"/>
      <c r="AA361" s="60"/>
      <c r="AB361" s="60"/>
      <c r="AC361" s="60"/>
      <c r="AD361" s="60"/>
      <c r="AE361" s="140"/>
      <c r="AF361" s="141"/>
      <c r="AG361" s="141"/>
      <c r="AH361" s="141"/>
      <c r="AI361" s="141"/>
      <c r="AJ361" s="141"/>
      <c r="AK361" s="141"/>
      <c r="AL361" s="141"/>
      <c r="AM361" s="142"/>
      <c r="AN361" s="140"/>
      <c r="AO361" s="143"/>
      <c r="AP361" s="143"/>
      <c r="AQ361" s="143"/>
      <c r="AR361" s="143"/>
      <c r="AS361" s="143"/>
      <c r="AT361" s="143"/>
      <c r="AU361" s="143"/>
      <c r="AV361" s="144"/>
      <c r="AW361" s="140"/>
      <c r="AX361" s="143"/>
      <c r="AY361" s="143"/>
      <c r="AZ361" s="143"/>
      <c r="BA361" s="143"/>
      <c r="BB361" s="145"/>
      <c r="BC361" s="38"/>
      <c r="BD361" s="38"/>
      <c r="BE361" s="38"/>
      <c r="BF361" s="38"/>
      <c r="BG361" s="38"/>
      <c r="BH361" s="38"/>
      <c r="BI361" s="38"/>
      <c r="BJ361" s="38"/>
      <c r="BK361" s="38"/>
      <c r="BL361" s="38"/>
      <c r="BM361" s="38"/>
      <c r="BN361" s="38"/>
      <c r="BO361" s="38"/>
      <c r="BP361" s="38"/>
      <c r="BQ361" s="38"/>
      <c r="BR361" s="38"/>
      <c r="BS361" s="38"/>
      <c r="BT361" s="38"/>
      <c r="BU361" s="38"/>
      <c r="BV361" s="38"/>
      <c r="BW361" s="38"/>
      <c r="BX361" s="38"/>
      <c r="BY361" s="38"/>
      <c r="BZ361" s="38"/>
      <c r="CA361" s="38"/>
      <c r="CB361" s="38"/>
      <c r="CC361" s="38"/>
      <c r="CD361" s="38"/>
      <c r="CE361" s="38"/>
      <c r="CF361" s="38"/>
      <c r="CG361" s="38"/>
      <c r="CH361" s="38"/>
      <c r="CI361" s="38"/>
      <c r="CJ361" s="38"/>
      <c r="CK361" s="38"/>
      <c r="CL361" s="38"/>
      <c r="CM361" s="38"/>
      <c r="CN361" s="38"/>
      <c r="CO361" s="38"/>
      <c r="CP361" s="38"/>
      <c r="CQ361" s="38"/>
      <c r="CR361" s="38"/>
      <c r="CS361" s="38"/>
      <c r="CT361" s="38"/>
      <c r="CU361" s="38"/>
      <c r="CV361" s="38"/>
      <c r="CW361" s="38"/>
      <c r="CX361" s="38"/>
      <c r="CY361" s="38"/>
      <c r="CZ361" s="38"/>
      <c r="DA361" s="38"/>
      <c r="DB361" s="38"/>
      <c r="DC361" s="38"/>
      <c r="DD361" s="38"/>
      <c r="DE361" s="38"/>
      <c r="DF361" s="38"/>
      <c r="DG361" s="38"/>
      <c r="DH361" s="38"/>
      <c r="DI361" s="38"/>
      <c r="DJ361" s="38"/>
      <c r="DK361" s="38"/>
      <c r="DL361" s="38"/>
      <c r="DM361" s="38"/>
      <c r="DN361" s="38"/>
      <c r="DO361" s="38"/>
      <c r="DP361" s="38"/>
      <c r="DQ361" s="38"/>
      <c r="DR361" s="38"/>
      <c r="DS361" s="38"/>
      <c r="DT361" s="38"/>
      <c r="DU361" s="38"/>
      <c r="DV361" s="38"/>
      <c r="DW361" s="38"/>
      <c r="DX361" s="38"/>
      <c r="DY361" s="38"/>
      <c r="DZ361" s="38"/>
      <c r="EA361" s="38"/>
      <c r="EB361" s="38"/>
      <c r="EC361" s="38"/>
      <c r="ED361" s="38"/>
      <c r="EE361" s="38"/>
      <c r="EF361" s="38"/>
      <c r="EG361" s="38"/>
      <c r="EH361" s="38"/>
      <c r="EI361" s="38"/>
      <c r="EJ361" s="38"/>
      <c r="EK361" s="38"/>
      <c r="EL361" s="38"/>
      <c r="EM361" s="38"/>
      <c r="EN361" s="38"/>
      <c r="EO361" s="38"/>
      <c r="EP361" s="38"/>
      <c r="EQ361" s="38"/>
      <c r="ER361" s="38"/>
      <c r="ES361" s="38"/>
      <c r="ET361" s="38"/>
      <c r="EU361" s="38"/>
      <c r="EV361" s="38"/>
      <c r="EW361" s="38"/>
      <c r="EX361" s="38"/>
      <c r="EY361" s="38"/>
      <c r="EZ361" s="38"/>
      <c r="FA361" s="38"/>
      <c r="FB361" s="38"/>
      <c r="FC361" s="38"/>
      <c r="FD361" s="38"/>
      <c r="FE361" s="38"/>
      <c r="FF361" s="38"/>
      <c r="FG361" s="38"/>
      <c r="FH361" s="38"/>
      <c r="FI361" s="38"/>
      <c r="FJ361" s="38"/>
      <c r="FK361" s="38"/>
      <c r="FL361" s="38"/>
      <c r="FM361" s="38"/>
      <c r="FN361" s="38"/>
      <c r="FO361" s="38"/>
      <c r="FP361" s="38"/>
      <c r="FQ361" s="38"/>
      <c r="FR361" s="38"/>
      <c r="FS361" s="38"/>
      <c r="FT361" s="38"/>
      <c r="FU361" s="38"/>
      <c r="FV361" s="38"/>
      <c r="FW361" s="38"/>
      <c r="FX361" s="38"/>
      <c r="FY361" s="38"/>
      <c r="FZ361" s="38"/>
      <c r="GA361" s="38"/>
      <c r="GB361" s="38"/>
      <c r="GC361" s="38"/>
      <c r="GD361" s="38"/>
      <c r="GE361" s="38"/>
      <c r="GF361" s="38"/>
      <c r="GG361" s="38"/>
      <c r="GH361" s="38"/>
      <c r="GI361" s="38"/>
      <c r="GJ361" s="38"/>
      <c r="GK361" s="38"/>
      <c r="GL361" s="38"/>
      <c r="GM361" s="38"/>
      <c r="GN361" s="38"/>
      <c r="GO361" s="38"/>
      <c r="GP361" s="38"/>
      <c r="GQ361" s="38"/>
      <c r="GR361" s="38"/>
      <c r="GS361" s="38"/>
      <c r="GT361" s="38"/>
      <c r="GU361" s="38"/>
      <c r="GV361" s="38"/>
      <c r="GW361" s="38"/>
      <c r="GX361" s="38"/>
      <c r="GY361" s="38"/>
      <c r="GZ361" s="38"/>
      <c r="HA361" s="38"/>
      <c r="HB361" s="38"/>
      <c r="HC361" s="38"/>
      <c r="HD361" s="38"/>
      <c r="HE361" s="38"/>
      <c r="HF361" s="38"/>
      <c r="HG361" s="38"/>
      <c r="HH361" s="38"/>
      <c r="HI361" s="38"/>
      <c r="HJ361" s="38"/>
      <c r="HK361" s="38"/>
      <c r="HL361" s="38"/>
      <c r="HM361" s="38"/>
      <c r="HN361" s="38"/>
      <c r="HO361" s="38"/>
      <c r="HP361" s="38"/>
      <c r="HQ361" s="38"/>
      <c r="HR361" s="38"/>
      <c r="HS361" s="38"/>
      <c r="HT361" s="38"/>
      <c r="HU361" s="38"/>
      <c r="HV361" s="38"/>
      <c r="HW361" s="38"/>
      <c r="HX361" s="38"/>
      <c r="HY361" s="38"/>
      <c r="HZ361" s="38"/>
      <c r="IA361" s="38"/>
      <c r="IB361" s="38"/>
      <c r="IC361" s="38"/>
      <c r="ID361" s="38"/>
      <c r="IE361" s="38"/>
      <c r="IF361" s="38"/>
      <c r="IG361" s="38"/>
      <c r="IH361" s="38"/>
      <c r="II361" s="38"/>
      <c r="IJ361" s="38"/>
      <c r="IK361" s="38"/>
      <c r="IL361" s="38"/>
      <c r="IM361" s="38"/>
      <c r="IN361" s="38"/>
      <c r="IO361" s="38"/>
      <c r="IP361" s="38"/>
      <c r="IQ361" s="38"/>
      <c r="IR361" s="38"/>
      <c r="IS361" s="38"/>
      <c r="IT361" s="38"/>
      <c r="IU361" s="38"/>
    </row>
    <row r="362" spans="1:255" s="52" customFormat="1" ht="18.75" customHeight="1">
      <c r="A362" s="48"/>
      <c r="B362" s="58"/>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60"/>
      <c r="AA362" s="60"/>
      <c r="AB362" s="60"/>
      <c r="AC362" s="60"/>
      <c r="AD362" s="60"/>
      <c r="AE362" s="140"/>
      <c r="AF362" s="141"/>
      <c r="AG362" s="141"/>
      <c r="AH362" s="141"/>
      <c r="AI362" s="141"/>
      <c r="AJ362" s="141"/>
      <c r="AK362" s="141"/>
      <c r="AL362" s="141"/>
      <c r="AM362" s="142"/>
      <c r="AN362" s="140"/>
      <c r="AO362" s="143"/>
      <c r="AP362" s="143"/>
      <c r="AQ362" s="143"/>
      <c r="AR362" s="143"/>
      <c r="AS362" s="143"/>
      <c r="AT362" s="143"/>
      <c r="AU362" s="143"/>
      <c r="AV362" s="144"/>
      <c r="AW362" s="140"/>
      <c r="AX362" s="143"/>
      <c r="AY362" s="143"/>
      <c r="AZ362" s="143"/>
      <c r="BA362" s="143"/>
      <c r="BB362" s="145"/>
      <c r="BC362" s="38"/>
      <c r="BD362" s="38"/>
      <c r="BE362" s="38"/>
      <c r="BF362" s="38"/>
      <c r="BG362" s="38"/>
      <c r="BH362" s="38"/>
      <c r="BI362" s="38"/>
      <c r="BJ362" s="38"/>
      <c r="BK362" s="38"/>
      <c r="BL362" s="38"/>
      <c r="BM362" s="38"/>
      <c r="BN362" s="38"/>
      <c r="BO362" s="38"/>
      <c r="BP362" s="38"/>
      <c r="BQ362" s="38"/>
      <c r="BR362" s="38"/>
      <c r="BS362" s="38"/>
      <c r="BT362" s="38"/>
      <c r="BU362" s="38"/>
      <c r="BV362" s="38"/>
      <c r="BW362" s="38"/>
      <c r="BX362" s="38"/>
      <c r="BY362" s="38"/>
      <c r="BZ362" s="38"/>
      <c r="CA362" s="38"/>
      <c r="CB362" s="38"/>
      <c r="CC362" s="38"/>
      <c r="CD362" s="38"/>
      <c r="CE362" s="38"/>
      <c r="CF362" s="38"/>
      <c r="CG362" s="38"/>
      <c r="CH362" s="38"/>
      <c r="CI362" s="38"/>
      <c r="CJ362" s="38"/>
      <c r="CK362" s="38"/>
      <c r="CL362" s="38"/>
      <c r="CM362" s="38"/>
      <c r="CN362" s="38"/>
      <c r="CO362" s="38"/>
      <c r="CP362" s="38"/>
      <c r="CQ362" s="38"/>
      <c r="CR362" s="38"/>
      <c r="CS362" s="38"/>
      <c r="CT362" s="38"/>
      <c r="CU362" s="38"/>
      <c r="CV362" s="38"/>
      <c r="CW362" s="38"/>
      <c r="CX362" s="38"/>
      <c r="CY362" s="38"/>
      <c r="CZ362" s="38"/>
      <c r="DA362" s="38"/>
      <c r="DB362" s="38"/>
      <c r="DC362" s="38"/>
      <c r="DD362" s="38"/>
      <c r="DE362" s="38"/>
      <c r="DF362" s="38"/>
      <c r="DG362" s="38"/>
      <c r="DH362" s="38"/>
      <c r="DI362" s="38"/>
      <c r="DJ362" s="38"/>
      <c r="DK362" s="38"/>
      <c r="DL362" s="38"/>
      <c r="DM362" s="38"/>
      <c r="DN362" s="38"/>
      <c r="DO362" s="38"/>
      <c r="DP362" s="38"/>
      <c r="DQ362" s="38"/>
      <c r="DR362" s="38"/>
      <c r="DS362" s="38"/>
      <c r="DT362" s="38"/>
      <c r="DU362" s="38"/>
      <c r="DV362" s="38"/>
      <c r="DW362" s="38"/>
      <c r="DX362" s="38"/>
      <c r="DY362" s="38"/>
      <c r="DZ362" s="38"/>
      <c r="EA362" s="38"/>
      <c r="EB362" s="38"/>
      <c r="EC362" s="38"/>
      <c r="ED362" s="38"/>
      <c r="EE362" s="38"/>
      <c r="EF362" s="38"/>
      <c r="EG362" s="38"/>
      <c r="EH362" s="38"/>
      <c r="EI362" s="38"/>
      <c r="EJ362" s="38"/>
      <c r="EK362" s="38"/>
      <c r="EL362" s="38"/>
      <c r="EM362" s="38"/>
      <c r="EN362" s="38"/>
      <c r="EO362" s="38"/>
      <c r="EP362" s="38"/>
      <c r="EQ362" s="38"/>
      <c r="ER362" s="38"/>
      <c r="ES362" s="38"/>
      <c r="ET362" s="38"/>
      <c r="EU362" s="38"/>
      <c r="EV362" s="38"/>
      <c r="EW362" s="38"/>
      <c r="EX362" s="38"/>
      <c r="EY362" s="38"/>
      <c r="EZ362" s="38"/>
      <c r="FA362" s="38"/>
      <c r="FB362" s="38"/>
      <c r="FC362" s="38"/>
      <c r="FD362" s="38"/>
      <c r="FE362" s="38"/>
      <c r="FF362" s="38"/>
      <c r="FG362" s="38"/>
      <c r="FH362" s="38"/>
      <c r="FI362" s="38"/>
      <c r="FJ362" s="38"/>
      <c r="FK362" s="38"/>
      <c r="FL362" s="38"/>
      <c r="FM362" s="38"/>
      <c r="FN362" s="38"/>
      <c r="FO362" s="38"/>
      <c r="FP362" s="38"/>
      <c r="FQ362" s="38"/>
      <c r="FR362" s="38"/>
      <c r="FS362" s="38"/>
      <c r="FT362" s="38"/>
      <c r="FU362" s="38"/>
      <c r="FV362" s="38"/>
      <c r="FW362" s="38"/>
      <c r="FX362" s="38"/>
      <c r="FY362" s="38"/>
      <c r="FZ362" s="38"/>
      <c r="GA362" s="38"/>
      <c r="GB362" s="38"/>
      <c r="GC362" s="38"/>
      <c r="GD362" s="38"/>
      <c r="GE362" s="38"/>
      <c r="GF362" s="38"/>
      <c r="GG362" s="38"/>
      <c r="GH362" s="38"/>
      <c r="GI362" s="38"/>
      <c r="GJ362" s="38"/>
      <c r="GK362" s="38"/>
      <c r="GL362" s="38"/>
      <c r="GM362" s="38"/>
      <c r="GN362" s="38"/>
      <c r="GO362" s="38"/>
      <c r="GP362" s="38"/>
      <c r="GQ362" s="38"/>
      <c r="GR362" s="38"/>
      <c r="GS362" s="38"/>
      <c r="GT362" s="38"/>
      <c r="GU362" s="38"/>
      <c r="GV362" s="38"/>
      <c r="GW362" s="38"/>
      <c r="GX362" s="38"/>
      <c r="GY362" s="38"/>
      <c r="GZ362" s="38"/>
      <c r="HA362" s="38"/>
      <c r="HB362" s="38"/>
      <c r="HC362" s="38"/>
      <c r="HD362" s="38"/>
      <c r="HE362" s="38"/>
      <c r="HF362" s="38"/>
      <c r="HG362" s="38"/>
      <c r="HH362" s="38"/>
      <c r="HI362" s="38"/>
      <c r="HJ362" s="38"/>
      <c r="HK362" s="38"/>
      <c r="HL362" s="38"/>
      <c r="HM362" s="38"/>
      <c r="HN362" s="38"/>
      <c r="HO362" s="38"/>
      <c r="HP362" s="38"/>
      <c r="HQ362" s="38"/>
      <c r="HR362" s="38"/>
      <c r="HS362" s="38"/>
      <c r="HT362" s="38"/>
      <c r="HU362" s="38"/>
      <c r="HV362" s="38"/>
      <c r="HW362" s="38"/>
      <c r="HX362" s="38"/>
      <c r="HY362" s="38"/>
      <c r="HZ362" s="38"/>
      <c r="IA362" s="38"/>
      <c r="IB362" s="38"/>
      <c r="IC362" s="38"/>
      <c r="ID362" s="38"/>
      <c r="IE362" s="38"/>
      <c r="IF362" s="38"/>
      <c r="IG362" s="38"/>
      <c r="IH362" s="38"/>
      <c r="II362" s="38"/>
      <c r="IJ362" s="38"/>
      <c r="IK362" s="38"/>
      <c r="IL362" s="38"/>
      <c r="IM362" s="38"/>
      <c r="IN362" s="38"/>
      <c r="IO362" s="38"/>
      <c r="IP362" s="38"/>
      <c r="IQ362" s="38"/>
      <c r="IR362" s="38"/>
      <c r="IS362" s="38"/>
      <c r="IT362" s="38"/>
      <c r="IU362" s="38"/>
    </row>
    <row r="363" spans="1:255" s="52" customFormat="1" ht="18.75" customHeight="1">
      <c r="A363" s="48"/>
      <c r="B363" s="58"/>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60"/>
      <c r="AA363" s="60"/>
      <c r="AB363" s="60"/>
      <c r="AC363" s="60"/>
      <c r="AD363" s="60"/>
      <c r="AE363" s="140"/>
      <c r="AF363" s="141"/>
      <c r="AG363" s="141"/>
      <c r="AH363" s="141"/>
      <c r="AI363" s="141"/>
      <c r="AJ363" s="141"/>
      <c r="AK363" s="141"/>
      <c r="AL363" s="141"/>
      <c r="AM363" s="142"/>
      <c r="AN363" s="140"/>
      <c r="AO363" s="143"/>
      <c r="AP363" s="143"/>
      <c r="AQ363" s="143"/>
      <c r="AR363" s="143"/>
      <c r="AS363" s="143"/>
      <c r="AT363" s="143"/>
      <c r="AU363" s="143"/>
      <c r="AV363" s="144"/>
      <c r="AW363" s="140"/>
      <c r="AX363" s="143"/>
      <c r="AY363" s="143"/>
      <c r="AZ363" s="143"/>
      <c r="BA363" s="143"/>
      <c r="BB363" s="145"/>
      <c r="BC363" s="38"/>
      <c r="BD363" s="38"/>
      <c r="BE363" s="38"/>
      <c r="BF363" s="38"/>
      <c r="BG363" s="38"/>
      <c r="BH363" s="38"/>
      <c r="BI363" s="38"/>
      <c r="BJ363" s="38"/>
      <c r="BK363" s="38"/>
      <c r="BL363" s="38"/>
      <c r="BM363" s="38"/>
      <c r="BN363" s="38"/>
      <c r="BO363" s="38"/>
      <c r="BP363" s="38"/>
      <c r="BQ363" s="38"/>
      <c r="BR363" s="38"/>
      <c r="BS363" s="38"/>
      <c r="BT363" s="38"/>
      <c r="BU363" s="38"/>
      <c r="BV363" s="38"/>
      <c r="BW363" s="38"/>
      <c r="BX363" s="38"/>
      <c r="BY363" s="38"/>
      <c r="BZ363" s="38"/>
      <c r="CA363" s="38"/>
      <c r="CB363" s="38"/>
      <c r="CC363" s="38"/>
      <c r="CD363" s="38"/>
      <c r="CE363" s="38"/>
      <c r="CF363" s="38"/>
      <c r="CG363" s="38"/>
      <c r="CH363" s="38"/>
      <c r="CI363" s="38"/>
      <c r="CJ363" s="38"/>
      <c r="CK363" s="38"/>
      <c r="CL363" s="38"/>
      <c r="CM363" s="38"/>
      <c r="CN363" s="38"/>
      <c r="CO363" s="38"/>
      <c r="CP363" s="38"/>
      <c r="CQ363" s="38"/>
      <c r="CR363" s="38"/>
      <c r="CS363" s="38"/>
      <c r="CT363" s="38"/>
      <c r="CU363" s="38"/>
      <c r="CV363" s="38"/>
      <c r="CW363" s="38"/>
      <c r="CX363" s="38"/>
      <c r="CY363" s="38"/>
      <c r="CZ363" s="38"/>
      <c r="DA363" s="38"/>
      <c r="DB363" s="38"/>
      <c r="DC363" s="38"/>
      <c r="DD363" s="38"/>
      <c r="DE363" s="38"/>
      <c r="DF363" s="38"/>
      <c r="DG363" s="38"/>
      <c r="DH363" s="38"/>
      <c r="DI363" s="38"/>
      <c r="DJ363" s="38"/>
      <c r="DK363" s="38"/>
      <c r="DL363" s="38"/>
      <c r="DM363" s="38"/>
      <c r="DN363" s="38"/>
      <c r="DO363" s="38"/>
      <c r="DP363" s="38"/>
      <c r="DQ363" s="38"/>
      <c r="DR363" s="38"/>
      <c r="DS363" s="38"/>
      <c r="DT363" s="38"/>
      <c r="DU363" s="38"/>
      <c r="DV363" s="38"/>
      <c r="DW363" s="38"/>
      <c r="DX363" s="38"/>
      <c r="DY363" s="38"/>
      <c r="DZ363" s="38"/>
      <c r="EA363" s="38"/>
      <c r="EB363" s="38"/>
      <c r="EC363" s="38"/>
      <c r="ED363" s="38"/>
      <c r="EE363" s="38"/>
      <c r="EF363" s="38"/>
      <c r="EG363" s="38"/>
      <c r="EH363" s="38"/>
      <c r="EI363" s="38"/>
      <c r="EJ363" s="38"/>
      <c r="EK363" s="38"/>
      <c r="EL363" s="38"/>
      <c r="EM363" s="38"/>
      <c r="EN363" s="38"/>
      <c r="EO363" s="38"/>
      <c r="EP363" s="38"/>
      <c r="EQ363" s="38"/>
      <c r="ER363" s="38"/>
      <c r="ES363" s="38"/>
      <c r="ET363" s="38"/>
      <c r="EU363" s="38"/>
      <c r="EV363" s="38"/>
      <c r="EW363" s="38"/>
      <c r="EX363" s="38"/>
      <c r="EY363" s="38"/>
      <c r="EZ363" s="38"/>
      <c r="FA363" s="38"/>
      <c r="FB363" s="38"/>
      <c r="FC363" s="38"/>
      <c r="FD363" s="38"/>
      <c r="FE363" s="38"/>
      <c r="FF363" s="38"/>
      <c r="FG363" s="38"/>
      <c r="FH363" s="38"/>
      <c r="FI363" s="38"/>
      <c r="FJ363" s="38"/>
      <c r="FK363" s="38"/>
      <c r="FL363" s="38"/>
      <c r="FM363" s="38"/>
      <c r="FN363" s="38"/>
      <c r="FO363" s="38"/>
      <c r="FP363" s="38"/>
      <c r="FQ363" s="38"/>
      <c r="FR363" s="38"/>
      <c r="FS363" s="38"/>
      <c r="FT363" s="38"/>
      <c r="FU363" s="38"/>
      <c r="FV363" s="38"/>
      <c r="FW363" s="38"/>
      <c r="FX363" s="38"/>
      <c r="FY363" s="38"/>
      <c r="FZ363" s="38"/>
      <c r="GA363" s="38"/>
      <c r="GB363" s="38"/>
      <c r="GC363" s="38"/>
      <c r="GD363" s="38"/>
      <c r="GE363" s="38"/>
      <c r="GF363" s="38"/>
      <c r="GG363" s="38"/>
      <c r="GH363" s="38"/>
      <c r="GI363" s="38"/>
      <c r="GJ363" s="38"/>
      <c r="GK363" s="38"/>
      <c r="GL363" s="38"/>
      <c r="GM363" s="38"/>
      <c r="GN363" s="38"/>
      <c r="GO363" s="38"/>
      <c r="GP363" s="38"/>
      <c r="GQ363" s="38"/>
      <c r="GR363" s="38"/>
      <c r="GS363" s="38"/>
      <c r="GT363" s="38"/>
      <c r="GU363" s="38"/>
      <c r="GV363" s="38"/>
      <c r="GW363" s="38"/>
      <c r="GX363" s="38"/>
      <c r="GY363" s="38"/>
      <c r="GZ363" s="38"/>
      <c r="HA363" s="38"/>
      <c r="HB363" s="38"/>
      <c r="HC363" s="38"/>
      <c r="HD363" s="38"/>
      <c r="HE363" s="38"/>
      <c r="HF363" s="38"/>
      <c r="HG363" s="38"/>
      <c r="HH363" s="38"/>
      <c r="HI363" s="38"/>
      <c r="HJ363" s="38"/>
      <c r="HK363" s="38"/>
      <c r="HL363" s="38"/>
      <c r="HM363" s="38"/>
      <c r="HN363" s="38"/>
      <c r="HO363" s="38"/>
      <c r="HP363" s="38"/>
      <c r="HQ363" s="38"/>
      <c r="HR363" s="38"/>
      <c r="HS363" s="38"/>
      <c r="HT363" s="38"/>
      <c r="HU363" s="38"/>
      <c r="HV363" s="38"/>
      <c r="HW363" s="38"/>
      <c r="HX363" s="38"/>
      <c r="HY363" s="38"/>
      <c r="HZ363" s="38"/>
      <c r="IA363" s="38"/>
      <c r="IB363" s="38"/>
      <c r="IC363" s="38"/>
      <c r="ID363" s="38"/>
      <c r="IE363" s="38"/>
      <c r="IF363" s="38"/>
      <c r="IG363" s="38"/>
      <c r="IH363" s="38"/>
      <c r="II363" s="38"/>
      <c r="IJ363" s="38"/>
      <c r="IK363" s="38"/>
      <c r="IL363" s="38"/>
      <c r="IM363" s="38"/>
      <c r="IN363" s="38"/>
      <c r="IO363" s="38"/>
      <c r="IP363" s="38"/>
      <c r="IQ363" s="38"/>
      <c r="IR363" s="38"/>
      <c r="IS363" s="38"/>
      <c r="IT363" s="38"/>
      <c r="IU363" s="38"/>
    </row>
    <row r="364" spans="1:255" s="52" customFormat="1" ht="18.75" customHeight="1">
      <c r="A364" s="48"/>
      <c r="B364" s="61"/>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3"/>
      <c r="AA364" s="63"/>
      <c r="AB364" s="63"/>
      <c r="AC364" s="63"/>
      <c r="AD364" s="63"/>
      <c r="AE364" s="140"/>
      <c r="AF364" s="141"/>
      <c r="AG364" s="141"/>
      <c r="AH364" s="141"/>
      <c r="AI364" s="141"/>
      <c r="AJ364" s="141"/>
      <c r="AK364" s="141"/>
      <c r="AL364" s="141"/>
      <c r="AM364" s="142"/>
      <c r="AN364" s="140"/>
      <c r="AO364" s="143"/>
      <c r="AP364" s="143"/>
      <c r="AQ364" s="143"/>
      <c r="AR364" s="143"/>
      <c r="AS364" s="143"/>
      <c r="AT364" s="143"/>
      <c r="AU364" s="143"/>
      <c r="AV364" s="144"/>
      <c r="AW364" s="146"/>
      <c r="AX364" s="147"/>
      <c r="AY364" s="147"/>
      <c r="AZ364" s="147"/>
      <c r="BA364" s="147"/>
      <c r="BB364" s="148"/>
      <c r="BC364" s="38"/>
      <c r="BD364" s="38"/>
      <c r="BE364" s="38"/>
      <c r="BF364" s="38"/>
      <c r="BG364" s="38"/>
      <c r="BH364" s="38"/>
      <c r="BI364" s="38"/>
      <c r="BJ364" s="38"/>
      <c r="BK364" s="38"/>
      <c r="BL364" s="38"/>
      <c r="BM364" s="38"/>
      <c r="BN364" s="38"/>
      <c r="BO364" s="38"/>
      <c r="BP364" s="38"/>
      <c r="BQ364" s="38"/>
      <c r="BR364" s="38"/>
      <c r="BS364" s="38"/>
      <c r="BT364" s="38"/>
      <c r="BU364" s="38"/>
      <c r="BV364" s="38"/>
      <c r="BW364" s="38"/>
      <c r="BX364" s="38"/>
      <c r="BY364" s="38"/>
      <c r="BZ364" s="38"/>
      <c r="CA364" s="38"/>
      <c r="CB364" s="38"/>
      <c r="CC364" s="38"/>
      <c r="CD364" s="38"/>
      <c r="CE364" s="38"/>
      <c r="CF364" s="38"/>
      <c r="CG364" s="38"/>
      <c r="CH364" s="38"/>
      <c r="CI364" s="38"/>
      <c r="CJ364" s="38"/>
      <c r="CK364" s="38"/>
      <c r="CL364" s="38"/>
      <c r="CM364" s="38"/>
      <c r="CN364" s="38"/>
      <c r="CO364" s="38"/>
      <c r="CP364" s="38"/>
      <c r="CQ364" s="38"/>
      <c r="CR364" s="38"/>
      <c r="CS364" s="38"/>
      <c r="CT364" s="38"/>
      <c r="CU364" s="38"/>
      <c r="CV364" s="38"/>
      <c r="CW364" s="38"/>
      <c r="CX364" s="38"/>
      <c r="CY364" s="38"/>
      <c r="CZ364" s="38"/>
      <c r="DA364" s="38"/>
      <c r="DB364" s="38"/>
      <c r="DC364" s="38"/>
      <c r="DD364" s="38"/>
      <c r="DE364" s="38"/>
      <c r="DF364" s="38"/>
      <c r="DG364" s="38"/>
      <c r="DH364" s="38"/>
      <c r="DI364" s="38"/>
      <c r="DJ364" s="38"/>
      <c r="DK364" s="38"/>
      <c r="DL364" s="38"/>
      <c r="DM364" s="38"/>
      <c r="DN364" s="38"/>
      <c r="DO364" s="38"/>
      <c r="DP364" s="38"/>
      <c r="DQ364" s="38"/>
      <c r="DR364" s="38"/>
      <c r="DS364" s="38"/>
      <c r="DT364" s="38"/>
      <c r="DU364" s="38"/>
      <c r="DV364" s="38"/>
      <c r="DW364" s="38"/>
      <c r="DX364" s="38"/>
      <c r="DY364" s="38"/>
      <c r="DZ364" s="38"/>
      <c r="EA364" s="38"/>
      <c r="EB364" s="38"/>
      <c r="EC364" s="38"/>
      <c r="ED364" s="38"/>
      <c r="EE364" s="38"/>
      <c r="EF364" s="38"/>
      <c r="EG364" s="38"/>
      <c r="EH364" s="38"/>
      <c r="EI364" s="38"/>
      <c r="EJ364" s="38"/>
      <c r="EK364" s="38"/>
      <c r="EL364" s="38"/>
      <c r="EM364" s="38"/>
      <c r="EN364" s="38"/>
      <c r="EO364" s="38"/>
      <c r="EP364" s="38"/>
      <c r="EQ364" s="38"/>
      <c r="ER364" s="38"/>
      <c r="ES364" s="38"/>
      <c r="ET364" s="38"/>
      <c r="EU364" s="38"/>
      <c r="EV364" s="38"/>
      <c r="EW364" s="38"/>
      <c r="EX364" s="38"/>
      <c r="EY364" s="38"/>
      <c r="EZ364" s="38"/>
      <c r="FA364" s="38"/>
      <c r="FB364" s="38"/>
      <c r="FC364" s="38"/>
      <c r="FD364" s="38"/>
      <c r="FE364" s="38"/>
      <c r="FF364" s="38"/>
      <c r="FG364" s="38"/>
      <c r="FH364" s="38"/>
      <c r="FI364" s="38"/>
      <c r="FJ364" s="38"/>
      <c r="FK364" s="38"/>
      <c r="FL364" s="38"/>
      <c r="FM364" s="38"/>
      <c r="FN364" s="38"/>
      <c r="FO364" s="38"/>
      <c r="FP364" s="38"/>
      <c r="FQ364" s="38"/>
      <c r="FR364" s="38"/>
      <c r="FS364" s="38"/>
      <c r="FT364" s="38"/>
      <c r="FU364" s="38"/>
      <c r="FV364" s="38"/>
      <c r="FW364" s="38"/>
      <c r="FX364" s="38"/>
      <c r="FY364" s="38"/>
      <c r="FZ364" s="38"/>
      <c r="GA364" s="38"/>
      <c r="GB364" s="38"/>
      <c r="GC364" s="38"/>
      <c r="GD364" s="38"/>
      <c r="GE364" s="38"/>
      <c r="GF364" s="38"/>
      <c r="GG364" s="38"/>
      <c r="GH364" s="38"/>
      <c r="GI364" s="38"/>
      <c r="GJ364" s="38"/>
      <c r="GK364" s="38"/>
      <c r="GL364" s="38"/>
      <c r="GM364" s="38"/>
      <c r="GN364" s="38"/>
      <c r="GO364" s="38"/>
      <c r="GP364" s="38"/>
      <c r="GQ364" s="38"/>
      <c r="GR364" s="38"/>
      <c r="GS364" s="38"/>
      <c r="GT364" s="38"/>
      <c r="GU364" s="38"/>
      <c r="GV364" s="38"/>
      <c r="GW364" s="38"/>
      <c r="GX364" s="38"/>
      <c r="GY364" s="38"/>
      <c r="GZ364" s="38"/>
      <c r="HA364" s="38"/>
      <c r="HB364" s="38"/>
      <c r="HC364" s="38"/>
      <c r="HD364" s="38"/>
      <c r="HE364" s="38"/>
      <c r="HF364" s="38"/>
      <c r="HG364" s="38"/>
      <c r="HH364" s="38"/>
      <c r="HI364" s="38"/>
      <c r="HJ364" s="38"/>
      <c r="HK364" s="38"/>
      <c r="HL364" s="38"/>
      <c r="HM364" s="38"/>
      <c r="HN364" s="38"/>
      <c r="HO364" s="38"/>
      <c r="HP364" s="38"/>
      <c r="HQ364" s="38"/>
      <c r="HR364" s="38"/>
      <c r="HS364" s="38"/>
      <c r="HT364" s="38"/>
      <c r="HU364" s="38"/>
      <c r="HV364" s="38"/>
      <c r="HW364" s="38"/>
      <c r="HX364" s="38"/>
      <c r="HY364" s="38"/>
      <c r="HZ364" s="38"/>
      <c r="IA364" s="38"/>
      <c r="IB364" s="38"/>
      <c r="IC364" s="38"/>
      <c r="ID364" s="38"/>
      <c r="IE364" s="38"/>
      <c r="IF364" s="38"/>
      <c r="IG364" s="38"/>
      <c r="IH364" s="38"/>
      <c r="II364" s="38"/>
      <c r="IJ364" s="38"/>
      <c r="IK364" s="38"/>
      <c r="IL364" s="38"/>
      <c r="IM364" s="38"/>
      <c r="IN364" s="38"/>
      <c r="IO364" s="38"/>
      <c r="IP364" s="38"/>
      <c r="IQ364" s="38"/>
      <c r="IR364" s="38"/>
      <c r="IS364" s="38"/>
      <c r="IT364" s="38"/>
      <c r="IU364" s="38"/>
    </row>
    <row r="365" spans="1:255" s="52" customFormat="1" ht="18.75" customHeight="1">
      <c r="A365" s="48"/>
      <c r="B365" s="58"/>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60"/>
      <c r="AA365" s="60"/>
      <c r="AB365" s="60"/>
      <c r="AC365" s="60"/>
      <c r="AD365" s="60"/>
      <c r="AE365" s="140"/>
      <c r="AF365" s="141"/>
      <c r="AG365" s="141"/>
      <c r="AH365" s="141"/>
      <c r="AI365" s="141"/>
      <c r="AJ365" s="141"/>
      <c r="AK365" s="141"/>
      <c r="AL365" s="141"/>
      <c r="AM365" s="142"/>
      <c r="AN365" s="140"/>
      <c r="AO365" s="143"/>
      <c r="AP365" s="143"/>
      <c r="AQ365" s="143"/>
      <c r="AR365" s="143"/>
      <c r="AS365" s="143"/>
      <c r="AT365" s="143"/>
      <c r="AU365" s="143"/>
      <c r="AV365" s="144"/>
      <c r="AW365" s="140"/>
      <c r="AX365" s="143"/>
      <c r="AY365" s="143"/>
      <c r="AZ365" s="143"/>
      <c r="BA365" s="143"/>
      <c r="BB365" s="145"/>
      <c r="BC365" s="38"/>
      <c r="BD365" s="38"/>
      <c r="BE365" s="38"/>
      <c r="BF365" s="38"/>
      <c r="BG365" s="38"/>
      <c r="BH365" s="38"/>
      <c r="BI365" s="38"/>
      <c r="BJ365" s="38"/>
      <c r="BK365" s="38"/>
      <c r="BL365" s="38"/>
      <c r="BM365" s="38"/>
      <c r="BN365" s="38"/>
      <c r="BO365" s="38"/>
      <c r="BP365" s="38"/>
      <c r="BQ365" s="38"/>
      <c r="BR365" s="38"/>
      <c r="BS365" s="38"/>
      <c r="BT365" s="38"/>
      <c r="BU365" s="38"/>
      <c r="BV365" s="38"/>
      <c r="BW365" s="38"/>
      <c r="BX365" s="38"/>
      <c r="BY365" s="38"/>
      <c r="BZ365" s="38"/>
      <c r="CA365" s="38"/>
      <c r="CB365" s="38"/>
      <c r="CC365" s="38"/>
      <c r="CD365" s="38"/>
      <c r="CE365" s="38"/>
      <c r="CF365" s="38"/>
      <c r="CG365" s="38"/>
      <c r="CH365" s="38"/>
      <c r="CI365" s="38"/>
      <c r="CJ365" s="38"/>
      <c r="CK365" s="38"/>
      <c r="CL365" s="38"/>
      <c r="CM365" s="38"/>
      <c r="CN365" s="38"/>
      <c r="CO365" s="38"/>
      <c r="CP365" s="38"/>
      <c r="CQ365" s="38"/>
      <c r="CR365" s="38"/>
      <c r="CS365" s="38"/>
      <c r="CT365" s="38"/>
      <c r="CU365" s="38"/>
      <c r="CV365" s="38"/>
      <c r="CW365" s="38"/>
      <c r="CX365" s="38"/>
      <c r="CY365" s="38"/>
      <c r="CZ365" s="38"/>
      <c r="DA365" s="38"/>
      <c r="DB365" s="38"/>
      <c r="DC365" s="38"/>
      <c r="DD365" s="38"/>
      <c r="DE365" s="38"/>
      <c r="DF365" s="38"/>
      <c r="DG365" s="38"/>
      <c r="DH365" s="38"/>
      <c r="DI365" s="38"/>
      <c r="DJ365" s="38"/>
      <c r="DK365" s="38"/>
      <c r="DL365" s="38"/>
      <c r="DM365" s="38"/>
      <c r="DN365" s="38"/>
      <c r="DO365" s="38"/>
      <c r="DP365" s="38"/>
      <c r="DQ365" s="38"/>
      <c r="DR365" s="38"/>
      <c r="DS365" s="38"/>
      <c r="DT365" s="38"/>
      <c r="DU365" s="38"/>
      <c r="DV365" s="38"/>
      <c r="DW365" s="38"/>
      <c r="DX365" s="38"/>
      <c r="DY365" s="38"/>
      <c r="DZ365" s="38"/>
      <c r="EA365" s="38"/>
      <c r="EB365" s="38"/>
      <c r="EC365" s="38"/>
      <c r="ED365" s="38"/>
      <c r="EE365" s="38"/>
      <c r="EF365" s="38"/>
      <c r="EG365" s="38"/>
      <c r="EH365" s="38"/>
      <c r="EI365" s="38"/>
      <c r="EJ365" s="38"/>
      <c r="EK365" s="38"/>
      <c r="EL365" s="38"/>
      <c r="EM365" s="38"/>
      <c r="EN365" s="38"/>
      <c r="EO365" s="38"/>
      <c r="EP365" s="38"/>
      <c r="EQ365" s="38"/>
      <c r="ER365" s="38"/>
      <c r="ES365" s="38"/>
      <c r="ET365" s="38"/>
      <c r="EU365" s="38"/>
      <c r="EV365" s="38"/>
      <c r="EW365" s="38"/>
      <c r="EX365" s="38"/>
      <c r="EY365" s="38"/>
      <c r="EZ365" s="38"/>
      <c r="FA365" s="38"/>
      <c r="FB365" s="38"/>
      <c r="FC365" s="38"/>
      <c r="FD365" s="38"/>
      <c r="FE365" s="38"/>
      <c r="FF365" s="38"/>
      <c r="FG365" s="38"/>
      <c r="FH365" s="38"/>
      <c r="FI365" s="38"/>
      <c r="FJ365" s="38"/>
      <c r="FK365" s="38"/>
      <c r="FL365" s="38"/>
      <c r="FM365" s="38"/>
      <c r="FN365" s="38"/>
      <c r="FO365" s="38"/>
      <c r="FP365" s="38"/>
      <c r="FQ365" s="38"/>
      <c r="FR365" s="38"/>
      <c r="FS365" s="38"/>
      <c r="FT365" s="38"/>
      <c r="FU365" s="38"/>
      <c r="FV365" s="38"/>
      <c r="FW365" s="38"/>
      <c r="FX365" s="38"/>
      <c r="FY365" s="38"/>
      <c r="FZ365" s="38"/>
      <c r="GA365" s="38"/>
      <c r="GB365" s="38"/>
      <c r="GC365" s="38"/>
      <c r="GD365" s="38"/>
      <c r="GE365" s="38"/>
      <c r="GF365" s="38"/>
      <c r="GG365" s="38"/>
      <c r="GH365" s="38"/>
      <c r="GI365" s="38"/>
      <c r="GJ365" s="38"/>
      <c r="GK365" s="38"/>
      <c r="GL365" s="38"/>
      <c r="GM365" s="38"/>
      <c r="GN365" s="38"/>
      <c r="GO365" s="38"/>
      <c r="GP365" s="38"/>
      <c r="GQ365" s="38"/>
      <c r="GR365" s="38"/>
      <c r="GS365" s="38"/>
      <c r="GT365" s="38"/>
      <c r="GU365" s="38"/>
      <c r="GV365" s="38"/>
      <c r="GW365" s="38"/>
      <c r="GX365" s="38"/>
      <c r="GY365" s="38"/>
      <c r="GZ365" s="38"/>
      <c r="HA365" s="38"/>
      <c r="HB365" s="38"/>
      <c r="HC365" s="38"/>
      <c r="HD365" s="38"/>
      <c r="HE365" s="38"/>
      <c r="HF365" s="38"/>
      <c r="HG365" s="38"/>
      <c r="HH365" s="38"/>
      <c r="HI365" s="38"/>
      <c r="HJ365" s="38"/>
      <c r="HK365" s="38"/>
      <c r="HL365" s="38"/>
      <c r="HM365" s="38"/>
      <c r="HN365" s="38"/>
      <c r="HO365" s="38"/>
      <c r="HP365" s="38"/>
      <c r="HQ365" s="38"/>
      <c r="HR365" s="38"/>
      <c r="HS365" s="38"/>
      <c r="HT365" s="38"/>
      <c r="HU365" s="38"/>
      <c r="HV365" s="38"/>
      <c r="HW365" s="38"/>
      <c r="HX365" s="38"/>
      <c r="HY365" s="38"/>
      <c r="HZ365" s="38"/>
      <c r="IA365" s="38"/>
      <c r="IB365" s="38"/>
      <c r="IC365" s="38"/>
      <c r="ID365" s="38"/>
      <c r="IE365" s="38"/>
      <c r="IF365" s="38"/>
      <c r="IG365" s="38"/>
      <c r="IH365" s="38"/>
      <c r="II365" s="38"/>
      <c r="IJ365" s="38"/>
      <c r="IK365" s="38"/>
      <c r="IL365" s="38"/>
      <c r="IM365" s="38"/>
      <c r="IN365" s="38"/>
      <c r="IO365" s="38"/>
      <c r="IP365" s="38"/>
      <c r="IQ365" s="38"/>
      <c r="IR365" s="38"/>
      <c r="IS365" s="38"/>
      <c r="IT365" s="38"/>
      <c r="IU365" s="38"/>
    </row>
    <row r="366" spans="1:255" s="52" customFormat="1" ht="18.75" customHeight="1">
      <c r="A366" s="48"/>
      <c r="B366" s="61"/>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140"/>
      <c r="AF366" s="141"/>
      <c r="AG366" s="141"/>
      <c r="AH366" s="141"/>
      <c r="AI366" s="141"/>
      <c r="AJ366" s="141"/>
      <c r="AK366" s="141"/>
      <c r="AL366" s="141"/>
      <c r="AM366" s="142"/>
      <c r="AN366" s="140"/>
      <c r="AO366" s="170"/>
      <c r="AP366" s="170"/>
      <c r="AQ366" s="170"/>
      <c r="AR366" s="170"/>
      <c r="AS366" s="170"/>
      <c r="AT366" s="170"/>
      <c r="AU366" s="170"/>
      <c r="AV366" s="171"/>
      <c r="AW366" s="140"/>
      <c r="AX366" s="143"/>
      <c r="AY366" s="143"/>
      <c r="AZ366" s="143"/>
      <c r="BA366" s="143"/>
      <c r="BB366" s="145"/>
      <c r="BC366" s="38"/>
      <c r="BD366" s="38"/>
      <c r="BE366" s="38"/>
      <c r="BF366" s="38"/>
      <c r="BG366" s="38"/>
      <c r="BH366" s="38"/>
      <c r="BI366" s="38"/>
      <c r="BJ366" s="38"/>
      <c r="BK366" s="38"/>
      <c r="BL366" s="38"/>
      <c r="BM366" s="38"/>
      <c r="BN366" s="38"/>
      <c r="BO366" s="38"/>
      <c r="BP366" s="38"/>
      <c r="BQ366" s="38"/>
      <c r="BR366" s="38"/>
      <c r="BS366" s="38"/>
      <c r="BT366" s="38"/>
      <c r="BU366" s="38"/>
      <c r="BV366" s="38"/>
      <c r="BW366" s="38"/>
      <c r="BX366" s="38"/>
      <c r="BY366" s="38"/>
      <c r="BZ366" s="38"/>
      <c r="CA366" s="38"/>
      <c r="CB366" s="38"/>
      <c r="CC366" s="38"/>
      <c r="CD366" s="38"/>
      <c r="CE366" s="38"/>
      <c r="CF366" s="38"/>
      <c r="CG366" s="38"/>
      <c r="CH366" s="38"/>
      <c r="CI366" s="38"/>
      <c r="CJ366" s="38"/>
      <c r="CK366" s="38"/>
      <c r="CL366" s="38"/>
      <c r="CM366" s="38"/>
      <c r="CN366" s="38"/>
      <c r="CO366" s="38"/>
      <c r="CP366" s="38"/>
      <c r="CQ366" s="38"/>
      <c r="CR366" s="38"/>
      <c r="CS366" s="38"/>
      <c r="CT366" s="38"/>
      <c r="CU366" s="38"/>
      <c r="CV366" s="38"/>
      <c r="CW366" s="38"/>
      <c r="CX366" s="38"/>
      <c r="CY366" s="38"/>
      <c r="CZ366" s="38"/>
      <c r="DA366" s="38"/>
      <c r="DB366" s="38"/>
      <c r="DC366" s="38"/>
      <c r="DD366" s="38"/>
      <c r="DE366" s="38"/>
      <c r="DF366" s="38"/>
      <c r="DG366" s="38"/>
      <c r="DH366" s="38"/>
      <c r="DI366" s="38"/>
      <c r="DJ366" s="38"/>
      <c r="DK366" s="38"/>
      <c r="DL366" s="38"/>
      <c r="DM366" s="38"/>
      <c r="DN366" s="38"/>
      <c r="DO366" s="38"/>
      <c r="DP366" s="38"/>
      <c r="DQ366" s="38"/>
      <c r="DR366" s="38"/>
      <c r="DS366" s="38"/>
      <c r="DT366" s="38"/>
      <c r="DU366" s="38"/>
      <c r="DV366" s="38"/>
      <c r="DW366" s="38"/>
      <c r="DX366" s="38"/>
      <c r="DY366" s="38"/>
      <c r="DZ366" s="38"/>
      <c r="EA366" s="38"/>
      <c r="EB366" s="38"/>
      <c r="EC366" s="38"/>
      <c r="ED366" s="38"/>
      <c r="EE366" s="38"/>
      <c r="EF366" s="38"/>
      <c r="EG366" s="38"/>
      <c r="EH366" s="38"/>
      <c r="EI366" s="38"/>
      <c r="EJ366" s="38"/>
      <c r="EK366" s="38"/>
      <c r="EL366" s="38"/>
      <c r="EM366" s="38"/>
      <c r="EN366" s="38"/>
      <c r="EO366" s="38"/>
      <c r="EP366" s="38"/>
      <c r="EQ366" s="38"/>
      <c r="ER366" s="38"/>
      <c r="ES366" s="38"/>
      <c r="ET366" s="38"/>
      <c r="EU366" s="38"/>
      <c r="EV366" s="38"/>
      <c r="EW366" s="38"/>
      <c r="EX366" s="38"/>
      <c r="EY366" s="38"/>
      <c r="EZ366" s="38"/>
      <c r="FA366" s="38"/>
      <c r="FB366" s="38"/>
      <c r="FC366" s="38"/>
      <c r="FD366" s="38"/>
      <c r="FE366" s="38"/>
      <c r="FF366" s="38"/>
      <c r="FG366" s="38"/>
      <c r="FH366" s="38"/>
      <c r="FI366" s="38"/>
      <c r="FJ366" s="38"/>
      <c r="FK366" s="38"/>
      <c r="FL366" s="38"/>
      <c r="FM366" s="38"/>
      <c r="FN366" s="38"/>
      <c r="FO366" s="38"/>
      <c r="FP366" s="38"/>
      <c r="FQ366" s="38"/>
      <c r="FR366" s="38"/>
      <c r="FS366" s="38"/>
      <c r="FT366" s="38"/>
      <c r="FU366" s="38"/>
      <c r="FV366" s="38"/>
      <c r="FW366" s="38"/>
      <c r="FX366" s="38"/>
      <c r="FY366" s="38"/>
      <c r="FZ366" s="38"/>
      <c r="GA366" s="38"/>
      <c r="GB366" s="38"/>
      <c r="GC366" s="38"/>
      <c r="GD366" s="38"/>
      <c r="GE366" s="38"/>
      <c r="GF366" s="38"/>
      <c r="GG366" s="38"/>
      <c r="GH366" s="38"/>
      <c r="GI366" s="38"/>
      <c r="GJ366" s="38"/>
      <c r="GK366" s="38"/>
      <c r="GL366" s="38"/>
      <c r="GM366" s="38"/>
      <c r="GN366" s="38"/>
      <c r="GO366" s="38"/>
      <c r="GP366" s="38"/>
      <c r="GQ366" s="38"/>
      <c r="GR366" s="38"/>
      <c r="GS366" s="38"/>
      <c r="GT366" s="38"/>
      <c r="GU366" s="38"/>
      <c r="GV366" s="38"/>
      <c r="GW366" s="38"/>
      <c r="GX366" s="38"/>
      <c r="GY366" s="38"/>
      <c r="GZ366" s="38"/>
      <c r="HA366" s="38"/>
      <c r="HB366" s="38"/>
      <c r="HC366" s="38"/>
      <c r="HD366" s="38"/>
      <c r="HE366" s="38"/>
      <c r="HF366" s="38"/>
      <c r="HG366" s="38"/>
      <c r="HH366" s="38"/>
      <c r="HI366" s="38"/>
      <c r="HJ366" s="38"/>
      <c r="HK366" s="38"/>
      <c r="HL366" s="38"/>
      <c r="HM366" s="38"/>
      <c r="HN366" s="38"/>
      <c r="HO366" s="38"/>
      <c r="HP366" s="38"/>
      <c r="HQ366" s="38"/>
      <c r="HR366" s="38"/>
      <c r="HS366" s="38"/>
      <c r="HT366" s="38"/>
      <c r="HU366" s="38"/>
      <c r="HV366" s="38"/>
      <c r="HW366" s="38"/>
      <c r="HX366" s="38"/>
      <c r="HY366" s="38"/>
      <c r="HZ366" s="38"/>
      <c r="IA366" s="38"/>
      <c r="IB366" s="38"/>
      <c r="IC366" s="38"/>
      <c r="ID366" s="38"/>
      <c r="IE366" s="38"/>
      <c r="IF366" s="38"/>
      <c r="IG366" s="38"/>
      <c r="IH366" s="38"/>
      <c r="II366" s="38"/>
      <c r="IJ366" s="38"/>
      <c r="IK366" s="38"/>
      <c r="IL366" s="38"/>
      <c r="IM366" s="38"/>
      <c r="IN366" s="38"/>
      <c r="IO366" s="38"/>
      <c r="IP366" s="38"/>
      <c r="IQ366" s="38"/>
      <c r="IR366" s="38"/>
      <c r="IS366" s="38"/>
      <c r="IT366" s="38"/>
      <c r="IU366" s="38"/>
    </row>
    <row r="367" spans="1:255" s="52" customFormat="1" ht="18.75" customHeight="1" thickBot="1">
      <c r="A367" s="48"/>
      <c r="B367" s="65"/>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157"/>
      <c r="AF367" s="158"/>
      <c r="AG367" s="158"/>
      <c r="AH367" s="158"/>
      <c r="AI367" s="158"/>
      <c r="AJ367" s="158"/>
      <c r="AK367" s="158"/>
      <c r="AL367" s="158"/>
      <c r="AM367" s="159"/>
      <c r="AN367" s="157"/>
      <c r="AO367" s="160"/>
      <c r="AP367" s="160"/>
      <c r="AQ367" s="160"/>
      <c r="AR367" s="160"/>
      <c r="AS367" s="160"/>
      <c r="AT367" s="160"/>
      <c r="AU367" s="160"/>
      <c r="AV367" s="161"/>
      <c r="AW367" s="151"/>
      <c r="AX367" s="152"/>
      <c r="AY367" s="152"/>
      <c r="AZ367" s="152"/>
      <c r="BA367" s="152"/>
      <c r="BB367" s="162"/>
      <c r="BC367" s="38"/>
      <c r="BD367" s="38"/>
      <c r="BE367" s="38"/>
      <c r="BF367" s="38"/>
      <c r="BG367" s="38"/>
      <c r="BH367" s="38"/>
      <c r="BI367" s="38"/>
      <c r="BJ367" s="38"/>
      <c r="BK367" s="38"/>
      <c r="BL367" s="38"/>
      <c r="BM367" s="38"/>
      <c r="BN367" s="38"/>
      <c r="BO367" s="38"/>
      <c r="BP367" s="38"/>
      <c r="BQ367" s="38"/>
      <c r="BR367" s="38"/>
      <c r="BS367" s="38"/>
      <c r="BT367" s="38"/>
      <c r="BU367" s="38"/>
      <c r="BV367" s="38"/>
      <c r="BW367" s="38"/>
      <c r="BX367" s="38"/>
      <c r="BY367" s="38"/>
      <c r="BZ367" s="38"/>
      <c r="CA367" s="38"/>
      <c r="CB367" s="38"/>
      <c r="CC367" s="38"/>
      <c r="CD367" s="38"/>
      <c r="CE367" s="38"/>
      <c r="CF367" s="38"/>
      <c r="CG367" s="38"/>
      <c r="CH367" s="38"/>
      <c r="CI367" s="38"/>
      <c r="CJ367" s="38"/>
      <c r="CK367" s="38"/>
      <c r="CL367" s="38"/>
      <c r="CM367" s="38"/>
      <c r="CN367" s="38"/>
      <c r="CO367" s="38"/>
      <c r="CP367" s="38"/>
      <c r="CQ367" s="38"/>
      <c r="CR367" s="38"/>
      <c r="CS367" s="38"/>
      <c r="CT367" s="38"/>
      <c r="CU367" s="38"/>
      <c r="CV367" s="38"/>
      <c r="CW367" s="38"/>
      <c r="CX367" s="38"/>
      <c r="CY367" s="38"/>
      <c r="CZ367" s="38"/>
      <c r="DA367" s="38"/>
      <c r="DB367" s="38"/>
      <c r="DC367" s="38"/>
      <c r="DD367" s="38"/>
      <c r="DE367" s="38"/>
      <c r="DF367" s="38"/>
      <c r="DG367" s="38"/>
      <c r="DH367" s="38"/>
      <c r="DI367" s="38"/>
      <c r="DJ367" s="38"/>
      <c r="DK367" s="38"/>
      <c r="DL367" s="38"/>
      <c r="DM367" s="38"/>
      <c r="DN367" s="38"/>
      <c r="DO367" s="38"/>
      <c r="DP367" s="38"/>
      <c r="DQ367" s="38"/>
      <c r="DR367" s="38"/>
      <c r="DS367" s="38"/>
      <c r="DT367" s="38"/>
      <c r="DU367" s="38"/>
      <c r="DV367" s="38"/>
      <c r="DW367" s="38"/>
      <c r="DX367" s="38"/>
      <c r="DY367" s="38"/>
      <c r="DZ367" s="38"/>
      <c r="EA367" s="38"/>
      <c r="EB367" s="38"/>
      <c r="EC367" s="38"/>
      <c r="ED367" s="38"/>
      <c r="EE367" s="38"/>
      <c r="EF367" s="38"/>
      <c r="EG367" s="38"/>
      <c r="EH367" s="38"/>
      <c r="EI367" s="38"/>
      <c r="EJ367" s="38"/>
      <c r="EK367" s="38"/>
      <c r="EL367" s="38"/>
      <c r="EM367" s="38"/>
      <c r="EN367" s="38"/>
      <c r="EO367" s="38"/>
      <c r="EP367" s="38"/>
      <c r="EQ367" s="38"/>
      <c r="ER367" s="38"/>
      <c r="ES367" s="38"/>
      <c r="ET367" s="38"/>
      <c r="EU367" s="38"/>
      <c r="EV367" s="38"/>
      <c r="EW367" s="38"/>
      <c r="EX367" s="38"/>
      <c r="EY367" s="38"/>
      <c r="EZ367" s="38"/>
      <c r="FA367" s="38"/>
      <c r="FB367" s="38"/>
      <c r="FC367" s="38"/>
      <c r="FD367" s="38"/>
      <c r="FE367" s="38"/>
      <c r="FF367" s="38"/>
      <c r="FG367" s="38"/>
      <c r="FH367" s="38"/>
      <c r="FI367" s="38"/>
      <c r="FJ367" s="38"/>
      <c r="FK367" s="38"/>
      <c r="FL367" s="38"/>
      <c r="FM367" s="38"/>
      <c r="FN367" s="38"/>
      <c r="FO367" s="38"/>
      <c r="FP367" s="38"/>
      <c r="FQ367" s="38"/>
      <c r="FR367" s="38"/>
      <c r="FS367" s="38"/>
      <c r="FT367" s="38"/>
      <c r="FU367" s="38"/>
      <c r="FV367" s="38"/>
      <c r="FW367" s="38"/>
      <c r="FX367" s="38"/>
      <c r="FY367" s="38"/>
      <c r="FZ367" s="38"/>
      <c r="GA367" s="38"/>
      <c r="GB367" s="38"/>
      <c r="GC367" s="38"/>
      <c r="GD367" s="38"/>
      <c r="GE367" s="38"/>
      <c r="GF367" s="38"/>
      <c r="GG367" s="38"/>
      <c r="GH367" s="38"/>
      <c r="GI367" s="38"/>
      <c r="GJ367" s="38"/>
      <c r="GK367" s="38"/>
      <c r="GL367" s="38"/>
      <c r="GM367" s="38"/>
      <c r="GN367" s="38"/>
      <c r="GO367" s="38"/>
      <c r="GP367" s="38"/>
      <c r="GQ367" s="38"/>
      <c r="GR367" s="38"/>
      <c r="GS367" s="38"/>
      <c r="GT367" s="38"/>
      <c r="GU367" s="38"/>
      <c r="GV367" s="38"/>
      <c r="GW367" s="38"/>
      <c r="GX367" s="38"/>
      <c r="GY367" s="38"/>
      <c r="GZ367" s="38"/>
      <c r="HA367" s="38"/>
      <c r="HB367" s="38"/>
      <c r="HC367" s="38"/>
      <c r="HD367" s="38"/>
      <c r="HE367" s="38"/>
      <c r="HF367" s="38"/>
      <c r="HG367" s="38"/>
      <c r="HH367" s="38"/>
      <c r="HI367" s="38"/>
      <c r="HJ367" s="38"/>
      <c r="HK367" s="38"/>
      <c r="HL367" s="38"/>
      <c r="HM367" s="38"/>
      <c r="HN367" s="38"/>
      <c r="HO367" s="38"/>
      <c r="HP367" s="38"/>
      <c r="HQ367" s="38"/>
      <c r="HR367" s="38"/>
      <c r="HS367" s="38"/>
      <c r="HT367" s="38"/>
      <c r="HU367" s="38"/>
      <c r="HV367" s="38"/>
      <c r="HW367" s="38"/>
      <c r="HX367" s="38"/>
      <c r="HY367" s="38"/>
      <c r="HZ367" s="38"/>
      <c r="IA367" s="38"/>
      <c r="IB367" s="38"/>
      <c r="IC367" s="38"/>
      <c r="ID367" s="38"/>
      <c r="IE367" s="38"/>
      <c r="IF367" s="38"/>
      <c r="IG367" s="38"/>
      <c r="IH367" s="38"/>
      <c r="II367" s="38"/>
      <c r="IJ367" s="38"/>
      <c r="IK367" s="38"/>
      <c r="IL367" s="38"/>
      <c r="IM367" s="38"/>
      <c r="IN367" s="38"/>
      <c r="IO367" s="38"/>
      <c r="IP367" s="38"/>
      <c r="IQ367" s="38"/>
      <c r="IR367" s="38"/>
      <c r="IS367" s="38"/>
      <c r="IT367" s="38"/>
      <c r="IU367" s="38"/>
    </row>
    <row r="368" spans="1:255" s="52" customFormat="1" ht="18.75" customHeight="1" thickTop="1" thickBot="1">
      <c r="A368" s="53"/>
      <c r="B368" s="163" t="s">
        <v>60</v>
      </c>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c r="AB368" s="164"/>
      <c r="AC368" s="164"/>
      <c r="AD368" s="165"/>
      <c r="AE368" s="166">
        <f>SUM(AE360:AM367)</f>
        <v>43585738</v>
      </c>
      <c r="AF368" s="167"/>
      <c r="AG368" s="167"/>
      <c r="AH368" s="167"/>
      <c r="AI368" s="167"/>
      <c r="AJ368" s="167"/>
      <c r="AK368" s="167"/>
      <c r="AL368" s="167"/>
      <c r="AM368" s="168"/>
      <c r="AN368" s="166">
        <f>SUM(AN360:AW367)</f>
        <v>49306542</v>
      </c>
      <c r="AO368" s="167"/>
      <c r="AP368" s="167"/>
      <c r="AQ368" s="167"/>
      <c r="AR368" s="167"/>
      <c r="AS368" s="167"/>
      <c r="AT368" s="167"/>
      <c r="AU368" s="167"/>
      <c r="AV368" s="168"/>
      <c r="AW368" s="166"/>
      <c r="AX368" s="167"/>
      <c r="AY368" s="167"/>
      <c r="AZ368" s="167"/>
      <c r="BA368" s="167"/>
      <c r="BB368" s="169"/>
      <c r="BC368" s="38"/>
      <c r="BD368" s="38"/>
      <c r="BE368" s="38"/>
      <c r="BF368" s="38"/>
      <c r="BG368" s="38"/>
      <c r="BH368" s="38"/>
      <c r="BI368" s="38"/>
      <c r="BJ368" s="38"/>
      <c r="BK368" s="38"/>
      <c r="BL368" s="38"/>
      <c r="BM368" s="38"/>
      <c r="BN368" s="38"/>
      <c r="BO368" s="38"/>
      <c r="BP368" s="38"/>
      <c r="BQ368" s="38"/>
      <c r="BR368" s="38"/>
      <c r="BS368" s="38"/>
      <c r="BT368" s="38"/>
      <c r="BU368" s="38"/>
      <c r="BV368" s="38"/>
      <c r="BW368" s="38"/>
      <c r="BX368" s="38"/>
      <c r="BY368" s="38"/>
      <c r="BZ368" s="38"/>
      <c r="CA368" s="38"/>
      <c r="CB368" s="38"/>
      <c r="CC368" s="38"/>
      <c r="CD368" s="38"/>
      <c r="CE368" s="38"/>
      <c r="CF368" s="38"/>
      <c r="CG368" s="38"/>
      <c r="CH368" s="38"/>
      <c r="CI368" s="38"/>
      <c r="CJ368" s="38"/>
      <c r="CK368" s="38"/>
      <c r="CL368" s="38"/>
      <c r="CM368" s="38"/>
      <c r="CN368" s="38"/>
      <c r="CO368" s="38"/>
      <c r="CP368" s="38"/>
      <c r="CQ368" s="38"/>
      <c r="CR368" s="38"/>
      <c r="CS368" s="38"/>
      <c r="CT368" s="38"/>
      <c r="CU368" s="38"/>
      <c r="CV368" s="38"/>
      <c r="CW368" s="38"/>
      <c r="CX368" s="38"/>
      <c r="CY368" s="38"/>
      <c r="CZ368" s="38"/>
      <c r="DA368" s="38"/>
      <c r="DB368" s="38"/>
      <c r="DC368" s="38"/>
      <c r="DD368" s="38"/>
      <c r="DE368" s="38"/>
      <c r="DF368" s="38"/>
      <c r="DG368" s="38"/>
      <c r="DH368" s="38"/>
      <c r="DI368" s="38"/>
      <c r="DJ368" s="38"/>
      <c r="DK368" s="38"/>
      <c r="DL368" s="38"/>
      <c r="DM368" s="38"/>
      <c r="DN368" s="38"/>
      <c r="DO368" s="38"/>
      <c r="DP368" s="38"/>
      <c r="DQ368" s="38"/>
      <c r="DR368" s="38"/>
      <c r="DS368" s="38"/>
      <c r="DT368" s="38"/>
      <c r="DU368" s="38"/>
      <c r="DV368" s="38"/>
      <c r="DW368" s="38"/>
      <c r="DX368" s="38"/>
      <c r="DY368" s="38"/>
      <c r="DZ368" s="38"/>
      <c r="EA368" s="38"/>
      <c r="EB368" s="38"/>
      <c r="EC368" s="38"/>
      <c r="ED368" s="38"/>
      <c r="EE368" s="38"/>
      <c r="EF368" s="38"/>
      <c r="EG368" s="38"/>
      <c r="EH368" s="38"/>
      <c r="EI368" s="38"/>
      <c r="EJ368" s="38"/>
      <c r="EK368" s="38"/>
      <c r="EL368" s="38"/>
      <c r="EM368" s="38"/>
      <c r="EN368" s="38"/>
      <c r="EO368" s="38"/>
      <c r="EP368" s="38"/>
      <c r="EQ368" s="38"/>
      <c r="ER368" s="38"/>
      <c r="ES368" s="38"/>
      <c r="ET368" s="38"/>
      <c r="EU368" s="38"/>
      <c r="EV368" s="38"/>
      <c r="EW368" s="38"/>
      <c r="EX368" s="38"/>
      <c r="EY368" s="38"/>
      <c r="EZ368" s="38"/>
      <c r="FA368" s="38"/>
      <c r="FB368" s="38"/>
      <c r="FC368" s="38"/>
      <c r="FD368" s="38"/>
      <c r="FE368" s="38"/>
      <c r="FF368" s="38"/>
      <c r="FG368" s="38"/>
      <c r="FH368" s="38"/>
      <c r="FI368" s="38"/>
      <c r="FJ368" s="38"/>
      <c r="FK368" s="38"/>
      <c r="FL368" s="38"/>
      <c r="FM368" s="38"/>
      <c r="FN368" s="38"/>
      <c r="FO368" s="38"/>
      <c r="FP368" s="38"/>
      <c r="FQ368" s="38"/>
      <c r="FR368" s="38"/>
      <c r="FS368" s="38"/>
      <c r="FT368" s="38"/>
      <c r="FU368" s="38"/>
      <c r="FV368" s="38"/>
      <c r="FW368" s="38"/>
      <c r="FX368" s="38"/>
      <c r="FY368" s="38"/>
      <c r="FZ368" s="38"/>
      <c r="GA368" s="38"/>
      <c r="GB368" s="38"/>
      <c r="GC368" s="38"/>
      <c r="GD368" s="38"/>
      <c r="GE368" s="38"/>
      <c r="GF368" s="38"/>
      <c r="GG368" s="38"/>
      <c r="GH368" s="38"/>
      <c r="GI368" s="38"/>
      <c r="GJ368" s="38"/>
      <c r="GK368" s="38"/>
      <c r="GL368" s="38"/>
      <c r="GM368" s="38"/>
      <c r="GN368" s="38"/>
      <c r="GO368" s="38"/>
      <c r="GP368" s="38"/>
      <c r="GQ368" s="38"/>
      <c r="GR368" s="38"/>
      <c r="GS368" s="38"/>
      <c r="GT368" s="38"/>
      <c r="GU368" s="38"/>
      <c r="GV368" s="38"/>
      <c r="GW368" s="38"/>
      <c r="GX368" s="38"/>
      <c r="GY368" s="38"/>
      <c r="GZ368" s="38"/>
      <c r="HA368" s="38"/>
      <c r="HB368" s="38"/>
      <c r="HC368" s="38"/>
      <c r="HD368" s="38"/>
      <c r="HE368" s="38"/>
      <c r="HF368" s="38"/>
      <c r="HG368" s="38"/>
      <c r="HH368" s="38"/>
      <c r="HI368" s="38"/>
      <c r="HJ368" s="38"/>
      <c r="HK368" s="38"/>
      <c r="HL368" s="38"/>
      <c r="HM368" s="38"/>
      <c r="HN368" s="38"/>
      <c r="HO368" s="38"/>
      <c r="HP368" s="38"/>
      <c r="HQ368" s="38"/>
      <c r="HR368" s="38"/>
      <c r="HS368" s="38"/>
      <c r="HT368" s="38"/>
      <c r="HU368" s="38"/>
      <c r="HV368" s="38"/>
      <c r="HW368" s="38"/>
      <c r="HX368" s="38"/>
      <c r="HY368" s="38"/>
      <c r="HZ368" s="38"/>
      <c r="IA368" s="38"/>
      <c r="IB368" s="38"/>
      <c r="IC368" s="38"/>
      <c r="ID368" s="38"/>
      <c r="IE368" s="38"/>
      <c r="IF368" s="38"/>
      <c r="IG368" s="38"/>
      <c r="IH368" s="38"/>
      <c r="II368" s="38"/>
      <c r="IJ368" s="38"/>
      <c r="IK368" s="38"/>
      <c r="IL368" s="38"/>
      <c r="IM368" s="38"/>
      <c r="IN368" s="38"/>
      <c r="IO368" s="38"/>
      <c r="IP368" s="38"/>
      <c r="IQ368" s="38"/>
      <c r="IR368" s="38"/>
      <c r="IS368" s="38"/>
      <c r="IT368" s="38"/>
      <c r="IU368" s="38"/>
    </row>
    <row r="369" spans="1:59" ht="13.5">
      <c r="E369" s="67"/>
      <c r="F369" s="67"/>
      <c r="G369" s="67"/>
      <c r="H369" s="67"/>
      <c r="I369" s="67"/>
      <c r="J369" s="67"/>
      <c r="K369" s="67"/>
      <c r="L369" s="67"/>
      <c r="M369" s="67"/>
      <c r="N369" s="67"/>
      <c r="O369" s="67"/>
      <c r="P369" s="67"/>
      <c r="Q369" s="67"/>
      <c r="R369" s="67"/>
      <c r="S369" s="67"/>
      <c r="T369" s="67"/>
      <c r="U369" s="67"/>
      <c r="V369" s="67"/>
      <c r="W369" s="67"/>
      <c r="X369" s="67"/>
      <c r="Y369" s="67"/>
      <c r="Z369" s="67"/>
      <c r="AA369" s="67"/>
      <c r="AB369" s="67"/>
      <c r="AC369" s="67"/>
      <c r="AD369" s="67"/>
      <c r="AE369" s="67"/>
      <c r="AF369" s="67"/>
      <c r="AG369" s="67"/>
      <c r="AH369" s="67"/>
      <c r="AI369" s="67"/>
      <c r="AJ369" s="67"/>
      <c r="AK369" s="67"/>
      <c r="AL369" s="67"/>
      <c r="AM369" s="67"/>
      <c r="AN369" s="67"/>
      <c r="AO369" s="67"/>
      <c r="AP369" s="67"/>
      <c r="AQ369" s="67"/>
      <c r="AR369" s="67"/>
      <c r="AS369" s="67"/>
      <c r="AT369" s="67"/>
      <c r="AU369" s="67"/>
      <c r="AV369" s="67"/>
      <c r="AW369" s="67"/>
      <c r="AX369" s="67"/>
      <c r="AY369" s="67"/>
      <c r="AZ369" s="67"/>
      <c r="BA369" s="67"/>
      <c r="BB369" s="67"/>
    </row>
    <row r="370" spans="1:59" ht="14.25">
      <c r="A370" s="37" t="s">
        <v>47</v>
      </c>
      <c r="BA370" s="39"/>
      <c r="BB370" s="40"/>
      <c r="BC370" s="39" t="s">
        <v>48</v>
      </c>
    </row>
    <row r="372" spans="1:59">
      <c r="AD372" s="41"/>
      <c r="AH372" s="41"/>
      <c r="AI372" s="41"/>
      <c r="AJ372" s="41"/>
      <c r="AK372" s="41"/>
      <c r="AL372" s="41"/>
      <c r="AM372" s="41"/>
      <c r="AS372" s="41"/>
      <c r="BB372" s="42" t="s">
        <v>49</v>
      </c>
    </row>
    <row r="373" spans="1:59">
      <c r="AD373" s="41"/>
      <c r="AH373" s="41"/>
      <c r="AI373" s="41"/>
      <c r="AJ373" s="41"/>
      <c r="AK373" s="41"/>
      <c r="AL373" s="41"/>
      <c r="AM373" s="41"/>
      <c r="AS373" s="41"/>
    </row>
    <row r="374" spans="1:59" ht="13.5" thickBot="1">
      <c r="AD374" s="41"/>
      <c r="AH374" s="41"/>
      <c r="AI374" s="41"/>
      <c r="AJ374" s="41"/>
      <c r="AK374" s="41"/>
      <c r="AL374" s="41"/>
      <c r="AM374" s="41"/>
      <c r="AS374" s="41"/>
    </row>
    <row r="375" spans="1:59" ht="15" thickBot="1">
      <c r="A375" s="113" t="s">
        <v>50</v>
      </c>
      <c r="B375" s="114"/>
      <c r="C375" s="114"/>
      <c r="D375" s="114"/>
      <c r="E375" s="114"/>
      <c r="F375" s="114"/>
      <c r="G375" s="114"/>
      <c r="H375" s="114"/>
      <c r="I375" s="114"/>
      <c r="J375" s="114"/>
      <c r="K375" s="115"/>
      <c r="L375" s="116">
        <v>11</v>
      </c>
      <c r="M375" s="117"/>
      <c r="N375" s="117"/>
      <c r="O375" s="118"/>
      <c r="P375" s="113" t="s">
        <v>51</v>
      </c>
      <c r="Q375" s="114"/>
      <c r="R375" s="114"/>
      <c r="S375" s="114"/>
      <c r="T375" s="114"/>
      <c r="U375" s="115"/>
      <c r="V375" s="172" t="s">
        <v>92</v>
      </c>
      <c r="W375" s="172"/>
      <c r="X375" s="172"/>
      <c r="Y375" s="172"/>
      <c r="Z375" s="172"/>
      <c r="AA375" s="172"/>
      <c r="AB375" s="172"/>
      <c r="AC375" s="172"/>
      <c r="AD375" s="172"/>
      <c r="AE375" s="172"/>
      <c r="AF375" s="172"/>
      <c r="AG375" s="172"/>
      <c r="AH375" s="172"/>
      <c r="AI375" s="172"/>
      <c r="AJ375" s="172"/>
      <c r="AK375" s="172"/>
      <c r="AL375" s="172"/>
      <c r="AM375" s="172"/>
      <c r="AN375" s="172"/>
      <c r="AO375" s="172"/>
      <c r="AP375" s="172"/>
      <c r="AQ375" s="172"/>
      <c r="AR375" s="172"/>
      <c r="AS375" s="172"/>
      <c r="AT375" s="172"/>
      <c r="AU375" s="172"/>
      <c r="AV375" s="172"/>
      <c r="AW375" s="172"/>
      <c r="AX375" s="172"/>
      <c r="AY375" s="172"/>
      <c r="AZ375" s="172"/>
      <c r="BA375" s="172"/>
      <c r="BB375" s="173"/>
    </row>
    <row r="376" spans="1:59" ht="14.25">
      <c r="A376" s="43"/>
      <c r="B376" s="43"/>
      <c r="C376" s="43"/>
      <c r="D376" s="43"/>
      <c r="E376" s="43"/>
      <c r="F376" s="43"/>
      <c r="G376" s="43"/>
      <c r="H376" s="43"/>
      <c r="I376" s="43"/>
      <c r="J376" s="43"/>
      <c r="K376" s="43"/>
      <c r="L376" s="44"/>
      <c r="M376" s="44"/>
      <c r="N376" s="44"/>
      <c r="O376" s="44"/>
      <c r="P376" s="43"/>
      <c r="Q376" s="43"/>
      <c r="R376" s="43"/>
      <c r="S376" s="43"/>
      <c r="T376" s="43"/>
      <c r="U376" s="43"/>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row>
    <row r="377" spans="1:59" ht="14.25">
      <c r="A377" s="46"/>
      <c r="B377" s="47" t="s">
        <v>53</v>
      </c>
      <c r="C377" s="48"/>
      <c r="D377" s="48"/>
      <c r="E377" s="48"/>
      <c r="F377" s="48"/>
      <c r="G377" s="48"/>
      <c r="H377" s="48"/>
      <c r="I377" s="48"/>
      <c r="J377" s="48"/>
      <c r="K377" s="48"/>
      <c r="L377" s="49"/>
      <c r="M377" s="49"/>
      <c r="N377" s="49"/>
      <c r="O377" s="49"/>
      <c r="P377" s="48"/>
      <c r="Q377" s="48"/>
      <c r="R377" s="48"/>
      <c r="S377" s="48"/>
      <c r="T377" s="48"/>
      <c r="U377" s="48"/>
      <c r="V377" s="47"/>
      <c r="W377" s="47"/>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47"/>
    </row>
    <row r="378" spans="1:59" ht="15" thickBot="1">
      <c r="A378" s="48"/>
      <c r="B378" s="48"/>
      <c r="C378" s="48"/>
      <c r="D378" s="48"/>
      <c r="E378" s="48"/>
      <c r="F378" s="48"/>
      <c r="G378" s="48"/>
      <c r="H378" s="48"/>
      <c r="I378" s="48"/>
      <c r="J378" s="48"/>
      <c r="K378" s="48"/>
      <c r="L378" s="49"/>
      <c r="M378" s="49"/>
      <c r="N378" s="49"/>
      <c r="O378" s="49"/>
      <c r="P378" s="48"/>
      <c r="Q378" s="48"/>
      <c r="R378" s="48"/>
      <c r="S378" s="48"/>
      <c r="T378" s="48"/>
      <c r="U378" s="48"/>
      <c r="V378" s="47"/>
      <c r="W378" s="47"/>
      <c r="X378" s="47"/>
      <c r="Y378" s="47"/>
      <c r="Z378" s="47"/>
      <c r="AA378" s="47"/>
      <c r="AB378" s="47"/>
      <c r="AC378" s="47"/>
      <c r="AD378" s="47"/>
      <c r="AE378" s="47"/>
      <c r="AF378" s="47"/>
      <c r="AG378" s="47"/>
      <c r="AH378" s="47"/>
      <c r="AI378" s="47"/>
      <c r="AJ378" s="47"/>
      <c r="AK378" s="47"/>
      <c r="AL378" s="47"/>
      <c r="AM378" s="47"/>
      <c r="AN378" s="47"/>
      <c r="AO378" s="47"/>
      <c r="AP378" s="47"/>
      <c r="AQ378" s="47"/>
      <c r="AR378" s="47"/>
      <c r="AS378" s="47"/>
      <c r="AT378" s="47"/>
      <c r="AU378" s="47"/>
      <c r="AV378" s="47"/>
      <c r="AW378" s="47"/>
      <c r="AX378" s="47"/>
      <c r="AY378" s="47"/>
      <c r="AZ378" s="47"/>
      <c r="BA378" s="47"/>
      <c r="BB378" s="47"/>
    </row>
    <row r="379" spans="1:59" ht="14.25">
      <c r="A379" s="48"/>
      <c r="B379" s="50"/>
      <c r="C379" s="43"/>
      <c r="D379" s="43"/>
      <c r="E379" s="43"/>
      <c r="F379" s="43"/>
      <c r="G379" s="43"/>
      <c r="H379" s="43"/>
      <c r="I379" s="43"/>
      <c r="J379" s="43"/>
      <c r="K379" s="43"/>
      <c r="L379" s="44"/>
      <c r="M379" s="44"/>
      <c r="N379" s="44"/>
      <c r="O379" s="44"/>
      <c r="P379" s="43"/>
      <c r="Q379" s="43"/>
      <c r="R379" s="43"/>
      <c r="S379" s="43"/>
      <c r="T379" s="43"/>
      <c r="U379" s="43"/>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51"/>
    </row>
    <row r="380" spans="1:59" ht="12.75" customHeight="1">
      <c r="A380" s="48"/>
      <c r="B380" s="122" t="s">
        <v>93</v>
      </c>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c r="AA380" s="123"/>
      <c r="AB380" s="123"/>
      <c r="AC380" s="123"/>
      <c r="AD380" s="123"/>
      <c r="AE380" s="123"/>
      <c r="AF380" s="123"/>
      <c r="AG380" s="123"/>
      <c r="AH380" s="123"/>
      <c r="AI380" s="123"/>
      <c r="AJ380" s="123"/>
      <c r="AK380" s="123"/>
      <c r="AL380" s="123"/>
      <c r="AM380" s="123"/>
      <c r="AN380" s="123"/>
      <c r="AO380" s="123"/>
      <c r="AP380" s="123"/>
      <c r="AQ380" s="123"/>
      <c r="AR380" s="123"/>
      <c r="AS380" s="123"/>
      <c r="AT380" s="123"/>
      <c r="AU380" s="123"/>
      <c r="AV380" s="123"/>
      <c r="AW380" s="123"/>
      <c r="AX380" s="123"/>
      <c r="AY380" s="123"/>
      <c r="AZ380" s="123"/>
      <c r="BA380" s="123"/>
      <c r="BB380" s="124"/>
    </row>
    <row r="381" spans="1:59" ht="13.5" customHeight="1">
      <c r="A381" s="48"/>
      <c r="B381" s="122"/>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3"/>
      <c r="AB381" s="123"/>
      <c r="AC381" s="123"/>
      <c r="AD381" s="123"/>
      <c r="AE381" s="123"/>
      <c r="AF381" s="123"/>
      <c r="AG381" s="123"/>
      <c r="AH381" s="123"/>
      <c r="AI381" s="123"/>
      <c r="AJ381" s="123"/>
      <c r="AK381" s="123"/>
      <c r="AL381" s="123"/>
      <c r="AM381" s="123"/>
      <c r="AN381" s="123"/>
      <c r="AO381" s="123"/>
      <c r="AP381" s="123"/>
      <c r="AQ381" s="123"/>
      <c r="AR381" s="123"/>
      <c r="AS381" s="123"/>
      <c r="AT381" s="123"/>
      <c r="AU381" s="123"/>
      <c r="AV381" s="123"/>
      <c r="AW381" s="123"/>
      <c r="AX381" s="123"/>
      <c r="AY381" s="123"/>
      <c r="AZ381" s="123"/>
      <c r="BA381" s="123"/>
      <c r="BB381" s="124"/>
      <c r="BG381" s="52"/>
    </row>
    <row r="382" spans="1:59" ht="12.75" customHeight="1">
      <c r="A382" s="48"/>
      <c r="B382" s="122"/>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c r="AA382" s="123"/>
      <c r="AB382" s="123"/>
      <c r="AC382" s="123"/>
      <c r="AD382" s="123"/>
      <c r="AE382" s="123"/>
      <c r="AF382" s="123"/>
      <c r="AG382" s="123"/>
      <c r="AH382" s="123"/>
      <c r="AI382" s="123"/>
      <c r="AJ382" s="123"/>
      <c r="AK382" s="123"/>
      <c r="AL382" s="123"/>
      <c r="AM382" s="123"/>
      <c r="AN382" s="123"/>
      <c r="AO382" s="123"/>
      <c r="AP382" s="123"/>
      <c r="AQ382" s="123"/>
      <c r="AR382" s="123"/>
      <c r="AS382" s="123"/>
      <c r="AT382" s="123"/>
      <c r="AU382" s="123"/>
      <c r="AV382" s="123"/>
      <c r="AW382" s="123"/>
      <c r="AX382" s="123"/>
      <c r="AY382" s="123"/>
      <c r="AZ382" s="123"/>
      <c r="BA382" s="123"/>
      <c r="BB382" s="124"/>
    </row>
    <row r="383" spans="1:59" ht="12.75" customHeight="1">
      <c r="A383" s="48"/>
      <c r="B383" s="122"/>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c r="AA383" s="123"/>
      <c r="AB383" s="123"/>
      <c r="AC383" s="123"/>
      <c r="AD383" s="123"/>
      <c r="AE383" s="123"/>
      <c r="AF383" s="123"/>
      <c r="AG383" s="123"/>
      <c r="AH383" s="123"/>
      <c r="AI383" s="123"/>
      <c r="AJ383" s="123"/>
      <c r="AK383" s="123"/>
      <c r="AL383" s="123"/>
      <c r="AM383" s="123"/>
      <c r="AN383" s="123"/>
      <c r="AO383" s="123"/>
      <c r="AP383" s="123"/>
      <c r="AQ383" s="123"/>
      <c r="AR383" s="123"/>
      <c r="AS383" s="123"/>
      <c r="AT383" s="123"/>
      <c r="AU383" s="123"/>
      <c r="AV383" s="123"/>
      <c r="AW383" s="123"/>
      <c r="AX383" s="123"/>
      <c r="AY383" s="123"/>
      <c r="AZ383" s="123"/>
      <c r="BA383" s="123"/>
      <c r="BB383" s="124"/>
    </row>
    <row r="384" spans="1:59" ht="12.75" customHeight="1">
      <c r="A384" s="48"/>
      <c r="B384" s="122"/>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3"/>
      <c r="AB384" s="123"/>
      <c r="AC384" s="123"/>
      <c r="AD384" s="123"/>
      <c r="AE384" s="123"/>
      <c r="AF384" s="123"/>
      <c r="AG384" s="123"/>
      <c r="AH384" s="123"/>
      <c r="AI384" s="123"/>
      <c r="AJ384" s="123"/>
      <c r="AK384" s="123"/>
      <c r="AL384" s="123"/>
      <c r="AM384" s="123"/>
      <c r="AN384" s="123"/>
      <c r="AO384" s="123"/>
      <c r="AP384" s="123"/>
      <c r="AQ384" s="123"/>
      <c r="AR384" s="123"/>
      <c r="AS384" s="123"/>
      <c r="AT384" s="123"/>
      <c r="AU384" s="123"/>
      <c r="AV384" s="123"/>
      <c r="AW384" s="123"/>
      <c r="AX384" s="123"/>
      <c r="AY384" s="123"/>
      <c r="AZ384" s="123"/>
      <c r="BA384" s="123"/>
      <c r="BB384" s="124"/>
    </row>
    <row r="385" spans="1:255" ht="12.75" customHeight="1">
      <c r="A385" s="48"/>
      <c r="B385" s="122"/>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3"/>
      <c r="AE385" s="123"/>
      <c r="AF385" s="123"/>
      <c r="AG385" s="123"/>
      <c r="AH385" s="123"/>
      <c r="AI385" s="123"/>
      <c r="AJ385" s="123"/>
      <c r="AK385" s="123"/>
      <c r="AL385" s="123"/>
      <c r="AM385" s="123"/>
      <c r="AN385" s="123"/>
      <c r="AO385" s="123"/>
      <c r="AP385" s="123"/>
      <c r="AQ385" s="123"/>
      <c r="AR385" s="123"/>
      <c r="AS385" s="123"/>
      <c r="AT385" s="123"/>
      <c r="AU385" s="123"/>
      <c r="AV385" s="123"/>
      <c r="AW385" s="123"/>
      <c r="AX385" s="123"/>
      <c r="AY385" s="123"/>
      <c r="AZ385" s="123"/>
      <c r="BA385" s="123"/>
      <c r="BB385" s="124"/>
    </row>
    <row r="386" spans="1:255" ht="12.75" customHeight="1">
      <c r="A386" s="48"/>
      <c r="B386" s="122"/>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3"/>
      <c r="AB386" s="123"/>
      <c r="AC386" s="123"/>
      <c r="AD386" s="123"/>
      <c r="AE386" s="123"/>
      <c r="AF386" s="123"/>
      <c r="AG386" s="123"/>
      <c r="AH386" s="123"/>
      <c r="AI386" s="123"/>
      <c r="AJ386" s="123"/>
      <c r="AK386" s="123"/>
      <c r="AL386" s="123"/>
      <c r="AM386" s="123"/>
      <c r="AN386" s="123"/>
      <c r="AO386" s="123"/>
      <c r="AP386" s="123"/>
      <c r="AQ386" s="123"/>
      <c r="AR386" s="123"/>
      <c r="AS386" s="123"/>
      <c r="AT386" s="123"/>
      <c r="AU386" s="123"/>
      <c r="AV386" s="123"/>
      <c r="AW386" s="123"/>
      <c r="AX386" s="123"/>
      <c r="AY386" s="123"/>
      <c r="AZ386" s="123"/>
      <c r="BA386" s="123"/>
      <c r="BB386" s="124"/>
    </row>
    <row r="387" spans="1:255" ht="12.75" customHeight="1">
      <c r="A387" s="48"/>
      <c r="B387" s="122"/>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3"/>
      <c r="AB387" s="123"/>
      <c r="AC387" s="123"/>
      <c r="AD387" s="123"/>
      <c r="AE387" s="123"/>
      <c r="AF387" s="123"/>
      <c r="AG387" s="123"/>
      <c r="AH387" s="123"/>
      <c r="AI387" s="123"/>
      <c r="AJ387" s="123"/>
      <c r="AK387" s="123"/>
      <c r="AL387" s="123"/>
      <c r="AM387" s="123"/>
      <c r="AN387" s="123"/>
      <c r="AO387" s="123"/>
      <c r="AP387" s="123"/>
      <c r="AQ387" s="123"/>
      <c r="AR387" s="123"/>
      <c r="AS387" s="123"/>
      <c r="AT387" s="123"/>
      <c r="AU387" s="123"/>
      <c r="AV387" s="123"/>
      <c r="AW387" s="123"/>
      <c r="AX387" s="123"/>
      <c r="AY387" s="123"/>
      <c r="AZ387" s="123"/>
      <c r="BA387" s="123"/>
      <c r="BB387" s="124"/>
    </row>
    <row r="388" spans="1:255" ht="12.75" customHeight="1">
      <c r="A388" s="48"/>
      <c r="B388" s="122"/>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3"/>
      <c r="AB388" s="123"/>
      <c r="AC388" s="123"/>
      <c r="AD388" s="123"/>
      <c r="AE388" s="123"/>
      <c r="AF388" s="123"/>
      <c r="AG388" s="123"/>
      <c r="AH388" s="123"/>
      <c r="AI388" s="123"/>
      <c r="AJ388" s="123"/>
      <c r="AK388" s="123"/>
      <c r="AL388" s="123"/>
      <c r="AM388" s="123"/>
      <c r="AN388" s="123"/>
      <c r="AO388" s="123"/>
      <c r="AP388" s="123"/>
      <c r="AQ388" s="123"/>
      <c r="AR388" s="123"/>
      <c r="AS388" s="123"/>
      <c r="AT388" s="123"/>
      <c r="AU388" s="123"/>
      <c r="AV388" s="123"/>
      <c r="AW388" s="123"/>
      <c r="AX388" s="123"/>
      <c r="AY388" s="123"/>
      <c r="AZ388" s="123"/>
      <c r="BA388" s="123"/>
      <c r="BB388" s="124"/>
    </row>
    <row r="389" spans="1:255" ht="12.75" customHeight="1">
      <c r="A389" s="48"/>
      <c r="B389" s="122"/>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c r="AA389" s="123"/>
      <c r="AB389" s="123"/>
      <c r="AC389" s="123"/>
      <c r="AD389" s="123"/>
      <c r="AE389" s="123"/>
      <c r="AF389" s="123"/>
      <c r="AG389" s="123"/>
      <c r="AH389" s="123"/>
      <c r="AI389" s="123"/>
      <c r="AJ389" s="123"/>
      <c r="AK389" s="123"/>
      <c r="AL389" s="123"/>
      <c r="AM389" s="123"/>
      <c r="AN389" s="123"/>
      <c r="AO389" s="123"/>
      <c r="AP389" s="123"/>
      <c r="AQ389" s="123"/>
      <c r="AR389" s="123"/>
      <c r="AS389" s="123"/>
      <c r="AT389" s="123"/>
      <c r="AU389" s="123"/>
      <c r="AV389" s="123"/>
      <c r="AW389" s="123"/>
      <c r="AX389" s="123"/>
      <c r="AY389" s="123"/>
      <c r="AZ389" s="123"/>
      <c r="BA389" s="123"/>
      <c r="BB389" s="124"/>
    </row>
    <row r="390" spans="1:255" ht="15" thickBot="1">
      <c r="A390" s="53"/>
      <c r="B390" s="54"/>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c r="AR390" s="55"/>
      <c r="AS390" s="55"/>
      <c r="AT390" s="55"/>
      <c r="AU390" s="55"/>
      <c r="AV390" s="55"/>
      <c r="AW390" s="55"/>
      <c r="AX390" s="55"/>
      <c r="AY390" s="55"/>
      <c r="AZ390" s="55"/>
      <c r="BA390" s="55"/>
      <c r="BB390" s="56"/>
    </row>
    <row r="391" spans="1:255">
      <c r="B391" s="57"/>
    </row>
    <row r="392" spans="1:255">
      <c r="B392" s="57"/>
    </row>
    <row r="393" spans="1:255" ht="14.25">
      <c r="B393" s="47" t="s">
        <v>54</v>
      </c>
      <c r="C393" s="48"/>
      <c r="D393" s="48"/>
      <c r="E393" s="48"/>
      <c r="F393" s="48"/>
      <c r="G393" s="48"/>
      <c r="H393" s="48"/>
      <c r="I393" s="48"/>
      <c r="J393" s="48"/>
      <c r="K393" s="48"/>
      <c r="L393" s="49"/>
      <c r="M393" s="49"/>
      <c r="N393" s="49"/>
      <c r="O393" s="49"/>
      <c r="P393" s="48"/>
      <c r="Q393" s="48"/>
      <c r="R393" s="48"/>
      <c r="S393" s="48"/>
      <c r="T393" s="48"/>
      <c r="U393" s="48"/>
      <c r="V393" s="47"/>
      <c r="W393" s="47"/>
      <c r="X393" s="47"/>
      <c r="Y393" s="47"/>
      <c r="Z393" s="47"/>
      <c r="AA393" s="47"/>
      <c r="AB393" s="47"/>
      <c r="AC393" s="47"/>
      <c r="AD393" s="47"/>
      <c r="AE393" s="47"/>
      <c r="AF393" s="47"/>
      <c r="AG393" s="47"/>
      <c r="AH393" s="47"/>
      <c r="AI393" s="47"/>
      <c r="AJ393" s="47"/>
      <c r="AK393" s="47"/>
      <c r="AL393" s="47"/>
      <c r="AM393" s="47"/>
      <c r="AN393" s="47"/>
      <c r="AO393" s="47"/>
      <c r="AP393" s="47"/>
      <c r="AQ393" s="47"/>
      <c r="AR393" s="47"/>
      <c r="AS393" s="47"/>
      <c r="AT393" s="47"/>
      <c r="AU393" s="47"/>
      <c r="AV393" s="47"/>
      <c r="AW393" s="47"/>
      <c r="AX393" s="47"/>
      <c r="AY393" s="47"/>
      <c r="AZ393" s="47"/>
      <c r="BA393" s="47"/>
      <c r="BB393" s="47"/>
    </row>
    <row r="394" spans="1:255" ht="15" thickBot="1">
      <c r="B394" s="48"/>
      <c r="C394" s="48"/>
      <c r="D394" s="48"/>
      <c r="E394" s="48"/>
      <c r="F394" s="48"/>
      <c r="G394" s="48"/>
      <c r="H394" s="48"/>
      <c r="I394" s="48"/>
      <c r="J394" s="48"/>
      <c r="K394" s="48"/>
      <c r="L394" s="49"/>
      <c r="M394" s="49"/>
      <c r="N394" s="49"/>
      <c r="O394" s="49"/>
      <c r="P394" s="48"/>
      <c r="Q394" s="48"/>
      <c r="R394" s="48"/>
      <c r="S394" s="48"/>
      <c r="T394" s="48"/>
      <c r="U394" s="48"/>
      <c r="V394" s="47"/>
      <c r="W394" s="47"/>
      <c r="X394" s="47"/>
      <c r="Y394" s="47"/>
      <c r="Z394" s="47"/>
      <c r="AA394" s="47"/>
      <c r="AB394" s="47"/>
      <c r="AC394" s="47"/>
      <c r="AD394" s="47"/>
      <c r="AE394" s="47"/>
      <c r="AF394" s="47"/>
      <c r="AG394" s="47"/>
      <c r="AH394" s="47"/>
      <c r="AI394" s="47"/>
      <c r="AJ394" s="47"/>
      <c r="AK394" s="47"/>
      <c r="AL394" s="47"/>
      <c r="AM394" s="47"/>
      <c r="AN394" s="47"/>
      <c r="AO394" s="47"/>
      <c r="AP394" s="47"/>
      <c r="AQ394" s="47"/>
      <c r="AR394" s="47"/>
      <c r="AS394" s="47"/>
      <c r="AT394" s="47"/>
      <c r="AU394" s="47"/>
      <c r="AV394" s="47" t="s">
        <v>55</v>
      </c>
      <c r="AW394" s="47"/>
      <c r="AX394" s="47"/>
      <c r="AY394" s="47"/>
      <c r="AZ394" s="47"/>
      <c r="BA394" s="47"/>
      <c r="BB394" s="47"/>
    </row>
    <row r="395" spans="1:255" s="52" customFormat="1" ht="13.5" customHeight="1">
      <c r="A395" s="48"/>
      <c r="B395" s="125" t="s">
        <v>56</v>
      </c>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7"/>
      <c r="AE395" s="131" t="s">
        <v>96</v>
      </c>
      <c r="AF395" s="132"/>
      <c r="AG395" s="132"/>
      <c r="AH395" s="132"/>
      <c r="AI395" s="132"/>
      <c r="AJ395" s="132"/>
      <c r="AK395" s="132"/>
      <c r="AL395" s="132"/>
      <c r="AM395" s="133"/>
      <c r="AN395" s="131" t="s">
        <v>97</v>
      </c>
      <c r="AO395" s="132"/>
      <c r="AP395" s="132"/>
      <c r="AQ395" s="132"/>
      <c r="AR395" s="132"/>
      <c r="AS395" s="132"/>
      <c r="AT395" s="132"/>
      <c r="AU395" s="132"/>
      <c r="AV395" s="133"/>
      <c r="AW395" s="131" t="s">
        <v>57</v>
      </c>
      <c r="AX395" s="126"/>
      <c r="AY395" s="126"/>
      <c r="AZ395" s="126"/>
      <c r="BA395" s="126"/>
      <c r="BB395" s="137"/>
      <c r="BC395" s="38"/>
      <c r="BD395" s="38"/>
      <c r="BE395" s="38"/>
      <c r="BF395" s="38"/>
      <c r="BG395" s="38"/>
      <c r="BH395" s="38"/>
      <c r="BI395" s="38"/>
      <c r="BJ395" s="38"/>
      <c r="BK395" s="38"/>
      <c r="BL395" s="38"/>
      <c r="BM395" s="38"/>
      <c r="BN395" s="38"/>
      <c r="BO395" s="38"/>
      <c r="BP395" s="38"/>
      <c r="BQ395" s="38"/>
      <c r="BR395" s="38"/>
      <c r="BS395" s="38"/>
      <c r="BT395" s="38"/>
      <c r="BU395" s="38"/>
      <c r="BV395" s="38"/>
      <c r="BW395" s="38"/>
      <c r="BX395" s="38"/>
      <c r="BY395" s="38"/>
      <c r="BZ395" s="38"/>
      <c r="CA395" s="38"/>
      <c r="CB395" s="38"/>
      <c r="CC395" s="38"/>
      <c r="CD395" s="38"/>
      <c r="CE395" s="38"/>
      <c r="CF395" s="38"/>
      <c r="CG395" s="38"/>
      <c r="CH395" s="38"/>
      <c r="CI395" s="38"/>
      <c r="CJ395" s="38"/>
      <c r="CK395" s="38"/>
      <c r="CL395" s="38"/>
      <c r="CM395" s="38"/>
      <c r="CN395" s="38"/>
      <c r="CO395" s="38"/>
      <c r="CP395" s="38"/>
      <c r="CQ395" s="38"/>
      <c r="CR395" s="38"/>
      <c r="CS395" s="38"/>
      <c r="CT395" s="38"/>
      <c r="CU395" s="38"/>
      <c r="CV395" s="38"/>
      <c r="CW395" s="38"/>
      <c r="CX395" s="38"/>
      <c r="CY395" s="38"/>
      <c r="CZ395" s="38"/>
      <c r="DA395" s="38"/>
      <c r="DB395" s="38"/>
      <c r="DC395" s="38"/>
      <c r="DD395" s="38"/>
      <c r="DE395" s="38"/>
      <c r="DF395" s="38"/>
      <c r="DG395" s="38"/>
      <c r="DH395" s="38"/>
      <c r="DI395" s="38"/>
      <c r="DJ395" s="38"/>
      <c r="DK395" s="38"/>
      <c r="DL395" s="38"/>
      <c r="DM395" s="38"/>
      <c r="DN395" s="38"/>
      <c r="DO395" s="38"/>
      <c r="DP395" s="38"/>
      <c r="DQ395" s="38"/>
      <c r="DR395" s="38"/>
      <c r="DS395" s="38"/>
      <c r="DT395" s="38"/>
      <c r="DU395" s="38"/>
      <c r="DV395" s="38"/>
      <c r="DW395" s="38"/>
      <c r="DX395" s="38"/>
      <c r="DY395" s="38"/>
      <c r="DZ395" s="38"/>
      <c r="EA395" s="38"/>
      <c r="EB395" s="38"/>
      <c r="EC395" s="38"/>
      <c r="ED395" s="38"/>
      <c r="EE395" s="38"/>
      <c r="EF395" s="38"/>
      <c r="EG395" s="38"/>
      <c r="EH395" s="38"/>
      <c r="EI395" s="38"/>
      <c r="EJ395" s="38"/>
      <c r="EK395" s="38"/>
      <c r="EL395" s="38"/>
      <c r="EM395" s="38"/>
      <c r="EN395" s="38"/>
      <c r="EO395" s="38"/>
      <c r="EP395" s="38"/>
      <c r="EQ395" s="38"/>
      <c r="ER395" s="38"/>
      <c r="ES395" s="38"/>
      <c r="ET395" s="38"/>
      <c r="EU395" s="38"/>
      <c r="EV395" s="38"/>
      <c r="EW395" s="38"/>
      <c r="EX395" s="38"/>
      <c r="EY395" s="38"/>
      <c r="EZ395" s="38"/>
      <c r="FA395" s="38"/>
      <c r="FB395" s="38"/>
      <c r="FC395" s="38"/>
      <c r="FD395" s="38"/>
      <c r="FE395" s="38"/>
      <c r="FF395" s="38"/>
      <c r="FG395" s="38"/>
      <c r="FH395" s="38"/>
      <c r="FI395" s="38"/>
      <c r="FJ395" s="38"/>
      <c r="FK395" s="38"/>
      <c r="FL395" s="38"/>
      <c r="FM395" s="38"/>
      <c r="FN395" s="38"/>
      <c r="FO395" s="38"/>
      <c r="FP395" s="38"/>
      <c r="FQ395" s="38"/>
      <c r="FR395" s="38"/>
      <c r="FS395" s="38"/>
      <c r="FT395" s="38"/>
      <c r="FU395" s="38"/>
      <c r="FV395" s="38"/>
      <c r="FW395" s="38"/>
      <c r="FX395" s="38"/>
      <c r="FY395" s="38"/>
      <c r="FZ395" s="38"/>
      <c r="GA395" s="38"/>
      <c r="GB395" s="38"/>
      <c r="GC395" s="38"/>
      <c r="GD395" s="38"/>
      <c r="GE395" s="38"/>
      <c r="GF395" s="38"/>
      <c r="GG395" s="38"/>
      <c r="GH395" s="38"/>
      <c r="GI395" s="38"/>
      <c r="GJ395" s="38"/>
      <c r="GK395" s="38"/>
      <c r="GL395" s="38"/>
      <c r="GM395" s="38"/>
      <c r="GN395" s="38"/>
      <c r="GO395" s="38"/>
      <c r="GP395" s="38"/>
      <c r="GQ395" s="38"/>
      <c r="GR395" s="38"/>
      <c r="GS395" s="38"/>
      <c r="GT395" s="38"/>
      <c r="GU395" s="38"/>
      <c r="GV395" s="38"/>
      <c r="GW395" s="38"/>
      <c r="GX395" s="38"/>
      <c r="GY395" s="38"/>
      <c r="GZ395" s="38"/>
      <c r="HA395" s="38"/>
      <c r="HB395" s="38"/>
      <c r="HC395" s="38"/>
      <c r="HD395" s="38"/>
      <c r="HE395" s="38"/>
      <c r="HF395" s="38"/>
      <c r="HG395" s="38"/>
      <c r="HH395" s="38"/>
      <c r="HI395" s="38"/>
      <c r="HJ395" s="38"/>
      <c r="HK395" s="38"/>
      <c r="HL395" s="38"/>
      <c r="HM395" s="38"/>
      <c r="HN395" s="38"/>
      <c r="HO395" s="38"/>
      <c r="HP395" s="38"/>
      <c r="HQ395" s="38"/>
      <c r="HR395" s="38"/>
      <c r="HS395" s="38"/>
      <c r="HT395" s="38"/>
      <c r="HU395" s="38"/>
      <c r="HV395" s="38"/>
      <c r="HW395" s="38"/>
      <c r="HX395" s="38"/>
      <c r="HY395" s="38"/>
      <c r="HZ395" s="38"/>
      <c r="IA395" s="38"/>
      <c r="IB395" s="38"/>
      <c r="IC395" s="38"/>
      <c r="ID395" s="38"/>
      <c r="IE395" s="38"/>
      <c r="IF395" s="38"/>
      <c r="IG395" s="38"/>
      <c r="IH395" s="38"/>
      <c r="II395" s="38"/>
      <c r="IJ395" s="38"/>
      <c r="IK395" s="38"/>
      <c r="IL395" s="38"/>
      <c r="IM395" s="38"/>
      <c r="IN395" s="38"/>
      <c r="IO395" s="38"/>
      <c r="IP395" s="38"/>
      <c r="IQ395" s="38"/>
      <c r="IR395" s="38"/>
      <c r="IS395" s="38"/>
      <c r="IT395" s="38"/>
      <c r="IU395" s="38"/>
    </row>
    <row r="396" spans="1:255" s="52" customFormat="1" ht="13.5">
      <c r="A396" s="48"/>
      <c r="B396" s="128"/>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c r="AA396" s="129"/>
      <c r="AB396" s="129"/>
      <c r="AC396" s="129"/>
      <c r="AD396" s="130"/>
      <c r="AE396" s="134"/>
      <c r="AF396" s="135"/>
      <c r="AG396" s="135"/>
      <c r="AH396" s="135"/>
      <c r="AI396" s="135"/>
      <c r="AJ396" s="135"/>
      <c r="AK396" s="135"/>
      <c r="AL396" s="135"/>
      <c r="AM396" s="136"/>
      <c r="AN396" s="134"/>
      <c r="AO396" s="135"/>
      <c r="AP396" s="135"/>
      <c r="AQ396" s="135"/>
      <c r="AR396" s="135"/>
      <c r="AS396" s="135"/>
      <c r="AT396" s="135"/>
      <c r="AU396" s="135"/>
      <c r="AV396" s="136"/>
      <c r="AW396" s="138"/>
      <c r="AX396" s="129"/>
      <c r="AY396" s="129"/>
      <c r="AZ396" s="129"/>
      <c r="BA396" s="129"/>
      <c r="BB396" s="139"/>
      <c r="BC396" s="38"/>
      <c r="BD396" s="38"/>
      <c r="BE396" s="38"/>
      <c r="BF396" s="38"/>
      <c r="BG396" s="38"/>
      <c r="BH396" s="38"/>
      <c r="BI396" s="38"/>
      <c r="BJ396" s="38"/>
      <c r="BK396" s="38"/>
      <c r="BL396" s="38"/>
      <c r="BM396" s="38"/>
      <c r="BN396" s="38"/>
      <c r="BO396" s="38"/>
      <c r="BP396" s="38"/>
      <c r="BQ396" s="38"/>
      <c r="BR396" s="38"/>
      <c r="BS396" s="38"/>
      <c r="BT396" s="38"/>
      <c r="BU396" s="38"/>
      <c r="BV396" s="38"/>
      <c r="BW396" s="38"/>
      <c r="BX396" s="38"/>
      <c r="BY396" s="38"/>
      <c r="BZ396" s="38"/>
      <c r="CA396" s="38"/>
      <c r="CB396" s="38"/>
      <c r="CC396" s="38"/>
      <c r="CD396" s="38"/>
      <c r="CE396" s="38"/>
      <c r="CF396" s="38"/>
      <c r="CG396" s="38"/>
      <c r="CH396" s="38"/>
      <c r="CI396" s="38"/>
      <c r="CJ396" s="38"/>
      <c r="CK396" s="38"/>
      <c r="CL396" s="38"/>
      <c r="CM396" s="38"/>
      <c r="CN396" s="38"/>
      <c r="CO396" s="38"/>
      <c r="CP396" s="38"/>
      <c r="CQ396" s="38"/>
      <c r="CR396" s="38"/>
      <c r="CS396" s="38"/>
      <c r="CT396" s="38"/>
      <c r="CU396" s="38"/>
      <c r="CV396" s="38"/>
      <c r="CW396" s="38"/>
      <c r="CX396" s="38"/>
      <c r="CY396" s="38"/>
      <c r="CZ396" s="38"/>
      <c r="DA396" s="38"/>
      <c r="DB396" s="38"/>
      <c r="DC396" s="38"/>
      <c r="DD396" s="38"/>
      <c r="DE396" s="38"/>
      <c r="DF396" s="38"/>
      <c r="DG396" s="38"/>
      <c r="DH396" s="38"/>
      <c r="DI396" s="38"/>
      <c r="DJ396" s="38"/>
      <c r="DK396" s="38"/>
      <c r="DL396" s="38"/>
      <c r="DM396" s="38"/>
      <c r="DN396" s="38"/>
      <c r="DO396" s="38"/>
      <c r="DP396" s="38"/>
      <c r="DQ396" s="38"/>
      <c r="DR396" s="38"/>
      <c r="DS396" s="38"/>
      <c r="DT396" s="38"/>
      <c r="DU396" s="38"/>
      <c r="DV396" s="38"/>
      <c r="DW396" s="38"/>
      <c r="DX396" s="38"/>
      <c r="DY396" s="38"/>
      <c r="DZ396" s="38"/>
      <c r="EA396" s="38"/>
      <c r="EB396" s="38"/>
      <c r="EC396" s="38"/>
      <c r="ED396" s="38"/>
      <c r="EE396" s="38"/>
      <c r="EF396" s="38"/>
      <c r="EG396" s="38"/>
      <c r="EH396" s="38"/>
      <c r="EI396" s="38"/>
      <c r="EJ396" s="38"/>
      <c r="EK396" s="38"/>
      <c r="EL396" s="38"/>
      <c r="EM396" s="38"/>
      <c r="EN396" s="38"/>
      <c r="EO396" s="38"/>
      <c r="EP396" s="38"/>
      <c r="EQ396" s="38"/>
      <c r="ER396" s="38"/>
      <c r="ES396" s="38"/>
      <c r="ET396" s="38"/>
      <c r="EU396" s="38"/>
      <c r="EV396" s="38"/>
      <c r="EW396" s="38"/>
      <c r="EX396" s="38"/>
      <c r="EY396" s="38"/>
      <c r="EZ396" s="38"/>
      <c r="FA396" s="38"/>
      <c r="FB396" s="38"/>
      <c r="FC396" s="38"/>
      <c r="FD396" s="38"/>
      <c r="FE396" s="38"/>
      <c r="FF396" s="38"/>
      <c r="FG396" s="38"/>
      <c r="FH396" s="38"/>
      <c r="FI396" s="38"/>
      <c r="FJ396" s="38"/>
      <c r="FK396" s="38"/>
      <c r="FL396" s="38"/>
      <c r="FM396" s="38"/>
      <c r="FN396" s="38"/>
      <c r="FO396" s="38"/>
      <c r="FP396" s="38"/>
      <c r="FQ396" s="38"/>
      <c r="FR396" s="38"/>
      <c r="FS396" s="38"/>
      <c r="FT396" s="38"/>
      <c r="FU396" s="38"/>
      <c r="FV396" s="38"/>
      <c r="FW396" s="38"/>
      <c r="FX396" s="38"/>
      <c r="FY396" s="38"/>
      <c r="FZ396" s="38"/>
      <c r="GA396" s="38"/>
      <c r="GB396" s="38"/>
      <c r="GC396" s="38"/>
      <c r="GD396" s="38"/>
      <c r="GE396" s="38"/>
      <c r="GF396" s="38"/>
      <c r="GG396" s="38"/>
      <c r="GH396" s="38"/>
      <c r="GI396" s="38"/>
      <c r="GJ396" s="38"/>
      <c r="GK396" s="38"/>
      <c r="GL396" s="38"/>
      <c r="GM396" s="38"/>
      <c r="GN396" s="38"/>
      <c r="GO396" s="38"/>
      <c r="GP396" s="38"/>
      <c r="GQ396" s="38"/>
      <c r="GR396" s="38"/>
      <c r="GS396" s="38"/>
      <c r="GT396" s="38"/>
      <c r="GU396" s="38"/>
      <c r="GV396" s="38"/>
      <c r="GW396" s="38"/>
      <c r="GX396" s="38"/>
      <c r="GY396" s="38"/>
      <c r="GZ396" s="38"/>
      <c r="HA396" s="38"/>
      <c r="HB396" s="38"/>
      <c r="HC396" s="38"/>
      <c r="HD396" s="38"/>
      <c r="HE396" s="38"/>
      <c r="HF396" s="38"/>
      <c r="HG396" s="38"/>
      <c r="HH396" s="38"/>
      <c r="HI396" s="38"/>
      <c r="HJ396" s="38"/>
      <c r="HK396" s="38"/>
      <c r="HL396" s="38"/>
      <c r="HM396" s="38"/>
      <c r="HN396" s="38"/>
      <c r="HO396" s="38"/>
      <c r="HP396" s="38"/>
      <c r="HQ396" s="38"/>
      <c r="HR396" s="38"/>
      <c r="HS396" s="38"/>
      <c r="HT396" s="38"/>
      <c r="HU396" s="38"/>
      <c r="HV396" s="38"/>
      <c r="HW396" s="38"/>
      <c r="HX396" s="38"/>
      <c r="HY396" s="38"/>
      <c r="HZ396" s="38"/>
      <c r="IA396" s="38"/>
      <c r="IB396" s="38"/>
      <c r="IC396" s="38"/>
      <c r="ID396" s="38"/>
      <c r="IE396" s="38"/>
      <c r="IF396" s="38"/>
      <c r="IG396" s="38"/>
      <c r="IH396" s="38"/>
      <c r="II396" s="38"/>
      <c r="IJ396" s="38"/>
      <c r="IK396" s="38"/>
      <c r="IL396" s="38"/>
      <c r="IM396" s="38"/>
      <c r="IN396" s="38"/>
      <c r="IO396" s="38"/>
      <c r="IP396" s="38"/>
      <c r="IQ396" s="38"/>
      <c r="IR396" s="38"/>
      <c r="IS396" s="38"/>
      <c r="IT396" s="38"/>
      <c r="IU396" s="38"/>
    </row>
    <row r="397" spans="1:255" s="52" customFormat="1" ht="18.75" customHeight="1">
      <c r="A397" s="48"/>
      <c r="B397" s="33" t="s">
        <v>58</v>
      </c>
      <c r="C397" s="34" t="s">
        <v>94</v>
      </c>
      <c r="D397" s="34"/>
      <c r="E397" s="34"/>
      <c r="F397" s="34"/>
      <c r="G397" s="34"/>
      <c r="H397" s="34"/>
      <c r="I397" s="34"/>
      <c r="J397" s="34"/>
      <c r="K397" s="34"/>
      <c r="L397" s="34"/>
      <c r="M397" s="34"/>
      <c r="N397" s="34"/>
      <c r="O397" s="34"/>
      <c r="P397" s="34"/>
      <c r="Q397" s="34"/>
      <c r="R397" s="34"/>
      <c r="S397" s="34"/>
      <c r="T397" s="34"/>
      <c r="U397" s="34"/>
      <c r="V397" s="34"/>
      <c r="W397" s="34"/>
      <c r="X397" s="34"/>
      <c r="Y397" s="34"/>
      <c r="Z397" s="35"/>
      <c r="AA397" s="35"/>
      <c r="AB397" s="35"/>
      <c r="AC397" s="35"/>
      <c r="AD397" s="35"/>
      <c r="AE397" s="140">
        <v>1000</v>
      </c>
      <c r="AF397" s="143"/>
      <c r="AG397" s="143"/>
      <c r="AH397" s="143"/>
      <c r="AI397" s="143"/>
      <c r="AJ397" s="143"/>
      <c r="AK397" s="143"/>
      <c r="AL397" s="143"/>
      <c r="AM397" s="144"/>
      <c r="AN397" s="140">
        <v>1000</v>
      </c>
      <c r="AO397" s="143"/>
      <c r="AP397" s="143"/>
      <c r="AQ397" s="143"/>
      <c r="AR397" s="143"/>
      <c r="AS397" s="143"/>
      <c r="AT397" s="143"/>
      <c r="AU397" s="143"/>
      <c r="AV397" s="144"/>
      <c r="AW397" s="140"/>
      <c r="AX397" s="143"/>
      <c r="AY397" s="143"/>
      <c r="AZ397" s="143"/>
      <c r="BA397" s="143"/>
      <c r="BB397" s="145"/>
      <c r="BC397" s="38"/>
      <c r="BD397" s="38"/>
      <c r="BE397" s="38"/>
      <c r="BF397" s="38"/>
      <c r="BG397" s="38"/>
      <c r="BH397" s="38"/>
      <c r="BI397" s="38"/>
      <c r="BJ397" s="38"/>
      <c r="BK397" s="38"/>
      <c r="BL397" s="38"/>
      <c r="BM397" s="38"/>
      <c r="BN397" s="38"/>
      <c r="BO397" s="38"/>
      <c r="BP397" s="38"/>
      <c r="BQ397" s="38"/>
      <c r="BR397" s="38"/>
      <c r="BS397" s="38"/>
      <c r="BT397" s="38"/>
      <c r="BU397" s="38"/>
      <c r="BV397" s="38"/>
      <c r="BW397" s="38"/>
      <c r="BX397" s="38"/>
      <c r="BY397" s="38"/>
      <c r="BZ397" s="38"/>
      <c r="CA397" s="38"/>
      <c r="CB397" s="38"/>
      <c r="CC397" s="38"/>
      <c r="CD397" s="38"/>
      <c r="CE397" s="38"/>
      <c r="CF397" s="38"/>
      <c r="CG397" s="38"/>
      <c r="CH397" s="38"/>
      <c r="CI397" s="38"/>
      <c r="CJ397" s="38"/>
      <c r="CK397" s="38"/>
      <c r="CL397" s="38"/>
      <c r="CM397" s="38"/>
      <c r="CN397" s="38"/>
      <c r="CO397" s="38"/>
      <c r="CP397" s="38"/>
      <c r="CQ397" s="38"/>
      <c r="CR397" s="38"/>
      <c r="CS397" s="38"/>
      <c r="CT397" s="38"/>
      <c r="CU397" s="38"/>
      <c r="CV397" s="38"/>
      <c r="CW397" s="38"/>
      <c r="CX397" s="38"/>
      <c r="CY397" s="38"/>
      <c r="CZ397" s="38"/>
      <c r="DA397" s="38"/>
      <c r="DB397" s="38"/>
      <c r="DC397" s="38"/>
      <c r="DD397" s="38"/>
      <c r="DE397" s="38"/>
      <c r="DF397" s="38"/>
      <c r="DG397" s="38"/>
      <c r="DH397" s="38"/>
      <c r="DI397" s="38"/>
      <c r="DJ397" s="38"/>
      <c r="DK397" s="38"/>
      <c r="DL397" s="38"/>
      <c r="DM397" s="38"/>
      <c r="DN397" s="38"/>
      <c r="DO397" s="38"/>
      <c r="DP397" s="38"/>
      <c r="DQ397" s="38"/>
      <c r="DR397" s="38"/>
      <c r="DS397" s="38"/>
      <c r="DT397" s="38"/>
      <c r="DU397" s="38"/>
      <c r="DV397" s="38"/>
      <c r="DW397" s="38"/>
      <c r="DX397" s="38"/>
      <c r="DY397" s="38"/>
      <c r="DZ397" s="38"/>
      <c r="EA397" s="38"/>
      <c r="EB397" s="38"/>
      <c r="EC397" s="38"/>
      <c r="ED397" s="38"/>
      <c r="EE397" s="38"/>
      <c r="EF397" s="38"/>
      <c r="EG397" s="38"/>
      <c r="EH397" s="38"/>
      <c r="EI397" s="38"/>
      <c r="EJ397" s="38"/>
      <c r="EK397" s="38"/>
      <c r="EL397" s="38"/>
      <c r="EM397" s="38"/>
      <c r="EN397" s="38"/>
      <c r="EO397" s="38"/>
      <c r="EP397" s="38"/>
      <c r="EQ397" s="38"/>
      <c r="ER397" s="38"/>
      <c r="ES397" s="38"/>
      <c r="ET397" s="38"/>
      <c r="EU397" s="38"/>
      <c r="EV397" s="38"/>
      <c r="EW397" s="38"/>
      <c r="EX397" s="38"/>
      <c r="EY397" s="38"/>
      <c r="EZ397" s="38"/>
      <c r="FA397" s="38"/>
      <c r="FB397" s="38"/>
      <c r="FC397" s="38"/>
      <c r="FD397" s="38"/>
      <c r="FE397" s="38"/>
      <c r="FF397" s="38"/>
      <c r="FG397" s="38"/>
      <c r="FH397" s="38"/>
      <c r="FI397" s="38"/>
      <c r="FJ397" s="38"/>
      <c r="FK397" s="38"/>
      <c r="FL397" s="38"/>
      <c r="FM397" s="38"/>
      <c r="FN397" s="38"/>
      <c r="FO397" s="38"/>
      <c r="FP397" s="38"/>
      <c r="FQ397" s="38"/>
      <c r="FR397" s="38"/>
      <c r="FS397" s="38"/>
      <c r="FT397" s="38"/>
      <c r="FU397" s="38"/>
      <c r="FV397" s="38"/>
      <c r="FW397" s="38"/>
      <c r="FX397" s="38"/>
      <c r="FY397" s="38"/>
      <c r="FZ397" s="38"/>
      <c r="GA397" s="38"/>
      <c r="GB397" s="38"/>
      <c r="GC397" s="38"/>
      <c r="GD397" s="38"/>
      <c r="GE397" s="38"/>
      <c r="GF397" s="38"/>
      <c r="GG397" s="38"/>
      <c r="GH397" s="38"/>
      <c r="GI397" s="38"/>
      <c r="GJ397" s="38"/>
      <c r="GK397" s="38"/>
      <c r="GL397" s="38"/>
      <c r="GM397" s="38"/>
      <c r="GN397" s="38"/>
      <c r="GO397" s="38"/>
      <c r="GP397" s="38"/>
      <c r="GQ397" s="38"/>
      <c r="GR397" s="38"/>
      <c r="GS397" s="38"/>
      <c r="GT397" s="38"/>
      <c r="GU397" s="38"/>
      <c r="GV397" s="38"/>
      <c r="GW397" s="38"/>
      <c r="GX397" s="38"/>
      <c r="GY397" s="38"/>
      <c r="GZ397" s="38"/>
      <c r="HA397" s="38"/>
      <c r="HB397" s="38"/>
      <c r="HC397" s="38"/>
      <c r="HD397" s="38"/>
      <c r="HE397" s="38"/>
      <c r="HF397" s="38"/>
      <c r="HG397" s="38"/>
      <c r="HH397" s="38"/>
      <c r="HI397" s="38"/>
      <c r="HJ397" s="38"/>
      <c r="HK397" s="38"/>
      <c r="HL397" s="38"/>
      <c r="HM397" s="38"/>
      <c r="HN397" s="38"/>
      <c r="HO397" s="38"/>
      <c r="HP397" s="38"/>
      <c r="HQ397" s="38"/>
      <c r="HR397" s="38"/>
      <c r="HS397" s="38"/>
      <c r="HT397" s="38"/>
      <c r="HU397" s="38"/>
      <c r="HV397" s="38"/>
      <c r="HW397" s="38"/>
      <c r="HX397" s="38"/>
      <c r="HY397" s="38"/>
      <c r="HZ397" s="38"/>
      <c r="IA397" s="38"/>
      <c r="IB397" s="38"/>
      <c r="IC397" s="38"/>
      <c r="ID397" s="38"/>
      <c r="IE397" s="38"/>
      <c r="IF397" s="38"/>
      <c r="IG397" s="38"/>
      <c r="IH397" s="38"/>
      <c r="II397" s="38"/>
      <c r="IJ397" s="38"/>
      <c r="IK397" s="38"/>
      <c r="IL397" s="38"/>
      <c r="IM397" s="38"/>
      <c r="IN397" s="38"/>
      <c r="IO397" s="38"/>
      <c r="IP397" s="38"/>
      <c r="IQ397" s="38"/>
      <c r="IR397" s="38"/>
      <c r="IS397" s="38"/>
      <c r="IT397" s="38"/>
      <c r="IU397" s="38"/>
    </row>
    <row r="398" spans="1:255" s="52" customFormat="1" ht="18.75" customHeight="1">
      <c r="A398" s="48"/>
      <c r="B398" s="58"/>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60"/>
      <c r="AA398" s="60"/>
      <c r="AB398" s="60"/>
      <c r="AC398" s="60"/>
      <c r="AD398" s="60"/>
      <c r="AE398" s="140"/>
      <c r="AF398" s="141"/>
      <c r="AG398" s="141"/>
      <c r="AH398" s="141"/>
      <c r="AI398" s="141"/>
      <c r="AJ398" s="141"/>
      <c r="AK398" s="141"/>
      <c r="AL398" s="141"/>
      <c r="AM398" s="142"/>
      <c r="AN398" s="140"/>
      <c r="AO398" s="143"/>
      <c r="AP398" s="143"/>
      <c r="AQ398" s="143"/>
      <c r="AR398" s="143"/>
      <c r="AS398" s="143"/>
      <c r="AT398" s="143"/>
      <c r="AU398" s="143"/>
      <c r="AV398" s="144"/>
      <c r="AW398" s="140"/>
      <c r="AX398" s="143"/>
      <c r="AY398" s="143"/>
      <c r="AZ398" s="143"/>
      <c r="BA398" s="143"/>
      <c r="BB398" s="145"/>
      <c r="BC398" s="38"/>
      <c r="BD398" s="38"/>
      <c r="BE398" s="38"/>
      <c r="BF398" s="38"/>
      <c r="BG398" s="38"/>
      <c r="BH398" s="38"/>
      <c r="BI398" s="38"/>
      <c r="BJ398" s="38"/>
      <c r="BK398" s="38"/>
      <c r="BL398" s="38"/>
      <c r="BM398" s="38"/>
      <c r="BN398" s="38"/>
      <c r="BO398" s="38"/>
      <c r="BP398" s="38"/>
      <c r="BQ398" s="38"/>
      <c r="BR398" s="38"/>
      <c r="BS398" s="38"/>
      <c r="BT398" s="38"/>
      <c r="BU398" s="38"/>
      <c r="BV398" s="38"/>
      <c r="BW398" s="38"/>
      <c r="BX398" s="38"/>
      <c r="BY398" s="38"/>
      <c r="BZ398" s="38"/>
      <c r="CA398" s="38"/>
      <c r="CB398" s="38"/>
      <c r="CC398" s="38"/>
      <c r="CD398" s="38"/>
      <c r="CE398" s="38"/>
      <c r="CF398" s="38"/>
      <c r="CG398" s="38"/>
      <c r="CH398" s="38"/>
      <c r="CI398" s="38"/>
      <c r="CJ398" s="38"/>
      <c r="CK398" s="38"/>
      <c r="CL398" s="38"/>
      <c r="CM398" s="38"/>
      <c r="CN398" s="38"/>
      <c r="CO398" s="38"/>
      <c r="CP398" s="38"/>
      <c r="CQ398" s="38"/>
      <c r="CR398" s="38"/>
      <c r="CS398" s="38"/>
      <c r="CT398" s="38"/>
      <c r="CU398" s="38"/>
      <c r="CV398" s="38"/>
      <c r="CW398" s="38"/>
      <c r="CX398" s="38"/>
      <c r="CY398" s="38"/>
      <c r="CZ398" s="38"/>
      <c r="DA398" s="38"/>
      <c r="DB398" s="38"/>
      <c r="DC398" s="38"/>
      <c r="DD398" s="38"/>
      <c r="DE398" s="38"/>
      <c r="DF398" s="38"/>
      <c r="DG398" s="38"/>
      <c r="DH398" s="38"/>
      <c r="DI398" s="38"/>
      <c r="DJ398" s="38"/>
      <c r="DK398" s="38"/>
      <c r="DL398" s="38"/>
      <c r="DM398" s="38"/>
      <c r="DN398" s="38"/>
      <c r="DO398" s="38"/>
      <c r="DP398" s="38"/>
      <c r="DQ398" s="38"/>
      <c r="DR398" s="38"/>
      <c r="DS398" s="38"/>
      <c r="DT398" s="38"/>
      <c r="DU398" s="38"/>
      <c r="DV398" s="38"/>
      <c r="DW398" s="38"/>
      <c r="DX398" s="38"/>
      <c r="DY398" s="38"/>
      <c r="DZ398" s="38"/>
      <c r="EA398" s="38"/>
      <c r="EB398" s="38"/>
      <c r="EC398" s="38"/>
      <c r="ED398" s="38"/>
      <c r="EE398" s="38"/>
      <c r="EF398" s="38"/>
      <c r="EG398" s="38"/>
      <c r="EH398" s="38"/>
      <c r="EI398" s="38"/>
      <c r="EJ398" s="38"/>
      <c r="EK398" s="38"/>
      <c r="EL398" s="38"/>
      <c r="EM398" s="38"/>
      <c r="EN398" s="38"/>
      <c r="EO398" s="38"/>
      <c r="EP398" s="38"/>
      <c r="EQ398" s="38"/>
      <c r="ER398" s="38"/>
      <c r="ES398" s="38"/>
      <c r="ET398" s="38"/>
      <c r="EU398" s="38"/>
      <c r="EV398" s="38"/>
      <c r="EW398" s="38"/>
      <c r="EX398" s="38"/>
      <c r="EY398" s="38"/>
      <c r="EZ398" s="38"/>
      <c r="FA398" s="38"/>
      <c r="FB398" s="38"/>
      <c r="FC398" s="38"/>
      <c r="FD398" s="38"/>
      <c r="FE398" s="38"/>
      <c r="FF398" s="38"/>
      <c r="FG398" s="38"/>
      <c r="FH398" s="38"/>
      <c r="FI398" s="38"/>
      <c r="FJ398" s="38"/>
      <c r="FK398" s="38"/>
      <c r="FL398" s="38"/>
      <c r="FM398" s="38"/>
      <c r="FN398" s="38"/>
      <c r="FO398" s="38"/>
      <c r="FP398" s="38"/>
      <c r="FQ398" s="38"/>
      <c r="FR398" s="38"/>
      <c r="FS398" s="38"/>
      <c r="FT398" s="38"/>
      <c r="FU398" s="38"/>
      <c r="FV398" s="38"/>
      <c r="FW398" s="38"/>
      <c r="FX398" s="38"/>
      <c r="FY398" s="38"/>
      <c r="FZ398" s="38"/>
      <c r="GA398" s="38"/>
      <c r="GB398" s="38"/>
      <c r="GC398" s="38"/>
      <c r="GD398" s="38"/>
      <c r="GE398" s="38"/>
      <c r="GF398" s="38"/>
      <c r="GG398" s="38"/>
      <c r="GH398" s="38"/>
      <c r="GI398" s="38"/>
      <c r="GJ398" s="38"/>
      <c r="GK398" s="38"/>
      <c r="GL398" s="38"/>
      <c r="GM398" s="38"/>
      <c r="GN398" s="38"/>
      <c r="GO398" s="38"/>
      <c r="GP398" s="38"/>
      <c r="GQ398" s="38"/>
      <c r="GR398" s="38"/>
      <c r="GS398" s="38"/>
      <c r="GT398" s="38"/>
      <c r="GU398" s="38"/>
      <c r="GV398" s="38"/>
      <c r="GW398" s="38"/>
      <c r="GX398" s="38"/>
      <c r="GY398" s="38"/>
      <c r="GZ398" s="38"/>
      <c r="HA398" s="38"/>
      <c r="HB398" s="38"/>
      <c r="HC398" s="38"/>
      <c r="HD398" s="38"/>
      <c r="HE398" s="38"/>
      <c r="HF398" s="38"/>
      <c r="HG398" s="38"/>
      <c r="HH398" s="38"/>
      <c r="HI398" s="38"/>
      <c r="HJ398" s="38"/>
      <c r="HK398" s="38"/>
      <c r="HL398" s="38"/>
      <c r="HM398" s="38"/>
      <c r="HN398" s="38"/>
      <c r="HO398" s="38"/>
      <c r="HP398" s="38"/>
      <c r="HQ398" s="38"/>
      <c r="HR398" s="38"/>
      <c r="HS398" s="38"/>
      <c r="HT398" s="38"/>
      <c r="HU398" s="38"/>
      <c r="HV398" s="38"/>
      <c r="HW398" s="38"/>
      <c r="HX398" s="38"/>
      <c r="HY398" s="38"/>
      <c r="HZ398" s="38"/>
      <c r="IA398" s="38"/>
      <c r="IB398" s="38"/>
      <c r="IC398" s="38"/>
      <c r="ID398" s="38"/>
      <c r="IE398" s="38"/>
      <c r="IF398" s="38"/>
      <c r="IG398" s="38"/>
      <c r="IH398" s="38"/>
      <c r="II398" s="38"/>
      <c r="IJ398" s="38"/>
      <c r="IK398" s="38"/>
      <c r="IL398" s="38"/>
      <c r="IM398" s="38"/>
      <c r="IN398" s="38"/>
      <c r="IO398" s="38"/>
      <c r="IP398" s="38"/>
      <c r="IQ398" s="38"/>
      <c r="IR398" s="38"/>
      <c r="IS398" s="38"/>
      <c r="IT398" s="38"/>
      <c r="IU398" s="38"/>
    </row>
    <row r="399" spans="1:255" s="52" customFormat="1" ht="18.75" customHeight="1">
      <c r="A399" s="48"/>
      <c r="B399" s="58"/>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60"/>
      <c r="AA399" s="60"/>
      <c r="AB399" s="60"/>
      <c r="AC399" s="60"/>
      <c r="AD399" s="60"/>
      <c r="AE399" s="140"/>
      <c r="AF399" s="141"/>
      <c r="AG399" s="141"/>
      <c r="AH399" s="141"/>
      <c r="AI399" s="141"/>
      <c r="AJ399" s="141"/>
      <c r="AK399" s="141"/>
      <c r="AL399" s="141"/>
      <c r="AM399" s="142"/>
      <c r="AN399" s="140"/>
      <c r="AO399" s="143"/>
      <c r="AP399" s="143"/>
      <c r="AQ399" s="143"/>
      <c r="AR399" s="143"/>
      <c r="AS399" s="143"/>
      <c r="AT399" s="143"/>
      <c r="AU399" s="143"/>
      <c r="AV399" s="144"/>
      <c r="AW399" s="140"/>
      <c r="AX399" s="143"/>
      <c r="AY399" s="143"/>
      <c r="AZ399" s="143"/>
      <c r="BA399" s="143"/>
      <c r="BB399" s="145"/>
      <c r="BC399" s="38"/>
      <c r="BD399" s="38"/>
      <c r="BE399" s="38"/>
      <c r="BF399" s="38"/>
      <c r="BG399" s="38"/>
      <c r="BH399" s="38"/>
      <c r="BI399" s="38"/>
      <c r="BJ399" s="38"/>
      <c r="BK399" s="38"/>
      <c r="BL399" s="38"/>
      <c r="BM399" s="38"/>
      <c r="BN399" s="38"/>
      <c r="BO399" s="38"/>
      <c r="BP399" s="38"/>
      <c r="BQ399" s="38"/>
      <c r="BR399" s="38"/>
      <c r="BS399" s="38"/>
      <c r="BT399" s="38"/>
      <c r="BU399" s="38"/>
      <c r="BV399" s="38"/>
      <c r="BW399" s="38"/>
      <c r="BX399" s="38"/>
      <c r="BY399" s="38"/>
      <c r="BZ399" s="38"/>
      <c r="CA399" s="38"/>
      <c r="CB399" s="38"/>
      <c r="CC399" s="38"/>
      <c r="CD399" s="38"/>
      <c r="CE399" s="38"/>
      <c r="CF399" s="38"/>
      <c r="CG399" s="38"/>
      <c r="CH399" s="38"/>
      <c r="CI399" s="38"/>
      <c r="CJ399" s="38"/>
      <c r="CK399" s="38"/>
      <c r="CL399" s="38"/>
      <c r="CM399" s="38"/>
      <c r="CN399" s="38"/>
      <c r="CO399" s="38"/>
      <c r="CP399" s="38"/>
      <c r="CQ399" s="38"/>
      <c r="CR399" s="38"/>
      <c r="CS399" s="38"/>
      <c r="CT399" s="38"/>
      <c r="CU399" s="38"/>
      <c r="CV399" s="38"/>
      <c r="CW399" s="38"/>
      <c r="CX399" s="38"/>
      <c r="CY399" s="38"/>
      <c r="CZ399" s="38"/>
      <c r="DA399" s="38"/>
      <c r="DB399" s="38"/>
      <c r="DC399" s="38"/>
      <c r="DD399" s="38"/>
      <c r="DE399" s="38"/>
      <c r="DF399" s="38"/>
      <c r="DG399" s="38"/>
      <c r="DH399" s="38"/>
      <c r="DI399" s="38"/>
      <c r="DJ399" s="38"/>
      <c r="DK399" s="38"/>
      <c r="DL399" s="38"/>
      <c r="DM399" s="38"/>
      <c r="DN399" s="38"/>
      <c r="DO399" s="38"/>
      <c r="DP399" s="38"/>
      <c r="DQ399" s="38"/>
      <c r="DR399" s="38"/>
      <c r="DS399" s="38"/>
      <c r="DT399" s="38"/>
      <c r="DU399" s="38"/>
      <c r="DV399" s="38"/>
      <c r="DW399" s="38"/>
      <c r="DX399" s="38"/>
      <c r="DY399" s="38"/>
      <c r="DZ399" s="38"/>
      <c r="EA399" s="38"/>
      <c r="EB399" s="38"/>
      <c r="EC399" s="38"/>
      <c r="ED399" s="38"/>
      <c r="EE399" s="38"/>
      <c r="EF399" s="38"/>
      <c r="EG399" s="38"/>
      <c r="EH399" s="38"/>
      <c r="EI399" s="38"/>
      <c r="EJ399" s="38"/>
      <c r="EK399" s="38"/>
      <c r="EL399" s="38"/>
      <c r="EM399" s="38"/>
      <c r="EN399" s="38"/>
      <c r="EO399" s="38"/>
      <c r="EP399" s="38"/>
      <c r="EQ399" s="38"/>
      <c r="ER399" s="38"/>
      <c r="ES399" s="38"/>
      <c r="ET399" s="38"/>
      <c r="EU399" s="38"/>
      <c r="EV399" s="38"/>
      <c r="EW399" s="38"/>
      <c r="EX399" s="38"/>
      <c r="EY399" s="38"/>
      <c r="EZ399" s="38"/>
      <c r="FA399" s="38"/>
      <c r="FB399" s="38"/>
      <c r="FC399" s="38"/>
      <c r="FD399" s="38"/>
      <c r="FE399" s="38"/>
      <c r="FF399" s="38"/>
      <c r="FG399" s="38"/>
      <c r="FH399" s="38"/>
      <c r="FI399" s="38"/>
      <c r="FJ399" s="38"/>
      <c r="FK399" s="38"/>
      <c r="FL399" s="38"/>
      <c r="FM399" s="38"/>
      <c r="FN399" s="38"/>
      <c r="FO399" s="38"/>
      <c r="FP399" s="38"/>
      <c r="FQ399" s="38"/>
      <c r="FR399" s="38"/>
      <c r="FS399" s="38"/>
      <c r="FT399" s="38"/>
      <c r="FU399" s="38"/>
      <c r="FV399" s="38"/>
      <c r="FW399" s="38"/>
      <c r="FX399" s="38"/>
      <c r="FY399" s="38"/>
      <c r="FZ399" s="38"/>
      <c r="GA399" s="38"/>
      <c r="GB399" s="38"/>
      <c r="GC399" s="38"/>
      <c r="GD399" s="38"/>
      <c r="GE399" s="38"/>
      <c r="GF399" s="38"/>
      <c r="GG399" s="38"/>
      <c r="GH399" s="38"/>
      <c r="GI399" s="38"/>
      <c r="GJ399" s="38"/>
      <c r="GK399" s="38"/>
      <c r="GL399" s="38"/>
      <c r="GM399" s="38"/>
      <c r="GN399" s="38"/>
      <c r="GO399" s="38"/>
      <c r="GP399" s="38"/>
      <c r="GQ399" s="38"/>
      <c r="GR399" s="38"/>
      <c r="GS399" s="38"/>
      <c r="GT399" s="38"/>
      <c r="GU399" s="38"/>
      <c r="GV399" s="38"/>
      <c r="GW399" s="38"/>
      <c r="GX399" s="38"/>
      <c r="GY399" s="38"/>
      <c r="GZ399" s="38"/>
      <c r="HA399" s="38"/>
      <c r="HB399" s="38"/>
      <c r="HC399" s="38"/>
      <c r="HD399" s="38"/>
      <c r="HE399" s="38"/>
      <c r="HF399" s="38"/>
      <c r="HG399" s="38"/>
      <c r="HH399" s="38"/>
      <c r="HI399" s="38"/>
      <c r="HJ399" s="38"/>
      <c r="HK399" s="38"/>
      <c r="HL399" s="38"/>
      <c r="HM399" s="38"/>
      <c r="HN399" s="38"/>
      <c r="HO399" s="38"/>
      <c r="HP399" s="38"/>
      <c r="HQ399" s="38"/>
      <c r="HR399" s="38"/>
      <c r="HS399" s="38"/>
      <c r="HT399" s="38"/>
      <c r="HU399" s="38"/>
      <c r="HV399" s="38"/>
      <c r="HW399" s="38"/>
      <c r="HX399" s="38"/>
      <c r="HY399" s="38"/>
      <c r="HZ399" s="38"/>
      <c r="IA399" s="38"/>
      <c r="IB399" s="38"/>
      <c r="IC399" s="38"/>
      <c r="ID399" s="38"/>
      <c r="IE399" s="38"/>
      <c r="IF399" s="38"/>
      <c r="IG399" s="38"/>
      <c r="IH399" s="38"/>
      <c r="II399" s="38"/>
      <c r="IJ399" s="38"/>
      <c r="IK399" s="38"/>
      <c r="IL399" s="38"/>
      <c r="IM399" s="38"/>
      <c r="IN399" s="38"/>
      <c r="IO399" s="38"/>
      <c r="IP399" s="38"/>
      <c r="IQ399" s="38"/>
      <c r="IR399" s="38"/>
      <c r="IS399" s="38"/>
      <c r="IT399" s="38"/>
      <c r="IU399" s="38"/>
    </row>
    <row r="400" spans="1:255" s="52" customFormat="1" ht="18.75" customHeight="1">
      <c r="A400" s="48"/>
      <c r="B400" s="58"/>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60"/>
      <c r="AA400" s="60"/>
      <c r="AB400" s="60"/>
      <c r="AC400" s="60"/>
      <c r="AD400" s="60"/>
      <c r="AE400" s="140"/>
      <c r="AF400" s="141"/>
      <c r="AG400" s="141"/>
      <c r="AH400" s="141"/>
      <c r="AI400" s="141"/>
      <c r="AJ400" s="141"/>
      <c r="AK400" s="141"/>
      <c r="AL400" s="141"/>
      <c r="AM400" s="142"/>
      <c r="AN400" s="140"/>
      <c r="AO400" s="143"/>
      <c r="AP400" s="143"/>
      <c r="AQ400" s="143"/>
      <c r="AR400" s="143"/>
      <c r="AS400" s="143"/>
      <c r="AT400" s="143"/>
      <c r="AU400" s="143"/>
      <c r="AV400" s="144"/>
      <c r="AW400" s="140"/>
      <c r="AX400" s="143"/>
      <c r="AY400" s="143"/>
      <c r="AZ400" s="143"/>
      <c r="BA400" s="143"/>
      <c r="BB400" s="145"/>
      <c r="BC400" s="38"/>
      <c r="BD400" s="38"/>
      <c r="BE400" s="38"/>
      <c r="BF400" s="38"/>
      <c r="BG400" s="38"/>
      <c r="BH400" s="38"/>
      <c r="BI400" s="38"/>
      <c r="BJ400" s="38"/>
      <c r="BK400" s="38"/>
      <c r="BL400" s="38"/>
      <c r="BM400" s="38"/>
      <c r="BN400" s="38"/>
      <c r="BO400" s="38"/>
      <c r="BP400" s="38"/>
      <c r="BQ400" s="38"/>
      <c r="BR400" s="38"/>
      <c r="BS400" s="38"/>
      <c r="BT400" s="38"/>
      <c r="BU400" s="38"/>
      <c r="BV400" s="38"/>
      <c r="BW400" s="38"/>
      <c r="BX400" s="38"/>
      <c r="BY400" s="38"/>
      <c r="BZ400" s="38"/>
      <c r="CA400" s="38"/>
      <c r="CB400" s="38"/>
      <c r="CC400" s="38"/>
      <c r="CD400" s="38"/>
      <c r="CE400" s="38"/>
      <c r="CF400" s="38"/>
      <c r="CG400" s="38"/>
      <c r="CH400" s="38"/>
      <c r="CI400" s="38"/>
      <c r="CJ400" s="38"/>
      <c r="CK400" s="38"/>
      <c r="CL400" s="38"/>
      <c r="CM400" s="38"/>
      <c r="CN400" s="38"/>
      <c r="CO400" s="38"/>
      <c r="CP400" s="38"/>
      <c r="CQ400" s="38"/>
      <c r="CR400" s="38"/>
      <c r="CS400" s="38"/>
      <c r="CT400" s="38"/>
      <c r="CU400" s="38"/>
      <c r="CV400" s="38"/>
      <c r="CW400" s="38"/>
      <c r="CX400" s="38"/>
      <c r="CY400" s="38"/>
      <c r="CZ400" s="38"/>
      <c r="DA400" s="38"/>
      <c r="DB400" s="38"/>
      <c r="DC400" s="38"/>
      <c r="DD400" s="38"/>
      <c r="DE400" s="38"/>
      <c r="DF400" s="38"/>
      <c r="DG400" s="38"/>
      <c r="DH400" s="38"/>
      <c r="DI400" s="38"/>
      <c r="DJ400" s="38"/>
      <c r="DK400" s="38"/>
      <c r="DL400" s="38"/>
      <c r="DM400" s="38"/>
      <c r="DN400" s="38"/>
      <c r="DO400" s="38"/>
      <c r="DP400" s="38"/>
      <c r="DQ400" s="38"/>
      <c r="DR400" s="38"/>
      <c r="DS400" s="38"/>
      <c r="DT400" s="38"/>
      <c r="DU400" s="38"/>
      <c r="DV400" s="38"/>
      <c r="DW400" s="38"/>
      <c r="DX400" s="38"/>
      <c r="DY400" s="38"/>
      <c r="DZ400" s="38"/>
      <c r="EA400" s="38"/>
      <c r="EB400" s="38"/>
      <c r="EC400" s="38"/>
      <c r="ED400" s="38"/>
      <c r="EE400" s="38"/>
      <c r="EF400" s="38"/>
      <c r="EG400" s="38"/>
      <c r="EH400" s="38"/>
      <c r="EI400" s="38"/>
      <c r="EJ400" s="38"/>
      <c r="EK400" s="38"/>
      <c r="EL400" s="38"/>
      <c r="EM400" s="38"/>
      <c r="EN400" s="38"/>
      <c r="EO400" s="38"/>
      <c r="EP400" s="38"/>
      <c r="EQ400" s="38"/>
      <c r="ER400" s="38"/>
      <c r="ES400" s="38"/>
      <c r="ET400" s="38"/>
      <c r="EU400" s="38"/>
      <c r="EV400" s="38"/>
      <c r="EW400" s="38"/>
      <c r="EX400" s="38"/>
      <c r="EY400" s="38"/>
      <c r="EZ400" s="38"/>
      <c r="FA400" s="38"/>
      <c r="FB400" s="38"/>
      <c r="FC400" s="38"/>
      <c r="FD400" s="38"/>
      <c r="FE400" s="38"/>
      <c r="FF400" s="38"/>
      <c r="FG400" s="38"/>
      <c r="FH400" s="38"/>
      <c r="FI400" s="38"/>
      <c r="FJ400" s="38"/>
      <c r="FK400" s="38"/>
      <c r="FL400" s="38"/>
      <c r="FM400" s="38"/>
      <c r="FN400" s="38"/>
      <c r="FO400" s="38"/>
      <c r="FP400" s="38"/>
      <c r="FQ400" s="38"/>
      <c r="FR400" s="38"/>
      <c r="FS400" s="38"/>
      <c r="FT400" s="38"/>
      <c r="FU400" s="38"/>
      <c r="FV400" s="38"/>
      <c r="FW400" s="38"/>
      <c r="FX400" s="38"/>
      <c r="FY400" s="38"/>
      <c r="FZ400" s="38"/>
      <c r="GA400" s="38"/>
      <c r="GB400" s="38"/>
      <c r="GC400" s="38"/>
      <c r="GD400" s="38"/>
      <c r="GE400" s="38"/>
      <c r="GF400" s="38"/>
      <c r="GG400" s="38"/>
      <c r="GH400" s="38"/>
      <c r="GI400" s="38"/>
      <c r="GJ400" s="38"/>
      <c r="GK400" s="38"/>
      <c r="GL400" s="38"/>
      <c r="GM400" s="38"/>
      <c r="GN400" s="38"/>
      <c r="GO400" s="38"/>
      <c r="GP400" s="38"/>
      <c r="GQ400" s="38"/>
      <c r="GR400" s="38"/>
      <c r="GS400" s="38"/>
      <c r="GT400" s="38"/>
      <c r="GU400" s="38"/>
      <c r="GV400" s="38"/>
      <c r="GW400" s="38"/>
      <c r="GX400" s="38"/>
      <c r="GY400" s="38"/>
      <c r="GZ400" s="38"/>
      <c r="HA400" s="38"/>
      <c r="HB400" s="38"/>
      <c r="HC400" s="38"/>
      <c r="HD400" s="38"/>
      <c r="HE400" s="38"/>
      <c r="HF400" s="38"/>
      <c r="HG400" s="38"/>
      <c r="HH400" s="38"/>
      <c r="HI400" s="38"/>
      <c r="HJ400" s="38"/>
      <c r="HK400" s="38"/>
      <c r="HL400" s="38"/>
      <c r="HM400" s="38"/>
      <c r="HN400" s="38"/>
      <c r="HO400" s="38"/>
      <c r="HP400" s="38"/>
      <c r="HQ400" s="38"/>
      <c r="HR400" s="38"/>
      <c r="HS400" s="38"/>
      <c r="HT400" s="38"/>
      <c r="HU400" s="38"/>
      <c r="HV400" s="38"/>
      <c r="HW400" s="38"/>
      <c r="HX400" s="38"/>
      <c r="HY400" s="38"/>
      <c r="HZ400" s="38"/>
      <c r="IA400" s="38"/>
      <c r="IB400" s="38"/>
      <c r="IC400" s="38"/>
      <c r="ID400" s="38"/>
      <c r="IE400" s="38"/>
      <c r="IF400" s="38"/>
      <c r="IG400" s="38"/>
      <c r="IH400" s="38"/>
      <c r="II400" s="38"/>
      <c r="IJ400" s="38"/>
      <c r="IK400" s="38"/>
      <c r="IL400" s="38"/>
      <c r="IM400" s="38"/>
      <c r="IN400" s="38"/>
      <c r="IO400" s="38"/>
      <c r="IP400" s="38"/>
      <c r="IQ400" s="38"/>
      <c r="IR400" s="38"/>
      <c r="IS400" s="38"/>
      <c r="IT400" s="38"/>
      <c r="IU400" s="38"/>
    </row>
    <row r="401" spans="1:255" s="52" customFormat="1" ht="18.75" customHeight="1">
      <c r="A401" s="48"/>
      <c r="B401" s="61"/>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3"/>
      <c r="AA401" s="63"/>
      <c r="AB401" s="63"/>
      <c r="AC401" s="63"/>
      <c r="AD401" s="63"/>
      <c r="AE401" s="140"/>
      <c r="AF401" s="141"/>
      <c r="AG401" s="141"/>
      <c r="AH401" s="141"/>
      <c r="AI401" s="141"/>
      <c r="AJ401" s="141"/>
      <c r="AK401" s="141"/>
      <c r="AL401" s="141"/>
      <c r="AM401" s="142"/>
      <c r="AN401" s="140"/>
      <c r="AO401" s="143"/>
      <c r="AP401" s="143"/>
      <c r="AQ401" s="143"/>
      <c r="AR401" s="143"/>
      <c r="AS401" s="143"/>
      <c r="AT401" s="143"/>
      <c r="AU401" s="143"/>
      <c r="AV401" s="144"/>
      <c r="AW401" s="146"/>
      <c r="AX401" s="147"/>
      <c r="AY401" s="147"/>
      <c r="AZ401" s="147"/>
      <c r="BA401" s="147"/>
      <c r="BB401" s="148"/>
      <c r="BC401" s="38"/>
      <c r="BD401" s="38"/>
      <c r="BE401" s="38"/>
      <c r="BF401" s="38"/>
      <c r="BG401" s="38"/>
      <c r="BH401" s="38"/>
      <c r="BI401" s="38"/>
      <c r="BJ401" s="38"/>
      <c r="BK401" s="38"/>
      <c r="BL401" s="38"/>
      <c r="BM401" s="38"/>
      <c r="BN401" s="38"/>
      <c r="BO401" s="38"/>
      <c r="BP401" s="38"/>
      <c r="BQ401" s="38"/>
      <c r="BR401" s="38"/>
      <c r="BS401" s="38"/>
      <c r="BT401" s="38"/>
      <c r="BU401" s="38"/>
      <c r="BV401" s="38"/>
      <c r="BW401" s="38"/>
      <c r="BX401" s="38"/>
      <c r="BY401" s="38"/>
      <c r="BZ401" s="38"/>
      <c r="CA401" s="38"/>
      <c r="CB401" s="38"/>
      <c r="CC401" s="38"/>
      <c r="CD401" s="38"/>
      <c r="CE401" s="38"/>
      <c r="CF401" s="38"/>
      <c r="CG401" s="38"/>
      <c r="CH401" s="38"/>
      <c r="CI401" s="38"/>
      <c r="CJ401" s="38"/>
      <c r="CK401" s="38"/>
      <c r="CL401" s="38"/>
      <c r="CM401" s="38"/>
      <c r="CN401" s="38"/>
      <c r="CO401" s="38"/>
      <c r="CP401" s="38"/>
      <c r="CQ401" s="38"/>
      <c r="CR401" s="38"/>
      <c r="CS401" s="38"/>
      <c r="CT401" s="38"/>
      <c r="CU401" s="38"/>
      <c r="CV401" s="38"/>
      <c r="CW401" s="38"/>
      <c r="CX401" s="38"/>
      <c r="CY401" s="38"/>
      <c r="CZ401" s="38"/>
      <c r="DA401" s="38"/>
      <c r="DB401" s="38"/>
      <c r="DC401" s="38"/>
      <c r="DD401" s="38"/>
      <c r="DE401" s="38"/>
      <c r="DF401" s="38"/>
      <c r="DG401" s="38"/>
      <c r="DH401" s="38"/>
      <c r="DI401" s="38"/>
      <c r="DJ401" s="38"/>
      <c r="DK401" s="38"/>
      <c r="DL401" s="38"/>
      <c r="DM401" s="38"/>
      <c r="DN401" s="38"/>
      <c r="DO401" s="38"/>
      <c r="DP401" s="38"/>
      <c r="DQ401" s="38"/>
      <c r="DR401" s="38"/>
      <c r="DS401" s="38"/>
      <c r="DT401" s="38"/>
      <c r="DU401" s="38"/>
      <c r="DV401" s="38"/>
      <c r="DW401" s="38"/>
      <c r="DX401" s="38"/>
      <c r="DY401" s="38"/>
      <c r="DZ401" s="38"/>
      <c r="EA401" s="38"/>
      <c r="EB401" s="38"/>
      <c r="EC401" s="38"/>
      <c r="ED401" s="38"/>
      <c r="EE401" s="38"/>
      <c r="EF401" s="38"/>
      <c r="EG401" s="38"/>
      <c r="EH401" s="38"/>
      <c r="EI401" s="38"/>
      <c r="EJ401" s="38"/>
      <c r="EK401" s="38"/>
      <c r="EL401" s="38"/>
      <c r="EM401" s="38"/>
      <c r="EN401" s="38"/>
      <c r="EO401" s="38"/>
      <c r="EP401" s="38"/>
      <c r="EQ401" s="38"/>
      <c r="ER401" s="38"/>
      <c r="ES401" s="38"/>
      <c r="ET401" s="38"/>
      <c r="EU401" s="38"/>
      <c r="EV401" s="38"/>
      <c r="EW401" s="38"/>
      <c r="EX401" s="38"/>
      <c r="EY401" s="38"/>
      <c r="EZ401" s="38"/>
      <c r="FA401" s="38"/>
      <c r="FB401" s="38"/>
      <c r="FC401" s="38"/>
      <c r="FD401" s="38"/>
      <c r="FE401" s="38"/>
      <c r="FF401" s="38"/>
      <c r="FG401" s="38"/>
      <c r="FH401" s="38"/>
      <c r="FI401" s="38"/>
      <c r="FJ401" s="38"/>
      <c r="FK401" s="38"/>
      <c r="FL401" s="38"/>
      <c r="FM401" s="38"/>
      <c r="FN401" s="38"/>
      <c r="FO401" s="38"/>
      <c r="FP401" s="38"/>
      <c r="FQ401" s="38"/>
      <c r="FR401" s="38"/>
      <c r="FS401" s="38"/>
      <c r="FT401" s="38"/>
      <c r="FU401" s="38"/>
      <c r="FV401" s="38"/>
      <c r="FW401" s="38"/>
      <c r="FX401" s="38"/>
      <c r="FY401" s="38"/>
      <c r="FZ401" s="38"/>
      <c r="GA401" s="38"/>
      <c r="GB401" s="38"/>
      <c r="GC401" s="38"/>
      <c r="GD401" s="38"/>
      <c r="GE401" s="38"/>
      <c r="GF401" s="38"/>
      <c r="GG401" s="38"/>
      <c r="GH401" s="38"/>
      <c r="GI401" s="38"/>
      <c r="GJ401" s="38"/>
      <c r="GK401" s="38"/>
      <c r="GL401" s="38"/>
      <c r="GM401" s="38"/>
      <c r="GN401" s="38"/>
      <c r="GO401" s="38"/>
      <c r="GP401" s="38"/>
      <c r="GQ401" s="38"/>
      <c r="GR401" s="38"/>
      <c r="GS401" s="38"/>
      <c r="GT401" s="38"/>
      <c r="GU401" s="38"/>
      <c r="GV401" s="38"/>
      <c r="GW401" s="38"/>
      <c r="GX401" s="38"/>
      <c r="GY401" s="38"/>
      <c r="GZ401" s="38"/>
      <c r="HA401" s="38"/>
      <c r="HB401" s="38"/>
      <c r="HC401" s="38"/>
      <c r="HD401" s="38"/>
      <c r="HE401" s="38"/>
      <c r="HF401" s="38"/>
      <c r="HG401" s="38"/>
      <c r="HH401" s="38"/>
      <c r="HI401" s="38"/>
      <c r="HJ401" s="38"/>
      <c r="HK401" s="38"/>
      <c r="HL401" s="38"/>
      <c r="HM401" s="38"/>
      <c r="HN401" s="38"/>
      <c r="HO401" s="38"/>
      <c r="HP401" s="38"/>
      <c r="HQ401" s="38"/>
      <c r="HR401" s="38"/>
      <c r="HS401" s="38"/>
      <c r="HT401" s="38"/>
      <c r="HU401" s="38"/>
      <c r="HV401" s="38"/>
      <c r="HW401" s="38"/>
      <c r="HX401" s="38"/>
      <c r="HY401" s="38"/>
      <c r="HZ401" s="38"/>
      <c r="IA401" s="38"/>
      <c r="IB401" s="38"/>
      <c r="IC401" s="38"/>
      <c r="ID401" s="38"/>
      <c r="IE401" s="38"/>
      <c r="IF401" s="38"/>
      <c r="IG401" s="38"/>
      <c r="IH401" s="38"/>
      <c r="II401" s="38"/>
      <c r="IJ401" s="38"/>
      <c r="IK401" s="38"/>
      <c r="IL401" s="38"/>
      <c r="IM401" s="38"/>
      <c r="IN401" s="38"/>
      <c r="IO401" s="38"/>
      <c r="IP401" s="38"/>
      <c r="IQ401" s="38"/>
      <c r="IR401" s="38"/>
      <c r="IS401" s="38"/>
      <c r="IT401" s="38"/>
      <c r="IU401" s="38"/>
    </row>
    <row r="402" spans="1:255" s="52" customFormat="1" ht="18.75" customHeight="1">
      <c r="A402" s="48"/>
      <c r="B402" s="58"/>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60"/>
      <c r="AA402" s="60"/>
      <c r="AB402" s="60"/>
      <c r="AC402" s="60"/>
      <c r="AD402" s="60"/>
      <c r="AE402" s="140"/>
      <c r="AF402" s="141"/>
      <c r="AG402" s="141"/>
      <c r="AH402" s="141"/>
      <c r="AI402" s="141"/>
      <c r="AJ402" s="141"/>
      <c r="AK402" s="141"/>
      <c r="AL402" s="141"/>
      <c r="AM402" s="142"/>
      <c r="AN402" s="140"/>
      <c r="AO402" s="143"/>
      <c r="AP402" s="143"/>
      <c r="AQ402" s="143"/>
      <c r="AR402" s="143"/>
      <c r="AS402" s="143"/>
      <c r="AT402" s="143"/>
      <c r="AU402" s="143"/>
      <c r="AV402" s="144"/>
      <c r="AW402" s="140"/>
      <c r="AX402" s="143"/>
      <c r="AY402" s="143"/>
      <c r="AZ402" s="143"/>
      <c r="BA402" s="143"/>
      <c r="BB402" s="145"/>
      <c r="BC402" s="38"/>
      <c r="BD402" s="38"/>
      <c r="BE402" s="38"/>
      <c r="BF402" s="38"/>
      <c r="BG402" s="38"/>
      <c r="BH402" s="38"/>
      <c r="BI402" s="38"/>
      <c r="BJ402" s="38"/>
      <c r="BK402" s="38"/>
      <c r="BL402" s="38"/>
      <c r="BM402" s="38"/>
      <c r="BN402" s="38"/>
      <c r="BO402" s="38"/>
      <c r="BP402" s="38"/>
      <c r="BQ402" s="38"/>
      <c r="BR402" s="38"/>
      <c r="BS402" s="38"/>
      <c r="BT402" s="38"/>
      <c r="BU402" s="38"/>
      <c r="BV402" s="38"/>
      <c r="BW402" s="38"/>
      <c r="BX402" s="38"/>
      <c r="BY402" s="38"/>
      <c r="BZ402" s="38"/>
      <c r="CA402" s="38"/>
      <c r="CB402" s="38"/>
      <c r="CC402" s="38"/>
      <c r="CD402" s="38"/>
      <c r="CE402" s="38"/>
      <c r="CF402" s="38"/>
      <c r="CG402" s="38"/>
      <c r="CH402" s="38"/>
      <c r="CI402" s="38"/>
      <c r="CJ402" s="38"/>
      <c r="CK402" s="38"/>
      <c r="CL402" s="38"/>
      <c r="CM402" s="38"/>
      <c r="CN402" s="38"/>
      <c r="CO402" s="38"/>
      <c r="CP402" s="38"/>
      <c r="CQ402" s="38"/>
      <c r="CR402" s="38"/>
      <c r="CS402" s="38"/>
      <c r="CT402" s="38"/>
      <c r="CU402" s="38"/>
      <c r="CV402" s="38"/>
      <c r="CW402" s="38"/>
      <c r="CX402" s="38"/>
      <c r="CY402" s="38"/>
      <c r="CZ402" s="38"/>
      <c r="DA402" s="38"/>
      <c r="DB402" s="38"/>
      <c r="DC402" s="38"/>
      <c r="DD402" s="38"/>
      <c r="DE402" s="38"/>
      <c r="DF402" s="38"/>
      <c r="DG402" s="38"/>
      <c r="DH402" s="38"/>
      <c r="DI402" s="38"/>
      <c r="DJ402" s="38"/>
      <c r="DK402" s="38"/>
      <c r="DL402" s="38"/>
      <c r="DM402" s="38"/>
      <c r="DN402" s="38"/>
      <c r="DO402" s="38"/>
      <c r="DP402" s="38"/>
      <c r="DQ402" s="38"/>
      <c r="DR402" s="38"/>
      <c r="DS402" s="38"/>
      <c r="DT402" s="38"/>
      <c r="DU402" s="38"/>
      <c r="DV402" s="38"/>
      <c r="DW402" s="38"/>
      <c r="DX402" s="38"/>
      <c r="DY402" s="38"/>
      <c r="DZ402" s="38"/>
      <c r="EA402" s="38"/>
      <c r="EB402" s="38"/>
      <c r="EC402" s="38"/>
      <c r="ED402" s="38"/>
      <c r="EE402" s="38"/>
      <c r="EF402" s="38"/>
      <c r="EG402" s="38"/>
      <c r="EH402" s="38"/>
      <c r="EI402" s="38"/>
      <c r="EJ402" s="38"/>
      <c r="EK402" s="38"/>
      <c r="EL402" s="38"/>
      <c r="EM402" s="38"/>
      <c r="EN402" s="38"/>
      <c r="EO402" s="38"/>
      <c r="EP402" s="38"/>
      <c r="EQ402" s="38"/>
      <c r="ER402" s="38"/>
      <c r="ES402" s="38"/>
      <c r="ET402" s="38"/>
      <c r="EU402" s="38"/>
      <c r="EV402" s="38"/>
      <c r="EW402" s="38"/>
      <c r="EX402" s="38"/>
      <c r="EY402" s="38"/>
      <c r="EZ402" s="38"/>
      <c r="FA402" s="38"/>
      <c r="FB402" s="38"/>
      <c r="FC402" s="38"/>
      <c r="FD402" s="38"/>
      <c r="FE402" s="38"/>
      <c r="FF402" s="38"/>
      <c r="FG402" s="38"/>
      <c r="FH402" s="38"/>
      <c r="FI402" s="38"/>
      <c r="FJ402" s="38"/>
      <c r="FK402" s="38"/>
      <c r="FL402" s="38"/>
      <c r="FM402" s="38"/>
      <c r="FN402" s="38"/>
      <c r="FO402" s="38"/>
      <c r="FP402" s="38"/>
      <c r="FQ402" s="38"/>
      <c r="FR402" s="38"/>
      <c r="FS402" s="38"/>
      <c r="FT402" s="38"/>
      <c r="FU402" s="38"/>
      <c r="FV402" s="38"/>
      <c r="FW402" s="38"/>
      <c r="FX402" s="38"/>
      <c r="FY402" s="38"/>
      <c r="FZ402" s="38"/>
      <c r="GA402" s="38"/>
      <c r="GB402" s="38"/>
      <c r="GC402" s="38"/>
      <c r="GD402" s="38"/>
      <c r="GE402" s="38"/>
      <c r="GF402" s="38"/>
      <c r="GG402" s="38"/>
      <c r="GH402" s="38"/>
      <c r="GI402" s="38"/>
      <c r="GJ402" s="38"/>
      <c r="GK402" s="38"/>
      <c r="GL402" s="38"/>
      <c r="GM402" s="38"/>
      <c r="GN402" s="38"/>
      <c r="GO402" s="38"/>
      <c r="GP402" s="38"/>
      <c r="GQ402" s="38"/>
      <c r="GR402" s="38"/>
      <c r="GS402" s="38"/>
      <c r="GT402" s="38"/>
      <c r="GU402" s="38"/>
      <c r="GV402" s="38"/>
      <c r="GW402" s="38"/>
      <c r="GX402" s="38"/>
      <c r="GY402" s="38"/>
      <c r="GZ402" s="38"/>
      <c r="HA402" s="38"/>
      <c r="HB402" s="38"/>
      <c r="HC402" s="38"/>
      <c r="HD402" s="38"/>
      <c r="HE402" s="38"/>
      <c r="HF402" s="38"/>
      <c r="HG402" s="38"/>
      <c r="HH402" s="38"/>
      <c r="HI402" s="38"/>
      <c r="HJ402" s="38"/>
      <c r="HK402" s="38"/>
      <c r="HL402" s="38"/>
      <c r="HM402" s="38"/>
      <c r="HN402" s="38"/>
      <c r="HO402" s="38"/>
      <c r="HP402" s="38"/>
      <c r="HQ402" s="38"/>
      <c r="HR402" s="38"/>
      <c r="HS402" s="38"/>
      <c r="HT402" s="38"/>
      <c r="HU402" s="38"/>
      <c r="HV402" s="38"/>
      <c r="HW402" s="38"/>
      <c r="HX402" s="38"/>
      <c r="HY402" s="38"/>
      <c r="HZ402" s="38"/>
      <c r="IA402" s="38"/>
      <c r="IB402" s="38"/>
      <c r="IC402" s="38"/>
      <c r="ID402" s="38"/>
      <c r="IE402" s="38"/>
      <c r="IF402" s="38"/>
      <c r="IG402" s="38"/>
      <c r="IH402" s="38"/>
      <c r="II402" s="38"/>
      <c r="IJ402" s="38"/>
      <c r="IK402" s="38"/>
      <c r="IL402" s="38"/>
      <c r="IM402" s="38"/>
      <c r="IN402" s="38"/>
      <c r="IO402" s="38"/>
      <c r="IP402" s="38"/>
      <c r="IQ402" s="38"/>
      <c r="IR402" s="38"/>
      <c r="IS402" s="38"/>
      <c r="IT402" s="38"/>
      <c r="IU402" s="38"/>
    </row>
    <row r="403" spans="1:255" s="52" customFormat="1" ht="18.75" customHeight="1">
      <c r="A403" s="48"/>
      <c r="B403" s="61"/>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140"/>
      <c r="AF403" s="141"/>
      <c r="AG403" s="141"/>
      <c r="AH403" s="141"/>
      <c r="AI403" s="141"/>
      <c r="AJ403" s="141"/>
      <c r="AK403" s="141"/>
      <c r="AL403" s="141"/>
      <c r="AM403" s="142"/>
      <c r="AN403" s="140"/>
      <c r="AO403" s="170"/>
      <c r="AP403" s="170"/>
      <c r="AQ403" s="170"/>
      <c r="AR403" s="170"/>
      <c r="AS403" s="170"/>
      <c r="AT403" s="170"/>
      <c r="AU403" s="170"/>
      <c r="AV403" s="171"/>
      <c r="AW403" s="140"/>
      <c r="AX403" s="143"/>
      <c r="AY403" s="143"/>
      <c r="AZ403" s="143"/>
      <c r="BA403" s="143"/>
      <c r="BB403" s="145"/>
      <c r="BC403" s="38"/>
      <c r="BD403" s="38"/>
      <c r="BE403" s="38"/>
      <c r="BF403" s="38"/>
      <c r="BG403" s="38"/>
      <c r="BH403" s="38"/>
      <c r="BI403" s="38"/>
      <c r="BJ403" s="38"/>
      <c r="BK403" s="38"/>
      <c r="BL403" s="38"/>
      <c r="BM403" s="38"/>
      <c r="BN403" s="38"/>
      <c r="BO403" s="38"/>
      <c r="BP403" s="38"/>
      <c r="BQ403" s="38"/>
      <c r="BR403" s="38"/>
      <c r="BS403" s="38"/>
      <c r="BT403" s="38"/>
      <c r="BU403" s="38"/>
      <c r="BV403" s="38"/>
      <c r="BW403" s="38"/>
      <c r="BX403" s="38"/>
      <c r="BY403" s="38"/>
      <c r="BZ403" s="38"/>
      <c r="CA403" s="38"/>
      <c r="CB403" s="38"/>
      <c r="CC403" s="38"/>
      <c r="CD403" s="38"/>
      <c r="CE403" s="38"/>
      <c r="CF403" s="38"/>
      <c r="CG403" s="38"/>
      <c r="CH403" s="38"/>
      <c r="CI403" s="38"/>
      <c r="CJ403" s="38"/>
      <c r="CK403" s="38"/>
      <c r="CL403" s="38"/>
      <c r="CM403" s="38"/>
      <c r="CN403" s="38"/>
      <c r="CO403" s="38"/>
      <c r="CP403" s="38"/>
      <c r="CQ403" s="38"/>
      <c r="CR403" s="38"/>
      <c r="CS403" s="38"/>
      <c r="CT403" s="38"/>
      <c r="CU403" s="38"/>
      <c r="CV403" s="38"/>
      <c r="CW403" s="38"/>
      <c r="CX403" s="38"/>
      <c r="CY403" s="38"/>
      <c r="CZ403" s="38"/>
      <c r="DA403" s="38"/>
      <c r="DB403" s="38"/>
      <c r="DC403" s="38"/>
      <c r="DD403" s="38"/>
      <c r="DE403" s="38"/>
      <c r="DF403" s="38"/>
      <c r="DG403" s="38"/>
      <c r="DH403" s="38"/>
      <c r="DI403" s="38"/>
      <c r="DJ403" s="38"/>
      <c r="DK403" s="38"/>
      <c r="DL403" s="38"/>
      <c r="DM403" s="38"/>
      <c r="DN403" s="38"/>
      <c r="DO403" s="38"/>
      <c r="DP403" s="38"/>
      <c r="DQ403" s="38"/>
      <c r="DR403" s="38"/>
      <c r="DS403" s="38"/>
      <c r="DT403" s="38"/>
      <c r="DU403" s="38"/>
      <c r="DV403" s="38"/>
      <c r="DW403" s="38"/>
      <c r="DX403" s="38"/>
      <c r="DY403" s="38"/>
      <c r="DZ403" s="38"/>
      <c r="EA403" s="38"/>
      <c r="EB403" s="38"/>
      <c r="EC403" s="38"/>
      <c r="ED403" s="38"/>
      <c r="EE403" s="38"/>
      <c r="EF403" s="38"/>
      <c r="EG403" s="38"/>
      <c r="EH403" s="38"/>
      <c r="EI403" s="38"/>
      <c r="EJ403" s="38"/>
      <c r="EK403" s="38"/>
      <c r="EL403" s="38"/>
      <c r="EM403" s="38"/>
      <c r="EN403" s="38"/>
      <c r="EO403" s="38"/>
      <c r="EP403" s="38"/>
      <c r="EQ403" s="38"/>
      <c r="ER403" s="38"/>
      <c r="ES403" s="38"/>
      <c r="ET403" s="38"/>
      <c r="EU403" s="38"/>
      <c r="EV403" s="38"/>
      <c r="EW403" s="38"/>
      <c r="EX403" s="38"/>
      <c r="EY403" s="38"/>
      <c r="EZ403" s="38"/>
      <c r="FA403" s="38"/>
      <c r="FB403" s="38"/>
      <c r="FC403" s="38"/>
      <c r="FD403" s="38"/>
      <c r="FE403" s="38"/>
      <c r="FF403" s="38"/>
      <c r="FG403" s="38"/>
      <c r="FH403" s="38"/>
      <c r="FI403" s="38"/>
      <c r="FJ403" s="38"/>
      <c r="FK403" s="38"/>
      <c r="FL403" s="38"/>
      <c r="FM403" s="38"/>
      <c r="FN403" s="38"/>
      <c r="FO403" s="38"/>
      <c r="FP403" s="38"/>
      <c r="FQ403" s="38"/>
      <c r="FR403" s="38"/>
      <c r="FS403" s="38"/>
      <c r="FT403" s="38"/>
      <c r="FU403" s="38"/>
      <c r="FV403" s="38"/>
      <c r="FW403" s="38"/>
      <c r="FX403" s="38"/>
      <c r="FY403" s="38"/>
      <c r="FZ403" s="38"/>
      <c r="GA403" s="38"/>
      <c r="GB403" s="38"/>
      <c r="GC403" s="38"/>
      <c r="GD403" s="38"/>
      <c r="GE403" s="38"/>
      <c r="GF403" s="38"/>
      <c r="GG403" s="38"/>
      <c r="GH403" s="38"/>
      <c r="GI403" s="38"/>
      <c r="GJ403" s="38"/>
      <c r="GK403" s="38"/>
      <c r="GL403" s="38"/>
      <c r="GM403" s="38"/>
      <c r="GN403" s="38"/>
      <c r="GO403" s="38"/>
      <c r="GP403" s="38"/>
      <c r="GQ403" s="38"/>
      <c r="GR403" s="38"/>
      <c r="GS403" s="38"/>
      <c r="GT403" s="38"/>
      <c r="GU403" s="38"/>
      <c r="GV403" s="38"/>
      <c r="GW403" s="38"/>
      <c r="GX403" s="38"/>
      <c r="GY403" s="38"/>
      <c r="GZ403" s="38"/>
      <c r="HA403" s="38"/>
      <c r="HB403" s="38"/>
      <c r="HC403" s="38"/>
      <c r="HD403" s="38"/>
      <c r="HE403" s="38"/>
      <c r="HF403" s="38"/>
      <c r="HG403" s="38"/>
      <c r="HH403" s="38"/>
      <c r="HI403" s="38"/>
      <c r="HJ403" s="38"/>
      <c r="HK403" s="38"/>
      <c r="HL403" s="38"/>
      <c r="HM403" s="38"/>
      <c r="HN403" s="38"/>
      <c r="HO403" s="38"/>
      <c r="HP403" s="38"/>
      <c r="HQ403" s="38"/>
      <c r="HR403" s="38"/>
      <c r="HS403" s="38"/>
      <c r="HT403" s="38"/>
      <c r="HU403" s="38"/>
      <c r="HV403" s="38"/>
      <c r="HW403" s="38"/>
      <c r="HX403" s="38"/>
      <c r="HY403" s="38"/>
      <c r="HZ403" s="38"/>
      <c r="IA403" s="38"/>
      <c r="IB403" s="38"/>
      <c r="IC403" s="38"/>
      <c r="ID403" s="38"/>
      <c r="IE403" s="38"/>
      <c r="IF403" s="38"/>
      <c r="IG403" s="38"/>
      <c r="IH403" s="38"/>
      <c r="II403" s="38"/>
      <c r="IJ403" s="38"/>
      <c r="IK403" s="38"/>
      <c r="IL403" s="38"/>
      <c r="IM403" s="38"/>
      <c r="IN403" s="38"/>
      <c r="IO403" s="38"/>
      <c r="IP403" s="38"/>
      <c r="IQ403" s="38"/>
      <c r="IR403" s="38"/>
      <c r="IS403" s="38"/>
      <c r="IT403" s="38"/>
      <c r="IU403" s="38"/>
    </row>
    <row r="404" spans="1:255" s="52" customFormat="1" ht="18.75" customHeight="1" thickBot="1">
      <c r="A404" s="48"/>
      <c r="B404" s="65"/>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c r="AC404" s="66"/>
      <c r="AD404" s="66"/>
      <c r="AE404" s="157"/>
      <c r="AF404" s="158"/>
      <c r="AG404" s="158"/>
      <c r="AH404" s="158"/>
      <c r="AI404" s="158"/>
      <c r="AJ404" s="158"/>
      <c r="AK404" s="158"/>
      <c r="AL404" s="158"/>
      <c r="AM404" s="159"/>
      <c r="AN404" s="157"/>
      <c r="AO404" s="160"/>
      <c r="AP404" s="160"/>
      <c r="AQ404" s="160"/>
      <c r="AR404" s="160"/>
      <c r="AS404" s="160"/>
      <c r="AT404" s="160"/>
      <c r="AU404" s="160"/>
      <c r="AV404" s="161"/>
      <c r="AW404" s="151"/>
      <c r="AX404" s="152"/>
      <c r="AY404" s="152"/>
      <c r="AZ404" s="152"/>
      <c r="BA404" s="152"/>
      <c r="BB404" s="162"/>
      <c r="BC404" s="38"/>
      <c r="BD404" s="38"/>
      <c r="BE404" s="38"/>
      <c r="BF404" s="38"/>
      <c r="BG404" s="38"/>
      <c r="BH404" s="38"/>
      <c r="BI404" s="38"/>
      <c r="BJ404" s="38"/>
      <c r="BK404" s="38"/>
      <c r="BL404" s="38"/>
      <c r="BM404" s="38"/>
      <c r="BN404" s="38"/>
      <c r="BO404" s="38"/>
      <c r="BP404" s="38"/>
      <c r="BQ404" s="38"/>
      <c r="BR404" s="38"/>
      <c r="BS404" s="38"/>
      <c r="BT404" s="38"/>
      <c r="BU404" s="38"/>
      <c r="BV404" s="38"/>
      <c r="BW404" s="38"/>
      <c r="BX404" s="38"/>
      <c r="BY404" s="38"/>
      <c r="BZ404" s="38"/>
      <c r="CA404" s="38"/>
      <c r="CB404" s="38"/>
      <c r="CC404" s="38"/>
      <c r="CD404" s="38"/>
      <c r="CE404" s="38"/>
      <c r="CF404" s="38"/>
      <c r="CG404" s="38"/>
      <c r="CH404" s="38"/>
      <c r="CI404" s="38"/>
      <c r="CJ404" s="38"/>
      <c r="CK404" s="38"/>
      <c r="CL404" s="38"/>
      <c r="CM404" s="38"/>
      <c r="CN404" s="38"/>
      <c r="CO404" s="38"/>
      <c r="CP404" s="38"/>
      <c r="CQ404" s="38"/>
      <c r="CR404" s="38"/>
      <c r="CS404" s="38"/>
      <c r="CT404" s="38"/>
      <c r="CU404" s="38"/>
      <c r="CV404" s="38"/>
      <c r="CW404" s="38"/>
      <c r="CX404" s="38"/>
      <c r="CY404" s="38"/>
      <c r="CZ404" s="38"/>
      <c r="DA404" s="38"/>
      <c r="DB404" s="38"/>
      <c r="DC404" s="38"/>
      <c r="DD404" s="38"/>
      <c r="DE404" s="38"/>
      <c r="DF404" s="38"/>
      <c r="DG404" s="38"/>
      <c r="DH404" s="38"/>
      <c r="DI404" s="38"/>
      <c r="DJ404" s="38"/>
      <c r="DK404" s="38"/>
      <c r="DL404" s="38"/>
      <c r="DM404" s="38"/>
      <c r="DN404" s="38"/>
      <c r="DO404" s="38"/>
      <c r="DP404" s="38"/>
      <c r="DQ404" s="38"/>
      <c r="DR404" s="38"/>
      <c r="DS404" s="38"/>
      <c r="DT404" s="38"/>
      <c r="DU404" s="38"/>
      <c r="DV404" s="38"/>
      <c r="DW404" s="38"/>
      <c r="DX404" s="38"/>
      <c r="DY404" s="38"/>
      <c r="DZ404" s="38"/>
      <c r="EA404" s="38"/>
      <c r="EB404" s="38"/>
      <c r="EC404" s="38"/>
      <c r="ED404" s="38"/>
      <c r="EE404" s="38"/>
      <c r="EF404" s="38"/>
      <c r="EG404" s="38"/>
      <c r="EH404" s="38"/>
      <c r="EI404" s="38"/>
      <c r="EJ404" s="38"/>
      <c r="EK404" s="38"/>
      <c r="EL404" s="38"/>
      <c r="EM404" s="38"/>
      <c r="EN404" s="38"/>
      <c r="EO404" s="38"/>
      <c r="EP404" s="38"/>
      <c r="EQ404" s="38"/>
      <c r="ER404" s="38"/>
      <c r="ES404" s="38"/>
      <c r="ET404" s="38"/>
      <c r="EU404" s="38"/>
      <c r="EV404" s="38"/>
      <c r="EW404" s="38"/>
      <c r="EX404" s="38"/>
      <c r="EY404" s="38"/>
      <c r="EZ404" s="38"/>
      <c r="FA404" s="38"/>
      <c r="FB404" s="38"/>
      <c r="FC404" s="38"/>
      <c r="FD404" s="38"/>
      <c r="FE404" s="38"/>
      <c r="FF404" s="38"/>
      <c r="FG404" s="38"/>
      <c r="FH404" s="38"/>
      <c r="FI404" s="38"/>
      <c r="FJ404" s="38"/>
      <c r="FK404" s="38"/>
      <c r="FL404" s="38"/>
      <c r="FM404" s="38"/>
      <c r="FN404" s="38"/>
      <c r="FO404" s="38"/>
      <c r="FP404" s="38"/>
      <c r="FQ404" s="38"/>
      <c r="FR404" s="38"/>
      <c r="FS404" s="38"/>
      <c r="FT404" s="38"/>
      <c r="FU404" s="38"/>
      <c r="FV404" s="38"/>
      <c r="FW404" s="38"/>
      <c r="FX404" s="38"/>
      <c r="FY404" s="38"/>
      <c r="FZ404" s="38"/>
      <c r="GA404" s="38"/>
      <c r="GB404" s="38"/>
      <c r="GC404" s="38"/>
      <c r="GD404" s="38"/>
      <c r="GE404" s="38"/>
      <c r="GF404" s="38"/>
      <c r="GG404" s="38"/>
      <c r="GH404" s="38"/>
      <c r="GI404" s="38"/>
      <c r="GJ404" s="38"/>
      <c r="GK404" s="38"/>
      <c r="GL404" s="38"/>
      <c r="GM404" s="38"/>
      <c r="GN404" s="38"/>
      <c r="GO404" s="38"/>
      <c r="GP404" s="38"/>
      <c r="GQ404" s="38"/>
      <c r="GR404" s="38"/>
      <c r="GS404" s="38"/>
      <c r="GT404" s="38"/>
      <c r="GU404" s="38"/>
      <c r="GV404" s="38"/>
      <c r="GW404" s="38"/>
      <c r="GX404" s="38"/>
      <c r="GY404" s="38"/>
      <c r="GZ404" s="38"/>
      <c r="HA404" s="38"/>
      <c r="HB404" s="38"/>
      <c r="HC404" s="38"/>
      <c r="HD404" s="38"/>
      <c r="HE404" s="38"/>
      <c r="HF404" s="38"/>
      <c r="HG404" s="38"/>
      <c r="HH404" s="38"/>
      <c r="HI404" s="38"/>
      <c r="HJ404" s="38"/>
      <c r="HK404" s="38"/>
      <c r="HL404" s="38"/>
      <c r="HM404" s="38"/>
      <c r="HN404" s="38"/>
      <c r="HO404" s="38"/>
      <c r="HP404" s="38"/>
      <c r="HQ404" s="38"/>
      <c r="HR404" s="38"/>
      <c r="HS404" s="38"/>
      <c r="HT404" s="38"/>
      <c r="HU404" s="38"/>
      <c r="HV404" s="38"/>
      <c r="HW404" s="38"/>
      <c r="HX404" s="38"/>
      <c r="HY404" s="38"/>
      <c r="HZ404" s="38"/>
      <c r="IA404" s="38"/>
      <c r="IB404" s="38"/>
      <c r="IC404" s="38"/>
      <c r="ID404" s="38"/>
      <c r="IE404" s="38"/>
      <c r="IF404" s="38"/>
      <c r="IG404" s="38"/>
      <c r="IH404" s="38"/>
      <c r="II404" s="38"/>
      <c r="IJ404" s="38"/>
      <c r="IK404" s="38"/>
      <c r="IL404" s="38"/>
      <c r="IM404" s="38"/>
      <c r="IN404" s="38"/>
      <c r="IO404" s="38"/>
      <c r="IP404" s="38"/>
      <c r="IQ404" s="38"/>
      <c r="IR404" s="38"/>
      <c r="IS404" s="38"/>
      <c r="IT404" s="38"/>
      <c r="IU404" s="38"/>
    </row>
    <row r="405" spans="1:255" s="52" customFormat="1" ht="18.75" customHeight="1" thickTop="1" thickBot="1">
      <c r="A405" s="53"/>
      <c r="B405" s="163" t="s">
        <v>60</v>
      </c>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c r="AB405" s="164"/>
      <c r="AC405" s="164"/>
      <c r="AD405" s="165"/>
      <c r="AE405" s="166">
        <f>SUM(AE397:AM404)</f>
        <v>1000</v>
      </c>
      <c r="AF405" s="167"/>
      <c r="AG405" s="167"/>
      <c r="AH405" s="167"/>
      <c r="AI405" s="167"/>
      <c r="AJ405" s="167"/>
      <c r="AK405" s="167"/>
      <c r="AL405" s="167"/>
      <c r="AM405" s="168"/>
      <c r="AN405" s="166">
        <f>SUM(AN397:AW404)</f>
        <v>1000</v>
      </c>
      <c r="AO405" s="167"/>
      <c r="AP405" s="167"/>
      <c r="AQ405" s="167"/>
      <c r="AR405" s="167"/>
      <c r="AS405" s="167"/>
      <c r="AT405" s="167"/>
      <c r="AU405" s="167"/>
      <c r="AV405" s="168"/>
      <c r="AW405" s="166"/>
      <c r="AX405" s="167"/>
      <c r="AY405" s="167"/>
      <c r="AZ405" s="167"/>
      <c r="BA405" s="167"/>
      <c r="BB405" s="169"/>
      <c r="BC405" s="38"/>
      <c r="BD405" s="38"/>
      <c r="BE405" s="38"/>
      <c r="BF405" s="38"/>
      <c r="BG405" s="38"/>
      <c r="BH405" s="38"/>
      <c r="BI405" s="38"/>
      <c r="BJ405" s="38"/>
      <c r="BK405" s="38"/>
      <c r="BL405" s="38"/>
      <c r="BM405" s="38"/>
      <c r="BN405" s="38"/>
      <c r="BO405" s="38"/>
      <c r="BP405" s="38"/>
      <c r="BQ405" s="38"/>
      <c r="BR405" s="38"/>
      <c r="BS405" s="38"/>
      <c r="BT405" s="38"/>
      <c r="BU405" s="38"/>
      <c r="BV405" s="38"/>
      <c r="BW405" s="38"/>
      <c r="BX405" s="38"/>
      <c r="BY405" s="38"/>
      <c r="BZ405" s="38"/>
      <c r="CA405" s="38"/>
      <c r="CB405" s="38"/>
      <c r="CC405" s="38"/>
      <c r="CD405" s="38"/>
      <c r="CE405" s="38"/>
      <c r="CF405" s="38"/>
      <c r="CG405" s="38"/>
      <c r="CH405" s="38"/>
      <c r="CI405" s="38"/>
      <c r="CJ405" s="38"/>
      <c r="CK405" s="38"/>
      <c r="CL405" s="38"/>
      <c r="CM405" s="38"/>
      <c r="CN405" s="38"/>
      <c r="CO405" s="38"/>
      <c r="CP405" s="38"/>
      <c r="CQ405" s="38"/>
      <c r="CR405" s="38"/>
      <c r="CS405" s="38"/>
      <c r="CT405" s="38"/>
      <c r="CU405" s="38"/>
      <c r="CV405" s="38"/>
      <c r="CW405" s="38"/>
      <c r="CX405" s="38"/>
      <c r="CY405" s="38"/>
      <c r="CZ405" s="38"/>
      <c r="DA405" s="38"/>
      <c r="DB405" s="38"/>
      <c r="DC405" s="38"/>
      <c r="DD405" s="38"/>
      <c r="DE405" s="38"/>
      <c r="DF405" s="38"/>
      <c r="DG405" s="38"/>
      <c r="DH405" s="38"/>
      <c r="DI405" s="38"/>
      <c r="DJ405" s="38"/>
      <c r="DK405" s="38"/>
      <c r="DL405" s="38"/>
      <c r="DM405" s="38"/>
      <c r="DN405" s="38"/>
      <c r="DO405" s="38"/>
      <c r="DP405" s="38"/>
      <c r="DQ405" s="38"/>
      <c r="DR405" s="38"/>
      <c r="DS405" s="38"/>
      <c r="DT405" s="38"/>
      <c r="DU405" s="38"/>
      <c r="DV405" s="38"/>
      <c r="DW405" s="38"/>
      <c r="DX405" s="38"/>
      <c r="DY405" s="38"/>
      <c r="DZ405" s="38"/>
      <c r="EA405" s="38"/>
      <c r="EB405" s="38"/>
      <c r="EC405" s="38"/>
      <c r="ED405" s="38"/>
      <c r="EE405" s="38"/>
      <c r="EF405" s="38"/>
      <c r="EG405" s="38"/>
      <c r="EH405" s="38"/>
      <c r="EI405" s="38"/>
      <c r="EJ405" s="38"/>
      <c r="EK405" s="38"/>
      <c r="EL405" s="38"/>
      <c r="EM405" s="38"/>
      <c r="EN405" s="38"/>
      <c r="EO405" s="38"/>
      <c r="EP405" s="38"/>
      <c r="EQ405" s="38"/>
      <c r="ER405" s="38"/>
      <c r="ES405" s="38"/>
      <c r="ET405" s="38"/>
      <c r="EU405" s="38"/>
      <c r="EV405" s="38"/>
      <c r="EW405" s="38"/>
      <c r="EX405" s="38"/>
      <c r="EY405" s="38"/>
      <c r="EZ405" s="38"/>
      <c r="FA405" s="38"/>
      <c r="FB405" s="38"/>
      <c r="FC405" s="38"/>
      <c r="FD405" s="38"/>
      <c r="FE405" s="38"/>
      <c r="FF405" s="38"/>
      <c r="FG405" s="38"/>
      <c r="FH405" s="38"/>
      <c r="FI405" s="38"/>
      <c r="FJ405" s="38"/>
      <c r="FK405" s="38"/>
      <c r="FL405" s="38"/>
      <c r="FM405" s="38"/>
      <c r="FN405" s="38"/>
      <c r="FO405" s="38"/>
      <c r="FP405" s="38"/>
      <c r="FQ405" s="38"/>
      <c r="FR405" s="38"/>
      <c r="FS405" s="38"/>
      <c r="FT405" s="38"/>
      <c r="FU405" s="38"/>
      <c r="FV405" s="38"/>
      <c r="FW405" s="38"/>
      <c r="FX405" s="38"/>
      <c r="FY405" s="38"/>
      <c r="FZ405" s="38"/>
      <c r="GA405" s="38"/>
      <c r="GB405" s="38"/>
      <c r="GC405" s="38"/>
      <c r="GD405" s="38"/>
      <c r="GE405" s="38"/>
      <c r="GF405" s="38"/>
      <c r="GG405" s="38"/>
      <c r="GH405" s="38"/>
      <c r="GI405" s="38"/>
      <c r="GJ405" s="38"/>
      <c r="GK405" s="38"/>
      <c r="GL405" s="38"/>
      <c r="GM405" s="38"/>
      <c r="GN405" s="38"/>
      <c r="GO405" s="38"/>
      <c r="GP405" s="38"/>
      <c r="GQ405" s="38"/>
      <c r="GR405" s="38"/>
      <c r="GS405" s="38"/>
      <c r="GT405" s="38"/>
      <c r="GU405" s="38"/>
      <c r="GV405" s="38"/>
      <c r="GW405" s="38"/>
      <c r="GX405" s="38"/>
      <c r="GY405" s="38"/>
      <c r="GZ405" s="38"/>
      <c r="HA405" s="38"/>
      <c r="HB405" s="38"/>
      <c r="HC405" s="38"/>
      <c r="HD405" s="38"/>
      <c r="HE405" s="38"/>
      <c r="HF405" s="38"/>
      <c r="HG405" s="38"/>
      <c r="HH405" s="38"/>
      <c r="HI405" s="38"/>
      <c r="HJ405" s="38"/>
      <c r="HK405" s="38"/>
      <c r="HL405" s="38"/>
      <c r="HM405" s="38"/>
      <c r="HN405" s="38"/>
      <c r="HO405" s="38"/>
      <c r="HP405" s="38"/>
      <c r="HQ405" s="38"/>
      <c r="HR405" s="38"/>
      <c r="HS405" s="38"/>
      <c r="HT405" s="38"/>
      <c r="HU405" s="38"/>
      <c r="HV405" s="38"/>
      <c r="HW405" s="38"/>
      <c r="HX405" s="38"/>
      <c r="HY405" s="38"/>
      <c r="HZ405" s="38"/>
      <c r="IA405" s="38"/>
      <c r="IB405" s="38"/>
      <c r="IC405" s="38"/>
      <c r="ID405" s="38"/>
      <c r="IE405" s="38"/>
      <c r="IF405" s="38"/>
      <c r="IG405" s="38"/>
      <c r="IH405" s="38"/>
      <c r="II405" s="38"/>
      <c r="IJ405" s="38"/>
      <c r="IK405" s="38"/>
      <c r="IL405" s="38"/>
      <c r="IM405" s="38"/>
      <c r="IN405" s="38"/>
      <c r="IO405" s="38"/>
      <c r="IP405" s="38"/>
      <c r="IQ405" s="38"/>
      <c r="IR405" s="38"/>
      <c r="IS405" s="38"/>
      <c r="IT405" s="38"/>
      <c r="IU405" s="38"/>
    </row>
    <row r="406" spans="1:255" ht="13.5">
      <c r="E406" s="67"/>
      <c r="F406" s="67"/>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c r="AD406" s="67"/>
      <c r="AE406" s="67"/>
      <c r="AF406" s="67"/>
      <c r="AG406" s="67"/>
      <c r="AH406" s="67"/>
      <c r="AI406" s="67"/>
      <c r="AJ406" s="67"/>
      <c r="AK406" s="67"/>
      <c r="AL406" s="67"/>
      <c r="AM406" s="67"/>
      <c r="AN406" s="67"/>
      <c r="AO406" s="67"/>
      <c r="AP406" s="67"/>
      <c r="AQ406" s="67"/>
      <c r="AR406" s="67"/>
      <c r="AS406" s="67"/>
      <c r="AT406" s="67"/>
      <c r="AU406" s="67"/>
      <c r="AV406" s="67"/>
      <c r="AW406" s="67"/>
      <c r="AX406" s="67"/>
      <c r="AY406" s="67"/>
      <c r="AZ406" s="67"/>
      <c r="BA406" s="67"/>
      <c r="BB406" s="67"/>
    </row>
    <row r="408" spans="1:255">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c r="AV408" s="72"/>
      <c r="AW408" s="72"/>
      <c r="AX408" s="72"/>
      <c r="AY408" s="72"/>
      <c r="AZ408" s="72"/>
      <c r="BA408" s="72"/>
      <c r="BB408" s="72"/>
    </row>
    <row r="409" spans="1:255">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c r="AV409" s="72"/>
      <c r="AW409" s="72"/>
      <c r="AX409" s="72"/>
      <c r="AY409" s="72"/>
      <c r="AZ409" s="72"/>
      <c r="BA409" s="72"/>
      <c r="BB409" s="72"/>
    </row>
    <row r="410" spans="1:255" ht="13.5">
      <c r="E410" s="67"/>
      <c r="F410" s="67"/>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7"/>
    </row>
    <row r="411" spans="1:255" ht="13.5">
      <c r="E411" s="67"/>
      <c r="F411" s="67"/>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c r="AD411" s="67"/>
      <c r="AE411" s="67"/>
      <c r="AF411" s="67"/>
      <c r="AG411" s="67"/>
      <c r="AH411" s="67"/>
      <c r="AI411" s="67"/>
      <c r="AJ411" s="67"/>
      <c r="AK411" s="67"/>
      <c r="AL411" s="67"/>
      <c r="AM411" s="67"/>
      <c r="AN411" s="67"/>
      <c r="AO411" s="67"/>
      <c r="AP411" s="67"/>
      <c r="AQ411" s="67"/>
      <c r="AR411" s="67"/>
      <c r="AS411" s="67"/>
      <c r="AT411" s="67"/>
      <c r="AU411" s="67"/>
      <c r="AV411" s="67"/>
      <c r="AW411" s="67"/>
      <c r="AX411" s="67"/>
      <c r="AY411" s="67"/>
      <c r="AZ411" s="67"/>
      <c r="BA411" s="67"/>
      <c r="BB411" s="67"/>
    </row>
    <row r="412" spans="1:255" ht="13.5">
      <c r="E412" s="67"/>
      <c r="F412" s="67"/>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c r="AD412" s="67"/>
      <c r="AE412" s="67"/>
      <c r="AF412" s="67"/>
      <c r="AG412" s="67"/>
      <c r="AH412" s="67"/>
      <c r="AI412" s="67"/>
      <c r="AJ412" s="67"/>
      <c r="AK412" s="67"/>
      <c r="AL412" s="67"/>
      <c r="AM412" s="67"/>
      <c r="AN412" s="67"/>
      <c r="AO412" s="67"/>
      <c r="AP412" s="67"/>
      <c r="AQ412" s="67"/>
      <c r="AR412" s="67"/>
      <c r="AS412" s="67"/>
      <c r="AT412" s="67"/>
      <c r="AU412" s="67"/>
      <c r="AV412" s="67"/>
      <c r="AW412" s="67"/>
      <c r="AX412" s="67"/>
      <c r="AY412" s="67"/>
      <c r="AZ412" s="67"/>
      <c r="BA412" s="67"/>
      <c r="BB412" s="67"/>
    </row>
    <row r="414" spans="1:255">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c r="AV414" s="72"/>
      <c r="AW414" s="72"/>
      <c r="AX414" s="72"/>
      <c r="AY414" s="72"/>
      <c r="AZ414" s="72"/>
      <c r="BA414" s="72"/>
      <c r="BB414" s="72"/>
    </row>
    <row r="415" spans="1:255">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c r="AV415" s="72"/>
      <c r="AW415" s="72"/>
      <c r="AX415" s="72"/>
      <c r="AY415" s="72"/>
      <c r="AZ415" s="72"/>
      <c r="BA415" s="72"/>
      <c r="BB415" s="72"/>
    </row>
    <row r="416" spans="1:255" ht="13.5">
      <c r="E416" s="67"/>
      <c r="F416" s="67"/>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c r="AD416" s="67"/>
      <c r="AE416" s="67"/>
      <c r="AF416" s="67"/>
      <c r="AG416" s="67"/>
      <c r="AH416" s="67"/>
      <c r="AI416" s="67"/>
      <c r="AJ416" s="67"/>
      <c r="AK416" s="67"/>
      <c r="AL416" s="67"/>
      <c r="AM416" s="67"/>
      <c r="AN416" s="67"/>
      <c r="AO416" s="67"/>
      <c r="AP416" s="67"/>
      <c r="AQ416" s="67"/>
      <c r="AR416" s="67"/>
      <c r="AS416" s="67"/>
      <c r="AT416" s="67"/>
      <c r="AU416" s="67"/>
      <c r="AV416" s="67"/>
      <c r="AW416" s="67"/>
      <c r="AX416" s="67"/>
      <c r="AY416" s="67"/>
      <c r="AZ416" s="67"/>
      <c r="BA416" s="67"/>
      <c r="BB416" s="67"/>
    </row>
    <row r="417" spans="5:54" ht="13.5">
      <c r="E417" s="67"/>
      <c r="F417" s="67"/>
      <c r="G417" s="67"/>
      <c r="H417" s="67"/>
      <c r="I417" s="67"/>
      <c r="J417" s="67"/>
      <c r="K417" s="67"/>
      <c r="L417" s="67"/>
      <c r="M417" s="67"/>
      <c r="N417" s="67"/>
      <c r="O417" s="67"/>
      <c r="P417" s="67"/>
      <c r="Q417" s="67"/>
      <c r="R417" s="67"/>
      <c r="S417" s="67"/>
      <c r="T417" s="67"/>
      <c r="U417" s="67"/>
      <c r="V417" s="67"/>
      <c r="W417" s="67"/>
      <c r="X417" s="67"/>
      <c r="Y417" s="67"/>
      <c r="Z417" s="67"/>
      <c r="AA417" s="67"/>
      <c r="AB417" s="67"/>
      <c r="AC417" s="67"/>
      <c r="AD417" s="67"/>
      <c r="AE417" s="67"/>
      <c r="AF417" s="67"/>
      <c r="AG417" s="67"/>
      <c r="AH417" s="67"/>
      <c r="AI417" s="67"/>
      <c r="AJ417" s="67"/>
      <c r="AK417" s="67"/>
      <c r="AL417" s="67"/>
      <c r="AM417" s="67"/>
      <c r="AN417" s="67"/>
      <c r="AO417" s="67"/>
      <c r="AP417" s="67"/>
      <c r="AQ417" s="67"/>
      <c r="AR417" s="67"/>
      <c r="AS417" s="67"/>
      <c r="AT417" s="67"/>
      <c r="AU417" s="67"/>
      <c r="AV417" s="67"/>
      <c r="AW417" s="67"/>
      <c r="AX417" s="67"/>
      <c r="AY417" s="67"/>
      <c r="AZ417" s="67"/>
      <c r="BA417" s="67"/>
      <c r="BB417" s="67"/>
    </row>
  </sheetData>
  <mergeCells count="406">
    <mergeCell ref="B405:AD405"/>
    <mergeCell ref="AE405:AM405"/>
    <mergeCell ref="AN405:AV405"/>
    <mergeCell ref="AW405:BB405"/>
    <mergeCell ref="AE403:AM403"/>
    <mergeCell ref="AN403:AV403"/>
    <mergeCell ref="AW403:BB403"/>
    <mergeCell ref="AE404:AM404"/>
    <mergeCell ref="AN404:AV404"/>
    <mergeCell ref="AW404:BB404"/>
    <mergeCell ref="AE401:AM401"/>
    <mergeCell ref="AN401:AV401"/>
    <mergeCell ref="AW401:BB401"/>
    <mergeCell ref="AE402:AM402"/>
    <mergeCell ref="AN402:AV402"/>
    <mergeCell ref="AW402:BB402"/>
    <mergeCell ref="AE399:AM399"/>
    <mergeCell ref="AN399:AV399"/>
    <mergeCell ref="AW399:BB399"/>
    <mergeCell ref="AE400:AM400"/>
    <mergeCell ref="AN400:AV400"/>
    <mergeCell ref="AW400:BB400"/>
    <mergeCell ref="AE397:AM397"/>
    <mergeCell ref="AN397:AV397"/>
    <mergeCell ref="AW397:BB397"/>
    <mergeCell ref="AE398:AM398"/>
    <mergeCell ref="AN398:AV398"/>
    <mergeCell ref="AW398:BB398"/>
    <mergeCell ref="A375:K375"/>
    <mergeCell ref="L375:O375"/>
    <mergeCell ref="P375:U375"/>
    <mergeCell ref="V375:BB375"/>
    <mergeCell ref="B380:BB389"/>
    <mergeCell ref="B395:AD396"/>
    <mergeCell ref="AE395:AM396"/>
    <mergeCell ref="AN395:AV396"/>
    <mergeCell ref="AW395:BB396"/>
    <mergeCell ref="AE367:AM367"/>
    <mergeCell ref="AN367:AV367"/>
    <mergeCell ref="AW367:BB367"/>
    <mergeCell ref="B368:AD368"/>
    <mergeCell ref="AE368:AM368"/>
    <mergeCell ref="AN368:AV368"/>
    <mergeCell ref="AW368:BB368"/>
    <mergeCell ref="AE365:AM365"/>
    <mergeCell ref="AN365:AV365"/>
    <mergeCell ref="AW365:BB365"/>
    <mergeCell ref="AE366:AM366"/>
    <mergeCell ref="AN366:AV366"/>
    <mergeCell ref="AW366:BB366"/>
    <mergeCell ref="AE363:AM363"/>
    <mergeCell ref="AN363:AV363"/>
    <mergeCell ref="AW363:BB363"/>
    <mergeCell ref="AE364:AM364"/>
    <mergeCell ref="AN364:AV364"/>
    <mergeCell ref="AW364:BB364"/>
    <mergeCell ref="AE361:AM361"/>
    <mergeCell ref="AN361:AV361"/>
    <mergeCell ref="AW361:BB361"/>
    <mergeCell ref="AE362:AM362"/>
    <mergeCell ref="AN362:AV362"/>
    <mergeCell ref="AW362:BB362"/>
    <mergeCell ref="B343:BB352"/>
    <mergeCell ref="B358:AD359"/>
    <mergeCell ref="AE358:AM359"/>
    <mergeCell ref="AN358:AV359"/>
    <mergeCell ref="AW358:BB359"/>
    <mergeCell ref="AE360:AM360"/>
    <mergeCell ref="AN360:AV360"/>
    <mergeCell ref="AW360:BB360"/>
    <mergeCell ref="B331:AD331"/>
    <mergeCell ref="AE331:AM331"/>
    <mergeCell ref="AN331:AV331"/>
    <mergeCell ref="AW331:BB331"/>
    <mergeCell ref="A338:K338"/>
    <mergeCell ref="L338:O338"/>
    <mergeCell ref="P338:U338"/>
    <mergeCell ref="V338:BB338"/>
    <mergeCell ref="AE329:AM329"/>
    <mergeCell ref="AN329:AV329"/>
    <mergeCell ref="AW329:BB329"/>
    <mergeCell ref="AE330:AM330"/>
    <mergeCell ref="AN330:AV330"/>
    <mergeCell ref="AW330:BB330"/>
    <mergeCell ref="AE327:AM327"/>
    <mergeCell ref="AN327:AV327"/>
    <mergeCell ref="AW327:BB327"/>
    <mergeCell ref="AE328:AM328"/>
    <mergeCell ref="AN328:AV328"/>
    <mergeCell ref="AW328:BB328"/>
    <mergeCell ref="AE325:AM325"/>
    <mergeCell ref="AN325:AV325"/>
    <mergeCell ref="AW325:BB325"/>
    <mergeCell ref="AE326:AM326"/>
    <mergeCell ref="AN326:AV326"/>
    <mergeCell ref="AW326:BB326"/>
    <mergeCell ref="AE323:AM323"/>
    <mergeCell ref="AN323:AV323"/>
    <mergeCell ref="AW323:BB323"/>
    <mergeCell ref="AE324:AM324"/>
    <mergeCell ref="AN324:AV324"/>
    <mergeCell ref="AW324:BB324"/>
    <mergeCell ref="A301:K301"/>
    <mergeCell ref="L301:O301"/>
    <mergeCell ref="P301:U301"/>
    <mergeCell ref="V301:BB301"/>
    <mergeCell ref="B306:BB315"/>
    <mergeCell ref="B321:AD322"/>
    <mergeCell ref="AE321:AM322"/>
    <mergeCell ref="AN321:AV322"/>
    <mergeCell ref="AW321:BB322"/>
    <mergeCell ref="AE293:AM293"/>
    <mergeCell ref="AN293:AV293"/>
    <mergeCell ref="AW293:BB293"/>
    <mergeCell ref="B294:AD294"/>
    <mergeCell ref="AE294:AM294"/>
    <mergeCell ref="AN294:AV294"/>
    <mergeCell ref="AW294:BB294"/>
    <mergeCell ref="AE291:AM291"/>
    <mergeCell ref="AN291:AV291"/>
    <mergeCell ref="AW291:BB291"/>
    <mergeCell ref="AE292:AM292"/>
    <mergeCell ref="AN292:AV292"/>
    <mergeCell ref="AW292:BB292"/>
    <mergeCell ref="AE289:AM289"/>
    <mergeCell ref="AN289:AV289"/>
    <mergeCell ref="AW289:BB289"/>
    <mergeCell ref="AE290:AM290"/>
    <mergeCell ref="AN290:AV290"/>
    <mergeCell ref="AW290:BB290"/>
    <mergeCell ref="AE287:AM287"/>
    <mergeCell ref="AN287:AV287"/>
    <mergeCell ref="AW287:BB287"/>
    <mergeCell ref="AE288:AM288"/>
    <mergeCell ref="AN288:AV288"/>
    <mergeCell ref="AW288:BB288"/>
    <mergeCell ref="B269:BB278"/>
    <mergeCell ref="B284:AD285"/>
    <mergeCell ref="AE284:AM285"/>
    <mergeCell ref="AN284:AV285"/>
    <mergeCell ref="AW284:BB285"/>
    <mergeCell ref="AE286:AM286"/>
    <mergeCell ref="AN286:AV286"/>
    <mergeCell ref="AW286:BB286"/>
    <mergeCell ref="B257:AD257"/>
    <mergeCell ref="AE257:AM257"/>
    <mergeCell ref="AN257:AV257"/>
    <mergeCell ref="AW257:BB257"/>
    <mergeCell ref="A264:K264"/>
    <mergeCell ref="L264:O264"/>
    <mergeCell ref="P264:U264"/>
    <mergeCell ref="V264:BB264"/>
    <mergeCell ref="AE255:AM255"/>
    <mergeCell ref="AN255:AV255"/>
    <mergeCell ref="AW255:BB255"/>
    <mergeCell ref="AE256:AM256"/>
    <mergeCell ref="AN256:AV256"/>
    <mergeCell ref="AW256:BB256"/>
    <mergeCell ref="AE253:AM253"/>
    <mergeCell ref="AN253:AV253"/>
    <mergeCell ref="AW253:BB253"/>
    <mergeCell ref="AE254:AM254"/>
    <mergeCell ref="AN254:AV254"/>
    <mergeCell ref="AW254:BB254"/>
    <mergeCell ref="AE251:AM251"/>
    <mergeCell ref="AN251:AV251"/>
    <mergeCell ref="AW251:BB251"/>
    <mergeCell ref="AE252:AM252"/>
    <mergeCell ref="AN252:AV252"/>
    <mergeCell ref="AW252:BB252"/>
    <mergeCell ref="AE249:AM249"/>
    <mergeCell ref="AN249:AV249"/>
    <mergeCell ref="AW249:BB249"/>
    <mergeCell ref="AE250:AM250"/>
    <mergeCell ref="AN250:AV250"/>
    <mergeCell ref="AW250:BB250"/>
    <mergeCell ref="A227:K227"/>
    <mergeCell ref="L227:O227"/>
    <mergeCell ref="P227:U227"/>
    <mergeCell ref="V227:BB227"/>
    <mergeCell ref="B232:BB241"/>
    <mergeCell ref="B247:AD248"/>
    <mergeCell ref="AE247:AM248"/>
    <mergeCell ref="AN247:AV248"/>
    <mergeCell ref="AW247:BB248"/>
    <mergeCell ref="AE219:AM219"/>
    <mergeCell ref="AN219:AV219"/>
    <mergeCell ref="AW219:BB219"/>
    <mergeCell ref="B220:AD220"/>
    <mergeCell ref="AE220:AM220"/>
    <mergeCell ref="AN220:AV220"/>
    <mergeCell ref="AW220:BB220"/>
    <mergeCell ref="AE217:AM217"/>
    <mergeCell ref="AN217:AV217"/>
    <mergeCell ref="AW217:BB217"/>
    <mergeCell ref="AE218:AM218"/>
    <mergeCell ref="AN218:AV218"/>
    <mergeCell ref="AW218:BB218"/>
    <mergeCell ref="AE215:AM215"/>
    <mergeCell ref="AN215:AV215"/>
    <mergeCell ref="AW215:BB215"/>
    <mergeCell ref="AE216:AM216"/>
    <mergeCell ref="AN216:AV216"/>
    <mergeCell ref="AW216:BB216"/>
    <mergeCell ref="AE213:AM213"/>
    <mergeCell ref="AN213:AV213"/>
    <mergeCell ref="AW213:BB213"/>
    <mergeCell ref="AE214:AM214"/>
    <mergeCell ref="AN214:AV214"/>
    <mergeCell ref="AW214:BB214"/>
    <mergeCell ref="B210:AD211"/>
    <mergeCell ref="AE210:AM211"/>
    <mergeCell ref="AN210:AV211"/>
    <mergeCell ref="AW210:BB211"/>
    <mergeCell ref="AE212:AM212"/>
    <mergeCell ref="AN212:AV212"/>
    <mergeCell ref="AW212:BB212"/>
    <mergeCell ref="A190:K190"/>
    <mergeCell ref="L190:O190"/>
    <mergeCell ref="P190:U190"/>
    <mergeCell ref="V190:BB190"/>
    <mergeCell ref="B195:BB204"/>
    <mergeCell ref="AU209:BB209"/>
    <mergeCell ref="AE182:AM182"/>
    <mergeCell ref="AN182:AV182"/>
    <mergeCell ref="AW182:BB182"/>
    <mergeCell ref="B183:AD183"/>
    <mergeCell ref="AE183:AM183"/>
    <mergeCell ref="AN183:AV183"/>
    <mergeCell ref="AW183:BB183"/>
    <mergeCell ref="AE180:AM180"/>
    <mergeCell ref="AN180:AV180"/>
    <mergeCell ref="AW180:BB180"/>
    <mergeCell ref="AE181:AM181"/>
    <mergeCell ref="AN181:AV181"/>
    <mergeCell ref="AW181:BB181"/>
    <mergeCell ref="AE178:AM178"/>
    <mergeCell ref="AN178:AV178"/>
    <mergeCell ref="AW178:BB178"/>
    <mergeCell ref="AE179:AM179"/>
    <mergeCell ref="AN179:AV179"/>
    <mergeCell ref="AW179:BB179"/>
    <mergeCell ref="AE176:AM176"/>
    <mergeCell ref="AN176:AV176"/>
    <mergeCell ref="AW176:BB176"/>
    <mergeCell ref="AE177:AM177"/>
    <mergeCell ref="AN177:AV177"/>
    <mergeCell ref="AW177:BB177"/>
    <mergeCell ref="B158:BB167"/>
    <mergeCell ref="B173:AD174"/>
    <mergeCell ref="AE173:AM174"/>
    <mergeCell ref="AN173:AV174"/>
    <mergeCell ref="AW173:BB174"/>
    <mergeCell ref="AE175:AM175"/>
    <mergeCell ref="AN175:AV175"/>
    <mergeCell ref="AW175:BB175"/>
    <mergeCell ref="B146:AD146"/>
    <mergeCell ref="AE146:AM146"/>
    <mergeCell ref="AN146:AV146"/>
    <mergeCell ref="AW146:BB146"/>
    <mergeCell ref="A153:K153"/>
    <mergeCell ref="L153:O153"/>
    <mergeCell ref="P153:U153"/>
    <mergeCell ref="V153:BB153"/>
    <mergeCell ref="AE144:AM144"/>
    <mergeCell ref="AN144:AV144"/>
    <mergeCell ref="AW144:BB144"/>
    <mergeCell ref="AE145:AM145"/>
    <mergeCell ref="AN145:AV145"/>
    <mergeCell ref="AW145:BB145"/>
    <mergeCell ref="AE142:AM142"/>
    <mergeCell ref="AN142:AV142"/>
    <mergeCell ref="AW142:BB142"/>
    <mergeCell ref="AE143:AM143"/>
    <mergeCell ref="AN143:AV143"/>
    <mergeCell ref="AW143:BB143"/>
    <mergeCell ref="AE140:AM140"/>
    <mergeCell ref="AN140:AV140"/>
    <mergeCell ref="AW140:BB140"/>
    <mergeCell ref="AE141:AM141"/>
    <mergeCell ref="AN141:AV141"/>
    <mergeCell ref="AW141:BB141"/>
    <mergeCell ref="AE138:AM138"/>
    <mergeCell ref="AN138:AV138"/>
    <mergeCell ref="AW138:BB138"/>
    <mergeCell ref="AE139:AM139"/>
    <mergeCell ref="AN139:AV139"/>
    <mergeCell ref="AW139:BB139"/>
    <mergeCell ref="A116:K116"/>
    <mergeCell ref="L116:O116"/>
    <mergeCell ref="P116:U116"/>
    <mergeCell ref="V116:BB116"/>
    <mergeCell ref="B121:BB130"/>
    <mergeCell ref="B136:AD137"/>
    <mergeCell ref="AE136:AM137"/>
    <mergeCell ref="AN136:AV137"/>
    <mergeCell ref="AW136:BB137"/>
    <mergeCell ref="AE108:AM108"/>
    <mergeCell ref="AN108:AV108"/>
    <mergeCell ref="AW108:BB108"/>
    <mergeCell ref="B109:AD109"/>
    <mergeCell ref="AE109:AM109"/>
    <mergeCell ref="AN109:AV109"/>
    <mergeCell ref="AW109:BB109"/>
    <mergeCell ref="AE106:AM106"/>
    <mergeCell ref="AN106:AV106"/>
    <mergeCell ref="AW106:BB106"/>
    <mergeCell ref="AE107:AM107"/>
    <mergeCell ref="AN107:AV107"/>
    <mergeCell ref="AW107:BB107"/>
    <mergeCell ref="AE104:AM104"/>
    <mergeCell ref="AN104:AV104"/>
    <mergeCell ref="AW104:BB104"/>
    <mergeCell ref="AE105:AM105"/>
    <mergeCell ref="AN105:AV105"/>
    <mergeCell ref="AW105:BB105"/>
    <mergeCell ref="AE102:AM102"/>
    <mergeCell ref="AN102:AV102"/>
    <mergeCell ref="AW102:BB102"/>
    <mergeCell ref="AE103:AM103"/>
    <mergeCell ref="AN103:AV103"/>
    <mergeCell ref="AW103:BB103"/>
    <mergeCell ref="B84:BB93"/>
    <mergeCell ref="B99:AD100"/>
    <mergeCell ref="AE99:AM100"/>
    <mergeCell ref="AN99:AV100"/>
    <mergeCell ref="AW99:BB100"/>
    <mergeCell ref="AE101:AM101"/>
    <mergeCell ref="AN101:AV101"/>
    <mergeCell ref="AW101:BB101"/>
    <mergeCell ref="B72:AD72"/>
    <mergeCell ref="AE72:AM72"/>
    <mergeCell ref="AN72:AV72"/>
    <mergeCell ref="AW72:BB72"/>
    <mergeCell ref="A79:K79"/>
    <mergeCell ref="L79:O79"/>
    <mergeCell ref="P79:U79"/>
    <mergeCell ref="V79:BB79"/>
    <mergeCell ref="AE70:AM70"/>
    <mergeCell ref="AN70:AV70"/>
    <mergeCell ref="AW70:BB70"/>
    <mergeCell ref="AE71:AM71"/>
    <mergeCell ref="AN71:AV71"/>
    <mergeCell ref="AW71:BB71"/>
    <mergeCell ref="AE68:AM68"/>
    <mergeCell ref="AN68:AV68"/>
    <mergeCell ref="AW68:BB68"/>
    <mergeCell ref="AE69:AM69"/>
    <mergeCell ref="AN69:AV69"/>
    <mergeCell ref="AW69:BB69"/>
    <mergeCell ref="AE66:AM66"/>
    <mergeCell ref="AN66:AV66"/>
    <mergeCell ref="AW66:BB66"/>
    <mergeCell ref="AE67:AM67"/>
    <mergeCell ref="AN67:AV67"/>
    <mergeCell ref="AW67:BB67"/>
    <mergeCell ref="AE64:AM64"/>
    <mergeCell ref="AN64:AV64"/>
    <mergeCell ref="AW64:BB64"/>
    <mergeCell ref="AE65:AM65"/>
    <mergeCell ref="AN65:AV65"/>
    <mergeCell ref="AW65:BB65"/>
    <mergeCell ref="A42:K42"/>
    <mergeCell ref="L42:O42"/>
    <mergeCell ref="P42:U42"/>
    <mergeCell ref="V42:BB42"/>
    <mergeCell ref="B47:BB56"/>
    <mergeCell ref="B62:AD63"/>
    <mergeCell ref="AE62:AM63"/>
    <mergeCell ref="AN62:AV63"/>
    <mergeCell ref="AW62:BB63"/>
    <mergeCell ref="AE34:AM34"/>
    <mergeCell ref="AN34:AV34"/>
    <mergeCell ref="AW34:BB34"/>
    <mergeCell ref="B35:AD35"/>
    <mergeCell ref="AE35:AM35"/>
    <mergeCell ref="AN35:AV35"/>
    <mergeCell ref="AW35:BB35"/>
    <mergeCell ref="AE32:AM32"/>
    <mergeCell ref="AN32:AV32"/>
    <mergeCell ref="AW32:BB32"/>
    <mergeCell ref="AE33:AM33"/>
    <mergeCell ref="AN33:AV33"/>
    <mergeCell ref="AW33:BB33"/>
    <mergeCell ref="AE30:AM30"/>
    <mergeCell ref="AN30:AV30"/>
    <mergeCell ref="AW30:BB30"/>
    <mergeCell ref="AE31:AM31"/>
    <mergeCell ref="AN31:AV31"/>
    <mergeCell ref="AW31:BB31"/>
    <mergeCell ref="C28:AD28"/>
    <mergeCell ref="AE28:AM28"/>
    <mergeCell ref="AN28:AV28"/>
    <mergeCell ref="AW28:BB28"/>
    <mergeCell ref="AE29:AM29"/>
    <mergeCell ref="AN29:AV29"/>
    <mergeCell ref="AW29:BB29"/>
    <mergeCell ref="A6:K6"/>
    <mergeCell ref="L6:O6"/>
    <mergeCell ref="P6:U6"/>
    <mergeCell ref="V6:BB6"/>
    <mergeCell ref="B11:BB20"/>
    <mergeCell ref="B26:AD27"/>
    <mergeCell ref="AE26:AM27"/>
    <mergeCell ref="AN26:AV27"/>
    <mergeCell ref="AW26:BB27"/>
  </mergeCells>
  <phoneticPr fontId="5"/>
  <dataValidations count="1">
    <dataValidation showDropDown="1" showInputMessage="1" showErrorMessage="1" sqref="AN26:AV27 AN358:AV359 AN62:AV63 AN99:AV100 AN136:AV137 AN173:AV174 AN210:AV211 AN247:AV248 AN284:AV285 AN321:AV322 AN395:AV396" xr:uid="{2DB498FF-7EA8-4B6B-A3A5-A13DF544E87C}"/>
  </dataValidations>
  <pageMargins left="0.70866141732283472" right="0.70866141732283472" top="0.74803149606299213" bottom="0.74803149606299213" header="0.31496062992125984" footer="0.31496062992125984"/>
  <pageSetup paperSize="9" scale="98" fitToHeight="0" orientation="portrait" r:id="rId1"/>
  <rowBreaks count="10" manualBreakCount="10">
    <brk id="36" max="54" man="1"/>
    <brk id="73" max="54" man="1"/>
    <brk id="110" max="54" man="1"/>
    <brk id="147" max="54" man="1"/>
    <brk id="184" max="54" man="1"/>
    <brk id="221" max="54" man="1"/>
    <brk id="258" max="54" man="1"/>
    <brk id="295" max="54" man="1"/>
    <brk id="332" max="54" man="1"/>
    <brk id="369"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政令会計</vt:lpstr>
      <vt:lpstr>事業概要説明資料</vt:lpstr>
      <vt:lpstr>政令会計!Print_Area</vt:lpstr>
      <vt:lpstr>一般事務費</vt:lpstr>
      <vt:lpstr>後期高齢者医療広域連合納付金</vt:lpstr>
      <vt:lpstr>資格事務費</vt:lpstr>
      <vt:lpstr>徴収費</vt:lpstr>
      <vt:lpstr>標準準拠システム移行経費_保険年金システム</vt:lpstr>
      <vt:lpstr>賦課事務費</vt:lpstr>
      <vt:lpstr>福祉局及び区役所職員の人件費</vt:lpstr>
      <vt:lpstr>保険年金システム運用・保守等経費</vt:lpstr>
      <vt:lpstr>保険年金システム改修等経費</vt:lpstr>
      <vt:lpstr>保険料還付金</vt:lpstr>
      <vt:lpstr>予備費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2021-12-28T10:38:21Z</dcterms:created>
  <dcterms:modified xsi:type="dcterms:W3CDTF">2026-01-30T05:15:09Z</dcterms:modified>
</cp:coreProperties>
</file>