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7DCD3A35-DD0E-4209-86BC-AD7F05C9A1FB}" xr6:coauthVersionLast="47" xr6:coauthVersionMax="47" xr10:uidLastSave="{00000000-0000-0000-0000-000000000000}"/>
  <bookViews>
    <workbookView xWindow="-120" yWindow="-120" windowWidth="20730" windowHeight="11040" xr2:uid="{00000000-000D-0000-FFFF-FFFF00000000}"/>
  </bookViews>
  <sheets>
    <sheet name="推薦調書（表彰）" sheetId="5" r:id="rId1"/>
    <sheet name="R8分類コード表" sheetId="6" r:id="rId2"/>
  </sheets>
  <definedNames>
    <definedName name="_xlnm.Print_Area" localSheetId="1">'R8分類コード表'!$A$1:$D$143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5" l="1"/>
  <c r="L24" i="5"/>
  <c r="L23" i="5"/>
  <c r="L22" i="5"/>
  <c r="L21" i="5"/>
  <c r="L20" i="5"/>
  <c r="L19" i="5"/>
  <c r="L18" i="5"/>
  <c r="L17" i="5"/>
  <c r="L16" i="5"/>
  <c r="R12" i="5"/>
  <c r="W2" i="5"/>
  <c r="B16" i="5"/>
  <c r="R16" i="5" l="1"/>
  <c r="AA17" i="5" l="1"/>
  <c r="AA18" i="5"/>
  <c r="AA19" i="5"/>
  <c r="AA20" i="5"/>
  <c r="AA21" i="5"/>
  <c r="AA22" i="5"/>
  <c r="AA23" i="5"/>
  <c r="AA24" i="5"/>
  <c r="AA25" i="5"/>
  <c r="AA16" i="5"/>
  <c r="Z25" i="5"/>
  <c r="Z24" i="5"/>
  <c r="Z23" i="5"/>
  <c r="Z22" i="5"/>
  <c r="Z21" i="5"/>
  <c r="Z20" i="5"/>
  <c r="Z19" i="5"/>
  <c r="Z18" i="5"/>
  <c r="Z17" i="5"/>
  <c r="Z16" i="5"/>
  <c r="Z26" i="5" l="1"/>
  <c r="AQ3" i="5" l="1"/>
  <c r="AP3" i="5"/>
  <c r="BD3" i="5"/>
  <c r="BE3" i="5"/>
  <c r="BC3" i="5"/>
  <c r="BB3" i="5"/>
  <c r="BA3" i="5"/>
  <c r="AZ3" i="5"/>
  <c r="AY3" i="5"/>
  <c r="AW3" i="5"/>
  <c r="AI3" i="5"/>
  <c r="AH3" i="5"/>
  <c r="AR3" i="5"/>
  <c r="AN3" i="5"/>
  <c r="AG3" i="5"/>
  <c r="AL3" i="5"/>
  <c r="AK3" i="5"/>
  <c r="AM3" i="5" l="1"/>
  <c r="AO3" i="5"/>
  <c r="U25" i="5"/>
  <c r="U24" i="5"/>
  <c r="U23" i="5"/>
  <c r="U22" i="5"/>
  <c r="U21" i="5"/>
  <c r="U20" i="5"/>
  <c r="U19" i="5"/>
  <c r="U18" i="5"/>
  <c r="U17" i="5"/>
  <c r="U16" i="5"/>
  <c r="AJ3" i="5" l="1"/>
  <c r="AA26" i="5"/>
  <c r="Z28" i="5" s="1"/>
  <c r="Z27" i="5" l="1"/>
  <c r="Z29" i="5" s="1"/>
  <c r="AE3" i="5" s="1"/>
  <c r="AV3" i="5"/>
  <c r="U26" i="5" l="1"/>
  <c r="AT3" i="5" s="1"/>
  <c r="AU3" i="5" l="1"/>
</calcChain>
</file>

<file path=xl/sharedStrings.xml><?xml version="1.0" encoding="utf-8"?>
<sst xmlns="http://schemas.openxmlformats.org/spreadsheetml/2006/main" count="510" uniqueCount="317">
  <si>
    <t>姓</t>
    <rPh sb="0" eb="1">
      <t>セイ</t>
    </rPh>
    <phoneticPr fontId="3"/>
  </si>
  <si>
    <t>名</t>
    <rPh sb="0" eb="1">
      <t>メイ</t>
    </rPh>
    <phoneticPr fontId="3"/>
  </si>
  <si>
    <t>生年月日</t>
    <rPh sb="0" eb="2">
      <t>セイネン</t>
    </rPh>
    <rPh sb="2" eb="4">
      <t>ガッピ</t>
    </rPh>
    <phoneticPr fontId="3"/>
  </si>
  <si>
    <t>年齢</t>
    <rPh sb="0" eb="2">
      <t>ネンレイ</t>
    </rPh>
    <phoneticPr fontId="3"/>
  </si>
  <si>
    <t>現在勤務の施設（事業所）等・団体名</t>
    <rPh sb="0" eb="2">
      <t>ゲンザイ</t>
    </rPh>
    <rPh sb="2" eb="4">
      <t>キンム</t>
    </rPh>
    <rPh sb="5" eb="7">
      <t>シセツ</t>
    </rPh>
    <rPh sb="8" eb="11">
      <t>ジギョウショ</t>
    </rPh>
    <rPh sb="12" eb="13">
      <t>トウ</t>
    </rPh>
    <rPh sb="14" eb="16">
      <t>ダンタイ</t>
    </rPh>
    <rPh sb="16" eb="17">
      <t>メイ</t>
    </rPh>
    <phoneticPr fontId="3"/>
  </si>
  <si>
    <t>掲載名</t>
    <rPh sb="0" eb="2">
      <t>ケイサイ</t>
    </rPh>
    <rPh sb="2" eb="3">
      <t>メイ</t>
    </rPh>
    <phoneticPr fontId="3"/>
  </si>
  <si>
    <t>通算従事年数</t>
    <rPh sb="0" eb="2">
      <t>ツウサン</t>
    </rPh>
    <rPh sb="2" eb="4">
      <t>ジュウジ</t>
    </rPh>
    <rPh sb="4" eb="6">
      <t>ネンスウ</t>
    </rPh>
    <phoneticPr fontId="3"/>
  </si>
  <si>
    <t>法人種別</t>
    <rPh sb="0" eb="2">
      <t>ホウジン</t>
    </rPh>
    <rPh sb="2" eb="4">
      <t>シュベツ</t>
    </rPh>
    <phoneticPr fontId="3"/>
  </si>
  <si>
    <t>経営主体</t>
    <rPh sb="0" eb="2">
      <t>ケイエイ</t>
    </rPh>
    <rPh sb="2" eb="4">
      <t>シュタイ</t>
    </rPh>
    <phoneticPr fontId="3"/>
  </si>
  <si>
    <t>推薦施設等・団体名</t>
    <rPh sb="0" eb="2">
      <t>スイセン</t>
    </rPh>
    <rPh sb="2" eb="4">
      <t>シセツ</t>
    </rPh>
    <rPh sb="4" eb="5">
      <t>トウ</t>
    </rPh>
    <rPh sb="6" eb="8">
      <t>ダンタイ</t>
    </rPh>
    <rPh sb="8" eb="9">
      <t>メイ</t>
    </rPh>
    <phoneticPr fontId="3"/>
  </si>
  <si>
    <t>送付先施設・団体名</t>
    <rPh sb="0" eb="2">
      <t>ソウフ</t>
    </rPh>
    <rPh sb="2" eb="3">
      <t>サキ</t>
    </rPh>
    <rPh sb="3" eb="5">
      <t>シセツ</t>
    </rPh>
    <rPh sb="6" eb="8">
      <t>ダンタイ</t>
    </rPh>
    <rPh sb="8" eb="9">
      <t>メイ</t>
    </rPh>
    <phoneticPr fontId="3"/>
  </si>
  <si>
    <t>郵便番号</t>
  </si>
  <si>
    <t>送付先所在地</t>
    <rPh sb="0" eb="2">
      <t>ソウフ</t>
    </rPh>
    <rPh sb="2" eb="3">
      <t>サキ</t>
    </rPh>
    <rPh sb="3" eb="6">
      <t>ショザイチ</t>
    </rPh>
    <phoneticPr fontId="3"/>
  </si>
  <si>
    <t>担当者</t>
    <rPh sb="0" eb="3">
      <t>タントウシャ</t>
    </rPh>
    <phoneticPr fontId="3"/>
  </si>
  <si>
    <t>電話番号</t>
    <rPh sb="0" eb="2">
      <t>デンワ</t>
    </rPh>
    <rPh sb="2" eb="4">
      <t>バンゴウ</t>
    </rPh>
    <phoneticPr fontId="3"/>
  </si>
  <si>
    <t>施設従事者</t>
  </si>
  <si>
    <t>現在</t>
    <rPh sb="0" eb="2">
      <t>ゲンザイ</t>
    </rPh>
    <phoneticPr fontId="3"/>
  </si>
  <si>
    <t>大　阪　市　長　様</t>
    <phoneticPr fontId="3"/>
  </si>
  <si>
    <t>次のとおり推薦します。</t>
    <phoneticPr fontId="3"/>
  </si>
  <si>
    <t>現　住　所</t>
    <rPh sb="0" eb="1">
      <t>ゲン</t>
    </rPh>
    <rPh sb="2" eb="3">
      <t>ジュウ</t>
    </rPh>
    <rPh sb="4" eb="5">
      <t>ショ</t>
    </rPh>
    <phoneticPr fontId="3"/>
  </si>
  <si>
    <t>生年月日</t>
    <rPh sb="0" eb="4">
      <t>セイネンガッピ</t>
    </rPh>
    <phoneticPr fontId="3"/>
  </si>
  <si>
    <r>
      <t xml:space="preserve">満年齢
</t>
    </r>
    <r>
      <rPr>
        <i/>
        <sz val="10"/>
        <color rgb="FF0070C0"/>
        <rFont val="游ゴシック"/>
        <family val="3"/>
        <charset val="128"/>
        <scheme val="minor"/>
      </rPr>
      <t>※２</t>
    </r>
    <rPh sb="0" eb="3">
      <t>マンネンレイ</t>
    </rPh>
    <phoneticPr fontId="3"/>
  </si>
  <si>
    <t>7月1日現在</t>
    <rPh sb="1" eb="2">
      <t>ガツ</t>
    </rPh>
    <rPh sb="3" eb="4">
      <t>ニチ</t>
    </rPh>
    <rPh sb="4" eb="6">
      <t>ゲンザイ</t>
    </rPh>
    <phoneticPr fontId="3"/>
  </si>
  <si>
    <t>《経歴概要》（7月1日現在）</t>
    <rPh sb="1" eb="3">
      <t>ケイレキ</t>
    </rPh>
    <rPh sb="3" eb="5">
      <t>ガイヨウ</t>
    </rPh>
    <rPh sb="8" eb="9">
      <t>ガツ</t>
    </rPh>
    <rPh sb="10" eb="11">
      <t>ニチ</t>
    </rPh>
    <rPh sb="11" eb="13">
      <t>ゲンザイ</t>
    </rPh>
    <phoneticPr fontId="3"/>
  </si>
  <si>
    <t>経歴</t>
    <rPh sb="0" eb="2">
      <t>ケイレキ</t>
    </rPh>
    <phoneticPr fontId="3"/>
  </si>
  <si>
    <r>
      <t>施設・団体名　</t>
    </r>
    <r>
      <rPr>
        <sz val="10"/>
        <color theme="1"/>
        <rFont val="游ゴシック"/>
        <family val="3"/>
        <charset val="128"/>
        <scheme val="minor"/>
      </rPr>
      <t>※１</t>
    </r>
    <rPh sb="0" eb="2">
      <t>シセツ</t>
    </rPh>
    <rPh sb="3" eb="6">
      <t>ダンタイメイ</t>
    </rPh>
    <phoneticPr fontId="3"/>
  </si>
  <si>
    <r>
      <t xml:space="preserve">従事年数
</t>
    </r>
    <r>
      <rPr>
        <i/>
        <sz val="10"/>
        <color rgb="FF0070C0"/>
        <rFont val="游ゴシック"/>
        <family val="3"/>
        <charset val="128"/>
        <scheme val="minor"/>
      </rPr>
      <t>※２</t>
    </r>
    <rPh sb="0" eb="2">
      <t>ジュウジ</t>
    </rPh>
    <rPh sb="2" eb="4">
      <t>ネンスウ</t>
    </rPh>
    <phoneticPr fontId="3"/>
  </si>
  <si>
    <t>②</t>
    <phoneticPr fontId="3"/>
  </si>
  <si>
    <t>③</t>
    <phoneticPr fontId="3"/>
  </si>
  <si>
    <t>⑤</t>
    <phoneticPr fontId="3"/>
  </si>
  <si>
    <t>④</t>
    <phoneticPr fontId="3"/>
  </si>
  <si>
    <t>⑦</t>
    <phoneticPr fontId="3"/>
  </si>
  <si>
    <t>⑨</t>
    <phoneticPr fontId="3"/>
  </si>
  <si>
    <t>⑥</t>
    <phoneticPr fontId="3"/>
  </si>
  <si>
    <t>⑧</t>
    <phoneticPr fontId="3"/>
  </si>
  <si>
    <t>⑩</t>
    <phoneticPr fontId="3"/>
  </si>
  <si>
    <t>通算</t>
    <rPh sb="0" eb="2">
      <t>ツウサン</t>
    </rPh>
    <phoneticPr fontId="3"/>
  </si>
  <si>
    <t>功績概要（推薦理由）</t>
    <rPh sb="0" eb="2">
      <t>コウセキ</t>
    </rPh>
    <rPh sb="2" eb="4">
      <t>ガイヨウ</t>
    </rPh>
    <rPh sb="5" eb="7">
      <t>スイセン</t>
    </rPh>
    <rPh sb="7" eb="9">
      <t>リユウ</t>
    </rPh>
    <phoneticPr fontId="3"/>
  </si>
  <si>
    <t>参考事項</t>
    <rPh sb="0" eb="4">
      <t>サンコウジコウ</t>
    </rPh>
    <phoneticPr fontId="3"/>
  </si>
  <si>
    <t>←繰上年</t>
    <rPh sb="1" eb="3">
      <t>クリアガ</t>
    </rPh>
    <rPh sb="3" eb="4">
      <t>ネン</t>
    </rPh>
    <phoneticPr fontId="3"/>
  </si>
  <si>
    <t>←端数月</t>
    <rPh sb="1" eb="3">
      <t>ハスウ</t>
    </rPh>
    <rPh sb="3" eb="4">
      <t>ヅキ</t>
    </rPh>
    <phoneticPr fontId="3"/>
  </si>
  <si>
    <t>←年合計</t>
    <rPh sb="1" eb="2">
      <t>ネン</t>
    </rPh>
    <rPh sb="2" eb="4">
      <t>ゴウケイ</t>
    </rPh>
    <phoneticPr fontId="3"/>
  </si>
  <si>
    <t>《連絡先》</t>
    <rPh sb="1" eb="4">
      <t>レンラクサキ</t>
    </rPh>
    <phoneticPr fontId="3"/>
  </si>
  <si>
    <t>団体名</t>
    <rPh sb="0" eb="3">
      <t>ダンタイメイ</t>
    </rPh>
    <phoneticPr fontId="3"/>
  </si>
  <si>
    <t>所在地</t>
    <rPh sb="0" eb="3">
      <t>ショザイチ</t>
    </rPh>
    <phoneticPr fontId="3"/>
  </si>
  <si>
    <t>メールアドレス</t>
    <phoneticPr fontId="3"/>
  </si>
  <si>
    <r>
      <t>※１　「姓」「名」及び「施設・団体名（現在）」は大会パンフレット等に掲載しますので、</t>
    </r>
    <r>
      <rPr>
        <b/>
        <u/>
        <sz val="11"/>
        <color theme="1"/>
        <rFont val="游ゴシック"/>
        <family val="3"/>
        <charset val="128"/>
        <scheme val="minor"/>
      </rPr>
      <t>正式字体</t>
    </r>
    <r>
      <rPr>
        <sz val="11"/>
        <color theme="1"/>
        <rFont val="游ゴシック"/>
        <family val="3"/>
        <charset val="128"/>
        <scheme val="minor"/>
      </rPr>
      <t>で記入してください。</t>
    </r>
    <rPh sb="4" eb="5">
      <t>セイ</t>
    </rPh>
    <rPh sb="7" eb="8">
      <t>メイ</t>
    </rPh>
    <phoneticPr fontId="3"/>
  </si>
  <si>
    <t>〒</t>
    <phoneticPr fontId="3"/>
  </si>
  <si>
    <t>ー</t>
    <phoneticPr fontId="3"/>
  </si>
  <si>
    <t>大阪市内</t>
    <rPh sb="0" eb="2">
      <t>オオサカ</t>
    </rPh>
    <rPh sb="2" eb="4">
      <t>シナイ</t>
    </rPh>
    <phoneticPr fontId="3"/>
  </si>
  <si>
    <t>所在地リスト</t>
    <rPh sb="0" eb="2">
      <t>ショザイ</t>
    </rPh>
    <phoneticPr fontId="3"/>
  </si>
  <si>
    <t>従事期間</t>
    <rPh sb="0" eb="2">
      <t>ジュウジ</t>
    </rPh>
    <rPh sb="2" eb="4">
      <t>キカン</t>
    </rPh>
    <phoneticPr fontId="3"/>
  </si>
  <si>
    <t>受付NO.</t>
    <rPh sb="0" eb="2">
      <t>ウケツケ</t>
    </rPh>
    <phoneticPr fontId="3"/>
  </si>
  <si>
    <t>区分</t>
    <rPh sb="0" eb="2">
      <t>クブン</t>
    </rPh>
    <phoneticPr fontId="3"/>
  </si>
  <si>
    <t>感謝受賞年度</t>
    <rPh sb="0" eb="2">
      <t>カンシャ</t>
    </rPh>
    <rPh sb="2" eb="6">
      <t>ジュショウネンド</t>
    </rPh>
    <phoneticPr fontId="3"/>
  </si>
  <si>
    <t>姓　※１</t>
    <rPh sb="0" eb="1">
      <t>セイ</t>
    </rPh>
    <phoneticPr fontId="3"/>
  </si>
  <si>
    <t>名　※１</t>
    <rPh sb="0" eb="1">
      <t>メイ</t>
    </rPh>
    <phoneticPr fontId="3"/>
  </si>
  <si>
    <r>
      <t>社会福祉事業 分類コード一覧</t>
    </r>
    <r>
      <rPr>
        <b/>
        <sz val="12"/>
        <color theme="1"/>
        <rFont val="游ゴシック"/>
        <family val="3"/>
        <charset val="128"/>
        <scheme val="minor"/>
      </rPr>
      <t>【推薦調書記入用】</t>
    </r>
    <rPh sb="0" eb="2">
      <t>シャカイ</t>
    </rPh>
    <rPh sb="2" eb="4">
      <t>フクシ</t>
    </rPh>
    <rPh sb="4" eb="6">
      <t>ジギョウ</t>
    </rPh>
    <rPh sb="7" eb="9">
      <t>ブンルイ</t>
    </rPh>
    <rPh sb="12" eb="14">
      <t>イチラン</t>
    </rPh>
    <phoneticPr fontId="3"/>
  </si>
  <si>
    <t>■ 第１種社会福祉事業（社会福祉法第２条第２項）</t>
    <phoneticPr fontId="3"/>
  </si>
  <si>
    <t>法律名等</t>
    <rPh sb="3" eb="4">
      <t>トウ</t>
    </rPh>
    <phoneticPr fontId="3"/>
  </si>
  <si>
    <t>施設・サービス名</t>
    <rPh sb="0" eb="2">
      <t>シセツ</t>
    </rPh>
    <phoneticPr fontId="3"/>
  </si>
  <si>
    <t>分類コード</t>
    <phoneticPr fontId="3"/>
  </si>
  <si>
    <t>生活保護法</t>
  </si>
  <si>
    <t>救護施設</t>
  </si>
  <si>
    <t>更生施設</t>
  </si>
  <si>
    <t>―</t>
    <phoneticPr fontId="3"/>
  </si>
  <si>
    <t>児童福祉法</t>
  </si>
  <si>
    <t>乳児院</t>
  </si>
  <si>
    <t>母子生活支援施設</t>
  </si>
  <si>
    <t>児童養護施設</t>
  </si>
  <si>
    <t>障害児入所施設</t>
  </si>
  <si>
    <t>障害児入所施設（福祉型）</t>
  </si>
  <si>
    <t>障害児入所施設（医療型）</t>
  </si>
  <si>
    <t>児童心理治療施設</t>
  </si>
  <si>
    <t>児童自立支援施設</t>
  </si>
  <si>
    <t>老人福祉法</t>
  </si>
  <si>
    <t>養護老人ホーム</t>
  </si>
  <si>
    <t>養護老人ホーム（一般）</t>
  </si>
  <si>
    <t>養護老人ホーム（盲）</t>
  </si>
  <si>
    <t>特別養護老人ホーム</t>
  </si>
  <si>
    <t>軽費老人ホーム</t>
  </si>
  <si>
    <t>（A型・B型・ｹｱﾊｳｽ・都市型）</t>
  </si>
  <si>
    <t>障害者の日常生活及び社会生活を総合的に支援するための法律</t>
  </si>
  <si>
    <t>障害者支援施設</t>
  </si>
  <si>
    <t>授産施設を経営する事業</t>
  </si>
  <si>
    <t>授産施設</t>
  </si>
  <si>
    <t>生計困難者に対して無利子又は低利で資金を融通する事業</t>
  </si>
  <si>
    <t>■ 第２種社会福祉事業（社会福祉法第２条第３項）</t>
    <phoneticPr fontId="3"/>
  </si>
  <si>
    <t>生計困難者に対して、その住居で衣食その他日常の生活必需品若しくはこれに要する金銭を与え、又は生活に関する相談に応ずる事業</t>
  </si>
  <si>
    <t>生活困窮者自立支援法</t>
  </si>
  <si>
    <t>認定生活困窮者就労訓練事業</t>
  </si>
  <si>
    <t>障害児通所支援事業</t>
  </si>
  <si>
    <t>児童発達支援（福祉型・医療型）</t>
    <phoneticPr fontId="3"/>
  </si>
  <si>
    <t>放課後等デイサービス事業所</t>
    <phoneticPr fontId="3"/>
  </si>
  <si>
    <t>居宅訪問型児童発達支援事業所</t>
    <phoneticPr fontId="3"/>
  </si>
  <si>
    <t>保育所等訪問支援事業所</t>
    <phoneticPr fontId="3"/>
  </si>
  <si>
    <t>障害児相談支援事業</t>
  </si>
  <si>
    <t>児童自立生活援助事業</t>
  </si>
  <si>
    <t>自立援助ホーム</t>
  </si>
  <si>
    <t>放課後児童健全育成事業</t>
  </si>
  <si>
    <t>放課後児童クラブ</t>
    <phoneticPr fontId="3"/>
  </si>
  <si>
    <t>子育て短期支援事業</t>
  </si>
  <si>
    <t>ショートステイ</t>
    <phoneticPr fontId="3"/>
  </si>
  <si>
    <t>乳児家庭全戸訪問事業</t>
  </si>
  <si>
    <t>養育支援訪問事業</t>
  </si>
  <si>
    <t>地域子育て支援拠点事業</t>
  </si>
  <si>
    <t>地域子育て支援拠点事業</t>
    <phoneticPr fontId="3"/>
  </si>
  <si>
    <t>（センター型・ひろば型）</t>
  </si>
  <si>
    <t>一時預かり事業</t>
  </si>
  <si>
    <t>小規模住居型児童養育事業</t>
  </si>
  <si>
    <t>ファミリーホーム</t>
    <phoneticPr fontId="3"/>
  </si>
  <si>
    <t>小規模保育事業</t>
  </si>
  <si>
    <t>小規模保育事業所（A型・B型・C型）</t>
    <phoneticPr fontId="3"/>
  </si>
  <si>
    <t>病児保育事業</t>
  </si>
  <si>
    <t>子育て援助活動支援事業</t>
  </si>
  <si>
    <t>ファミリー・サポート・センター</t>
    <phoneticPr fontId="3"/>
  </si>
  <si>
    <t>助産施設</t>
  </si>
  <si>
    <t>保育所</t>
  </si>
  <si>
    <t>児童厚生施設</t>
  </si>
  <si>
    <t>小型児童館</t>
  </si>
  <si>
    <t>児童センター</t>
    <phoneticPr fontId="3"/>
  </si>
  <si>
    <t>大型児童館（A型・B型・C型）</t>
    <phoneticPr fontId="3"/>
  </si>
  <si>
    <t>その他の児童館</t>
    <phoneticPr fontId="3"/>
  </si>
  <si>
    <t>児童遊園</t>
    <phoneticPr fontId="3"/>
  </si>
  <si>
    <t>児童家庭支援センター</t>
  </si>
  <si>
    <t>児童の福祉の増進について相談に応ずる事業</t>
    <phoneticPr fontId="3"/>
  </si>
  <si>
    <t>就学前の子どもに関する教育、保育等の総合的な提供の推進に関する法律</t>
  </si>
  <si>
    <t>幼保連携型認定こども園</t>
  </si>
  <si>
    <t>母子及び父子並びに
寡婦福祉法</t>
    <phoneticPr fontId="3"/>
  </si>
  <si>
    <t>母子家庭日常生活支援事業</t>
  </si>
  <si>
    <t>父子家庭日常生活支援事業</t>
  </si>
  <si>
    <t>寡婦日常生活支援事業</t>
  </si>
  <si>
    <t>母子・父子福祉施設</t>
  </si>
  <si>
    <t>母子・父子福祉センター</t>
    <phoneticPr fontId="3"/>
  </si>
  <si>
    <t>母子・父子休養ホーム</t>
  </si>
  <si>
    <t>老人居宅介護等事業</t>
  </si>
  <si>
    <t>訪問介護</t>
  </si>
  <si>
    <t>定期巡回・随時対応型訪問介護看護</t>
    <phoneticPr fontId="3"/>
  </si>
  <si>
    <t>夜間対応型訪問介護</t>
    <phoneticPr fontId="3"/>
  </si>
  <si>
    <t>第１号訪問事業（介護予防訪問介護）</t>
  </si>
  <si>
    <t>老人デイサービス事業</t>
  </si>
  <si>
    <t>通所介護</t>
    <phoneticPr fontId="3"/>
  </si>
  <si>
    <t>地域密着型通所介護</t>
  </si>
  <si>
    <t>認知症対応型通所介護</t>
  </si>
  <si>
    <t>介護予防認知症対応型通所介護</t>
  </si>
  <si>
    <t>第１号通所事業（介護予防通所介護）</t>
    <phoneticPr fontId="3"/>
  </si>
  <si>
    <t>老人短期入所事業</t>
  </si>
  <si>
    <t>短期入所生活介護</t>
    <phoneticPr fontId="3"/>
  </si>
  <si>
    <t>介護予防短期入所生活介護</t>
    <phoneticPr fontId="3"/>
  </si>
  <si>
    <t>小規模多機能型居宅介護事業</t>
  </si>
  <si>
    <t>小規模多機能型居宅介護</t>
    <phoneticPr fontId="3"/>
  </si>
  <si>
    <t>介護予防小規模多機能型居宅介護</t>
  </si>
  <si>
    <t>認知症対応型老人共同生活援助事業</t>
  </si>
  <si>
    <t>認知症対応型共同生活介護</t>
  </si>
  <si>
    <t>介護予防認知症対応型共同生活介護</t>
    <phoneticPr fontId="3"/>
  </si>
  <si>
    <t>複合型サービス福祉事業</t>
  </si>
  <si>
    <t>看護小規模多機能型居宅介護</t>
    <phoneticPr fontId="3"/>
  </si>
  <si>
    <t>老人デイサービスセンター</t>
  </si>
  <si>
    <t>老人短期入所施設</t>
  </si>
  <si>
    <t>老人福祉センター</t>
  </si>
  <si>
    <t>老人福祉センター（特A型・A型・B型）</t>
    <phoneticPr fontId="3"/>
  </si>
  <si>
    <t>老人介護支援センター</t>
  </si>
  <si>
    <t>障害福祉サービス事業</t>
  </si>
  <si>
    <t>居宅介護（ホームヘルプ）</t>
  </si>
  <si>
    <t>重度訪問介護</t>
    <phoneticPr fontId="3"/>
  </si>
  <si>
    <t>同行援護</t>
    <phoneticPr fontId="3"/>
  </si>
  <si>
    <t>行動援護</t>
  </si>
  <si>
    <t>療養介護</t>
    <phoneticPr fontId="3"/>
  </si>
  <si>
    <t>生活介護</t>
  </si>
  <si>
    <t>短期入所（ショートステイ）</t>
  </si>
  <si>
    <t xml:space="preserve">重度障害者等包括支援　 </t>
  </si>
  <si>
    <t>自立訓練</t>
    <phoneticPr fontId="3"/>
  </si>
  <si>
    <t>就労移行支援</t>
    <phoneticPr fontId="3"/>
  </si>
  <si>
    <t>自立生活援助</t>
    <phoneticPr fontId="3"/>
  </si>
  <si>
    <t>共同生活援助（グループホーム）</t>
  </si>
  <si>
    <t>移動支援事業</t>
  </si>
  <si>
    <t>一般相談支援事業</t>
  </si>
  <si>
    <t>地域相談支援</t>
  </si>
  <si>
    <t>（地域移行支援・地域定着支援）</t>
    <phoneticPr fontId="3"/>
  </si>
  <si>
    <t>特定相談支援事業</t>
  </si>
  <si>
    <t>計画相談支援</t>
    <phoneticPr fontId="3"/>
  </si>
  <si>
    <t>地域活動支援センター</t>
  </si>
  <si>
    <t>福祉ホーム</t>
  </si>
  <si>
    <t>身体障害者福祉法</t>
  </si>
  <si>
    <t>身体障害者生活訓練等事業</t>
  </si>
  <si>
    <t>手話通訳事業</t>
  </si>
  <si>
    <t>介助犬訓練事業</t>
  </si>
  <si>
    <t>聴導犬訓練事業</t>
  </si>
  <si>
    <t>身体障害者福祉センター</t>
  </si>
  <si>
    <t>身体障害者福祉センター（A型・B型）</t>
    <phoneticPr fontId="3"/>
  </si>
  <si>
    <t>障害者更生センター</t>
    <phoneticPr fontId="3"/>
  </si>
  <si>
    <t>補装具製作施設</t>
  </si>
  <si>
    <t>盲導犬訓練施設</t>
  </si>
  <si>
    <t>視聴覚障害者情報提供施設</t>
  </si>
  <si>
    <t>点字図書館</t>
  </si>
  <si>
    <t>点字出版施設</t>
    <phoneticPr fontId="3"/>
  </si>
  <si>
    <t>聴覚障害者情報提供施設</t>
    <phoneticPr fontId="3"/>
  </si>
  <si>
    <t>身体障害者の更生相談に応ずる事業</t>
  </si>
  <si>
    <t>知的障害者福祉法</t>
  </si>
  <si>
    <t>知的障害者の更生相談に応ずる事業</t>
  </si>
  <si>
    <t>生計困難者のために、無料又は低額な料金で、簡易住宅を貸し付け、又は宿泊所その他の施設を利用させる事業</t>
  </si>
  <si>
    <t>無料低額宿泊所</t>
  </si>
  <si>
    <t>生計困難者のために、無料又は低額な料金で診療を行う事業</t>
  </si>
  <si>
    <t>無料低額診療施設</t>
  </si>
  <si>
    <t>隣保事業（隣保館等の施設を設け、無料又は低額な料金でこれを利用させることその他その近隣地域における住民の生活の改善及び向上を図るための各種の事業を行うもの）</t>
    <phoneticPr fontId="3"/>
  </si>
  <si>
    <t>隣保館</t>
    <phoneticPr fontId="3"/>
  </si>
  <si>
    <t>福祉サービス利用援助事業（精神上の理由により日常生活を営むのに支障がある者に対して、無料又は低額な料金で、福祉サービスの利用に関し相談に応じ、及び助言を行い、並びに福祉サービスの提供を受けるために必要な手続又は福祉サービスの利用に要する費用の支払に関する便宜を供与することその他の福祉サービスの適切な利用のための一連の援助を一体的に行う事業）</t>
    <phoneticPr fontId="3"/>
  </si>
  <si>
    <t>■ その他（社会福祉事業関係団体等）</t>
    <phoneticPr fontId="3"/>
  </si>
  <si>
    <t>介護保険法</t>
  </si>
  <si>
    <t>介護老人保健施設</t>
    <rPh sb="0" eb="2">
      <t>カイゴ</t>
    </rPh>
    <rPh sb="2" eb="4">
      <t>ロウジン</t>
    </rPh>
    <rPh sb="4" eb="6">
      <t>ホケン</t>
    </rPh>
    <rPh sb="6" eb="8">
      <t>シセツ</t>
    </rPh>
    <phoneticPr fontId="3"/>
  </si>
  <si>
    <t>地域包括支援センター</t>
  </si>
  <si>
    <t>ブランチ（地域総合相談窓口）</t>
  </si>
  <si>
    <t>居宅介護支援事業</t>
    <rPh sb="0" eb="2">
      <t>キョタク</t>
    </rPh>
    <rPh sb="2" eb="4">
      <t>カイゴ</t>
    </rPh>
    <rPh sb="4" eb="6">
      <t>シエン</t>
    </rPh>
    <rPh sb="6" eb="8">
      <t>ジギョウ</t>
    </rPh>
    <phoneticPr fontId="3"/>
  </si>
  <si>
    <t>その他、社会福祉事業関係団体</t>
  </si>
  <si>
    <t>　</t>
    <phoneticPr fontId="3"/>
  </si>
  <si>
    <t>社会福祉事業分類コード※４</t>
    <phoneticPr fontId="3"/>
  </si>
  <si>
    <t>自（から）</t>
    <rPh sb="0" eb="1">
      <t>ジ</t>
    </rPh>
    <phoneticPr fontId="3"/>
  </si>
  <si>
    <t>至（まで）</t>
    <rPh sb="0" eb="1">
      <t>イタ</t>
    </rPh>
    <phoneticPr fontId="3"/>
  </si>
  <si>
    <t>職種</t>
    <rPh sb="0" eb="2">
      <t>ショクシュ</t>
    </rPh>
    <phoneticPr fontId="3"/>
  </si>
  <si>
    <t>賞罰歴</t>
    <rPh sb="0" eb="3">
      <t>ショウバツレキ</t>
    </rPh>
    <phoneticPr fontId="3"/>
  </si>
  <si>
    <t>年</t>
    <rPh sb="0" eb="1">
      <t>ネン</t>
    </rPh>
    <phoneticPr fontId="3"/>
  </si>
  <si>
    <t>月</t>
    <rPh sb="0" eb="1">
      <t>ツキ</t>
    </rPh>
    <phoneticPr fontId="3"/>
  </si>
  <si>
    <r>
      <rPr>
        <sz val="11"/>
        <color theme="1"/>
        <rFont val="Segoe UI Symbol"/>
        <family val="3"/>
        <charset val="1"/>
      </rPr>
      <t>←</t>
    </r>
    <r>
      <rPr>
        <sz val="11"/>
        <color theme="1"/>
        <rFont val="游ゴシック"/>
        <family val="3"/>
        <charset val="128"/>
        <scheme val="minor"/>
      </rPr>
      <t>月小計</t>
    </r>
    <rPh sb="1" eb="2">
      <t>ツキ</t>
    </rPh>
    <rPh sb="2" eb="4">
      <t>ショウケイ</t>
    </rPh>
    <phoneticPr fontId="3"/>
  </si>
  <si>
    <t>年小計→</t>
    <rPh sb="0" eb="3">
      <t>ネンショウケイ</t>
    </rPh>
    <phoneticPr fontId="3"/>
  </si>
  <si>
    <t>代　表　者　名</t>
    <rPh sb="0" eb="1">
      <t>ダイ</t>
    </rPh>
    <rPh sb="2" eb="3">
      <t>ヒョウ</t>
    </rPh>
    <rPh sb="4" eb="5">
      <t>シャ</t>
    </rPh>
    <rPh sb="6" eb="7">
      <t>メイ</t>
    </rPh>
    <phoneticPr fontId="3"/>
  </si>
  <si>
    <r>
      <t>※２</t>
    </r>
    <r>
      <rPr>
        <i/>
        <sz val="11"/>
        <color rgb="FF0070C0"/>
        <rFont val="游ゴシック"/>
        <family val="3"/>
        <charset val="128"/>
        <scheme val="minor"/>
      </rPr>
      <t>　青文字</t>
    </r>
    <r>
      <rPr>
        <sz val="11"/>
        <color rgb="FF0070C0"/>
        <rFont val="游ゴシック"/>
        <family val="3"/>
        <charset val="128"/>
        <scheme val="minor"/>
      </rPr>
      <t>部分の項目は、必要事項を入力すると自動表示されます。</t>
    </r>
    <rPh sb="3" eb="4">
      <t>アオ</t>
    </rPh>
    <rPh sb="4" eb="6">
      <t>モジ</t>
    </rPh>
    <rPh sb="6" eb="8">
      <t>ブブン</t>
    </rPh>
    <rPh sb="9" eb="11">
      <t>コウモク</t>
    </rPh>
    <rPh sb="13" eb="15">
      <t>ヒツヨウ</t>
    </rPh>
    <rPh sb="15" eb="17">
      <t>ジコウ</t>
    </rPh>
    <rPh sb="18" eb="20">
      <t>ニュウリョク</t>
    </rPh>
    <rPh sb="23" eb="25">
      <t>ジドウ</t>
    </rPh>
    <rPh sb="25" eb="27">
      <t>ヒョウジ</t>
    </rPh>
    <phoneticPr fontId="3"/>
  </si>
  <si>
    <t>分類コード</t>
    <rPh sb="0" eb="2">
      <t>ブンルイ</t>
    </rPh>
    <phoneticPr fontId="3"/>
  </si>
  <si>
    <t>☆必須項目未入力：うす黄色</t>
    <rPh sb="1" eb="3">
      <t>ヒッス</t>
    </rPh>
    <rPh sb="3" eb="5">
      <t>コウモク</t>
    </rPh>
    <rPh sb="5" eb="8">
      <t>ミニュウリョク</t>
    </rPh>
    <rPh sb="11" eb="13">
      <t>キイロ</t>
    </rPh>
    <phoneticPr fontId="3"/>
  </si>
  <si>
    <t>選考会</t>
    <rPh sb="0" eb="3">
      <t>センコウカイ</t>
    </rPh>
    <phoneticPr fontId="3"/>
  </si>
  <si>
    <t>ファイル名に
自動で入る</t>
    <rPh sb="4" eb="5">
      <t>メイ</t>
    </rPh>
    <rPh sb="7" eb="9">
      <t>ジドウ</t>
    </rPh>
    <rPh sb="10" eb="11">
      <t>ハイ</t>
    </rPh>
    <phoneticPr fontId="3"/>
  </si>
  <si>
    <t>従事年数計算用</t>
    <rPh sb="0" eb="2">
      <t>ジュウジ</t>
    </rPh>
    <rPh sb="2" eb="4">
      <t>ネンスウ</t>
    </rPh>
    <rPh sb="4" eb="7">
      <t>ケイサンヨウ</t>
    </rPh>
    <phoneticPr fontId="3"/>
  </si>
  <si>
    <t>備考</t>
    <rPh sb="0" eb="2">
      <t>ビコウ</t>
    </rPh>
    <phoneticPr fontId="3"/>
  </si>
  <si>
    <r>
      <t>市長感謝状
受賞年度</t>
    </r>
    <r>
      <rPr>
        <sz val="9"/>
        <color theme="1"/>
        <rFont val="游ゴシック"/>
        <family val="3"/>
        <charset val="128"/>
        <scheme val="minor"/>
      </rPr>
      <t>※3</t>
    </r>
    <rPh sb="0" eb="5">
      <t>シチョウカンシャジョウ</t>
    </rPh>
    <rPh sb="6" eb="10">
      <t>ジュショウネンド</t>
    </rPh>
    <phoneticPr fontId="3"/>
  </si>
  <si>
    <t>大阪市社会福祉施設等従事者表彰 推薦調書（表彰用）</t>
    <rPh sb="21" eb="23">
      <t>ヒョウショウ</t>
    </rPh>
    <rPh sb="23" eb="24">
      <t>ヨウ</t>
    </rPh>
    <phoneticPr fontId="3"/>
  </si>
  <si>
    <t>表彰</t>
    <rPh sb="0" eb="2">
      <t>ヒョウショウ</t>
    </rPh>
    <phoneticPr fontId="3"/>
  </si>
  <si>
    <t>昭和</t>
    <rPh sb="0" eb="2">
      <t>ショウワ</t>
    </rPh>
    <phoneticPr fontId="3"/>
  </si>
  <si>
    <t>平成</t>
    <rPh sb="0" eb="2">
      <t>ヘイセイ</t>
    </rPh>
    <phoneticPr fontId="3"/>
  </si>
  <si>
    <t>令和</t>
    <rPh sb="0" eb="2">
      <t>レイワ</t>
    </rPh>
    <phoneticPr fontId="3"/>
  </si>
  <si>
    <t>感謝受賞年度</t>
    <rPh sb="0" eb="2">
      <t>カンシャ</t>
    </rPh>
    <rPh sb="2" eb="4">
      <t>ジュショウ</t>
    </rPh>
    <rPh sb="4" eb="6">
      <t>ネンド</t>
    </rPh>
    <phoneticPr fontId="3"/>
  </si>
  <si>
    <t>エラーチェック用</t>
    <rPh sb="7" eb="8">
      <t>ヨウ</t>
    </rPh>
    <phoneticPr fontId="3"/>
  </si>
  <si>
    <t>０：項番</t>
    <rPh sb="2" eb="4">
      <t>コウバン</t>
    </rPh>
    <phoneticPr fontId="3"/>
  </si>
  <si>
    <t>２：表彰のみ</t>
    <rPh sb="2" eb="4">
      <t>ヒョウショウ</t>
    </rPh>
    <phoneticPr fontId="3"/>
  </si>
  <si>
    <t>氏　名</t>
    <rPh sb="0" eb="1">
      <t>シ</t>
    </rPh>
    <rPh sb="2" eb="3">
      <t>メイ</t>
    </rPh>
    <phoneticPr fontId="3"/>
  </si>
  <si>
    <t>受賞No。50音</t>
    <rPh sb="0" eb="2">
      <t>ジュショウ</t>
    </rPh>
    <rPh sb="7" eb="8">
      <t>オン</t>
    </rPh>
    <phoneticPr fontId="3"/>
  </si>
  <si>
    <t>結果通知</t>
    <rPh sb="0" eb="2">
      <t>ケッカ</t>
    </rPh>
    <rPh sb="2" eb="4">
      <t>ツウチ</t>
    </rPh>
    <phoneticPr fontId="3"/>
  </si>
  <si>
    <t>本人通知</t>
    <rPh sb="0" eb="2">
      <t>ホンニン</t>
    </rPh>
    <rPh sb="2" eb="4">
      <t>ツウチ</t>
    </rPh>
    <phoneticPr fontId="3"/>
  </si>
  <si>
    <t>受賞NO.</t>
    <rPh sb="0" eb="2">
      <t>ジュショウ</t>
    </rPh>
    <phoneticPr fontId="3"/>
  </si>
  <si>
    <t>ラベル</t>
    <phoneticPr fontId="3"/>
  </si>
  <si>
    <t>一覧</t>
    <rPh sb="0" eb="2">
      <t>イチラン</t>
    </rPh>
    <phoneticPr fontId="3"/>
  </si>
  <si>
    <t>封筒・案内・はがき</t>
    <rPh sb="0" eb="2">
      <t>フウトウ</t>
    </rPh>
    <rPh sb="3" eb="5">
      <t>アンナイ</t>
    </rPh>
    <phoneticPr fontId="3"/>
  </si>
  <si>
    <t>受章者No.</t>
    <rPh sb="0" eb="3">
      <t>ジュショウシャ</t>
    </rPh>
    <phoneticPr fontId="3"/>
  </si>
  <si>
    <t>（奮闘に印字…省略可）</t>
    <rPh sb="1" eb="3">
      <t>フントウ</t>
    </rPh>
    <rPh sb="4" eb="6">
      <t>インジ</t>
    </rPh>
    <rPh sb="7" eb="10">
      <t>ショウリャクカ</t>
    </rPh>
    <phoneticPr fontId="3"/>
  </si>
  <si>
    <t>ー</t>
    <phoneticPr fontId="3"/>
  </si>
  <si>
    <t>姓（かな）</t>
    <rPh sb="0" eb="1">
      <t>セイ</t>
    </rPh>
    <phoneticPr fontId="3"/>
  </si>
  <si>
    <t>名（かな）</t>
    <rPh sb="0" eb="1">
      <t>メイ</t>
    </rPh>
    <phoneticPr fontId="3"/>
  </si>
  <si>
    <t>氏名（かな）</t>
    <rPh sb="0" eb="2">
      <t>シメイ</t>
    </rPh>
    <phoneticPr fontId="3"/>
  </si>
  <si>
    <t>経  営  主  体  名</t>
    <phoneticPr fontId="3"/>
  </si>
  <si>
    <t>施設等・団体名</t>
    <phoneticPr fontId="3"/>
  </si>
  <si>
    <t>所  　在 　 地</t>
    <phoneticPr fontId="3"/>
  </si>
  <si>
    <t>〇</t>
    <phoneticPr fontId="3"/>
  </si>
  <si>
    <t>出欠</t>
    <rPh sb="0" eb="2">
      <t>シュッケツ</t>
    </rPh>
    <phoneticPr fontId="3"/>
  </si>
  <si>
    <t>代表受領</t>
    <rPh sb="0" eb="2">
      <t>ダイヒョウジュリョウ3</t>
    </rPh>
    <phoneticPr fontId="3"/>
  </si>
  <si>
    <t>【項目使用状況】</t>
    <rPh sb="1" eb="3">
      <t>コウモク</t>
    </rPh>
    <rPh sb="3" eb="5">
      <t>シヨウ</t>
    </rPh>
    <rPh sb="5" eb="7">
      <t>ジョウキョウ</t>
    </rPh>
    <phoneticPr fontId="3"/>
  </si>
  <si>
    <t>過去受賞点検</t>
    <rPh sb="0" eb="2">
      <t>カコ</t>
    </rPh>
    <rPh sb="2" eb="4">
      <t>ジュショウ</t>
    </rPh>
    <rPh sb="4" eb="6">
      <t>テンケン</t>
    </rPh>
    <phoneticPr fontId="3"/>
  </si>
  <si>
    <t>感謝推薦順位</t>
    <rPh sb="0" eb="2">
      <t>カンシャ</t>
    </rPh>
    <rPh sb="2" eb="4">
      <t>スイセンジュンイ2</t>
    </rPh>
    <phoneticPr fontId="3"/>
  </si>
  <si>
    <t>△</t>
    <phoneticPr fontId="3"/>
  </si>
  <si>
    <t>W受賞</t>
    <rPh sb="1" eb="3">
      <t>ジュショウ</t>
    </rPh>
    <phoneticPr fontId="3"/>
  </si>
  <si>
    <r>
      <t>通算従事年数（15年以上）</t>
    </r>
    <r>
      <rPr>
        <b/>
        <sz val="10"/>
        <color rgb="FF0070C0"/>
        <rFont val="游ゴシック"/>
        <family val="3"/>
        <charset val="128"/>
        <scheme val="minor"/>
      </rPr>
      <t>※２</t>
    </r>
    <r>
      <rPr>
        <b/>
        <sz val="12"/>
        <color rgb="FF0070C0"/>
        <rFont val="游ゴシック"/>
        <family val="3"/>
        <charset val="128"/>
        <scheme val="minor"/>
      </rPr>
      <t>　</t>
    </r>
    <phoneticPr fontId="3"/>
  </si>
  <si>
    <t>受賞者No.</t>
    <rPh sb="0" eb="3">
      <t>ジュショウシャ</t>
    </rPh>
    <phoneticPr fontId="3"/>
  </si>
  <si>
    <t>授賞区分</t>
    <rPh sb="2" eb="4">
      <t>クブン</t>
    </rPh>
    <phoneticPr fontId="3"/>
  </si>
  <si>
    <t>法人種別リスト</t>
    <rPh sb="0" eb="2">
      <t>ホウジン</t>
    </rPh>
    <rPh sb="2" eb="4">
      <t>シュベツ</t>
    </rPh>
    <phoneticPr fontId="3"/>
  </si>
  <si>
    <t>社会福祉法人</t>
    <rPh sb="0" eb="2">
      <t>シャカイ</t>
    </rPh>
    <rPh sb="2" eb="4">
      <t>フクシ</t>
    </rPh>
    <rPh sb="4" eb="6">
      <t>ホウジン</t>
    </rPh>
    <phoneticPr fontId="3"/>
  </si>
  <si>
    <t>株式会社</t>
    <rPh sb="0" eb="2">
      <t>カブシキ</t>
    </rPh>
    <rPh sb="2" eb="4">
      <t>カイシャ</t>
    </rPh>
    <phoneticPr fontId="3"/>
  </si>
  <si>
    <t>有限会社</t>
    <rPh sb="0" eb="2">
      <t>ユウゲン</t>
    </rPh>
    <rPh sb="2" eb="4">
      <t>カイシャ</t>
    </rPh>
    <phoneticPr fontId="3"/>
  </si>
  <si>
    <t>特定非営利活動法人</t>
    <phoneticPr fontId="3"/>
  </si>
  <si>
    <t>要注意チェック用：桃色</t>
    <rPh sb="0" eb="1">
      <t>ヨウ</t>
    </rPh>
    <rPh sb="1" eb="3">
      <t>チュウイ</t>
    </rPh>
    <rPh sb="7" eb="8">
      <t>ヨウ</t>
    </rPh>
    <rPh sb="9" eb="11">
      <t>モモイロ</t>
    </rPh>
    <phoneticPr fontId="3"/>
  </si>
  <si>
    <t>☆89：団体確認</t>
    <rPh sb="4" eb="6">
      <t>ダンタイ</t>
    </rPh>
    <rPh sb="6" eb="8">
      <t>カクニン</t>
    </rPh>
    <phoneticPr fontId="3"/>
  </si>
  <si>
    <t>☆市外：対象施設</t>
    <rPh sb="1" eb="3">
      <t>シガイ</t>
    </rPh>
    <rPh sb="4" eb="6">
      <t>タイショウ</t>
    </rPh>
    <rPh sb="6" eb="8">
      <t>シセツ</t>
    </rPh>
    <phoneticPr fontId="3"/>
  </si>
  <si>
    <t>エラー：橙</t>
    <rPh sb="4" eb="5">
      <t>ダイダイ</t>
    </rPh>
    <phoneticPr fontId="3"/>
  </si>
  <si>
    <t>★15年未満：赤</t>
    <rPh sb="3" eb="4">
      <t>ネン</t>
    </rPh>
    <rPh sb="4" eb="6">
      <t>ミマン</t>
    </rPh>
    <rPh sb="7" eb="8">
      <t>アカ</t>
    </rPh>
    <phoneticPr fontId="3"/>
  </si>
  <si>
    <t>従事年数</t>
    <rPh sb="0" eb="2">
      <t>ジュウジ</t>
    </rPh>
    <rPh sb="2" eb="4">
      <t>ネンスウ</t>
    </rPh>
    <phoneticPr fontId="3"/>
  </si>
  <si>
    <t>重複（注意コメント）</t>
    <rPh sb="0" eb="2">
      <t>チョウフク</t>
    </rPh>
    <rPh sb="3" eb="5">
      <t>チュウイ</t>
    </rPh>
    <phoneticPr fontId="3"/>
  </si>
  <si>
    <t>基準日超（入力停止）</t>
    <rPh sb="0" eb="3">
      <t>キジュンビ</t>
    </rPh>
    <rPh sb="3" eb="4">
      <t>チョウ</t>
    </rPh>
    <rPh sb="5" eb="7">
      <t>ニュウリョク</t>
    </rPh>
    <rPh sb="7" eb="9">
      <t>テイシ</t>
    </rPh>
    <phoneticPr fontId="3"/>
  </si>
  <si>
    <t>(従事年）</t>
    <rPh sb="1" eb="3">
      <t>ジュウジ</t>
    </rPh>
    <rPh sb="3" eb="4">
      <t>ネン</t>
    </rPh>
    <phoneticPr fontId="3"/>
  </si>
  <si>
    <t>（従事月数）</t>
    <rPh sb="1" eb="3">
      <t>ジュウジ</t>
    </rPh>
    <rPh sb="3" eb="4">
      <t>ツキ</t>
    </rPh>
    <rPh sb="4" eb="5">
      <t>スウ</t>
    </rPh>
    <phoneticPr fontId="3"/>
  </si>
  <si>
    <t>基準日：</t>
    <rPh sb="0" eb="3">
      <t>キジュンビ</t>
    </rPh>
    <phoneticPr fontId="3"/>
  </si>
  <si>
    <t>フリガナ</t>
    <phoneticPr fontId="9"/>
  </si>
  <si>
    <t>市外(市所管施設)</t>
    <rPh sb="0" eb="2">
      <t>シガイ</t>
    </rPh>
    <rPh sb="1" eb="2">
      <t>ソト</t>
    </rPh>
    <rPh sb="3" eb="4">
      <t>シ</t>
    </rPh>
    <rPh sb="4" eb="6">
      <t>ショカン</t>
    </rPh>
    <rPh sb="6" eb="8">
      <t>シセツ</t>
    </rPh>
    <phoneticPr fontId="3"/>
  </si>
  <si>
    <r>
      <t>※３　本表彰は、</t>
    </r>
    <r>
      <rPr>
        <b/>
        <u/>
        <sz val="11"/>
        <color theme="1"/>
        <rFont val="游ゴシック"/>
        <family val="3"/>
        <charset val="128"/>
        <scheme val="minor"/>
      </rPr>
      <t>過去に市長感謝状を授与された方が対象</t>
    </r>
    <r>
      <rPr>
        <sz val="11"/>
        <color theme="1"/>
        <rFont val="游ゴシック"/>
        <family val="3"/>
        <charset val="128"/>
        <scheme val="minor"/>
      </rPr>
      <t>です。また、過去に本表彰状を授与された方は、対象外となります。なお、被推薦者数は1施設（事業所）・団体あたり</t>
    </r>
    <r>
      <rPr>
        <b/>
        <u/>
        <sz val="11"/>
        <color theme="1"/>
        <rFont val="游ゴシック"/>
        <family val="3"/>
        <charset val="128"/>
        <scheme val="minor"/>
      </rPr>
      <t>1名以内</t>
    </r>
    <r>
      <rPr>
        <sz val="11"/>
        <color theme="1"/>
        <rFont val="游ゴシック"/>
        <family val="3"/>
        <charset val="128"/>
        <scheme val="minor"/>
      </rPr>
      <t>です。</t>
    </r>
    <phoneticPr fontId="3"/>
  </si>
  <si>
    <t>以下の分類コード一覧のうち、候補者が従事している事業に該当する数字を、推薦調書の【分類コード】にご記入下さい。</t>
    <rPh sb="0" eb="2">
      <t>イカ</t>
    </rPh>
    <rPh sb="3" eb="5">
      <t>ブンルイ</t>
    </rPh>
    <rPh sb="8" eb="10">
      <t>イチラン</t>
    </rPh>
    <rPh sb="14" eb="17">
      <t>コウホシャ</t>
    </rPh>
    <rPh sb="18" eb="20">
      <t>ジュウジ</t>
    </rPh>
    <rPh sb="24" eb="26">
      <t>ジギョウ</t>
    </rPh>
    <rPh sb="27" eb="29">
      <t>ガイトウ</t>
    </rPh>
    <rPh sb="31" eb="33">
      <t>スウジ</t>
    </rPh>
    <rPh sb="35" eb="37">
      <t>スイセン</t>
    </rPh>
    <rPh sb="37" eb="39">
      <t>チョウショ</t>
    </rPh>
    <rPh sb="41" eb="43">
      <t>ブンルイ</t>
    </rPh>
    <rPh sb="49" eb="51">
      <t>キニュウ</t>
    </rPh>
    <rPh sb="51" eb="52">
      <t>クダ</t>
    </rPh>
    <phoneticPr fontId="3"/>
  </si>
  <si>
    <t>生計困難者を無料又は低額な料金で入所させて生活の扶助を行うことを目的とする施設及び生計困難者に対して助葬を行う事業</t>
    <rPh sb="37" eb="39">
      <t>シセツ</t>
    </rPh>
    <rPh sb="39" eb="40">
      <t>オヨ</t>
    </rPh>
    <rPh sb="41" eb="43">
      <t>セイケイ</t>
    </rPh>
    <rPh sb="43" eb="46">
      <t>コンナンシャ</t>
    </rPh>
    <rPh sb="47" eb="48">
      <t>タイ</t>
    </rPh>
    <rPh sb="50" eb="51">
      <t>ジョ</t>
    </rPh>
    <rPh sb="51" eb="52">
      <t>ソウ</t>
    </rPh>
    <rPh sb="53" eb="54">
      <t>オコナ</t>
    </rPh>
    <rPh sb="55" eb="57">
      <t>ジギョウ</t>
    </rPh>
    <phoneticPr fontId="3"/>
  </si>
  <si>
    <t>困難な問題を抱える女性への支援に関する法律</t>
    <rPh sb="0" eb="2">
      <t>コンナン</t>
    </rPh>
    <rPh sb="3" eb="5">
      <t>モンダイ</t>
    </rPh>
    <rPh sb="6" eb="7">
      <t>カカ</t>
    </rPh>
    <rPh sb="9" eb="11">
      <t>ジョセイ</t>
    </rPh>
    <rPh sb="13" eb="15">
      <t>シエン</t>
    </rPh>
    <rPh sb="16" eb="17">
      <t>カン</t>
    </rPh>
    <rPh sb="19" eb="21">
      <t>ホウリツ</t>
    </rPh>
    <phoneticPr fontId="3"/>
  </si>
  <si>
    <t>女性自立支援施設</t>
    <rPh sb="0" eb="2">
      <t>ジョセイ</t>
    </rPh>
    <rPh sb="2" eb="4">
      <t>ジリツ</t>
    </rPh>
    <rPh sb="4" eb="6">
      <t>シエン</t>
    </rPh>
    <rPh sb="6" eb="8">
      <t>シセツ</t>
    </rPh>
    <phoneticPr fontId="3"/>
  </si>
  <si>
    <t>児童福祉法</t>
    <phoneticPr fontId="3"/>
  </si>
  <si>
    <t>親子再統合支援事業</t>
    <rPh sb="0" eb="2">
      <t>オヤコ</t>
    </rPh>
    <rPh sb="2" eb="5">
      <t>サイトウゴウ</t>
    </rPh>
    <rPh sb="5" eb="7">
      <t>シエン</t>
    </rPh>
    <rPh sb="7" eb="9">
      <t>ジギョウ</t>
    </rPh>
    <phoneticPr fontId="3"/>
  </si>
  <si>
    <t>社会的養護自立支援拠点事業</t>
    <rPh sb="0" eb="3">
      <t>シャカイテキ</t>
    </rPh>
    <rPh sb="3" eb="5">
      <t>ヨウゴ</t>
    </rPh>
    <rPh sb="5" eb="7">
      <t>ジリツ</t>
    </rPh>
    <rPh sb="7" eb="9">
      <t>シエン</t>
    </rPh>
    <rPh sb="9" eb="11">
      <t>キョテン</t>
    </rPh>
    <rPh sb="11" eb="13">
      <t>ジギョウ</t>
    </rPh>
    <phoneticPr fontId="3"/>
  </si>
  <si>
    <t>意見表明等支援事業</t>
    <rPh sb="0" eb="2">
      <t>イケン</t>
    </rPh>
    <rPh sb="2" eb="4">
      <t>ヒョウメイ</t>
    </rPh>
    <rPh sb="4" eb="5">
      <t>トウ</t>
    </rPh>
    <rPh sb="5" eb="7">
      <t>シエン</t>
    </rPh>
    <rPh sb="7" eb="9">
      <t>ジギョウ</t>
    </rPh>
    <phoneticPr fontId="3"/>
  </si>
  <si>
    <t>妊産婦等生活援助事業</t>
    <rPh sb="0" eb="3">
      <t>ニンサンプ</t>
    </rPh>
    <rPh sb="3" eb="4">
      <t>トウ</t>
    </rPh>
    <rPh sb="4" eb="6">
      <t>セイカツ</t>
    </rPh>
    <rPh sb="6" eb="8">
      <t>エンジョ</t>
    </rPh>
    <rPh sb="8" eb="10">
      <t>ジギョウ</t>
    </rPh>
    <phoneticPr fontId="3"/>
  </si>
  <si>
    <t>子育て世帯訪問支援事業</t>
    <rPh sb="0" eb="2">
      <t>コソダ</t>
    </rPh>
    <rPh sb="3" eb="5">
      <t>セタイ</t>
    </rPh>
    <rPh sb="5" eb="7">
      <t>ホウモン</t>
    </rPh>
    <rPh sb="7" eb="9">
      <t>シエン</t>
    </rPh>
    <rPh sb="9" eb="11">
      <t>ジギョウ</t>
    </rPh>
    <phoneticPr fontId="3"/>
  </si>
  <si>
    <t>児童育成支援拠点事業</t>
    <rPh sb="0" eb="2">
      <t>ジドウ</t>
    </rPh>
    <rPh sb="2" eb="4">
      <t>イクセイ</t>
    </rPh>
    <rPh sb="4" eb="6">
      <t>シエン</t>
    </rPh>
    <rPh sb="6" eb="8">
      <t>キョテン</t>
    </rPh>
    <rPh sb="8" eb="10">
      <t>ジギョウ</t>
    </rPh>
    <phoneticPr fontId="3"/>
  </si>
  <si>
    <t>親子関係形成支援事業</t>
    <rPh sb="0" eb="4">
      <t>オヤコカンケイ</t>
    </rPh>
    <rPh sb="4" eb="6">
      <t>ケイセイ</t>
    </rPh>
    <rPh sb="6" eb="8">
      <t>シエン</t>
    </rPh>
    <rPh sb="8" eb="10">
      <t>ジギョウ</t>
    </rPh>
    <phoneticPr fontId="3"/>
  </si>
  <si>
    <t>乳児等通園支援事業</t>
    <phoneticPr fontId="3"/>
  </si>
  <si>
    <t>こども誰でも通園制度</t>
    <rPh sb="3" eb="4">
      <t>ダレ</t>
    </rPh>
    <rPh sb="6" eb="8">
      <t>ツウエン</t>
    </rPh>
    <rPh sb="8" eb="10">
      <t>セイド</t>
    </rPh>
    <phoneticPr fontId="3"/>
  </si>
  <si>
    <t>里親支援センター</t>
    <rPh sb="0" eb="2">
      <t>サトオヤ</t>
    </rPh>
    <rPh sb="2" eb="4">
      <t>シエン</t>
    </rPh>
    <phoneticPr fontId="3"/>
  </si>
  <si>
    <t>民間あっせん機関による養子縁組のあっせんに係る児童の保護等に関する法律</t>
    <rPh sb="0" eb="2">
      <t>ミンカン</t>
    </rPh>
    <rPh sb="6" eb="8">
      <t>キカン</t>
    </rPh>
    <rPh sb="11" eb="15">
      <t>ヨウシエングミ</t>
    </rPh>
    <rPh sb="21" eb="22">
      <t>カカ</t>
    </rPh>
    <rPh sb="23" eb="25">
      <t>ジドウ</t>
    </rPh>
    <rPh sb="26" eb="29">
      <t>ホゴトウ</t>
    </rPh>
    <rPh sb="30" eb="31">
      <t>カン</t>
    </rPh>
    <rPh sb="33" eb="35">
      <t>ホウリツ</t>
    </rPh>
    <phoneticPr fontId="3"/>
  </si>
  <si>
    <t>養子縁組あつせん事業</t>
    <rPh sb="0" eb="4">
      <t>ヨウシエングミ</t>
    </rPh>
    <rPh sb="8" eb="10">
      <t>ジギョウ</t>
    </rPh>
    <phoneticPr fontId="3"/>
  </si>
  <si>
    <t>施設入所支援</t>
    <rPh sb="0" eb="2">
      <t>シセツ</t>
    </rPh>
    <rPh sb="2" eb="4">
      <t>ニュウショ</t>
    </rPh>
    <rPh sb="4" eb="6">
      <t>シエン</t>
    </rPh>
    <phoneticPr fontId="3"/>
  </si>
  <si>
    <t>就労選択支援</t>
    <rPh sb="0" eb="2">
      <t>シュウロウ</t>
    </rPh>
    <rPh sb="2" eb="4">
      <t>センタク</t>
    </rPh>
    <rPh sb="4" eb="6">
      <t>シエン</t>
    </rPh>
    <phoneticPr fontId="3"/>
  </si>
  <si>
    <t>就労継続支援・就労定着支援</t>
    <rPh sb="4" eb="6">
      <t>シエン</t>
    </rPh>
    <phoneticPr fontId="3"/>
  </si>
  <si>
    <t>生計困難者に対して、無料又は低額な費用で介護保険法に規定する介護老人保健施設又は介護医療院を利用させる事業</t>
    <rPh sb="38" eb="39">
      <t>マタ</t>
    </rPh>
    <rPh sb="40" eb="42">
      <t>カイゴ</t>
    </rPh>
    <rPh sb="42" eb="44">
      <t>イリョウ</t>
    </rPh>
    <rPh sb="44" eb="45">
      <t>イン</t>
    </rPh>
    <phoneticPr fontId="3"/>
  </si>
  <si>
    <t>連絡又は助成を行う事業（分類コード11～26、31～94の事業に関する連絡又は助成を行う事業）</t>
    <phoneticPr fontId="3"/>
  </si>
  <si>
    <t>法律名等</t>
    <phoneticPr fontId="3"/>
  </si>
  <si>
    <t>―</t>
  </si>
  <si>
    <t>事業・施設</t>
    <rPh sb="0" eb="2">
      <t>ジギョウ</t>
    </rPh>
    <rPh sb="3" eb="5">
      <t>シセツ</t>
    </rPh>
    <phoneticPr fontId="3"/>
  </si>
  <si>
    <t>連絡又は助成を行う事業（分類コード11～26、31～96の事業に関する連絡又は助成を行う事業）</t>
    <phoneticPr fontId="3"/>
  </si>
  <si>
    <t>地域包括支援センター</t>
    <phoneticPr fontId="3"/>
  </si>
  <si>
    <r>
      <t>※４　別紙「社会福祉事業 分類コード一覧」から、</t>
    </r>
    <r>
      <rPr>
        <b/>
        <u/>
        <sz val="11"/>
        <color theme="1"/>
        <rFont val="游ゴシック"/>
        <family val="3"/>
        <charset val="128"/>
        <scheme val="minor"/>
      </rPr>
      <t>該当する２～３桁の数字</t>
    </r>
    <r>
      <rPr>
        <sz val="11"/>
        <color theme="1"/>
        <rFont val="游ゴシック"/>
        <family val="3"/>
        <charset val="128"/>
        <scheme val="minor"/>
      </rPr>
      <t xml:space="preserve"> を記入してください。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</si>
</sst>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411]ggge&quot;年&quot;m&quot;月&quot;d&quot;日&quot;;@"/>
    <numFmt numFmtId="178" formatCode="0_ "/>
    <numFmt numFmtId="179" formatCode="[&lt;=999]\ 000;[&lt;=999]000\-00;000\-0000"/>
  </numFmts>
  <fonts count="31" x14ac:knownFonts="1">
    <font>
      <sz val="11"/>
      <color theme="1"/>
      <name val="游ゴシック"/>
      <family val="2"/>
      <scheme val="minor"/>
    </font>
    <font>
      <sz val="11"/>
      <color theme="1"/>
      <name val="游ゴシック"/>
      <family val="2"/>
      <scheme val="minor"/>
    </font>
    <font>
      <sz val="10"/>
      <color theme="1"/>
      <name val="游ゴシック"/>
      <family val="3"/>
      <charset val="128"/>
    </font>
    <font>
      <sz val="6"/>
      <name val="游ゴシック"/>
      <family val="3"/>
      <charset val="128"/>
      <scheme val="minor"/>
    </font>
    <font>
      <sz val="11"/>
      <color theme="1"/>
      <name val="游ゴシック"/>
      <family val="3"/>
      <charset val="128"/>
      <scheme val="minor"/>
    </font>
    <font>
      <b/>
      <sz val="18"/>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sz val="6"/>
      <name val="游ゴシック"/>
      <family val="2"/>
      <charset val="128"/>
      <scheme val="minor"/>
    </font>
    <font>
      <i/>
      <sz val="11"/>
      <color rgb="FF0070C0"/>
      <name val="游ゴシック"/>
      <family val="3"/>
      <charset val="128"/>
      <scheme val="minor"/>
    </font>
    <font>
      <i/>
      <sz val="10"/>
      <color rgb="FF0070C0"/>
      <name val="游ゴシック"/>
      <family val="3"/>
      <charset val="128"/>
      <scheme val="minor"/>
    </font>
    <font>
      <sz val="10"/>
      <color theme="1"/>
      <name val="游ゴシック"/>
      <family val="3"/>
      <charset val="128"/>
      <scheme val="minor"/>
    </font>
    <font>
      <i/>
      <sz val="12"/>
      <color rgb="FF0070C0"/>
      <name val="游ゴシック"/>
      <family val="3"/>
      <charset val="128"/>
      <scheme val="minor"/>
    </font>
    <font>
      <b/>
      <i/>
      <sz val="11"/>
      <color rgb="FF0070C0"/>
      <name val="游ゴシック"/>
      <family val="3"/>
      <charset val="128"/>
      <scheme val="minor"/>
    </font>
    <font>
      <b/>
      <u/>
      <sz val="11"/>
      <color theme="1"/>
      <name val="游ゴシック"/>
      <family val="3"/>
      <charset val="128"/>
      <scheme val="minor"/>
    </font>
    <font>
      <b/>
      <sz val="12"/>
      <color theme="1"/>
      <name val="游ゴシック"/>
      <family val="3"/>
      <charset val="128"/>
      <scheme val="minor"/>
    </font>
    <font>
      <sz val="10"/>
      <color theme="1"/>
      <name val="ＭＳ ゴシック"/>
      <family val="3"/>
      <charset val="128"/>
    </font>
    <font>
      <b/>
      <sz val="14"/>
      <color theme="1"/>
      <name val="游ゴシック"/>
      <family val="3"/>
      <charset val="128"/>
      <scheme val="minor"/>
    </font>
    <font>
      <sz val="16"/>
      <color theme="1"/>
      <name val="游ゴシック"/>
      <family val="3"/>
      <charset val="128"/>
      <scheme val="minor"/>
    </font>
    <font>
      <sz val="11"/>
      <color theme="1"/>
      <name val="Segoe UI Symbol"/>
      <family val="3"/>
      <charset val="1"/>
    </font>
    <font>
      <sz val="11"/>
      <color theme="1"/>
      <name val="游ゴシック"/>
      <family val="3"/>
      <charset val="1"/>
      <scheme val="minor"/>
    </font>
    <font>
      <sz val="11"/>
      <color rgb="FF0070C0"/>
      <name val="游ゴシック"/>
      <family val="3"/>
      <charset val="128"/>
      <scheme val="minor"/>
    </font>
    <font>
      <b/>
      <sz val="10"/>
      <color theme="1"/>
      <name val="游ゴシック"/>
      <family val="3"/>
      <charset val="128"/>
    </font>
    <font>
      <b/>
      <sz val="10"/>
      <color rgb="FFFF0000"/>
      <name val="游ゴシック"/>
      <family val="3"/>
      <charset val="128"/>
    </font>
    <font>
      <u/>
      <sz val="11"/>
      <color theme="10"/>
      <name val="游ゴシック"/>
      <family val="2"/>
      <scheme val="minor"/>
    </font>
    <font>
      <b/>
      <sz val="12"/>
      <color rgb="FF0070C0"/>
      <name val="游ゴシック"/>
      <family val="3"/>
      <charset val="128"/>
      <scheme val="minor"/>
    </font>
    <font>
      <b/>
      <sz val="10"/>
      <color rgb="FF0070C0"/>
      <name val="游ゴシック"/>
      <family val="3"/>
      <charset val="128"/>
      <scheme val="minor"/>
    </font>
    <font>
      <sz val="10.5"/>
      <color theme="1"/>
      <name val="ＭＳ 明朝"/>
      <family val="1"/>
      <charset val="128"/>
    </font>
    <font>
      <b/>
      <sz val="10.5"/>
      <color theme="1"/>
      <name val="ＭＳ ゴシック"/>
      <family val="3"/>
      <charset val="128"/>
    </font>
    <font>
      <sz val="16"/>
      <color theme="1"/>
      <name val="ＭＳ ゴシック"/>
      <family val="3"/>
      <charset val="128"/>
    </font>
  </fonts>
  <fills count="17">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6"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0000"/>
        <bgColor indexed="64"/>
      </patternFill>
    </fill>
    <fill>
      <patternFill patternType="solid">
        <fgColor rgb="FF00B0F0"/>
        <bgColor indexed="64"/>
      </patternFill>
    </fill>
    <fill>
      <patternFill patternType="solid">
        <fgColor theme="0" tint="-0.14999847407452621"/>
        <bgColor theme="0" tint="-0.14999847407452621"/>
      </patternFill>
    </fill>
    <fill>
      <patternFill patternType="solid">
        <fgColor theme="2" tint="-9.9978637043366805E-2"/>
        <bgColor indexed="64"/>
      </patternFill>
    </fill>
    <fill>
      <patternFill patternType="solid">
        <fgColor theme="5"/>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style="dotted">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hair">
        <color indexed="64"/>
      </left>
      <right style="hair">
        <color indexed="64"/>
      </right>
      <top style="thick">
        <color indexed="64"/>
      </top>
      <bottom style="hair">
        <color indexed="64"/>
      </bottom>
      <diagonal/>
    </border>
    <border>
      <left style="hair">
        <color indexed="64"/>
      </left>
      <right/>
      <top style="thick">
        <color indexed="64"/>
      </top>
      <bottom/>
      <diagonal/>
    </border>
    <border>
      <left style="hair">
        <color indexed="64"/>
      </left>
      <right style="thick">
        <color indexed="64"/>
      </right>
      <top style="thick">
        <color indexed="64"/>
      </top>
      <bottom style="hair">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ck">
        <color indexed="64"/>
      </right>
      <top style="double">
        <color indexed="64"/>
      </top>
      <bottom/>
      <diagonal/>
    </border>
    <border>
      <left style="thick">
        <color theme="1"/>
      </left>
      <right/>
      <top style="thick">
        <color theme="1"/>
      </top>
      <bottom/>
      <diagonal/>
    </border>
    <border>
      <left/>
      <right/>
      <top style="thick">
        <color theme="1"/>
      </top>
      <bottom/>
      <diagonal/>
    </border>
    <border>
      <left/>
      <right style="thin">
        <color theme="1"/>
      </right>
      <top style="thick">
        <color theme="1"/>
      </top>
      <bottom/>
      <diagonal/>
    </border>
    <border>
      <left style="thick">
        <color theme="1"/>
      </left>
      <right/>
      <top style="thin">
        <color theme="1"/>
      </top>
      <bottom/>
      <diagonal/>
    </border>
    <border>
      <left/>
      <right/>
      <top style="thin">
        <color theme="1"/>
      </top>
      <bottom/>
      <diagonal/>
    </border>
    <border>
      <left/>
      <right style="thin">
        <color theme="1"/>
      </right>
      <top style="thin">
        <color theme="1"/>
      </top>
      <bottom/>
      <diagonal/>
    </border>
    <border>
      <left style="thick">
        <color theme="1"/>
      </left>
      <right/>
      <top/>
      <bottom style="thick">
        <color theme="1"/>
      </bottom>
      <diagonal/>
    </border>
    <border>
      <left/>
      <right/>
      <top/>
      <bottom style="thick">
        <color theme="1"/>
      </bottom>
      <diagonal/>
    </border>
    <border>
      <left/>
      <right style="thin">
        <color theme="1"/>
      </right>
      <top/>
      <bottom style="thick">
        <color theme="1"/>
      </bottom>
      <diagonal/>
    </border>
    <border>
      <left style="thin">
        <color theme="1"/>
      </left>
      <right/>
      <top/>
      <bottom style="thick">
        <color theme="1"/>
      </bottom>
      <diagonal/>
    </border>
    <border>
      <left style="thick">
        <color theme="1"/>
      </left>
      <right style="thin">
        <color theme="1"/>
      </right>
      <top style="thick">
        <color theme="1"/>
      </top>
      <bottom style="thin">
        <color theme="1"/>
      </bottom>
      <diagonal/>
    </border>
    <border>
      <left style="thin">
        <color theme="1"/>
      </left>
      <right/>
      <top style="thick">
        <color theme="1"/>
      </top>
      <bottom style="thin">
        <color theme="1"/>
      </bottom>
      <diagonal/>
    </border>
    <border>
      <left/>
      <right/>
      <top style="thick">
        <color theme="1"/>
      </top>
      <bottom style="thin">
        <color theme="1"/>
      </bottom>
      <diagonal/>
    </border>
    <border>
      <left/>
      <right style="thin">
        <color theme="1"/>
      </right>
      <top style="thick">
        <color theme="1"/>
      </top>
      <bottom style="thin">
        <color theme="1"/>
      </bottom>
      <diagonal/>
    </border>
    <border>
      <left/>
      <right style="thick">
        <color theme="1"/>
      </right>
      <top style="thick">
        <color theme="1"/>
      </top>
      <bottom style="thin">
        <color theme="1"/>
      </bottom>
      <diagonal/>
    </border>
    <border>
      <left/>
      <right style="thin">
        <color theme="1"/>
      </right>
      <top style="thin">
        <color theme="1"/>
      </top>
      <bottom style="thick">
        <color theme="1"/>
      </bottom>
      <diagonal/>
    </border>
    <border>
      <left style="thin">
        <color theme="1"/>
      </left>
      <right/>
      <top style="thin">
        <color theme="1"/>
      </top>
      <bottom style="thick">
        <color theme="1"/>
      </bottom>
      <diagonal/>
    </border>
    <border>
      <left/>
      <right/>
      <top style="thin">
        <color theme="1"/>
      </top>
      <bottom style="thick">
        <color theme="1"/>
      </bottom>
      <diagonal/>
    </border>
    <border>
      <left/>
      <right style="thick">
        <color theme="1"/>
      </right>
      <top style="thin">
        <color theme="1"/>
      </top>
      <bottom style="thick">
        <color theme="1"/>
      </bottom>
      <diagonal/>
    </border>
    <border>
      <left style="thin">
        <color indexed="64"/>
      </left>
      <right/>
      <top style="hair">
        <color indexed="64"/>
      </top>
      <bottom style="thick">
        <color indexed="64"/>
      </bottom>
      <diagonal/>
    </border>
    <border>
      <left/>
      <right style="thin">
        <color indexed="64"/>
      </right>
      <top style="hair">
        <color indexed="64"/>
      </top>
      <bottom style="thick">
        <color indexed="64"/>
      </bottom>
      <diagonal/>
    </border>
    <border>
      <left/>
      <right/>
      <top style="thick">
        <color indexed="64"/>
      </top>
      <bottom/>
      <diagonal/>
    </border>
    <border>
      <left/>
      <right/>
      <top style="thin">
        <color indexed="64"/>
      </top>
      <bottom/>
      <diagonal/>
    </border>
    <border>
      <left/>
      <right/>
      <top style="hair">
        <color indexed="64"/>
      </top>
      <bottom style="thick">
        <color indexed="64"/>
      </bottom>
      <diagonal/>
    </border>
    <border>
      <left/>
      <right/>
      <top style="double">
        <color indexed="64"/>
      </top>
      <bottom style="thick">
        <color theme="1"/>
      </bottom>
      <diagonal/>
    </border>
    <border>
      <left/>
      <right style="thin">
        <color indexed="64"/>
      </right>
      <top style="thin">
        <color indexed="64"/>
      </top>
      <bottom/>
      <diagonal/>
    </border>
    <border>
      <left/>
      <right style="hair">
        <color indexed="64"/>
      </right>
      <top style="double">
        <color indexed="64"/>
      </top>
      <bottom style="thick">
        <color theme="1"/>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double">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right style="thick">
        <color indexed="64"/>
      </right>
      <top style="thin">
        <color indexed="64"/>
      </top>
      <bottom/>
      <diagonal/>
    </border>
    <border>
      <left style="thin">
        <color indexed="64"/>
      </left>
      <right style="thin">
        <color indexed="64"/>
      </right>
      <top/>
      <bottom/>
      <diagonal/>
    </border>
    <border>
      <left/>
      <right style="thick">
        <color indexed="64"/>
      </right>
      <top/>
      <bottom/>
      <diagonal/>
    </border>
    <border>
      <left style="thick">
        <color indexed="64"/>
      </left>
      <right style="thick">
        <color indexed="64"/>
      </right>
      <top/>
      <bottom/>
      <diagonal/>
    </border>
    <border>
      <left/>
      <right style="thick">
        <color indexed="64"/>
      </right>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style="thick">
        <color theme="1"/>
      </left>
      <right style="thin">
        <color theme="1"/>
      </right>
      <top style="thin">
        <color theme="1"/>
      </top>
      <bottom style="thick">
        <color theme="1"/>
      </bottom>
      <diagonal/>
    </border>
    <border>
      <left/>
      <right style="dotted">
        <color theme="1"/>
      </right>
      <top style="thin">
        <color theme="1"/>
      </top>
      <bottom style="thick">
        <color theme="1"/>
      </bottom>
      <diagonal/>
    </border>
    <border>
      <left style="dotted">
        <color theme="1"/>
      </left>
      <right/>
      <top style="thin">
        <color theme="1"/>
      </top>
      <bottom style="thick">
        <color theme="1"/>
      </bottom>
      <diagonal/>
    </border>
    <border>
      <left style="thin">
        <color theme="1"/>
      </left>
      <right/>
      <top style="thick">
        <color theme="1"/>
      </top>
      <bottom/>
      <diagonal/>
    </border>
    <border>
      <left/>
      <right style="thick">
        <color theme="1"/>
      </right>
      <top style="thick">
        <color theme="1"/>
      </top>
      <bottom/>
      <diagonal/>
    </border>
    <border>
      <left style="thin">
        <color theme="1"/>
      </left>
      <right/>
      <top style="thin">
        <color theme="1"/>
      </top>
      <bottom/>
      <diagonal/>
    </border>
    <border>
      <left/>
      <right style="thick">
        <color theme="1"/>
      </right>
      <top style="thin">
        <color theme="1"/>
      </top>
      <bottom/>
      <diagonal/>
    </border>
    <border>
      <left/>
      <right style="thick">
        <color theme="1"/>
      </right>
      <top/>
      <bottom style="thick">
        <color theme="1"/>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ck">
        <color indexed="64"/>
      </left>
      <right style="hair">
        <color indexed="64"/>
      </right>
      <top/>
      <bottom style="hair">
        <color indexed="64"/>
      </bottom>
      <diagonal/>
    </border>
    <border>
      <left style="thick">
        <color indexed="64"/>
      </left>
      <right style="hair">
        <color indexed="64"/>
      </right>
      <top style="thick">
        <color indexed="64"/>
      </top>
      <bottom style="hair">
        <color indexed="64"/>
      </bottom>
      <diagonal/>
    </border>
    <border>
      <left style="thick">
        <color indexed="64"/>
      </left>
      <right style="hair">
        <color indexed="64"/>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thick">
        <color indexed="64"/>
      </left>
      <right style="hair">
        <color indexed="64"/>
      </right>
      <top style="double">
        <color indexed="64"/>
      </top>
      <bottom style="thick">
        <color theme="1"/>
      </bottom>
      <diagonal/>
    </border>
    <border>
      <left style="hair">
        <color indexed="64"/>
      </left>
      <right/>
      <top style="double">
        <color indexed="64"/>
      </top>
      <bottom style="thick">
        <color theme="1"/>
      </bottom>
      <diagonal/>
    </border>
    <border>
      <left style="hair">
        <color indexed="64"/>
      </left>
      <right/>
      <top style="thin">
        <color indexed="64"/>
      </top>
      <bottom/>
      <diagonal/>
    </border>
    <border>
      <left style="hair">
        <color indexed="64"/>
      </left>
      <right/>
      <top/>
      <bottom style="thick">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dotted">
        <color indexed="64"/>
      </bottom>
      <diagonal/>
    </border>
    <border>
      <left style="dotted">
        <color indexed="64"/>
      </left>
      <right style="thin">
        <color indexed="64"/>
      </right>
      <top style="thin">
        <color indexed="64"/>
      </top>
      <bottom style="hair">
        <color indexed="64"/>
      </bottom>
      <diagonal/>
    </border>
    <border>
      <left/>
      <right style="dotted">
        <color indexed="64"/>
      </right>
      <top style="thin">
        <color indexed="64"/>
      </top>
      <bottom style="hair">
        <color indexed="64"/>
      </bottom>
      <diagonal/>
    </border>
    <border diagonalDown="1">
      <left/>
      <right/>
      <top style="thin">
        <color indexed="64"/>
      </top>
      <bottom/>
      <diagonal style="thin">
        <color indexed="64"/>
      </diagonal>
    </border>
    <border diagonalDown="1">
      <left/>
      <right/>
      <top style="thin">
        <color indexed="64"/>
      </top>
      <bottom style="thin">
        <color indexed="64"/>
      </bottom>
      <diagonal style="thin">
        <color indexed="64"/>
      </diagonal>
    </border>
    <border>
      <left style="thin">
        <color indexed="64"/>
      </left>
      <right/>
      <top/>
      <bottom/>
      <diagonal/>
    </border>
    <border>
      <left style="medium">
        <color indexed="64"/>
      </left>
      <right/>
      <top style="thin">
        <color indexed="64"/>
      </top>
      <bottom/>
      <diagonal/>
    </border>
    <border>
      <left/>
      <right style="dotted">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top/>
      <bottom style="medium">
        <color indexed="64"/>
      </bottom>
      <diagonal/>
    </border>
    <border>
      <left/>
      <right style="thin">
        <color indexed="64"/>
      </right>
      <top style="thick">
        <color indexed="64"/>
      </top>
      <bottom style="hair">
        <color indexed="64"/>
      </bottom>
      <diagonal/>
    </border>
    <border>
      <left style="thick">
        <color indexed="64"/>
      </left>
      <right style="thick">
        <color indexed="64"/>
      </right>
      <top style="thin">
        <color indexed="64"/>
      </top>
      <bottom style="medium">
        <color indexed="64"/>
      </bottom>
      <diagonal/>
    </border>
  </borders>
  <cellStyleXfs count="3">
    <xf numFmtId="0" fontId="0" fillId="0" borderId="0"/>
    <xf numFmtId="0" fontId="1" fillId="0" borderId="0"/>
    <xf numFmtId="0" fontId="25" fillId="0" borderId="0" applyNumberFormat="0" applyFill="0" applyBorder="0" applyAlignment="0" applyProtection="0"/>
  </cellStyleXfs>
  <cellXfs count="298">
    <xf numFmtId="0" fontId="0" fillId="0" borderId="0" xfId="0"/>
    <xf numFmtId="0" fontId="6" fillId="0" borderId="19" xfId="1" applyFont="1" applyFill="1" applyBorder="1" applyAlignment="1" applyProtection="1">
      <alignment horizontal="center" vertical="center" shrinkToFit="1"/>
      <protection locked="0"/>
    </xf>
    <xf numFmtId="0" fontId="7" fillId="0" borderId="28" xfId="0" applyFont="1" applyFill="1" applyBorder="1" applyAlignment="1" applyProtection="1">
      <alignment horizontal="center" vertical="center" shrinkToFit="1"/>
      <protection locked="0"/>
    </xf>
    <xf numFmtId="0" fontId="6" fillId="0" borderId="0" xfId="0" applyFont="1" applyFill="1" applyProtection="1"/>
    <xf numFmtId="0" fontId="4" fillId="0" borderId="0" xfId="0" applyFont="1" applyFill="1" applyProtection="1"/>
    <xf numFmtId="0" fontId="6" fillId="0" borderId="0" xfId="0" applyFont="1" applyFill="1" applyAlignment="1" applyProtection="1">
      <alignment horizontal="right"/>
    </xf>
    <xf numFmtId="0" fontId="4" fillId="0" borderId="0" xfId="0" applyFont="1" applyFill="1" applyAlignment="1" applyProtection="1">
      <alignment horizontal="right"/>
    </xf>
    <xf numFmtId="0" fontId="12" fillId="0" borderId="14" xfId="1" applyFont="1" applyFill="1" applyBorder="1" applyAlignment="1" applyProtection="1">
      <alignment horizontal="center" vertical="center" shrinkToFit="1"/>
    </xf>
    <xf numFmtId="0" fontId="7" fillId="0" borderId="0" xfId="0" applyFont="1" applyFill="1" applyProtection="1"/>
    <xf numFmtId="0" fontId="7" fillId="9" borderId="9" xfId="1" applyFont="1" applyFill="1" applyBorder="1" applyAlignment="1" applyProtection="1">
      <alignment horizontal="center" vertical="center"/>
    </xf>
    <xf numFmtId="0" fontId="4" fillId="9" borderId="40" xfId="0" applyFont="1" applyFill="1" applyBorder="1" applyProtection="1"/>
    <xf numFmtId="0" fontId="12" fillId="0" borderId="0" xfId="0" applyFont="1" applyAlignment="1">
      <alignment vertical="center"/>
    </xf>
    <xf numFmtId="0" fontId="17" fillId="0" borderId="0" xfId="0" applyFont="1" applyAlignment="1">
      <alignment vertical="center" wrapText="1"/>
    </xf>
    <xf numFmtId="0" fontId="18" fillId="0" borderId="0" xfId="0" applyFont="1" applyAlignment="1">
      <alignment vertical="center"/>
    </xf>
    <xf numFmtId="0" fontId="19" fillId="0" borderId="0" xfId="0" applyFont="1" applyAlignment="1">
      <alignment horizontal="center" vertical="center"/>
    </xf>
    <xf numFmtId="0" fontId="19" fillId="0" borderId="67" xfId="0" applyFont="1" applyBorder="1" applyAlignment="1">
      <alignment horizontal="center" vertical="center"/>
    </xf>
    <xf numFmtId="0" fontId="19" fillId="0" borderId="0" xfId="1" applyFont="1" applyFill="1" applyBorder="1" applyAlignment="1" applyProtection="1">
      <alignment horizontal="center" vertical="center" wrapText="1"/>
    </xf>
    <xf numFmtId="0" fontId="19" fillId="0" borderId="0" xfId="1" applyFont="1" applyFill="1" applyBorder="1" applyAlignment="1" applyProtection="1">
      <alignment horizontal="center" vertical="center"/>
    </xf>
    <xf numFmtId="0" fontId="12" fillId="0" borderId="0" xfId="1" applyFont="1" applyFill="1" applyBorder="1" applyAlignment="1" applyProtection="1">
      <alignment horizontal="center" vertical="center" wrapText="1"/>
    </xf>
    <xf numFmtId="0" fontId="12" fillId="0" borderId="0" xfId="1" applyFont="1" applyFill="1" applyBorder="1" applyAlignment="1" applyProtection="1">
      <alignment horizontal="center" vertical="center"/>
    </xf>
    <xf numFmtId="0" fontId="13" fillId="0" borderId="0" xfId="1" applyFont="1" applyFill="1" applyBorder="1" applyAlignment="1" applyProtection="1">
      <alignment horizontal="center" vertical="center" wrapText="1"/>
    </xf>
    <xf numFmtId="0" fontId="13" fillId="0" borderId="0" xfId="1"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4" fillId="9" borderId="41" xfId="0" applyFont="1" applyFill="1" applyBorder="1" applyAlignment="1" applyProtection="1">
      <alignment horizontal="center"/>
    </xf>
    <xf numFmtId="0" fontId="4" fillId="9" borderId="81" xfId="0" applyFont="1" applyFill="1" applyBorder="1" applyProtection="1"/>
    <xf numFmtId="0" fontId="4" fillId="0" borderId="46" xfId="0" applyFont="1" applyFill="1" applyBorder="1" applyAlignment="1" applyProtection="1">
      <alignment shrinkToFit="1"/>
    </xf>
    <xf numFmtId="0" fontId="4" fillId="9" borderId="46" xfId="0" applyFont="1" applyFill="1" applyBorder="1" applyAlignment="1" applyProtection="1">
      <alignment horizontal="center"/>
    </xf>
    <xf numFmtId="0" fontId="7" fillId="0" borderId="91" xfId="0" applyFont="1" applyFill="1" applyBorder="1" applyAlignment="1" applyProtection="1">
      <alignment horizontal="center" vertical="center"/>
    </xf>
    <xf numFmtId="0" fontId="7" fillId="0" borderId="89" xfId="0" applyFont="1" applyFill="1" applyBorder="1" applyAlignment="1" applyProtection="1">
      <alignment horizontal="center" vertical="center" shrinkToFit="1"/>
      <protection locked="0"/>
    </xf>
    <xf numFmtId="0" fontId="7" fillId="0" borderId="92" xfId="0" applyFont="1" applyFill="1" applyBorder="1" applyAlignment="1" applyProtection="1">
      <alignment horizontal="center" vertical="center"/>
    </xf>
    <xf numFmtId="0" fontId="7" fillId="0" borderId="93" xfId="0" applyFont="1" applyFill="1" applyBorder="1" applyAlignment="1" applyProtection="1">
      <alignment horizontal="center" vertical="center" shrinkToFit="1"/>
      <protection locked="0"/>
    </xf>
    <xf numFmtId="0" fontId="7" fillId="0" borderId="94" xfId="0" applyFont="1" applyFill="1" applyBorder="1" applyAlignment="1" applyProtection="1">
      <alignment horizontal="center" vertical="center"/>
    </xf>
    <xf numFmtId="0" fontId="7" fillId="0" borderId="98" xfId="0" applyFont="1" applyFill="1" applyBorder="1" applyAlignment="1" applyProtection="1">
      <alignment horizontal="center" vertical="center"/>
    </xf>
    <xf numFmtId="0" fontId="7" fillId="0" borderId="0" xfId="0" applyFont="1" applyFill="1" applyBorder="1" applyAlignment="1" applyProtection="1">
      <alignment horizontal="left"/>
    </xf>
    <xf numFmtId="0" fontId="5" fillId="0" borderId="0" xfId="0" applyFont="1" applyFill="1" applyAlignment="1" applyProtection="1">
      <alignment horizontal="center"/>
    </xf>
    <xf numFmtId="0" fontId="10" fillId="9" borderId="90" xfId="0" applyFont="1" applyFill="1" applyBorder="1" applyAlignment="1" applyProtection="1">
      <alignment horizontal="center" vertical="center" shrinkToFit="1"/>
    </xf>
    <xf numFmtId="0" fontId="14" fillId="9" borderId="29" xfId="0" applyNumberFormat="1" applyFont="1" applyFill="1" applyBorder="1" applyAlignment="1" applyProtection="1">
      <alignment horizontal="center" vertical="center" shrinkToFit="1"/>
    </xf>
    <xf numFmtId="178" fontId="7" fillId="0" borderId="28" xfId="0" applyNumberFormat="1" applyFont="1" applyFill="1" applyBorder="1" applyAlignment="1" applyProtection="1">
      <alignment horizontal="center" vertical="center" shrinkToFit="1"/>
      <protection locked="0"/>
    </xf>
    <xf numFmtId="0" fontId="4" fillId="0" borderId="0" xfId="0" applyFont="1" applyProtection="1"/>
    <xf numFmtId="58" fontId="4" fillId="8" borderId="0" xfId="0" applyNumberFormat="1" applyFont="1" applyFill="1" applyProtection="1"/>
    <xf numFmtId="0" fontId="6" fillId="0" borderId="0" xfId="0" applyFont="1" applyFill="1" applyAlignment="1" applyProtection="1"/>
    <xf numFmtId="0" fontId="4" fillId="0" borderId="1" xfId="0" applyFont="1" applyBorder="1" applyProtection="1"/>
    <xf numFmtId="0" fontId="7" fillId="0" borderId="0" xfId="0" applyFont="1" applyFill="1" applyBorder="1" applyAlignment="1" applyProtection="1">
      <alignment horizontal="right" shrinkToFit="1"/>
    </xf>
    <xf numFmtId="0" fontId="4" fillId="0" borderId="0" xfId="0" applyFont="1" applyBorder="1" applyProtection="1"/>
    <xf numFmtId="0" fontId="4" fillId="0" borderId="0" xfId="0" applyFont="1" applyAlignment="1" applyProtection="1">
      <alignment horizontal="right"/>
    </xf>
    <xf numFmtId="0" fontId="21" fillId="0" borderId="0" xfId="0" applyFont="1" applyProtection="1"/>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xf>
    <xf numFmtId="0" fontId="4" fillId="9" borderId="43" xfId="0" applyFont="1" applyFill="1" applyBorder="1" applyAlignment="1" applyProtection="1">
      <alignment horizontal="center"/>
    </xf>
    <xf numFmtId="58" fontId="4" fillId="0" borderId="0" xfId="0" applyNumberFormat="1" applyFont="1" applyProtection="1"/>
    <xf numFmtId="0" fontId="10" fillId="0" borderId="0" xfId="1" applyFont="1" applyFill="1" applyBorder="1" applyAlignment="1" applyProtection="1">
      <alignment horizontal="center" vertical="center"/>
    </xf>
    <xf numFmtId="0" fontId="4" fillId="10" borderId="0" xfId="0" applyFont="1" applyFill="1" applyProtection="1"/>
    <xf numFmtId="0" fontId="4" fillId="12" borderId="0" xfId="0" applyFont="1" applyFill="1" applyAlignment="1" applyProtection="1">
      <alignment horizontal="right"/>
    </xf>
    <xf numFmtId="0" fontId="4" fillId="11" borderId="0" xfId="0" applyFont="1" applyFill="1" applyProtection="1"/>
    <xf numFmtId="0" fontId="13" fillId="9" borderId="28" xfId="0" applyFont="1" applyFill="1" applyBorder="1" applyAlignment="1" applyProtection="1">
      <alignment horizontal="left" vertical="center" shrinkToFit="1"/>
    </xf>
    <xf numFmtId="0" fontId="4" fillId="0" borderId="0" xfId="0" applyFont="1" applyAlignment="1" applyProtection="1">
      <alignment horizontal="center"/>
    </xf>
    <xf numFmtId="0" fontId="4" fillId="0" borderId="0" xfId="0" applyNumberFormat="1" applyFont="1" applyProtection="1"/>
    <xf numFmtId="49" fontId="4" fillId="0" borderId="46" xfId="0" applyNumberFormat="1" applyFont="1" applyFill="1" applyBorder="1" applyAlignment="1" applyProtection="1">
      <alignment horizontal="center" shrinkToFit="1"/>
      <protection locked="0"/>
    </xf>
    <xf numFmtId="0" fontId="4" fillId="0" borderId="47" xfId="0" applyFont="1" applyFill="1" applyBorder="1" applyAlignment="1" applyProtection="1">
      <alignment horizontal="center"/>
    </xf>
    <xf numFmtId="49" fontId="4" fillId="0" borderId="47" xfId="0" applyNumberFormat="1" applyFont="1" applyFill="1" applyBorder="1" applyAlignment="1" applyProtection="1">
      <alignment horizontal="center"/>
    </xf>
    <xf numFmtId="0" fontId="4" fillId="0" borderId="0" xfId="0" applyFont="1"/>
    <xf numFmtId="0" fontId="7" fillId="0" borderId="103" xfId="1" applyFont="1" applyFill="1" applyBorder="1" applyAlignment="1" applyProtection="1">
      <alignment horizontal="center" vertical="center" wrapText="1"/>
      <protection locked="0"/>
    </xf>
    <xf numFmtId="0" fontId="6" fillId="0" borderId="22" xfId="1" applyFont="1" applyFill="1" applyBorder="1" applyAlignment="1" applyProtection="1">
      <alignment horizontal="center" vertical="center"/>
      <protection locked="0"/>
    </xf>
    <xf numFmtId="0" fontId="7" fillId="9" borderId="2" xfId="0" applyFont="1" applyFill="1" applyBorder="1" applyAlignment="1" applyProtection="1">
      <alignment horizontal="center" vertical="center"/>
    </xf>
    <xf numFmtId="0" fontId="4" fillId="0" borderId="0" xfId="0" applyFont="1" applyFill="1" applyBorder="1" applyProtection="1"/>
    <xf numFmtId="0" fontId="12" fillId="0" borderId="104" xfId="1"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xf>
    <xf numFmtId="178" fontId="4" fillId="0" borderId="0" xfId="0" applyNumberFormat="1" applyFont="1" applyFill="1" applyBorder="1" applyAlignment="1" applyProtection="1">
      <alignment horizontal="center"/>
    </xf>
    <xf numFmtId="179" fontId="4" fillId="0" borderId="0" xfId="0" applyNumberFormat="1" applyFont="1" applyFill="1" applyBorder="1" applyAlignment="1" applyProtection="1">
      <alignment horizontal="center"/>
    </xf>
    <xf numFmtId="0" fontId="4" fillId="0" borderId="0" xfId="0" applyFont="1" applyFill="1" applyBorder="1" applyAlignment="1" applyProtection="1">
      <alignment vertical="center" textRotation="255" shrinkToFit="1"/>
    </xf>
    <xf numFmtId="0" fontId="6" fillId="0" borderId="0" xfId="0" applyFont="1" applyFill="1" applyBorder="1" applyAlignment="1" applyProtection="1">
      <alignment vertical="center" shrinkToFit="1"/>
    </xf>
    <xf numFmtId="0" fontId="6" fillId="0" borderId="0" xfId="0" applyFont="1" applyFill="1" applyBorder="1" applyAlignment="1" applyProtection="1">
      <alignment vertical="center" shrinkToFit="1"/>
      <protection locked="0"/>
    </xf>
    <xf numFmtId="0" fontId="7" fillId="9" borderId="62" xfId="0" applyFont="1" applyFill="1" applyBorder="1" applyAlignment="1" applyProtection="1">
      <alignment horizontal="center" vertical="center" shrinkToFit="1"/>
    </xf>
    <xf numFmtId="0" fontId="7" fillId="9" borderId="62"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177" fontId="4" fillId="0" borderId="0" xfId="0" applyNumberFormat="1" applyFont="1" applyFill="1" applyBorder="1" applyAlignment="1" applyProtection="1">
      <alignment horizontal="center"/>
    </xf>
    <xf numFmtId="49" fontId="4" fillId="0" borderId="0" xfId="0" applyNumberFormat="1" applyFont="1" applyFill="1" applyBorder="1" applyAlignment="1" applyProtection="1">
      <alignment horizontal="center"/>
    </xf>
    <xf numFmtId="0" fontId="4" fillId="0" borderId="0" xfId="0" applyFont="1" applyFill="1" applyBorder="1" applyAlignment="1" applyProtection="1">
      <alignment horizontal="left"/>
    </xf>
    <xf numFmtId="0" fontId="23" fillId="13" borderId="106" xfId="0" applyFont="1" applyFill="1" applyBorder="1" applyAlignment="1">
      <alignment horizontal="center" vertical="center"/>
    </xf>
    <xf numFmtId="0" fontId="2" fillId="13" borderId="107" xfId="0" applyFont="1" applyFill="1" applyBorder="1" applyAlignment="1">
      <alignment horizontal="center" vertical="center" wrapText="1"/>
    </xf>
    <xf numFmtId="0" fontId="7" fillId="0" borderId="1" xfId="0" applyFont="1" applyBorder="1" applyAlignment="1" applyProtection="1">
      <alignment wrapText="1"/>
    </xf>
    <xf numFmtId="0" fontId="23" fillId="2" borderId="108" xfId="0" applyFont="1" applyFill="1" applyBorder="1" applyAlignment="1">
      <alignment horizontal="center" vertical="center"/>
    </xf>
    <xf numFmtId="0" fontId="23" fillId="8" borderId="108" xfId="0" applyFont="1" applyFill="1" applyBorder="1" applyAlignment="1">
      <alignment horizontal="center" vertical="center"/>
    </xf>
    <xf numFmtId="0" fontId="23" fillId="3" borderId="108" xfId="0" applyFont="1" applyFill="1" applyBorder="1" applyAlignment="1">
      <alignment horizontal="center" vertical="center" shrinkToFit="1"/>
    </xf>
    <xf numFmtId="0" fontId="23" fillId="4" borderId="108" xfId="0" applyFont="1" applyFill="1" applyBorder="1" applyAlignment="1">
      <alignment horizontal="center" vertical="center" shrinkToFit="1"/>
    </xf>
    <xf numFmtId="0" fontId="23" fillId="6" borderId="108" xfId="0" applyFont="1" applyFill="1" applyBorder="1" applyAlignment="1">
      <alignment horizontal="center" vertical="center"/>
    </xf>
    <xf numFmtId="0" fontId="23" fillId="6" borderId="108" xfId="0" applyFont="1" applyFill="1" applyBorder="1" applyAlignment="1">
      <alignment horizontal="center" vertical="center" shrinkToFit="1"/>
    </xf>
    <xf numFmtId="0" fontId="23" fillId="5" borderId="108" xfId="0" applyFont="1" applyFill="1" applyBorder="1" applyAlignment="1">
      <alignment horizontal="center" vertical="center" shrinkToFit="1"/>
    </xf>
    <xf numFmtId="0" fontId="23" fillId="5" borderId="108" xfId="0" applyNumberFormat="1" applyFont="1" applyFill="1" applyBorder="1" applyAlignment="1">
      <alignment horizontal="center" vertical="center" shrinkToFit="1"/>
    </xf>
    <xf numFmtId="0" fontId="23" fillId="5" borderId="108" xfId="0" applyFont="1" applyFill="1" applyBorder="1" applyAlignment="1">
      <alignment horizontal="center" vertical="center"/>
    </xf>
    <xf numFmtId="0" fontId="24" fillId="5" borderId="108" xfId="0" applyFont="1" applyFill="1" applyBorder="1" applyAlignment="1">
      <alignment horizontal="center" vertical="center"/>
    </xf>
    <xf numFmtId="0" fontId="23" fillId="7" borderId="108" xfId="0" applyFont="1" applyFill="1" applyBorder="1" applyAlignment="1">
      <alignment horizontal="center" vertical="center" shrinkToFit="1"/>
    </xf>
    <xf numFmtId="176" fontId="23" fillId="7" borderId="108" xfId="0" applyNumberFormat="1" applyFont="1" applyFill="1" applyBorder="1" applyAlignment="1">
      <alignment horizontal="center" vertical="center"/>
    </xf>
    <xf numFmtId="0" fontId="23" fillId="7" borderId="70" xfId="0" applyFont="1" applyFill="1" applyBorder="1" applyAlignment="1">
      <alignment horizontal="center" vertical="center" shrinkToFit="1"/>
    </xf>
    <xf numFmtId="0" fontId="2" fillId="14" borderId="109" xfId="0" applyFont="1" applyFill="1" applyBorder="1" applyAlignment="1">
      <alignment horizontal="center" vertical="center"/>
    </xf>
    <xf numFmtId="0" fontId="2" fillId="8" borderId="16" xfId="0" applyFont="1" applyFill="1" applyBorder="1" applyAlignment="1">
      <alignment horizontal="center" vertical="center"/>
    </xf>
    <xf numFmtId="0" fontId="2" fillId="14" borderId="16" xfId="0" applyFont="1" applyFill="1" applyBorder="1" applyAlignment="1">
      <alignment horizontal="center" vertical="center"/>
    </xf>
    <xf numFmtId="0" fontId="4" fillId="14" borderId="16" xfId="0" applyFont="1" applyFill="1" applyBorder="1" applyAlignment="1">
      <alignment horizontal="center" vertical="center"/>
    </xf>
    <xf numFmtId="0" fontId="4" fillId="14" borderId="16" xfId="0" applyFont="1" applyFill="1" applyBorder="1" applyAlignment="1">
      <alignment horizontal="center"/>
    </xf>
    <xf numFmtId="177" fontId="4" fillId="14" borderId="16" xfId="0" applyNumberFormat="1" applyFont="1" applyFill="1" applyBorder="1" applyAlignment="1">
      <alignment horizontal="center"/>
    </xf>
    <xf numFmtId="0" fontId="4" fillId="8" borderId="16" xfId="0" applyFont="1" applyFill="1" applyBorder="1" applyAlignment="1">
      <alignment horizontal="center"/>
    </xf>
    <xf numFmtId="178" fontId="4" fillId="14" borderId="16" xfId="0" applyNumberFormat="1" applyFont="1" applyFill="1" applyBorder="1" applyAlignment="1">
      <alignment horizontal="center"/>
    </xf>
    <xf numFmtId="179" fontId="4" fillId="14" borderId="16" xfId="0" applyNumberFormat="1" applyFont="1" applyFill="1" applyBorder="1" applyAlignment="1">
      <alignment horizontal="center"/>
    </xf>
    <xf numFmtId="0" fontId="4" fillId="8" borderId="16" xfId="0" applyFont="1" applyFill="1" applyBorder="1" applyAlignment="1">
      <alignment horizontal="left"/>
    </xf>
    <xf numFmtId="0" fontId="4" fillId="8" borderId="16" xfId="0" applyFont="1" applyFill="1" applyBorder="1" applyAlignment="1">
      <alignment horizontal="center" vertical="center"/>
    </xf>
    <xf numFmtId="0" fontId="4" fillId="8" borderId="68" xfId="0" applyFont="1" applyFill="1" applyBorder="1" applyAlignment="1">
      <alignment horizontal="center" vertical="center"/>
    </xf>
    <xf numFmtId="0" fontId="4" fillId="14" borderId="16" xfId="0" applyNumberFormat="1" applyFont="1" applyFill="1" applyBorder="1" applyAlignment="1">
      <alignment horizontal="center"/>
    </xf>
    <xf numFmtId="0" fontId="6" fillId="0" borderId="110" xfId="0" applyFont="1" applyBorder="1" applyAlignment="1" applyProtection="1">
      <alignment shrinkToFit="1"/>
      <protection locked="0"/>
    </xf>
    <xf numFmtId="0" fontId="4" fillId="0" borderId="1" xfId="0" applyFont="1" applyBorder="1"/>
    <xf numFmtId="0" fontId="4" fillId="0" borderId="52" xfId="0" applyFont="1" applyBorder="1"/>
    <xf numFmtId="0" fontId="4" fillId="15" borderId="16" xfId="0" applyFont="1" applyFill="1" applyBorder="1" applyAlignment="1">
      <alignment horizontal="center"/>
    </xf>
    <xf numFmtId="0" fontId="4" fillId="0" borderId="0" xfId="0" applyFont="1" applyAlignment="1">
      <alignment horizontal="center"/>
    </xf>
    <xf numFmtId="0" fontId="4" fillId="0" borderId="0" xfId="0" applyFont="1" applyBorder="1" applyAlignment="1" applyProtection="1">
      <alignment horizontal="center"/>
    </xf>
    <xf numFmtId="0" fontId="4" fillId="16" borderId="0" xfId="0" applyFont="1" applyFill="1" applyProtection="1"/>
    <xf numFmtId="0" fontId="4" fillId="9" borderId="1" xfId="0" applyFont="1" applyFill="1" applyBorder="1" applyProtection="1"/>
    <xf numFmtId="0" fontId="4" fillId="9" borderId="102" xfId="0" applyFont="1" applyFill="1" applyBorder="1" applyProtection="1"/>
    <xf numFmtId="0" fontId="19" fillId="0" borderId="72" xfId="0" applyFont="1" applyBorder="1" applyAlignment="1">
      <alignment horizontal="center" vertical="center"/>
    </xf>
    <xf numFmtId="0" fontId="19" fillId="0" borderId="63" xfId="0" applyFont="1" applyBorder="1" applyAlignment="1">
      <alignment horizontal="center" vertical="center"/>
    </xf>
    <xf numFmtId="0" fontId="17" fillId="0" borderId="0" xfId="0" applyFont="1" applyAlignment="1">
      <alignment horizontal="left" vertical="center" wrapText="1"/>
    </xf>
    <xf numFmtId="0" fontId="29" fillId="9" borderId="59" xfId="0" applyFont="1" applyFill="1" applyBorder="1" applyAlignment="1">
      <alignment horizontal="center" vertical="center"/>
    </xf>
    <xf numFmtId="0" fontId="29" fillId="9" borderId="60" xfId="0" applyFont="1" applyFill="1" applyBorder="1" applyAlignment="1">
      <alignment horizontal="center" vertical="center"/>
    </xf>
    <xf numFmtId="0" fontId="29" fillId="0" borderId="0" xfId="0" applyFont="1" applyAlignment="1">
      <alignment horizontal="center" vertical="center"/>
    </xf>
    <xf numFmtId="0" fontId="28" fillId="0" borderId="61" xfId="0" applyFont="1" applyBorder="1" applyAlignment="1">
      <alignment vertical="center"/>
    </xf>
    <xf numFmtId="0" fontId="28" fillId="0" borderId="62" xfId="0" applyFont="1" applyBorder="1" applyAlignment="1">
      <alignment vertical="center"/>
    </xf>
    <xf numFmtId="0" fontId="30" fillId="0" borderId="63" xfId="0" applyFont="1" applyBorder="1" applyAlignment="1">
      <alignment horizontal="center" vertical="center"/>
    </xf>
    <xf numFmtId="0" fontId="28" fillId="0" borderId="61" xfId="0" applyFont="1" applyBorder="1" applyAlignment="1">
      <alignment vertical="center" wrapText="1"/>
    </xf>
    <xf numFmtId="0" fontId="28" fillId="0" borderId="62" xfId="0" applyFont="1" applyBorder="1" applyAlignment="1">
      <alignment horizontal="center" vertical="center"/>
    </xf>
    <xf numFmtId="0" fontId="28" fillId="0" borderId="1" xfId="0" applyFont="1" applyBorder="1" applyAlignment="1">
      <alignment horizontal="left" vertical="center" wrapText="1"/>
    </xf>
    <xf numFmtId="0" fontId="28" fillId="0" borderId="1" xfId="0" applyFont="1" applyBorder="1" applyAlignment="1">
      <alignment horizontal="center" vertical="center"/>
    </xf>
    <xf numFmtId="0" fontId="28" fillId="0" borderId="61" xfId="0" applyFont="1" applyBorder="1" applyAlignment="1">
      <alignment horizontal="left" vertical="center"/>
    </xf>
    <xf numFmtId="0" fontId="28" fillId="0" borderId="61" xfId="0" applyFont="1" applyBorder="1" applyAlignment="1">
      <alignment horizontal="left" vertical="center" wrapText="1"/>
    </xf>
    <xf numFmtId="0" fontId="28" fillId="0" borderId="66" xfId="0" applyFont="1" applyBorder="1" applyAlignment="1">
      <alignment horizontal="center" vertical="center"/>
    </xf>
    <xf numFmtId="0" fontId="30" fillId="0" borderId="67" xfId="0" applyFont="1" applyBorder="1" applyAlignment="1">
      <alignment horizontal="center" vertical="center"/>
    </xf>
    <xf numFmtId="0" fontId="29" fillId="0" borderId="0" xfId="0" applyFont="1" applyAlignment="1">
      <alignment vertical="center"/>
    </xf>
    <xf numFmtId="0" fontId="30" fillId="0" borderId="64" xfId="0" applyFont="1" applyBorder="1" applyAlignment="1">
      <alignment horizontal="center" vertical="center"/>
    </xf>
    <xf numFmtId="0" fontId="28" fillId="0" borderId="1" xfId="0" applyFont="1" applyBorder="1" applyAlignment="1">
      <alignment vertical="center" wrapText="1"/>
    </xf>
    <xf numFmtId="0" fontId="28" fillId="0" borderId="69" xfId="0" applyFont="1" applyBorder="1" applyAlignment="1">
      <alignment horizontal="left" vertical="center" wrapText="1"/>
    </xf>
    <xf numFmtId="0" fontId="28" fillId="0" borderId="71" xfId="0" applyFont="1" applyBorder="1" applyAlignment="1">
      <alignment horizontal="left" vertical="center" wrapText="1"/>
    </xf>
    <xf numFmtId="0" fontId="28" fillId="0" borderId="73" xfId="0" applyFont="1" applyBorder="1" applyAlignment="1">
      <alignment horizontal="left" vertical="center" wrapText="1"/>
    </xf>
    <xf numFmtId="0" fontId="28" fillId="0" borderId="59" xfId="0" applyFont="1" applyBorder="1" applyAlignment="1">
      <alignment horizontal="left" vertical="center" wrapText="1"/>
    </xf>
    <xf numFmtId="0" fontId="28" fillId="0" borderId="62" xfId="0" applyFont="1" applyBorder="1" applyAlignment="1">
      <alignment horizontal="left" vertical="center" wrapText="1"/>
    </xf>
    <xf numFmtId="0" fontId="28" fillId="0" borderId="75" xfId="0" applyFont="1" applyBorder="1" applyAlignment="1">
      <alignment horizontal="center" vertical="center"/>
    </xf>
    <xf numFmtId="0" fontId="28" fillId="0" borderId="75" xfId="0" applyFont="1" applyBorder="1" applyAlignment="1">
      <alignment vertical="center"/>
    </xf>
    <xf numFmtId="0" fontId="28" fillId="0" borderId="76" xfId="0" applyFont="1" applyBorder="1" applyAlignment="1">
      <alignment vertical="center"/>
    </xf>
    <xf numFmtId="0" fontId="28" fillId="0" borderId="77" xfId="0" applyFont="1" applyBorder="1" applyAlignment="1">
      <alignment vertical="center"/>
    </xf>
    <xf numFmtId="0" fontId="28" fillId="0" borderId="78" xfId="0" applyFont="1" applyBorder="1" applyAlignment="1">
      <alignment vertical="center"/>
    </xf>
    <xf numFmtId="0" fontId="30" fillId="0" borderId="119" xfId="0" applyFont="1" applyBorder="1" applyAlignment="1">
      <alignment horizontal="center" vertical="center"/>
    </xf>
    <xf numFmtId="0" fontId="28" fillId="0" borderId="69" xfId="0" applyFont="1" applyBorder="1" applyAlignment="1">
      <alignment vertical="center"/>
    </xf>
    <xf numFmtId="0" fontId="28" fillId="0" borderId="73" xfId="0" applyFont="1" applyBorder="1" applyAlignment="1">
      <alignment vertical="center"/>
    </xf>
    <xf numFmtId="0" fontId="28" fillId="0" borderId="71" xfId="0" applyFont="1" applyBorder="1" applyAlignment="1">
      <alignment vertical="center"/>
    </xf>
    <xf numFmtId="0" fontId="28" fillId="0" borderId="79" xfId="0" applyFont="1" applyBorder="1" applyAlignment="1">
      <alignment vertical="center"/>
    </xf>
    <xf numFmtId="0" fontId="28" fillId="0" borderId="1" xfId="0" applyFont="1" applyBorder="1" applyAlignment="1">
      <alignment vertical="center"/>
    </xf>
    <xf numFmtId="0" fontId="28" fillId="0" borderId="1" xfId="0" applyFont="1" applyBorder="1" applyAlignment="1">
      <alignment horizontal="center" vertical="center" wrapText="1"/>
    </xf>
    <xf numFmtId="0" fontId="28" fillId="0" borderId="59" xfId="0" applyFont="1" applyBorder="1" applyAlignment="1">
      <alignment vertical="center"/>
    </xf>
    <xf numFmtId="0" fontId="18" fillId="0" borderId="0" xfId="0" applyFont="1"/>
    <xf numFmtId="0" fontId="12" fillId="0" borderId="0" xfId="0" applyFont="1"/>
    <xf numFmtId="0" fontId="19" fillId="0" borderId="0" xfId="0" applyFont="1" applyAlignment="1">
      <alignment horizontal="center"/>
    </xf>
    <xf numFmtId="0" fontId="18" fillId="0" borderId="62" xfId="0" applyFont="1" applyBorder="1"/>
    <xf numFmtId="0" fontId="28" fillId="0" borderId="58" xfId="0" applyFont="1" applyBorder="1" applyAlignment="1">
      <alignment horizontal="left" vertical="center"/>
    </xf>
    <xf numFmtId="0" fontId="28" fillId="0" borderId="52" xfId="0" applyFont="1" applyBorder="1" applyAlignment="1">
      <alignment horizontal="center" vertical="center"/>
    </xf>
    <xf numFmtId="0" fontId="28" fillId="0" borderId="52" xfId="0" applyFont="1" applyBorder="1" applyAlignment="1">
      <alignment vertical="center"/>
    </xf>
    <xf numFmtId="0" fontId="28" fillId="0" borderId="2" xfId="0" applyFont="1" applyBorder="1" applyAlignment="1">
      <alignment vertical="center"/>
    </xf>
    <xf numFmtId="0" fontId="28" fillId="0" borderId="80" xfId="0" applyFont="1" applyBorder="1" applyAlignment="1">
      <alignment horizontal="left" vertical="center"/>
    </xf>
    <xf numFmtId="0" fontId="28" fillId="0" borderId="74" xfId="0" applyFont="1" applyBorder="1" applyAlignment="1">
      <alignment horizontal="center" vertical="center"/>
    </xf>
    <xf numFmtId="0" fontId="28" fillId="0" borderId="61" xfId="0" applyFont="1" applyBorder="1" applyAlignment="1">
      <alignment horizontal="left" vertical="center"/>
    </xf>
    <xf numFmtId="0" fontId="19" fillId="0" borderId="65" xfId="0" applyFont="1" applyBorder="1" applyAlignment="1">
      <alignment horizontal="center" vertical="center"/>
    </xf>
    <xf numFmtId="0" fontId="30" fillId="0" borderId="64" xfId="0" applyFont="1" applyBorder="1" applyAlignment="1">
      <alignment horizontal="center" vertical="center"/>
    </xf>
    <xf numFmtId="0" fontId="30" fillId="0" borderId="65" xfId="0" applyFont="1" applyBorder="1" applyAlignment="1">
      <alignment horizontal="center" vertical="center"/>
    </xf>
    <xf numFmtId="0" fontId="30" fillId="0" borderId="63" xfId="0" applyFont="1" applyBorder="1" applyAlignment="1">
      <alignment horizontal="center" vertical="center"/>
    </xf>
    <xf numFmtId="0" fontId="28" fillId="0" borderId="79" xfId="0" applyFont="1" applyBorder="1" applyAlignment="1">
      <alignment horizontal="left" vertical="center"/>
    </xf>
    <xf numFmtId="179" fontId="4" fillId="0" borderId="47" xfId="0" applyNumberFormat="1" applyFont="1" applyFill="1" applyBorder="1" applyAlignment="1" applyProtection="1">
      <alignment horizontal="center" shrinkToFit="1"/>
      <protection locked="0"/>
    </xf>
    <xf numFmtId="179" fontId="4" fillId="0" borderId="82" xfId="0" applyNumberFormat="1" applyFont="1" applyFill="1" applyBorder="1" applyAlignment="1" applyProtection="1">
      <alignment horizontal="center" shrinkToFit="1"/>
      <protection locked="0"/>
    </xf>
    <xf numFmtId="179" fontId="12" fillId="0" borderId="14" xfId="1" applyNumberFormat="1" applyFont="1" applyFill="1" applyBorder="1" applyAlignment="1" applyProtection="1">
      <alignment horizontal="center" vertical="center" shrinkToFit="1"/>
      <protection locked="0"/>
    </xf>
    <xf numFmtId="179" fontId="12" fillId="0" borderId="15" xfId="1" applyNumberFormat="1" applyFont="1" applyFill="1" applyBorder="1" applyAlignment="1" applyProtection="1">
      <alignment horizontal="center" vertical="center" shrinkToFit="1"/>
      <protection locked="0"/>
    </xf>
    <xf numFmtId="0" fontId="4" fillId="0" borderId="86"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4" fillId="0" borderId="39" xfId="0" applyFont="1" applyFill="1" applyBorder="1" applyAlignment="1" applyProtection="1">
      <alignment horizontal="left" vertical="center" wrapText="1"/>
      <protection locked="0"/>
    </xf>
    <xf numFmtId="0" fontId="4" fillId="0" borderId="37" xfId="0" applyFont="1" applyFill="1" applyBorder="1" applyAlignment="1" applyProtection="1">
      <alignment horizontal="left" vertical="center" wrapText="1"/>
      <protection locked="0"/>
    </xf>
    <xf numFmtId="0" fontId="7" fillId="9" borderId="23" xfId="1" applyFont="1" applyFill="1" applyBorder="1" applyAlignment="1" applyProtection="1">
      <alignment horizontal="center" vertical="center"/>
    </xf>
    <xf numFmtId="0" fontId="7" fillId="9" borderId="27" xfId="1" applyFont="1" applyFill="1" applyBorder="1" applyAlignment="1" applyProtection="1">
      <alignment horizontal="center" vertical="center"/>
    </xf>
    <xf numFmtId="0" fontId="7" fillId="9" borderId="23" xfId="1" applyFont="1" applyFill="1" applyBorder="1" applyAlignment="1" applyProtection="1">
      <alignment horizontal="center" vertical="center" wrapText="1"/>
    </xf>
    <xf numFmtId="0" fontId="7" fillId="9" borderId="27" xfId="1" applyFont="1" applyFill="1" applyBorder="1" applyAlignment="1" applyProtection="1">
      <alignment horizontal="center" vertical="center" wrapText="1"/>
    </xf>
    <xf numFmtId="0" fontId="4" fillId="0" borderId="41" xfId="0" applyFont="1" applyFill="1" applyBorder="1" applyAlignment="1" applyProtection="1">
      <alignment horizontal="center" shrinkToFit="1"/>
      <protection locked="0"/>
    </xf>
    <xf numFmtId="0" fontId="4" fillId="0" borderId="43" xfId="0" applyFont="1" applyFill="1" applyBorder="1" applyAlignment="1" applyProtection="1">
      <alignment horizontal="center" shrinkToFit="1"/>
      <protection locked="0"/>
    </xf>
    <xf numFmtId="0" fontId="4" fillId="0" borderId="83" xfId="0" applyFont="1" applyFill="1" applyBorder="1" applyAlignment="1" applyProtection="1">
      <alignment horizontal="left" shrinkToFit="1"/>
      <protection locked="0"/>
    </xf>
    <xf numFmtId="0" fontId="4" fillId="0" borderId="47" xfId="0" applyFont="1" applyFill="1" applyBorder="1" applyAlignment="1" applyProtection="1">
      <alignment horizontal="left" shrinkToFit="1"/>
      <protection locked="0"/>
    </xf>
    <xf numFmtId="0" fontId="4" fillId="0" borderId="45" xfId="0" applyFont="1" applyFill="1" applyBorder="1" applyAlignment="1" applyProtection="1">
      <alignment horizontal="left" shrinkToFit="1"/>
      <protection locked="0"/>
    </xf>
    <xf numFmtId="0" fontId="4" fillId="0" borderId="42" xfId="0" applyFont="1" applyFill="1" applyBorder="1" applyAlignment="1" applyProtection="1">
      <alignment horizontal="center" shrinkToFit="1"/>
      <protection locked="0"/>
    </xf>
    <xf numFmtId="0" fontId="7" fillId="0" borderId="89" xfId="0" applyFont="1" applyFill="1" applyBorder="1" applyAlignment="1" applyProtection="1">
      <alignment horizontal="left" vertical="center" shrinkToFit="1"/>
      <protection locked="0"/>
    </xf>
    <xf numFmtId="0" fontId="7" fillId="0" borderId="0" xfId="1" applyFont="1" applyFill="1" applyBorder="1" applyAlignment="1" applyProtection="1">
      <alignment horizontal="left"/>
    </xf>
    <xf numFmtId="0" fontId="7" fillId="0" borderId="0" xfId="0" applyFont="1" applyFill="1" applyBorder="1" applyAlignment="1" applyProtection="1">
      <alignment horizontal="left"/>
    </xf>
    <xf numFmtId="0" fontId="7" fillId="9" borderId="95" xfId="1" applyFont="1" applyFill="1" applyBorder="1" applyAlignment="1" applyProtection="1">
      <alignment horizontal="center" vertical="center"/>
    </xf>
    <xf numFmtId="0" fontId="7" fillId="9" borderId="96" xfId="1" applyFont="1" applyFill="1" applyBorder="1" applyAlignment="1" applyProtection="1">
      <alignment horizontal="center" vertical="center"/>
    </xf>
    <xf numFmtId="0" fontId="13" fillId="9" borderId="25" xfId="1" applyFont="1" applyFill="1" applyBorder="1" applyAlignment="1" applyProtection="1">
      <alignment horizontal="center" vertical="center" wrapText="1"/>
    </xf>
    <xf numFmtId="0" fontId="13" fillId="9" borderId="97" xfId="1" applyFont="1" applyFill="1" applyBorder="1" applyAlignment="1" applyProtection="1">
      <alignment horizontal="center" vertical="center"/>
    </xf>
    <xf numFmtId="177" fontId="7" fillId="0" borderId="111" xfId="0" applyNumberFormat="1" applyFont="1" applyFill="1" applyBorder="1" applyAlignment="1" applyProtection="1">
      <alignment horizontal="center" vertical="center" shrinkToFit="1"/>
      <protection locked="0"/>
    </xf>
    <xf numFmtId="177" fontId="7" fillId="0" borderId="112" xfId="0" applyNumberFormat="1" applyFont="1" applyFill="1" applyBorder="1" applyAlignment="1" applyProtection="1">
      <alignment horizontal="center" vertical="center" shrinkToFit="1"/>
      <protection locked="0"/>
    </xf>
    <xf numFmtId="177" fontId="7" fillId="0" borderId="113" xfId="0" applyNumberFormat="1" applyFont="1" applyFill="1" applyBorder="1" applyAlignment="1" applyProtection="1">
      <alignment horizontal="center" vertical="center" shrinkToFit="1"/>
      <protection locked="0"/>
    </xf>
    <xf numFmtId="177" fontId="7" fillId="0" borderId="89" xfId="0" applyNumberFormat="1" applyFont="1" applyFill="1" applyBorder="1" applyAlignment="1" applyProtection="1">
      <alignment horizontal="center" vertical="center" shrinkToFit="1"/>
      <protection locked="0"/>
    </xf>
    <xf numFmtId="0" fontId="25" fillId="0" borderId="41" xfId="2" applyFill="1" applyBorder="1" applyAlignment="1" applyProtection="1">
      <alignment horizontal="center" shrinkToFit="1"/>
      <protection locked="0"/>
    </xf>
    <xf numFmtId="0" fontId="4" fillId="0" borderId="44" xfId="0" applyFont="1" applyFill="1" applyBorder="1" applyAlignment="1" applyProtection="1">
      <alignment horizontal="center" shrinkToFit="1"/>
      <protection locked="0"/>
    </xf>
    <xf numFmtId="49" fontId="4" fillId="0" borderId="47" xfId="0" applyNumberFormat="1" applyFont="1" applyFill="1" applyBorder="1" applyAlignment="1" applyProtection="1">
      <alignment horizontal="center" shrinkToFit="1"/>
      <protection locked="0"/>
    </xf>
    <xf numFmtId="49" fontId="4" fillId="0" borderId="48" xfId="0" applyNumberFormat="1" applyFont="1" applyFill="1" applyBorder="1" applyAlignment="1" applyProtection="1">
      <alignment horizontal="center" shrinkToFit="1"/>
      <protection locked="0"/>
    </xf>
    <xf numFmtId="0" fontId="26" fillId="0" borderId="99" xfId="0" applyFont="1" applyFill="1" applyBorder="1" applyAlignment="1" applyProtection="1">
      <alignment horizontal="left" vertical="center"/>
    </xf>
    <xf numFmtId="0" fontId="26" fillId="0" borderId="54" xfId="0" applyFont="1" applyFill="1" applyBorder="1" applyAlignment="1" applyProtection="1">
      <alignment horizontal="left" vertical="center"/>
    </xf>
    <xf numFmtId="0" fontId="26" fillId="0" borderId="56" xfId="0" applyFont="1" applyFill="1" applyBorder="1" applyAlignment="1" applyProtection="1">
      <alignment horizontal="left" vertical="center"/>
    </xf>
    <xf numFmtId="0" fontId="7" fillId="9" borderId="30" xfId="0" applyFont="1" applyFill="1" applyBorder="1" applyAlignment="1" applyProtection="1">
      <alignment horizontal="center" vertical="center"/>
    </xf>
    <xf numFmtId="0" fontId="7" fillId="9" borderId="31" xfId="0" applyFont="1" applyFill="1" applyBorder="1" applyAlignment="1" applyProtection="1">
      <alignment horizontal="center" vertical="center"/>
    </xf>
    <xf numFmtId="0" fontId="7" fillId="9" borderId="32" xfId="0" applyFont="1" applyFill="1" applyBorder="1" applyAlignment="1" applyProtection="1">
      <alignment horizontal="center" vertical="center"/>
    </xf>
    <xf numFmtId="0" fontId="4" fillId="0" borderId="33" xfId="0" applyFont="1" applyFill="1" applyBorder="1" applyAlignment="1" applyProtection="1">
      <alignment horizontal="left" vertical="center" wrapText="1"/>
      <protection locked="0"/>
    </xf>
    <xf numFmtId="0" fontId="4" fillId="0" borderId="35" xfId="0" applyFont="1" applyFill="1" applyBorder="1" applyAlignment="1" applyProtection="1">
      <alignment horizontal="left" vertical="center" wrapText="1"/>
      <protection locked="0"/>
    </xf>
    <xf numFmtId="0" fontId="4" fillId="0" borderId="36" xfId="0" applyFont="1" applyFill="1" applyBorder="1" applyAlignment="1" applyProtection="1">
      <alignment horizontal="left" vertical="center" wrapText="1"/>
      <protection locked="0"/>
    </xf>
    <xf numFmtId="0" fontId="4" fillId="0" borderId="38" xfId="0" applyFont="1" applyFill="1" applyBorder="1" applyAlignment="1" applyProtection="1">
      <alignment horizontal="left" vertical="center" wrapText="1"/>
      <protection locked="0"/>
    </xf>
    <xf numFmtId="0" fontId="7" fillId="9" borderId="84" xfId="0" applyFont="1" applyFill="1" applyBorder="1" applyAlignment="1" applyProtection="1">
      <alignment horizontal="center" vertical="center"/>
    </xf>
    <xf numFmtId="0" fontId="7" fillId="9" borderId="85" xfId="0" applyFont="1" applyFill="1" applyBorder="1" applyAlignment="1" applyProtection="1">
      <alignment horizontal="center" vertical="center"/>
    </xf>
    <xf numFmtId="0" fontId="4" fillId="0" borderId="87" xfId="0" applyFont="1" applyFill="1" applyBorder="1" applyAlignment="1" applyProtection="1">
      <alignment horizontal="left" vertical="center" wrapText="1"/>
      <protection locked="0"/>
    </xf>
    <xf numFmtId="0" fontId="4" fillId="0" borderId="88" xfId="0" applyFont="1" applyFill="1" applyBorder="1" applyAlignment="1" applyProtection="1">
      <alignment horizontal="left" vertical="center" wrapText="1"/>
      <protection locked="0"/>
    </xf>
    <xf numFmtId="0" fontId="7" fillId="0" borderId="93" xfId="0" applyFont="1" applyFill="1" applyBorder="1" applyAlignment="1" applyProtection="1">
      <alignment horizontal="left" vertical="center" shrinkToFit="1"/>
      <protection locked="0"/>
    </xf>
    <xf numFmtId="177" fontId="7" fillId="0" borderId="114" xfId="0" applyNumberFormat="1" applyFont="1" applyFill="1" applyBorder="1" applyAlignment="1" applyProtection="1">
      <alignment horizontal="center" vertical="center" shrinkToFit="1"/>
      <protection locked="0"/>
    </xf>
    <xf numFmtId="177" fontId="7" fillId="0" borderId="115" xfId="0" applyNumberFormat="1" applyFont="1" applyFill="1" applyBorder="1" applyAlignment="1" applyProtection="1">
      <alignment horizontal="center" vertical="center" shrinkToFit="1"/>
      <protection locked="0"/>
    </xf>
    <xf numFmtId="177" fontId="7" fillId="0" borderId="116" xfId="0" applyNumberFormat="1" applyFont="1" applyFill="1" applyBorder="1" applyAlignment="1" applyProtection="1">
      <alignment horizontal="center" vertical="center" shrinkToFit="1"/>
      <protection locked="0"/>
    </xf>
    <xf numFmtId="0" fontId="7" fillId="0" borderId="28" xfId="0" applyFont="1" applyFill="1" applyBorder="1" applyAlignment="1" applyProtection="1">
      <alignment horizontal="left" vertical="center" shrinkToFit="1"/>
      <protection locked="0"/>
    </xf>
    <xf numFmtId="177" fontId="7" fillId="0" borderId="28" xfId="0" applyNumberFormat="1" applyFont="1" applyFill="1" applyBorder="1" applyAlignment="1" applyProtection="1">
      <alignment horizontal="center" vertical="center" shrinkToFit="1"/>
      <protection locked="0"/>
    </xf>
    <xf numFmtId="177" fontId="7" fillId="9" borderId="28" xfId="0" applyNumberFormat="1" applyFont="1" applyFill="1" applyBorder="1" applyAlignment="1" applyProtection="1">
      <alignment horizontal="center" vertical="center" shrinkToFit="1"/>
    </xf>
    <xf numFmtId="177" fontId="10" fillId="9" borderId="100" xfId="0" applyNumberFormat="1" applyFont="1" applyFill="1" applyBorder="1" applyAlignment="1" applyProtection="1">
      <alignment horizontal="center" shrinkToFit="1"/>
    </xf>
    <xf numFmtId="177" fontId="10" fillId="9" borderId="52" xfId="0" applyNumberFormat="1" applyFont="1" applyFill="1" applyBorder="1" applyAlignment="1" applyProtection="1">
      <alignment horizontal="center" shrinkToFit="1"/>
    </xf>
    <xf numFmtId="177" fontId="10" fillId="9" borderId="55" xfId="0" applyNumberFormat="1" applyFont="1" applyFill="1" applyBorder="1" applyAlignment="1" applyProtection="1">
      <alignment horizontal="center" shrinkToFit="1"/>
    </xf>
    <xf numFmtId="0" fontId="6" fillId="0" borderId="17" xfId="1" applyFont="1" applyFill="1" applyBorder="1" applyAlignment="1" applyProtection="1">
      <alignment horizontal="center" vertical="center" shrinkToFit="1"/>
      <protection locked="0"/>
    </xf>
    <xf numFmtId="0" fontId="6" fillId="0" borderId="18" xfId="1" applyFont="1" applyFill="1" applyBorder="1" applyAlignment="1" applyProtection="1">
      <alignment horizontal="center" vertical="center" shrinkToFit="1"/>
      <protection locked="0"/>
    </xf>
    <xf numFmtId="0" fontId="6" fillId="0" borderId="49" xfId="1" applyFont="1" applyFill="1" applyBorder="1" applyAlignment="1" applyProtection="1">
      <alignment horizontal="left" vertical="center" shrinkToFit="1"/>
      <protection locked="0"/>
    </xf>
    <xf numFmtId="0" fontId="6" fillId="0" borderId="53" xfId="1" applyFont="1" applyFill="1" applyBorder="1" applyAlignment="1" applyProtection="1">
      <alignment horizontal="left" vertical="center" shrinkToFit="1"/>
      <protection locked="0"/>
    </xf>
    <xf numFmtId="0" fontId="6" fillId="0" borderId="50" xfId="1" applyFont="1" applyFill="1" applyBorder="1" applyAlignment="1" applyProtection="1">
      <alignment horizontal="left" vertical="center" shrinkToFit="1"/>
      <protection locked="0"/>
    </xf>
    <xf numFmtId="0" fontId="10" fillId="9" borderId="101" xfId="1" applyFont="1" applyFill="1" applyBorder="1" applyAlignment="1" applyProtection="1">
      <alignment horizontal="center" vertical="center" shrinkToFit="1"/>
    </xf>
    <xf numFmtId="0" fontId="10" fillId="9" borderId="18" xfId="1" applyFont="1" applyFill="1" applyBorder="1" applyAlignment="1" applyProtection="1">
      <alignment horizontal="center" vertical="center" shrinkToFit="1"/>
    </xf>
    <xf numFmtId="0" fontId="10" fillId="9" borderId="21" xfId="1" applyFont="1" applyFill="1" applyBorder="1" applyAlignment="1" applyProtection="1">
      <alignment horizontal="center" vertical="center" shrinkToFit="1"/>
    </xf>
    <xf numFmtId="177" fontId="6" fillId="0" borderId="16" xfId="1" applyNumberFormat="1" applyFont="1" applyFill="1" applyBorder="1" applyAlignment="1" applyProtection="1">
      <alignment horizontal="center" vertical="center"/>
      <protection locked="0"/>
    </xf>
    <xf numFmtId="177" fontId="6" fillId="0" borderId="52" xfId="1" applyNumberFormat="1" applyFont="1" applyFill="1" applyBorder="1" applyAlignment="1" applyProtection="1">
      <alignment horizontal="center" vertical="center"/>
      <protection locked="0"/>
    </xf>
    <xf numFmtId="177" fontId="6" fillId="0" borderId="20" xfId="1" applyNumberFormat="1" applyFont="1" applyFill="1" applyBorder="1" applyAlignment="1" applyProtection="1">
      <alignment horizontal="center" vertical="center"/>
      <protection locked="0"/>
    </xf>
    <xf numFmtId="177" fontId="6" fillId="0" borderId="18" xfId="1" applyNumberFormat="1" applyFont="1" applyFill="1" applyBorder="1" applyAlignment="1" applyProtection="1">
      <alignment horizontal="center" vertical="center"/>
      <protection locked="0"/>
    </xf>
    <xf numFmtId="0" fontId="12" fillId="0" borderId="13" xfId="1" applyFont="1" applyFill="1" applyBorder="1" applyAlignment="1" applyProtection="1">
      <alignment horizontal="center" vertical="center" shrinkToFit="1"/>
      <protection locked="0"/>
    </xf>
    <xf numFmtId="0" fontId="12" fillId="0" borderId="14" xfId="1" applyFont="1" applyFill="1" applyBorder="1" applyAlignment="1" applyProtection="1">
      <alignment horizontal="center" vertical="center" shrinkToFit="1"/>
      <protection locked="0"/>
    </xf>
    <xf numFmtId="0" fontId="12" fillId="0" borderId="105" xfId="1" applyFont="1" applyFill="1" applyBorder="1" applyAlignment="1" applyProtection="1">
      <alignment horizontal="center" vertical="center" shrinkToFit="1"/>
      <protection locked="0"/>
    </xf>
    <xf numFmtId="0" fontId="5" fillId="0" borderId="0" xfId="0" applyFont="1" applyFill="1" applyAlignment="1" applyProtection="1">
      <alignment horizontal="center"/>
    </xf>
    <xf numFmtId="0" fontId="7" fillId="9" borderId="5" xfId="1" applyFont="1" applyFill="1" applyBorder="1" applyAlignment="1" applyProtection="1">
      <alignment horizontal="center" vertical="center"/>
    </xf>
    <xf numFmtId="0" fontId="7" fillId="9" borderId="51" xfId="1" applyFont="1" applyFill="1" applyBorder="1" applyAlignment="1" applyProtection="1">
      <alignment horizontal="center" vertical="center"/>
    </xf>
    <xf numFmtId="0" fontId="7" fillId="9" borderId="6" xfId="1" applyFont="1" applyFill="1" applyBorder="1" applyAlignment="1" applyProtection="1">
      <alignment horizontal="center" vertical="center"/>
    </xf>
    <xf numFmtId="0" fontId="7" fillId="9" borderId="10" xfId="1" applyFont="1" applyFill="1" applyBorder="1" applyAlignment="1" applyProtection="1">
      <alignment horizontal="center" vertical="center"/>
    </xf>
    <xf numFmtId="0" fontId="7" fillId="9" borderId="2" xfId="1" applyFont="1" applyFill="1" applyBorder="1" applyAlignment="1" applyProtection="1">
      <alignment horizontal="center" vertical="center"/>
    </xf>
    <xf numFmtId="0" fontId="7" fillId="9" borderId="11" xfId="1" applyFont="1" applyFill="1" applyBorder="1" applyAlignment="1" applyProtection="1">
      <alignment horizontal="center" vertical="center"/>
    </xf>
    <xf numFmtId="0" fontId="10" fillId="9" borderId="24" xfId="0" applyFont="1" applyFill="1" applyBorder="1" applyAlignment="1" applyProtection="1">
      <alignment horizontal="center" vertical="center" wrapText="1" shrinkToFit="1"/>
    </xf>
    <xf numFmtId="0" fontId="10" fillId="9" borderId="51" xfId="0" applyFont="1" applyFill="1" applyBorder="1" applyAlignment="1" applyProtection="1">
      <alignment horizontal="center" vertical="center" wrapText="1" shrinkToFit="1"/>
    </xf>
    <xf numFmtId="0" fontId="10" fillId="9" borderId="6" xfId="0" applyFont="1" applyFill="1" applyBorder="1" applyAlignment="1" applyProtection="1">
      <alignment horizontal="center" vertical="center" wrapText="1" shrinkToFit="1"/>
    </xf>
    <xf numFmtId="0" fontId="10" fillId="9" borderId="26" xfId="0" applyFont="1" applyFill="1" applyBorder="1" applyAlignment="1" applyProtection="1">
      <alignment horizontal="center" vertical="center" wrapText="1" shrinkToFit="1"/>
    </xf>
    <xf numFmtId="0" fontId="10" fillId="9" borderId="2" xfId="0" applyFont="1" applyFill="1" applyBorder="1" applyAlignment="1" applyProtection="1">
      <alignment horizontal="center" vertical="center" wrapText="1" shrinkToFit="1"/>
    </xf>
    <xf numFmtId="0" fontId="10" fillId="9" borderId="11" xfId="0" applyFont="1" applyFill="1" applyBorder="1" applyAlignment="1" applyProtection="1">
      <alignment horizontal="center" vertical="center" wrapText="1" shrinkToFit="1"/>
    </xf>
    <xf numFmtId="0" fontId="7" fillId="9" borderId="8" xfId="1" applyFont="1" applyFill="1" applyBorder="1" applyAlignment="1" applyProtection="1">
      <alignment horizontal="center" vertical="center"/>
    </xf>
    <xf numFmtId="0" fontId="7" fillId="9" borderId="5" xfId="0" applyFont="1" applyFill="1" applyBorder="1" applyAlignment="1" applyProtection="1">
      <alignment horizontal="center" vertical="center"/>
    </xf>
    <xf numFmtId="0" fontId="7" fillId="9" borderId="51" xfId="0" applyFont="1" applyFill="1" applyBorder="1" applyAlignment="1" applyProtection="1">
      <alignment horizontal="center" vertical="center"/>
    </xf>
    <xf numFmtId="0" fontId="7" fillId="9" borderId="10" xfId="0" applyFont="1" applyFill="1" applyBorder="1" applyAlignment="1" applyProtection="1">
      <alignment horizontal="center" vertical="center"/>
    </xf>
    <xf numFmtId="0" fontId="7" fillId="9" borderId="2" xfId="0" applyFont="1" applyFill="1" applyBorder="1" applyAlignment="1" applyProtection="1">
      <alignment horizontal="center" vertical="center"/>
    </xf>
    <xf numFmtId="0" fontId="6" fillId="0" borderId="62" xfId="0" applyFont="1" applyFill="1" applyBorder="1" applyAlignment="1" applyProtection="1">
      <alignment horizontal="left" shrinkToFit="1"/>
      <protection locked="0"/>
    </xf>
    <xf numFmtId="0" fontId="6" fillId="0" borderId="62" xfId="0" applyFont="1" applyBorder="1" applyAlignment="1" applyProtection="1">
      <alignment horizontal="left" shrinkToFit="1"/>
      <protection locked="0"/>
    </xf>
    <xf numFmtId="0" fontId="12" fillId="9" borderId="7" xfId="1" applyFont="1" applyFill="1" applyBorder="1" applyAlignment="1">
      <alignment horizontal="center" vertical="center" wrapText="1"/>
    </xf>
    <xf numFmtId="0" fontId="12" fillId="9" borderId="12" xfId="1" applyFont="1" applyFill="1" applyBorder="1" applyAlignment="1">
      <alignment horizontal="center" vertical="center"/>
    </xf>
    <xf numFmtId="0" fontId="6" fillId="0" borderId="2" xfId="0" applyFont="1" applyFill="1" applyBorder="1" applyAlignment="1" applyProtection="1">
      <alignment horizontal="left" shrinkToFit="1"/>
      <protection locked="0"/>
    </xf>
    <xf numFmtId="58" fontId="6" fillId="0" borderId="117" xfId="0" applyNumberFormat="1" applyFont="1" applyFill="1" applyBorder="1" applyAlignment="1" applyProtection="1">
      <alignment horizontal="center" vertical="center"/>
    </xf>
    <xf numFmtId="0" fontId="6" fillId="0" borderId="117" xfId="0" applyFont="1" applyFill="1" applyBorder="1" applyAlignment="1" applyProtection="1">
      <alignment horizontal="center" vertical="center"/>
    </xf>
    <xf numFmtId="0" fontId="8" fillId="9" borderId="3" xfId="1" applyFont="1" applyFill="1" applyBorder="1" applyAlignment="1" applyProtection="1">
      <alignment horizontal="center" vertical="center"/>
    </xf>
    <xf numFmtId="0" fontId="8" fillId="9" borderId="4" xfId="1" applyFont="1" applyFill="1" applyBorder="1" applyAlignment="1" applyProtection="1">
      <alignment horizontal="center" vertical="center"/>
    </xf>
    <xf numFmtId="0" fontId="8" fillId="9" borderId="118" xfId="1" applyFont="1" applyFill="1" applyBorder="1" applyAlignment="1" applyProtection="1">
      <alignment horizontal="center" vertical="center"/>
    </xf>
    <xf numFmtId="0" fontId="28" fillId="0" borderId="61" xfId="0" applyFont="1" applyBorder="1" applyAlignment="1">
      <alignment horizontal="left" vertical="center"/>
    </xf>
    <xf numFmtId="0" fontId="28" fillId="0" borderId="61" xfId="0" applyFont="1" applyBorder="1" applyAlignment="1">
      <alignment horizontal="left" vertical="center" wrapText="1"/>
    </xf>
    <xf numFmtId="0" fontId="29" fillId="9" borderId="57" xfId="0" applyFont="1" applyFill="1" applyBorder="1" applyAlignment="1">
      <alignment horizontal="center" vertical="center"/>
    </xf>
    <xf numFmtId="0" fontId="29" fillId="9" borderId="58" xfId="0" applyFont="1" applyFill="1" applyBorder="1" applyAlignment="1">
      <alignment horizontal="center" vertical="center"/>
    </xf>
    <xf numFmtId="0" fontId="28" fillId="0" borderId="68" xfId="0" applyFont="1" applyBorder="1" applyAlignment="1">
      <alignment horizontal="center" vertical="center"/>
    </xf>
    <xf numFmtId="0" fontId="28" fillId="0" borderId="70" xfId="0" applyFont="1" applyBorder="1" applyAlignment="1">
      <alignment horizontal="center" vertical="center"/>
    </xf>
    <xf numFmtId="0" fontId="28" fillId="0" borderId="74" xfId="0" applyFont="1" applyBorder="1" applyAlignment="1">
      <alignment horizontal="center" vertical="center"/>
    </xf>
    <xf numFmtId="0" fontId="28" fillId="0" borderId="58" xfId="0" applyFont="1" applyBorder="1" applyAlignment="1">
      <alignment horizontal="left" vertical="center"/>
    </xf>
    <xf numFmtId="0" fontId="28" fillId="0" borderId="80" xfId="0" applyFont="1" applyBorder="1" applyAlignment="1">
      <alignment horizontal="left" vertical="center"/>
    </xf>
    <xf numFmtId="0" fontId="19" fillId="0" borderId="64" xfId="0" applyFont="1" applyBorder="1" applyAlignment="1">
      <alignment horizontal="center" vertical="center"/>
    </xf>
    <xf numFmtId="0" fontId="19" fillId="0" borderId="65" xfId="0" applyFont="1" applyBorder="1" applyAlignment="1">
      <alignment horizontal="center" vertical="center"/>
    </xf>
    <xf numFmtId="0" fontId="28" fillId="0" borderId="79" xfId="0" applyFont="1" applyBorder="1" applyAlignment="1">
      <alignment horizontal="left" vertical="center"/>
    </xf>
    <xf numFmtId="0" fontId="30" fillId="0" borderId="64" xfId="0" applyFont="1" applyBorder="1" applyAlignment="1">
      <alignment horizontal="center" vertical="center"/>
    </xf>
    <xf numFmtId="0" fontId="30" fillId="0" borderId="72" xfId="0" applyFont="1" applyBorder="1" applyAlignment="1">
      <alignment horizontal="center" vertical="center"/>
    </xf>
    <xf numFmtId="0" fontId="30" fillId="0" borderId="65" xfId="0" applyFont="1" applyBorder="1" applyAlignment="1">
      <alignment horizontal="center" vertical="center"/>
    </xf>
    <xf numFmtId="0" fontId="28" fillId="0" borderId="1" xfId="0" applyFont="1" applyBorder="1" applyAlignment="1">
      <alignment vertical="center"/>
    </xf>
    <xf numFmtId="0" fontId="28" fillId="0" borderId="68" xfId="0" applyFont="1" applyBorder="1" applyAlignment="1">
      <alignment horizontal="left" vertical="center" wrapText="1"/>
    </xf>
    <xf numFmtId="0" fontId="28" fillId="0" borderId="70" xfId="0" applyFont="1" applyBorder="1" applyAlignment="1">
      <alignment horizontal="left" vertical="center" wrapText="1"/>
    </xf>
    <xf numFmtId="0" fontId="28" fillId="0" borderId="74" xfId="0" applyFont="1" applyBorder="1" applyAlignment="1">
      <alignment horizontal="left" vertical="center" wrapText="1"/>
    </xf>
    <xf numFmtId="0" fontId="28" fillId="0" borderId="1" xfId="0" applyFont="1" applyBorder="1" applyAlignment="1">
      <alignment vertical="center" wrapText="1"/>
    </xf>
    <xf numFmtId="0" fontId="30" fillId="0" borderId="63" xfId="0" applyFont="1" applyBorder="1" applyAlignment="1">
      <alignment horizontal="center" vertical="center"/>
    </xf>
    <xf numFmtId="0" fontId="28" fillId="0" borderId="1" xfId="0" applyFont="1" applyBorder="1" applyAlignment="1">
      <alignment horizontal="left" vertical="center"/>
    </xf>
    <xf numFmtId="0" fontId="28" fillId="0" borderId="1" xfId="0" applyFont="1" applyBorder="1" applyAlignment="1">
      <alignment horizontal="left" vertical="center" wrapText="1"/>
    </xf>
    <xf numFmtId="0" fontId="5" fillId="0" borderId="0" xfId="0" applyFont="1" applyAlignment="1">
      <alignment horizontal="center" vertical="center"/>
    </xf>
    <xf numFmtId="0" fontId="28" fillId="0" borderId="0" xfId="0" applyFont="1" applyAlignment="1">
      <alignment horizontal="center" vertical="top" wrapText="1"/>
    </xf>
  </cellXfs>
  <cellStyles count="3">
    <cellStyle name="ハイパーリンク" xfId="2" builtinId="8"/>
    <cellStyle name="標準" xfId="0" builtinId="0"/>
    <cellStyle name="標準 2" xfId="1" xr:uid="{00000000-0005-0000-0000-000002000000}"/>
  </cellStyles>
  <dxfs count="50">
    <dxf>
      <fill>
        <patternFill>
          <bgColor theme="7" tint="0.79998168889431442"/>
        </patternFill>
      </fill>
    </dxf>
    <dxf>
      <fill>
        <patternFill>
          <bgColor theme="5"/>
        </patternFill>
      </fill>
    </dxf>
    <dxf>
      <fill>
        <patternFill>
          <bgColor rgb="FFFF0000"/>
        </patternFill>
      </fill>
    </dxf>
    <dxf>
      <fill>
        <patternFill>
          <bgColor theme="5" tint="0.39994506668294322"/>
        </patternFill>
      </fill>
    </dxf>
    <dxf>
      <fill>
        <patternFill>
          <bgColor theme="5" tint="0.39994506668294322"/>
        </patternFill>
      </fill>
    </dxf>
    <dxf>
      <fill>
        <patternFill>
          <bgColor theme="7" tint="0.79998168889431442"/>
        </patternFill>
      </fill>
    </dxf>
    <dxf>
      <fill>
        <patternFill>
          <bgColor theme="7" tint="0.79998168889431442"/>
        </patternFill>
      </fill>
    </dxf>
    <dxf>
      <fill>
        <patternFill>
          <bgColor theme="5" tint="0.39994506668294322"/>
        </patternFill>
      </fill>
    </dxf>
    <dxf>
      <fill>
        <patternFill>
          <bgColor theme="5" tint="0.39994506668294322"/>
        </patternFill>
      </fill>
    </dxf>
    <dxf>
      <fill>
        <patternFill>
          <bgColor theme="7" tint="0.79998168889431442"/>
        </patternFill>
      </fill>
    </dxf>
    <dxf>
      <fill>
        <patternFill>
          <bgColor theme="5" tint="0.39994506668294322"/>
        </patternFill>
      </fill>
    </dxf>
    <dxf>
      <fill>
        <patternFill>
          <bgColor theme="5" tint="0.79998168889431442"/>
        </patternFill>
      </fill>
    </dxf>
    <dxf>
      <fill>
        <patternFill>
          <bgColor rgb="FFFF0000"/>
        </patternFill>
      </fill>
    </dxf>
    <dxf>
      <fill>
        <patternFill>
          <bgColor theme="5" tint="0.39994506668294322"/>
        </patternFill>
      </fill>
    </dxf>
    <dxf>
      <fill>
        <patternFill>
          <bgColor theme="5" tint="0.79998168889431442"/>
        </patternFill>
      </fill>
    </dxf>
    <dxf>
      <fill>
        <patternFill>
          <bgColor theme="7" tint="0.79998168889431442"/>
        </patternFill>
      </fill>
    </dxf>
    <dxf>
      <font>
        <b val="0"/>
        <i val="0"/>
        <strike val="0"/>
        <condense val="0"/>
        <extend val="0"/>
        <outline val="0"/>
        <shadow val="0"/>
        <u val="none"/>
        <vertAlign val="baseline"/>
        <sz val="10"/>
        <color theme="1"/>
        <name val="游ゴシック"/>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indexed="64"/>
          <bgColor rgb="FFFFFF00"/>
        </patternFill>
      </fill>
      <alignment horizontal="left"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numFmt numFmtId="0" formatCode="General"/>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numFmt numFmtId="179" formatCode="[&lt;=999]\ 000;[&lt;=999]000\-00;000\-0000"/>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numFmt numFmtId="178" formatCode="0_ "/>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indexed="64"/>
          <bgColor rgb="FFFFFF0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theme="1"/>
        <name val="游ゴシック"/>
        <scheme val="minor"/>
      </font>
      <fill>
        <patternFill patternType="solid">
          <fgColor indexed="64"/>
          <bgColor theme="2" tint="-9.9978637043366805E-2"/>
        </patternFill>
      </fill>
      <alignment horizontal="center" vertical="bottom"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游ゴシック"/>
        <scheme val="minor"/>
      </font>
      <numFmt numFmtId="177" formatCode="[$-411]ggge&quot;年&quot;m&quot;月&quot;d&quot;日&quo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游ゴシック"/>
        <scheme val="minor"/>
      </font>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游ゴシック"/>
        <scheme val="none"/>
      </font>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游ゴシック"/>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游ゴシック"/>
        <scheme val="none"/>
      </font>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medium">
          <color indexed="64"/>
        </left>
        <right/>
        <top style="thin">
          <color indexed="64"/>
        </top>
        <bottom/>
        <vertical/>
        <horizontal/>
      </border>
    </dxf>
    <dxf>
      <border outline="0">
        <top style="thin">
          <color indexed="64"/>
        </top>
        <bottom style="thin">
          <color indexed="64"/>
        </bottom>
      </border>
    </dxf>
    <dxf>
      <font>
        <b/>
        <i val="0"/>
        <strike val="0"/>
        <condense val="0"/>
        <extend val="0"/>
        <outline val="0"/>
        <shadow val="0"/>
        <u val="none"/>
        <vertAlign val="baseline"/>
        <sz val="10"/>
        <color theme="1"/>
        <name val="游ゴシック"/>
        <scheme val="none"/>
      </font>
      <fill>
        <patternFill patternType="solid">
          <fgColor indexed="64"/>
          <bgColor theme="6" tint="0.39997558519241921"/>
        </patternFill>
      </fill>
      <alignment horizontal="center" vertical="center" textRotation="0" wrapText="0" indent="0" justifyLastLine="0" shrinkToFit="1"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417443</xdr:colOff>
      <xdr:row>1</xdr:row>
      <xdr:rowOff>463827</xdr:rowOff>
    </xdr:from>
    <xdr:to>
      <xdr:col>3</xdr:col>
      <xdr:colOff>238540</xdr:colOff>
      <xdr:row>3</xdr:row>
      <xdr:rowOff>106020</xdr:rowOff>
    </xdr:to>
    <xdr:sp macro="" textlink="">
      <xdr:nvSpPr>
        <xdr:cNvPr id="2" name="四角形吹き出し 1">
          <a:extLst>
            <a:ext uri="{FF2B5EF4-FFF2-40B4-BE49-F238E27FC236}">
              <a16:creationId xmlns:a16="http://schemas.microsoft.com/office/drawing/2014/main" id="{2B9AA07D-ECEA-4791-B746-5766738D1DA4}"/>
            </a:ext>
          </a:extLst>
        </xdr:cNvPr>
        <xdr:cNvSpPr/>
      </xdr:nvSpPr>
      <xdr:spPr>
        <a:xfrm>
          <a:off x="4661783" y="921027"/>
          <a:ext cx="2358557" cy="648033"/>
        </a:xfrm>
        <a:prstGeom prst="wedgeRectCallout">
          <a:avLst>
            <a:gd name="adj1" fmla="val 46692"/>
            <a:gd name="adj2" fmla="val 98013"/>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latin typeface="+mn-ea"/>
              <a:ea typeface="+mn-ea"/>
            </a:rPr>
            <a:t>推薦調書の</a:t>
          </a:r>
          <a:r>
            <a:rPr kumimoji="1" lang="en-US" altLang="ja-JP" sz="1100" b="1">
              <a:latin typeface="+mn-ea"/>
              <a:ea typeface="+mn-ea"/>
            </a:rPr>
            <a:t>【</a:t>
          </a:r>
          <a:r>
            <a:rPr kumimoji="1" lang="ja-JP" altLang="en-US" sz="1100" b="1">
              <a:latin typeface="+mn-ea"/>
              <a:ea typeface="+mn-ea"/>
            </a:rPr>
            <a:t>分類コード</a:t>
          </a:r>
          <a:r>
            <a:rPr kumimoji="1" lang="en-US" altLang="ja-JP" sz="1100" b="1">
              <a:latin typeface="+mn-ea"/>
              <a:ea typeface="+mn-ea"/>
            </a:rPr>
            <a:t>】</a:t>
          </a:r>
          <a:r>
            <a:rPr kumimoji="1" lang="ja-JP" altLang="en-US" sz="1100" b="1">
              <a:latin typeface="+mn-ea"/>
              <a:ea typeface="+mn-ea"/>
            </a:rPr>
            <a:t>には、こちらの数字をご記入下さい。</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従事者表彰" displayName="従事者表彰" ref="AD2:BI3" totalsRowShown="0" headerRowDxfId="49" tableBorderDxfId="48">
  <autoFilter ref="AD2:BI3" xr:uid="{00000000-0009-0000-0100-000001000000}"/>
  <tableColumns count="32">
    <tableColumn id="1" xr3:uid="{00000000-0010-0000-0000-000001000000}" name="授賞区分" dataDxfId="47"/>
    <tableColumn id="2" xr3:uid="{00000000-0010-0000-0000-000002000000}" name="受賞者No." dataDxfId="46">
      <calculatedColumnFormula>IF(Z29="","年数なし",IF(Z29&lt;15,"×","〇"))</calculatedColumnFormula>
    </tableColumn>
    <tableColumn id="3" xr3:uid="{00000000-0010-0000-0000-000003000000}" name="区分" dataDxfId="45"/>
    <tableColumn id="4" xr3:uid="{00000000-0010-0000-0000-000004000000}" name="感謝受賞年度" dataDxfId="44">
      <calculatedColumnFormula>U11&amp;U12</calculatedColumnFormula>
    </tableColumn>
    <tableColumn id="5" xr3:uid="{00000000-0010-0000-0000-000005000000}" name="姓" dataDxfId="43">
      <calculatedColumnFormula>A12</calculatedColumnFormula>
    </tableColumn>
    <tableColumn id="6" xr3:uid="{00000000-0010-0000-0000-000006000000}" name="名" dataDxfId="42">
      <calculatedColumnFormula>F12</calculatedColumnFormula>
    </tableColumn>
    <tableColumn id="7" xr3:uid="{00000000-0010-0000-0000-000007000000}" name="氏　名" dataDxfId="41">
      <calculatedColumnFormula>AH3&amp;"　"&amp;AI3</calculatedColumnFormula>
    </tableColumn>
    <tableColumn id="8" xr3:uid="{00000000-0010-0000-0000-000008000000}" name="姓（かな）" dataDxfId="40">
      <calculatedColumnFormula>A11</calculatedColumnFormula>
    </tableColumn>
    <tableColumn id="9" xr3:uid="{00000000-0010-0000-0000-000009000000}" name="名（かな）" dataDxfId="39">
      <calculatedColumnFormula>F11</calculatedColumnFormula>
    </tableColumn>
    <tableColumn id="10" xr3:uid="{00000000-0010-0000-0000-00000A000000}" name="氏名（かな）" dataDxfId="38">
      <calculatedColumnFormula>'推薦調書（表彰）'!$AK$3:$AK$3&amp;"　"&amp;'推薦調書（表彰）'!$AL$3:$AL$3</calculatedColumnFormula>
    </tableColumn>
    <tableColumn id="11" xr3:uid="{00000000-0010-0000-0000-00000B000000}" name="生年月日" dataDxfId="37">
      <calculatedColumnFormula>N11</calculatedColumnFormula>
    </tableColumn>
    <tableColumn id="12" xr3:uid="{00000000-0010-0000-0000-00000C000000}" name="年齢" dataDxfId="36">
      <calculatedColumnFormula>R12</calculatedColumnFormula>
    </tableColumn>
    <tableColumn id="13" xr3:uid="{00000000-0010-0000-0000-00000D000000}" name="法人種別" dataDxfId="35">
      <calculatedColumnFormula>N5</calculatedColumnFormula>
    </tableColumn>
    <tableColumn id="14" xr3:uid="{00000000-0010-0000-0000-00000E000000}" name="経営主体" dataDxfId="34">
      <calculatedColumnFormula>O5</calculatedColumnFormula>
    </tableColumn>
    <tableColumn id="15" xr3:uid="{00000000-0010-0000-0000-00000F000000}" name="推薦施設等・団体名" dataDxfId="33">
      <calculatedColumnFormula>N6</calculatedColumnFormula>
    </tableColumn>
    <tableColumn id="16" xr3:uid="{00000000-0010-0000-0000-000010000000}" name="感謝推薦順位" dataDxfId="32"/>
    <tableColumn id="17" xr3:uid="{00000000-0010-0000-0000-000011000000}" name="通算従事年数" dataDxfId="31">
      <calculatedColumnFormula>U26</calculatedColumnFormula>
    </tableColumn>
    <tableColumn id="31" xr3:uid="{00000000-0010-0000-0000-00001F000000}" name="(従事年）" dataDxfId="30">
      <calculatedColumnFormula>Z29</calculatedColumnFormula>
    </tableColumn>
    <tableColumn id="32" xr3:uid="{00000000-0010-0000-0000-000020000000}" name="（従事月数）" dataDxfId="29">
      <calculatedColumnFormula>Z28</calculatedColumnFormula>
    </tableColumn>
    <tableColumn id="18" xr3:uid="{00000000-0010-0000-0000-000012000000}" name="現在勤務の施設（事業所）等・団体名" dataDxfId="28">
      <calculatedColumnFormula>B16</calculatedColumnFormula>
    </tableColumn>
    <tableColumn id="19" xr3:uid="{00000000-0010-0000-0000-000013000000}" name="掲載名" dataDxfId="27"/>
    <tableColumn id="20" xr3:uid="{00000000-0010-0000-0000-000014000000}" name="分類コード" dataDxfId="26">
      <calculatedColumnFormula>K16</calculatedColumnFormula>
    </tableColumn>
    <tableColumn id="21" xr3:uid="{00000000-0010-0000-0000-000015000000}" name="送付先施設・団体名" dataDxfId="25">
      <calculatedColumnFormula>B32</calculatedColumnFormula>
    </tableColumn>
    <tableColumn id="22" xr3:uid="{00000000-0010-0000-0000-000016000000}" name="郵便番号" dataDxfId="24">
      <calculatedColumnFormula>C33</calculatedColumnFormula>
    </tableColumn>
    <tableColumn id="23" xr3:uid="{00000000-0010-0000-0000-000017000000}" name="送付先所在地" dataDxfId="23">
      <calculatedColumnFormula>F33</calculatedColumnFormula>
    </tableColumn>
    <tableColumn id="24" xr3:uid="{00000000-0010-0000-0000-000018000000}" name="担当者" dataDxfId="22">
      <calculatedColumnFormula>L32</calculatedColumnFormula>
    </tableColumn>
    <tableColumn id="25" xr3:uid="{00000000-0010-0000-0000-000019000000}" name="電話番号" dataDxfId="21">
      <calculatedColumnFormula>O33&amp;"-"&amp;Q33&amp;"-"&amp;T33</calculatedColumnFormula>
    </tableColumn>
    <tableColumn id="26" xr3:uid="{00000000-0010-0000-0000-00001A000000}" name="メールアドレス" dataDxfId="20">
      <calculatedColumnFormula>O32</calculatedColumnFormula>
    </tableColumn>
    <tableColumn id="27" xr3:uid="{00000000-0010-0000-0000-00001B000000}" name="備考" dataDxfId="19"/>
    <tableColumn id="28" xr3:uid="{00000000-0010-0000-0000-00001C000000}" name="出欠" dataDxfId="18"/>
    <tableColumn id="29" xr3:uid="{00000000-0010-0000-0000-00001D000000}" name="代表受領" dataDxfId="17"/>
    <tableColumn id="30" xr3:uid="{00000000-0010-0000-0000-00001E000000}" name="W受賞" dataDxfId="16"/>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R38"/>
  <sheetViews>
    <sheetView tabSelected="1" zoomScale="70" zoomScaleNormal="70" workbookViewId="0">
      <selection activeCell="A38" sqref="A38"/>
    </sheetView>
  </sheetViews>
  <sheetFormatPr defaultColWidth="8.625" defaultRowHeight="25.5" customHeight="1" x14ac:dyDescent="0.4"/>
  <cols>
    <col min="1" max="1" width="6.25" style="4" customWidth="1"/>
    <col min="2" max="2" width="3" style="4" customWidth="1"/>
    <col min="3" max="3" width="3.75" style="4" customWidth="1"/>
    <col min="4" max="4" width="3" style="4" customWidth="1"/>
    <col min="5" max="5" width="5.125" style="4" customWidth="1"/>
    <col min="6" max="6" width="21" style="4" customWidth="1"/>
    <col min="7" max="7" width="3.75" style="4" customWidth="1"/>
    <col min="8" max="8" width="4.875" style="4" customWidth="1"/>
    <col min="9" max="9" width="3.75" style="4" customWidth="1"/>
    <col min="10" max="11" width="6.25" style="4" customWidth="1"/>
    <col min="12" max="12" width="47.125" style="4" customWidth="1"/>
    <col min="13" max="13" width="22.625" style="4" customWidth="1"/>
    <col min="14" max="14" width="19.125" style="4" customWidth="1"/>
    <col min="15" max="15" width="8.875" style="4" customWidth="1"/>
    <col min="16" max="16" width="3.125" style="4" customWidth="1"/>
    <col min="17" max="17" width="6.375" style="4" customWidth="1"/>
    <col min="18" max="18" width="3" style="4" customWidth="1"/>
    <col min="19" max="19" width="3.875" style="4" customWidth="1"/>
    <col min="20" max="20" width="9.375" style="4" customWidth="1"/>
    <col min="21" max="21" width="12.125" style="6" customWidth="1"/>
    <col min="22" max="22" width="4.375" style="6" hidden="1" customWidth="1"/>
    <col min="23" max="24" width="14.375" style="40" hidden="1" customWidth="1"/>
    <col min="25" max="25" width="20.375" style="40" hidden="1" customWidth="1"/>
    <col min="26" max="26" width="14.375" style="40" hidden="1" customWidth="1"/>
    <col min="27" max="27" width="8.875" style="40" hidden="1" customWidth="1"/>
    <col min="28" max="28" width="9.25" style="40" hidden="1" customWidth="1"/>
    <col min="29" max="39" width="14.375" style="40" hidden="1" customWidth="1"/>
    <col min="40" max="40" width="23.125" style="40" hidden="1" customWidth="1"/>
    <col min="41" max="55" width="14.375" style="40" hidden="1" customWidth="1"/>
    <col min="56" max="56" width="24.625" style="40" hidden="1" customWidth="1"/>
    <col min="57" max="61" width="14.375" style="40" hidden="1" customWidth="1"/>
    <col min="62" max="62" width="4.375" style="40" customWidth="1"/>
    <col min="63" max="77" width="12.875" style="40" customWidth="1"/>
    <col min="78" max="16384" width="8.625" style="40"/>
  </cols>
  <sheetData>
    <row r="1" spans="1:70" ht="7.5" customHeight="1" x14ac:dyDescent="0.4">
      <c r="AA1" s="66"/>
    </row>
    <row r="2" spans="1:70" ht="25.5" customHeight="1" x14ac:dyDescent="0.6">
      <c r="A2" s="245" t="s">
        <v>233</v>
      </c>
      <c r="B2" s="245"/>
      <c r="C2" s="245"/>
      <c r="D2" s="245"/>
      <c r="E2" s="245"/>
      <c r="F2" s="245"/>
      <c r="G2" s="245"/>
      <c r="H2" s="245"/>
      <c r="I2" s="245"/>
      <c r="J2" s="245"/>
      <c r="K2" s="245"/>
      <c r="L2" s="245"/>
      <c r="M2" s="245"/>
      <c r="N2" s="245"/>
      <c r="O2" s="245"/>
      <c r="P2" s="245"/>
      <c r="Q2" s="245"/>
      <c r="R2" s="245"/>
      <c r="S2" s="245"/>
      <c r="T2" s="245"/>
      <c r="U2" s="245"/>
      <c r="V2" s="36"/>
      <c r="W2" s="41">
        <f>T3</f>
        <v>46204</v>
      </c>
      <c r="X2" s="40" t="s">
        <v>16</v>
      </c>
      <c r="AC2" s="81" t="s">
        <v>52</v>
      </c>
      <c r="AD2" s="84" t="s">
        <v>269</v>
      </c>
      <c r="AE2" s="84" t="s">
        <v>268</v>
      </c>
      <c r="AF2" s="84" t="s">
        <v>53</v>
      </c>
      <c r="AG2" s="84" t="s">
        <v>54</v>
      </c>
      <c r="AH2" s="84" t="s">
        <v>0</v>
      </c>
      <c r="AI2" s="84" t="s">
        <v>1</v>
      </c>
      <c r="AJ2" s="85" t="s">
        <v>242</v>
      </c>
      <c r="AK2" s="84" t="s">
        <v>253</v>
      </c>
      <c r="AL2" s="84" t="s">
        <v>254</v>
      </c>
      <c r="AM2" s="86" t="s">
        <v>255</v>
      </c>
      <c r="AN2" s="87" t="s">
        <v>2</v>
      </c>
      <c r="AO2" s="87" t="s">
        <v>3</v>
      </c>
      <c r="AP2" s="88" t="s">
        <v>7</v>
      </c>
      <c r="AQ2" s="89" t="s">
        <v>8</v>
      </c>
      <c r="AR2" s="89" t="s">
        <v>9</v>
      </c>
      <c r="AS2" s="90" t="s">
        <v>264</v>
      </c>
      <c r="AT2" s="91" t="s">
        <v>6</v>
      </c>
      <c r="AU2" s="91" t="s">
        <v>283</v>
      </c>
      <c r="AV2" s="91" t="s">
        <v>284</v>
      </c>
      <c r="AW2" s="92" t="s">
        <v>4</v>
      </c>
      <c r="AX2" s="93" t="s">
        <v>5</v>
      </c>
      <c r="AY2" s="92" t="s">
        <v>226</v>
      </c>
      <c r="AZ2" s="94" t="s">
        <v>10</v>
      </c>
      <c r="BA2" s="95" t="s">
        <v>11</v>
      </c>
      <c r="BB2" s="94" t="s">
        <v>12</v>
      </c>
      <c r="BC2" s="94" t="s">
        <v>13</v>
      </c>
      <c r="BD2" s="94" t="s">
        <v>14</v>
      </c>
      <c r="BE2" s="94" t="s">
        <v>45</v>
      </c>
      <c r="BF2" s="86" t="s">
        <v>231</v>
      </c>
      <c r="BG2" s="94" t="s">
        <v>260</v>
      </c>
      <c r="BH2" s="96" t="s">
        <v>261</v>
      </c>
      <c r="BI2" s="84" t="s">
        <v>266</v>
      </c>
    </row>
    <row r="3" spans="1:70" ht="29.1" customHeight="1" thickBot="1" x14ac:dyDescent="0.55000000000000004">
      <c r="A3" s="3" t="s">
        <v>17</v>
      </c>
      <c r="H3" s="66"/>
      <c r="P3" s="42"/>
      <c r="Q3" s="269" t="s">
        <v>285</v>
      </c>
      <c r="R3" s="269"/>
      <c r="S3" s="269"/>
      <c r="T3" s="268">
        <v>46204</v>
      </c>
      <c r="U3" s="269"/>
      <c r="V3" s="5"/>
      <c r="W3" s="55" t="s">
        <v>239</v>
      </c>
      <c r="X3" s="55"/>
      <c r="AC3" s="82" t="s">
        <v>229</v>
      </c>
      <c r="AD3" s="97" t="s">
        <v>15</v>
      </c>
      <c r="AE3" s="98" t="str">
        <f>IF(Z29="","年数なし",IF(Z29&lt;15,"×","〇"))</f>
        <v>年数なし</v>
      </c>
      <c r="AF3" s="99" t="s">
        <v>234</v>
      </c>
      <c r="AG3" s="100" t="str">
        <f>U11&amp;U12</f>
        <v/>
      </c>
      <c r="AH3" s="101">
        <f>A12</f>
        <v>0</v>
      </c>
      <c r="AI3" s="101">
        <f>F12</f>
        <v>0</v>
      </c>
      <c r="AJ3" s="101" t="str">
        <f>AH3&amp;"　"&amp;AI3</f>
        <v>0　0</v>
      </c>
      <c r="AK3" s="101">
        <f>A11</f>
        <v>0</v>
      </c>
      <c r="AL3" s="101">
        <f>F11</f>
        <v>0</v>
      </c>
      <c r="AM3" s="101" t="str">
        <f>'推薦調書（表彰）'!$AK$3:$AK$3&amp;"　"&amp;'推薦調書（表彰）'!$AL$3:$AL$3</f>
        <v>0　0</v>
      </c>
      <c r="AN3" s="102">
        <f>N11</f>
        <v>0</v>
      </c>
      <c r="AO3" s="101" t="str">
        <f>R12</f>
        <v xml:space="preserve">　 </v>
      </c>
      <c r="AP3" s="113">
        <f>N5</f>
        <v>0</v>
      </c>
      <c r="AQ3" s="101">
        <f>O5</f>
        <v>0</v>
      </c>
      <c r="AR3" s="101">
        <f>N6</f>
        <v>0</v>
      </c>
      <c r="AS3" s="101" t="s">
        <v>252</v>
      </c>
      <c r="AT3" s="101" t="str">
        <f>U26</f>
        <v>　年　月</v>
      </c>
      <c r="AU3" s="101" t="str">
        <f>Z29</f>
        <v/>
      </c>
      <c r="AV3" s="101" t="str">
        <f>Z28</f>
        <v/>
      </c>
      <c r="AW3" s="101" t="str">
        <f>B16</f>
        <v/>
      </c>
      <c r="AX3" s="103"/>
      <c r="AY3" s="104">
        <f>K16</f>
        <v>0</v>
      </c>
      <c r="AZ3" s="101">
        <f>B32</f>
        <v>0</v>
      </c>
      <c r="BA3" s="105">
        <f>C33</f>
        <v>0</v>
      </c>
      <c r="BB3" s="101">
        <f>F33</f>
        <v>0</v>
      </c>
      <c r="BC3" s="101">
        <f>L32</f>
        <v>0</v>
      </c>
      <c r="BD3" s="109" t="str">
        <f>O33&amp;"-"&amp;Q33&amp;"-"&amp;T33</f>
        <v>--</v>
      </c>
      <c r="BE3" s="101">
        <f>O32</f>
        <v>0</v>
      </c>
      <c r="BF3" s="106"/>
      <c r="BG3" s="107"/>
      <c r="BH3" s="108"/>
      <c r="BI3" s="98"/>
    </row>
    <row r="4" spans="1:70" ht="26.25" customHeight="1" x14ac:dyDescent="0.5">
      <c r="A4" s="3"/>
      <c r="M4" s="65" t="s">
        <v>258</v>
      </c>
      <c r="N4" s="267"/>
      <c r="O4" s="267"/>
      <c r="P4" s="267"/>
      <c r="Q4" s="267"/>
      <c r="R4" s="267"/>
      <c r="S4" s="267"/>
      <c r="T4" s="267"/>
      <c r="U4" s="267"/>
      <c r="V4" s="5"/>
      <c r="W4" s="40" t="s">
        <v>227</v>
      </c>
      <c r="AB4" s="46" t="s">
        <v>262</v>
      </c>
      <c r="AD4" s="68"/>
      <c r="AE4" s="77"/>
      <c r="AF4" s="68"/>
      <c r="AG4" s="77"/>
      <c r="AH4" s="49"/>
      <c r="AI4" s="49"/>
      <c r="AJ4" s="49"/>
      <c r="AK4" s="49"/>
      <c r="AL4" s="49"/>
      <c r="AM4" s="49"/>
      <c r="AN4" s="78"/>
      <c r="AO4" s="49"/>
      <c r="AP4" s="49"/>
      <c r="AQ4" s="49"/>
      <c r="AR4" s="49"/>
      <c r="AS4" s="49"/>
      <c r="AT4" s="49"/>
      <c r="AU4" s="49"/>
      <c r="AV4" s="49"/>
      <c r="AW4" s="49"/>
      <c r="AX4" s="49"/>
      <c r="AY4" s="69"/>
      <c r="AZ4" s="49"/>
      <c r="BA4" s="70"/>
      <c r="BB4" s="49"/>
      <c r="BC4" s="49"/>
      <c r="BD4" s="79"/>
      <c r="BE4" s="49"/>
      <c r="BF4" s="80"/>
      <c r="BG4" s="4"/>
      <c r="BH4" s="4"/>
      <c r="BI4" s="4"/>
      <c r="BJ4" s="4"/>
      <c r="BK4" s="4"/>
      <c r="BL4" s="4"/>
      <c r="BM4" s="4"/>
      <c r="BN4" s="4"/>
      <c r="BO4" s="4"/>
      <c r="BP4" s="4"/>
      <c r="BQ4" s="4"/>
      <c r="BR4" s="4"/>
    </row>
    <row r="5" spans="1:70" ht="26.25" customHeight="1" x14ac:dyDescent="0.5">
      <c r="A5" s="3"/>
      <c r="G5" s="66"/>
      <c r="H5" s="66"/>
      <c r="I5" s="66"/>
      <c r="J5" s="66"/>
      <c r="K5" s="66"/>
      <c r="L5" s="66"/>
      <c r="M5" s="75" t="s">
        <v>256</v>
      </c>
      <c r="N5" s="110"/>
      <c r="O5" s="264"/>
      <c r="P5" s="264"/>
      <c r="Q5" s="264"/>
      <c r="R5" s="264"/>
      <c r="S5" s="264"/>
      <c r="T5" s="264"/>
      <c r="U5" s="264"/>
      <c r="V5" s="5"/>
      <c r="Y5" s="114" t="s">
        <v>270</v>
      </c>
      <c r="Z5" s="115" t="s">
        <v>238</v>
      </c>
      <c r="AB5" s="46" t="s">
        <v>263</v>
      </c>
      <c r="AC5" s="76" t="s">
        <v>259</v>
      </c>
      <c r="AE5" s="77"/>
      <c r="AF5" s="68" t="s">
        <v>259</v>
      </c>
      <c r="AG5" s="77" t="s">
        <v>259</v>
      </c>
      <c r="AH5" s="49" t="s">
        <v>259</v>
      </c>
      <c r="AI5" s="49" t="s">
        <v>259</v>
      </c>
      <c r="AJ5" s="49"/>
      <c r="AK5" s="49" t="s">
        <v>259</v>
      </c>
      <c r="AL5" s="49" t="s">
        <v>259</v>
      </c>
      <c r="AM5" s="49"/>
      <c r="AN5" s="78" t="s">
        <v>259</v>
      </c>
      <c r="AO5" s="49"/>
      <c r="AP5" s="49" t="s">
        <v>259</v>
      </c>
      <c r="AQ5" s="49" t="s">
        <v>259</v>
      </c>
      <c r="AR5" s="49" t="s">
        <v>259</v>
      </c>
      <c r="AS5" s="49"/>
      <c r="AT5" s="49" t="s">
        <v>265</v>
      </c>
      <c r="AU5" s="49"/>
      <c r="AV5" s="49"/>
      <c r="AW5" s="49"/>
      <c r="AX5" s="49"/>
      <c r="AY5" s="69"/>
      <c r="AZ5" s="49"/>
      <c r="BA5" s="70"/>
      <c r="BB5" s="49"/>
      <c r="BC5" s="49"/>
      <c r="BD5" s="79"/>
      <c r="BE5" s="49"/>
      <c r="BF5" s="80"/>
      <c r="BG5" s="4"/>
      <c r="BH5" s="4"/>
      <c r="BI5" s="4"/>
      <c r="BJ5" s="4"/>
      <c r="BK5" s="4"/>
      <c r="BL5" s="4"/>
      <c r="BM5" s="4"/>
      <c r="BN5" s="4"/>
      <c r="BO5" s="4"/>
      <c r="BP5" s="4"/>
      <c r="BQ5" s="4"/>
      <c r="BR5" s="4"/>
    </row>
    <row r="6" spans="1:70" ht="25.5" customHeight="1" x14ac:dyDescent="0.5">
      <c r="G6" s="71"/>
      <c r="H6" s="72"/>
      <c r="I6" s="72"/>
      <c r="J6" s="72"/>
      <c r="K6" s="73"/>
      <c r="L6" s="73"/>
      <c r="M6" s="74" t="s">
        <v>257</v>
      </c>
      <c r="N6" s="263"/>
      <c r="O6" s="264"/>
      <c r="P6" s="264"/>
      <c r="Q6" s="264"/>
      <c r="R6" s="264"/>
      <c r="S6" s="264"/>
      <c r="T6" s="264"/>
      <c r="U6" s="264"/>
      <c r="V6" s="44"/>
      <c r="Y6" s="111" t="s">
        <v>271</v>
      </c>
      <c r="Z6" s="43" t="s">
        <v>235</v>
      </c>
      <c r="AB6" s="46" t="s">
        <v>228</v>
      </c>
      <c r="AC6" s="40" t="s">
        <v>240</v>
      </c>
      <c r="AE6" s="57"/>
      <c r="AF6" s="57">
        <v>1</v>
      </c>
      <c r="AG6" s="57" t="s">
        <v>241</v>
      </c>
      <c r="AH6" s="57"/>
      <c r="AI6" s="57"/>
      <c r="AJ6" s="57">
        <v>4</v>
      </c>
      <c r="AL6" s="57"/>
      <c r="AM6" s="57" t="s">
        <v>243</v>
      </c>
      <c r="AN6" s="57"/>
      <c r="AO6" s="57">
        <v>6</v>
      </c>
      <c r="AP6" s="57"/>
      <c r="AQ6" s="57"/>
      <c r="AR6" s="57">
        <v>3</v>
      </c>
      <c r="AS6" s="57"/>
      <c r="AT6" s="57">
        <v>5</v>
      </c>
      <c r="AU6" s="57"/>
      <c r="AV6" s="57"/>
      <c r="AW6" s="57"/>
      <c r="AX6" s="57"/>
      <c r="AY6" s="57"/>
      <c r="AZ6" s="57"/>
      <c r="BA6" s="57"/>
      <c r="BB6" s="57"/>
      <c r="BC6" s="57"/>
      <c r="BD6" s="57"/>
      <c r="BE6" s="57"/>
      <c r="BF6" s="57"/>
      <c r="BG6" s="57"/>
    </row>
    <row r="7" spans="1:70" ht="25.5" customHeight="1" x14ac:dyDescent="0.5">
      <c r="G7" s="71"/>
      <c r="H7" s="72"/>
      <c r="I7" s="72"/>
      <c r="J7" s="72"/>
      <c r="K7" s="73"/>
      <c r="L7" s="73"/>
      <c r="M7" s="74" t="s">
        <v>224</v>
      </c>
      <c r="N7" s="263"/>
      <c r="O7" s="264"/>
      <c r="P7" s="264"/>
      <c r="Q7" s="264"/>
      <c r="R7" s="264"/>
      <c r="S7" s="264"/>
      <c r="T7" s="264"/>
      <c r="U7" s="264"/>
      <c r="V7" s="44"/>
      <c r="Y7" s="111" t="s">
        <v>272</v>
      </c>
      <c r="Z7" s="43" t="s">
        <v>236</v>
      </c>
      <c r="AB7" s="46" t="s">
        <v>244</v>
      </c>
      <c r="AE7" s="40" t="s">
        <v>246</v>
      </c>
      <c r="AF7" s="57" t="s">
        <v>248</v>
      </c>
      <c r="AG7" s="57"/>
      <c r="AH7" s="57"/>
      <c r="AI7" s="57"/>
      <c r="AJ7" s="57" t="s">
        <v>248</v>
      </c>
      <c r="AK7" s="57"/>
      <c r="AL7" s="57"/>
      <c r="AM7" s="57"/>
      <c r="AN7" s="57"/>
      <c r="AO7" s="57"/>
      <c r="AP7" s="57"/>
      <c r="AQ7" s="57"/>
      <c r="AR7" s="57"/>
      <c r="AS7" s="57"/>
      <c r="AT7" s="57"/>
      <c r="AU7" s="57"/>
      <c r="AV7" s="57"/>
      <c r="AW7" s="57" t="s">
        <v>248</v>
      </c>
      <c r="AX7" s="57"/>
      <c r="AY7" s="57"/>
      <c r="AZ7" s="57" t="s">
        <v>248</v>
      </c>
      <c r="BA7" s="57" t="s">
        <v>247</v>
      </c>
      <c r="BB7" s="57" t="s">
        <v>247</v>
      </c>
      <c r="BC7" s="57" t="s">
        <v>247</v>
      </c>
      <c r="BD7" s="57"/>
      <c r="BE7" s="57"/>
      <c r="BF7" s="57"/>
      <c r="BG7" s="57"/>
    </row>
    <row r="8" spans="1:70" ht="21" customHeight="1" thickBot="1" x14ac:dyDescent="0.55000000000000004">
      <c r="A8" s="3" t="s">
        <v>18</v>
      </c>
      <c r="B8" s="3"/>
      <c r="C8" s="3"/>
      <c r="D8" s="3"/>
      <c r="J8" s="6"/>
      <c r="K8" s="6"/>
      <c r="L8" s="6"/>
      <c r="M8" s="6"/>
      <c r="N8" s="6"/>
      <c r="Y8" s="111" t="s">
        <v>273</v>
      </c>
      <c r="Z8" s="43" t="s">
        <v>237</v>
      </c>
      <c r="AB8" s="46" t="s">
        <v>245</v>
      </c>
      <c r="AE8" s="66" t="s">
        <v>250</v>
      </c>
      <c r="AJ8" s="40" t="s">
        <v>249</v>
      </c>
      <c r="AW8" s="40" t="s">
        <v>251</v>
      </c>
    </row>
    <row r="9" spans="1:70" ht="15.95" customHeight="1" thickTop="1" x14ac:dyDescent="0.4">
      <c r="A9" s="270" t="s">
        <v>286</v>
      </c>
      <c r="B9" s="271"/>
      <c r="C9" s="271"/>
      <c r="D9" s="271"/>
      <c r="E9" s="271"/>
      <c r="F9" s="272"/>
      <c r="G9" s="246" t="s">
        <v>19</v>
      </c>
      <c r="H9" s="247"/>
      <c r="I9" s="247"/>
      <c r="J9" s="247"/>
      <c r="K9" s="247"/>
      <c r="L9" s="247"/>
      <c r="M9" s="248"/>
      <c r="N9" s="259" t="s">
        <v>20</v>
      </c>
      <c r="O9" s="260"/>
      <c r="P9" s="260"/>
      <c r="Q9" s="260"/>
      <c r="R9" s="252" t="s">
        <v>21</v>
      </c>
      <c r="S9" s="253"/>
      <c r="T9" s="254"/>
      <c r="U9" s="265" t="s">
        <v>232</v>
      </c>
      <c r="V9" s="18"/>
      <c r="Y9" s="111" t="s">
        <v>274</v>
      </c>
      <c r="AA9" s="45"/>
    </row>
    <row r="10" spans="1:70" ht="18.95" customHeight="1" x14ac:dyDescent="0.4">
      <c r="A10" s="258" t="s">
        <v>55</v>
      </c>
      <c r="B10" s="250"/>
      <c r="C10" s="250"/>
      <c r="D10" s="250"/>
      <c r="E10" s="250"/>
      <c r="F10" s="9" t="s">
        <v>56</v>
      </c>
      <c r="G10" s="249"/>
      <c r="H10" s="250"/>
      <c r="I10" s="250"/>
      <c r="J10" s="250"/>
      <c r="K10" s="250"/>
      <c r="L10" s="250"/>
      <c r="M10" s="251"/>
      <c r="N10" s="261"/>
      <c r="O10" s="262"/>
      <c r="P10" s="262"/>
      <c r="Q10" s="262"/>
      <c r="R10" s="255"/>
      <c r="S10" s="256"/>
      <c r="T10" s="257"/>
      <c r="U10" s="266"/>
      <c r="V10" s="19"/>
      <c r="Y10" s="112"/>
      <c r="Z10" s="40" t="s">
        <v>50</v>
      </c>
      <c r="AA10" s="45"/>
    </row>
    <row r="11" spans="1:70" ht="17.100000000000001" customHeight="1" x14ac:dyDescent="0.4">
      <c r="A11" s="242"/>
      <c r="B11" s="243"/>
      <c r="C11" s="243"/>
      <c r="D11" s="243"/>
      <c r="E11" s="244"/>
      <c r="F11" s="67"/>
      <c r="G11" s="7" t="s">
        <v>47</v>
      </c>
      <c r="H11" s="175"/>
      <c r="I11" s="175"/>
      <c r="J11" s="175"/>
      <c r="K11" s="175"/>
      <c r="L11" s="175"/>
      <c r="M11" s="176"/>
      <c r="N11" s="238"/>
      <c r="O11" s="239"/>
      <c r="P11" s="239"/>
      <c r="Q11" s="239"/>
      <c r="R11" s="227" t="s">
        <v>22</v>
      </c>
      <c r="S11" s="228"/>
      <c r="T11" s="229"/>
      <c r="U11" s="63"/>
      <c r="V11" s="16"/>
      <c r="W11" s="51"/>
      <c r="Z11" s="43" t="s">
        <v>49</v>
      </c>
      <c r="AA11" s="45"/>
    </row>
    <row r="12" spans="1:70" ht="36.950000000000003" customHeight="1" thickBot="1" x14ac:dyDescent="0.45">
      <c r="A12" s="230"/>
      <c r="B12" s="231"/>
      <c r="C12" s="231"/>
      <c r="D12" s="231"/>
      <c r="E12" s="231"/>
      <c r="F12" s="1"/>
      <c r="G12" s="232"/>
      <c r="H12" s="233"/>
      <c r="I12" s="233"/>
      <c r="J12" s="233"/>
      <c r="K12" s="233"/>
      <c r="L12" s="233"/>
      <c r="M12" s="234"/>
      <c r="N12" s="240"/>
      <c r="O12" s="241"/>
      <c r="P12" s="241"/>
      <c r="Q12" s="241"/>
      <c r="R12" s="235" t="str">
        <f>IF(N11="","　 ",DATEDIF(N11,$W$2,"Y")&amp;"歳")</f>
        <v xml:space="preserve">　 </v>
      </c>
      <c r="S12" s="236"/>
      <c r="T12" s="237"/>
      <c r="U12" s="64"/>
      <c r="V12" s="17"/>
      <c r="Z12" s="83" t="s">
        <v>287</v>
      </c>
      <c r="AB12" s="52"/>
      <c r="AC12" s="52"/>
      <c r="AD12" s="52"/>
      <c r="AE12" s="52"/>
      <c r="AF12" s="52"/>
      <c r="AG12" s="52"/>
    </row>
    <row r="13" spans="1:70" s="45" customFormat="1" ht="25.5" customHeight="1" thickTop="1" thickBot="1" x14ac:dyDescent="0.45">
      <c r="A13" s="192" t="s">
        <v>23</v>
      </c>
      <c r="B13" s="192"/>
      <c r="C13" s="192"/>
      <c r="D13" s="192"/>
      <c r="E13" s="193"/>
      <c r="F13" s="193"/>
      <c r="G13" s="193"/>
      <c r="H13" s="193"/>
      <c r="I13" s="193"/>
      <c r="J13" s="193"/>
      <c r="K13" s="193"/>
      <c r="L13" s="193"/>
      <c r="M13" s="193"/>
      <c r="N13" s="193"/>
      <c r="O13" s="193"/>
      <c r="P13" s="193"/>
      <c r="Q13" s="193"/>
      <c r="R13" s="193"/>
      <c r="S13" s="193"/>
      <c r="T13" s="193"/>
      <c r="U13" s="193"/>
      <c r="V13" s="35"/>
      <c r="AI13" s="40"/>
    </row>
    <row r="14" spans="1:70" ht="25.5" customHeight="1" thickTop="1" x14ac:dyDescent="0.4">
      <c r="A14" s="194" t="s">
        <v>24</v>
      </c>
      <c r="B14" s="181" t="s">
        <v>25</v>
      </c>
      <c r="C14" s="181"/>
      <c r="D14" s="181"/>
      <c r="E14" s="181"/>
      <c r="F14" s="181"/>
      <c r="G14" s="181"/>
      <c r="H14" s="181"/>
      <c r="I14" s="181"/>
      <c r="J14" s="181"/>
      <c r="K14" s="181" t="s">
        <v>215</v>
      </c>
      <c r="L14" s="181"/>
      <c r="M14" s="183" t="s">
        <v>44</v>
      </c>
      <c r="N14" s="183" t="s">
        <v>218</v>
      </c>
      <c r="O14" s="183" t="s">
        <v>51</v>
      </c>
      <c r="P14" s="183"/>
      <c r="Q14" s="183"/>
      <c r="R14" s="183"/>
      <c r="S14" s="183"/>
      <c r="T14" s="183"/>
      <c r="U14" s="196" t="s">
        <v>26</v>
      </c>
      <c r="V14" s="20"/>
      <c r="W14" s="53" t="s">
        <v>275</v>
      </c>
      <c r="X14" s="53"/>
      <c r="Z14" s="40" t="s">
        <v>230</v>
      </c>
      <c r="AI14" s="45"/>
    </row>
    <row r="15" spans="1:70" ht="18" customHeight="1" x14ac:dyDescent="0.4">
      <c r="A15" s="195"/>
      <c r="B15" s="182"/>
      <c r="C15" s="182"/>
      <c r="D15" s="182"/>
      <c r="E15" s="182"/>
      <c r="F15" s="182"/>
      <c r="G15" s="182"/>
      <c r="H15" s="182"/>
      <c r="I15" s="182"/>
      <c r="J15" s="182"/>
      <c r="K15" s="182"/>
      <c r="L15" s="182"/>
      <c r="M15" s="184"/>
      <c r="N15" s="184"/>
      <c r="O15" s="184" t="s">
        <v>216</v>
      </c>
      <c r="P15" s="184"/>
      <c r="Q15" s="184"/>
      <c r="R15" s="184" t="s">
        <v>217</v>
      </c>
      <c r="S15" s="184"/>
      <c r="T15" s="184"/>
      <c r="U15" s="197"/>
      <c r="V15" s="21"/>
      <c r="W15" s="40" t="s">
        <v>226</v>
      </c>
      <c r="X15" s="40" t="s">
        <v>44</v>
      </c>
      <c r="Y15" s="4" t="s">
        <v>280</v>
      </c>
      <c r="Z15" s="57" t="s">
        <v>220</v>
      </c>
      <c r="AA15" s="57" t="s">
        <v>221</v>
      </c>
      <c r="AI15" s="58"/>
    </row>
    <row r="16" spans="1:70" ht="25.5" customHeight="1" x14ac:dyDescent="0.4">
      <c r="A16" s="33" t="s">
        <v>16</v>
      </c>
      <c r="B16" s="224" t="str">
        <f>IF(N6=0,"",N6)</f>
        <v/>
      </c>
      <c r="C16" s="224"/>
      <c r="D16" s="224"/>
      <c r="E16" s="224"/>
      <c r="F16" s="224"/>
      <c r="G16" s="224"/>
      <c r="H16" s="224"/>
      <c r="I16" s="224"/>
      <c r="J16" s="224"/>
      <c r="K16" s="39"/>
      <c r="L16" s="56" t="str">
        <f>IF(K16="","",VLOOKUP(K16,'R8分類コード表'!$D$6:$F$143,3,0))</f>
        <v/>
      </c>
      <c r="M16" s="2"/>
      <c r="N16" s="2"/>
      <c r="O16" s="225"/>
      <c r="P16" s="225"/>
      <c r="Q16" s="225"/>
      <c r="R16" s="226">
        <f>T3</f>
        <v>46204</v>
      </c>
      <c r="S16" s="226"/>
      <c r="T16" s="226"/>
      <c r="U16" s="37" t="str">
        <f t="shared" ref="U16:U25" si="0">IF(O16="","　年　月",DATEDIF(O16,R16+1,"Y")&amp;"年")&amp;IF(O16="","",DATEDIF(O16,R16+1,"YM")&amp;"月")</f>
        <v>　年　月</v>
      </c>
      <c r="V16" s="22"/>
      <c r="W16" s="57" t="s">
        <v>276</v>
      </c>
      <c r="X16" s="57" t="s">
        <v>277</v>
      </c>
      <c r="Y16" s="40" t="s">
        <v>282</v>
      </c>
      <c r="Z16" s="117" t="str">
        <f>IF(O16="","",DATEDIF(O16,R16+1,"y"))</f>
        <v/>
      </c>
      <c r="AA16" s="117" t="str">
        <f>IF(O16="","",DATEDIF(O16,R16+1,"ym"))</f>
        <v/>
      </c>
    </row>
    <row r="17" spans="1:30" ht="25.5" customHeight="1" x14ac:dyDescent="0.4">
      <c r="A17" s="29" t="s">
        <v>27</v>
      </c>
      <c r="B17" s="191"/>
      <c r="C17" s="191"/>
      <c r="D17" s="191"/>
      <c r="E17" s="191"/>
      <c r="F17" s="191"/>
      <c r="G17" s="191"/>
      <c r="H17" s="191"/>
      <c r="I17" s="191"/>
      <c r="J17" s="191"/>
      <c r="K17" s="39"/>
      <c r="L17" s="56" t="str">
        <f>IF(K17="","",VLOOKUP(K17,'R8分類コード表'!$D$6:$F$143,3,0))</f>
        <v/>
      </c>
      <c r="M17" s="2"/>
      <c r="N17" s="30"/>
      <c r="O17" s="198"/>
      <c r="P17" s="199"/>
      <c r="Q17" s="200"/>
      <c r="R17" s="201"/>
      <c r="S17" s="201"/>
      <c r="T17" s="201"/>
      <c r="U17" s="37" t="str">
        <f t="shared" si="0"/>
        <v>　年　月</v>
      </c>
      <c r="V17" s="22"/>
      <c r="W17" s="57"/>
      <c r="X17" s="57"/>
      <c r="Y17" s="4" t="s">
        <v>281</v>
      </c>
      <c r="Z17" s="117" t="str">
        <f t="shared" ref="Z17:Z25" si="1">IF(O17="","",DATEDIF(O17,R17+1,"y"))</f>
        <v/>
      </c>
      <c r="AA17" s="117" t="str">
        <f t="shared" ref="AA17:AA25" si="2">IF(O17="","",DATEDIF(O17,R17+1,"ym"))</f>
        <v/>
      </c>
    </row>
    <row r="18" spans="1:30" ht="25.5" customHeight="1" x14ac:dyDescent="0.4">
      <c r="A18" s="29" t="s">
        <v>28</v>
      </c>
      <c r="B18" s="191"/>
      <c r="C18" s="191"/>
      <c r="D18" s="191"/>
      <c r="E18" s="191"/>
      <c r="F18" s="191"/>
      <c r="G18" s="191"/>
      <c r="H18" s="191"/>
      <c r="I18" s="191"/>
      <c r="J18" s="191"/>
      <c r="K18" s="39"/>
      <c r="L18" s="56" t="str">
        <f>IF(K18="","",VLOOKUP(K18,'R8分類コード表'!$D$6:$F$143,3,0))</f>
        <v/>
      </c>
      <c r="M18" s="2"/>
      <c r="N18" s="30"/>
      <c r="O18" s="198"/>
      <c r="P18" s="199"/>
      <c r="Q18" s="200"/>
      <c r="R18" s="201"/>
      <c r="S18" s="201"/>
      <c r="T18" s="201"/>
      <c r="U18" s="37" t="str">
        <f t="shared" si="0"/>
        <v>　年　月</v>
      </c>
      <c r="V18" s="22"/>
      <c r="W18" s="57"/>
      <c r="X18" s="57"/>
      <c r="Y18" s="57"/>
      <c r="Z18" s="117" t="str">
        <f t="shared" si="1"/>
        <v/>
      </c>
      <c r="AA18" s="117" t="str">
        <f t="shared" si="2"/>
        <v/>
      </c>
    </row>
    <row r="19" spans="1:30" ht="25.5" customHeight="1" x14ac:dyDescent="0.4">
      <c r="A19" s="29" t="s">
        <v>30</v>
      </c>
      <c r="B19" s="191"/>
      <c r="C19" s="191"/>
      <c r="D19" s="191"/>
      <c r="E19" s="191"/>
      <c r="F19" s="191"/>
      <c r="G19" s="191"/>
      <c r="H19" s="191"/>
      <c r="I19" s="191"/>
      <c r="J19" s="191"/>
      <c r="K19" s="39"/>
      <c r="L19" s="56" t="str">
        <f>IF(K19="","",VLOOKUP(K19,'R8分類コード表'!$D$6:$F$143,3,0))</f>
        <v/>
      </c>
      <c r="M19" s="2"/>
      <c r="N19" s="30"/>
      <c r="O19" s="198"/>
      <c r="P19" s="199"/>
      <c r="Q19" s="200"/>
      <c r="R19" s="201"/>
      <c r="S19" s="201"/>
      <c r="T19" s="201"/>
      <c r="U19" s="37" t="str">
        <f t="shared" si="0"/>
        <v>　年　月</v>
      </c>
      <c r="V19" s="22"/>
      <c r="W19" s="57"/>
      <c r="X19" s="57"/>
      <c r="Y19" s="57"/>
      <c r="Z19" s="117" t="str">
        <f t="shared" si="1"/>
        <v/>
      </c>
      <c r="AA19" s="117" t="str">
        <f t="shared" si="2"/>
        <v/>
      </c>
    </row>
    <row r="20" spans="1:30" ht="25.5" customHeight="1" x14ac:dyDescent="0.4">
      <c r="A20" s="29" t="s">
        <v>29</v>
      </c>
      <c r="B20" s="191"/>
      <c r="C20" s="191"/>
      <c r="D20" s="191"/>
      <c r="E20" s="191"/>
      <c r="F20" s="191"/>
      <c r="G20" s="191"/>
      <c r="H20" s="191"/>
      <c r="I20" s="191"/>
      <c r="J20" s="191"/>
      <c r="K20" s="39"/>
      <c r="L20" s="56" t="str">
        <f>IF(K20="","",VLOOKUP(K20,'R8分類コード表'!$D$6:$F$143,3,0))</f>
        <v/>
      </c>
      <c r="M20" s="2"/>
      <c r="N20" s="30"/>
      <c r="O20" s="198"/>
      <c r="P20" s="199"/>
      <c r="Q20" s="200"/>
      <c r="R20" s="201"/>
      <c r="S20" s="201"/>
      <c r="T20" s="201"/>
      <c r="U20" s="37" t="str">
        <f t="shared" si="0"/>
        <v>　年　月</v>
      </c>
      <c r="V20" s="22"/>
      <c r="W20" s="57"/>
      <c r="X20" s="57"/>
      <c r="Y20" s="57"/>
      <c r="Z20" s="117" t="str">
        <f t="shared" si="1"/>
        <v/>
      </c>
      <c r="AA20" s="117" t="str">
        <f t="shared" si="2"/>
        <v/>
      </c>
    </row>
    <row r="21" spans="1:30" ht="25.5" customHeight="1" x14ac:dyDescent="0.4">
      <c r="A21" s="29" t="s">
        <v>33</v>
      </c>
      <c r="B21" s="191"/>
      <c r="C21" s="191"/>
      <c r="D21" s="191"/>
      <c r="E21" s="191"/>
      <c r="F21" s="191"/>
      <c r="G21" s="191"/>
      <c r="H21" s="191"/>
      <c r="I21" s="191"/>
      <c r="J21" s="191"/>
      <c r="K21" s="39"/>
      <c r="L21" s="56" t="str">
        <f>IF(K21="","",VLOOKUP(K21,'R8分類コード表'!$D$6:$F$143,3,0))</f>
        <v/>
      </c>
      <c r="M21" s="2"/>
      <c r="N21" s="30"/>
      <c r="O21" s="198"/>
      <c r="P21" s="199"/>
      <c r="Q21" s="200"/>
      <c r="R21" s="201"/>
      <c r="S21" s="201"/>
      <c r="T21" s="201"/>
      <c r="U21" s="37" t="str">
        <f t="shared" si="0"/>
        <v>　年　月</v>
      </c>
      <c r="V21" s="22"/>
      <c r="W21" s="57"/>
      <c r="X21" s="57"/>
      <c r="Y21" s="57"/>
      <c r="Z21" s="117" t="str">
        <f t="shared" si="1"/>
        <v/>
      </c>
      <c r="AA21" s="117" t="str">
        <f t="shared" si="2"/>
        <v/>
      </c>
    </row>
    <row r="22" spans="1:30" ht="25.5" customHeight="1" x14ac:dyDescent="0.4">
      <c r="A22" s="29" t="s">
        <v>31</v>
      </c>
      <c r="B22" s="191"/>
      <c r="C22" s="191"/>
      <c r="D22" s="191"/>
      <c r="E22" s="191"/>
      <c r="F22" s="191"/>
      <c r="G22" s="191"/>
      <c r="H22" s="191"/>
      <c r="I22" s="191"/>
      <c r="J22" s="191"/>
      <c r="K22" s="39"/>
      <c r="L22" s="56" t="str">
        <f>IF(K22="","",VLOOKUP(K22,'R8分類コード表'!$D$6:$F$143,3,0))</f>
        <v/>
      </c>
      <c r="M22" s="2"/>
      <c r="N22" s="30"/>
      <c r="O22" s="198"/>
      <c r="P22" s="199"/>
      <c r="Q22" s="200"/>
      <c r="R22" s="201"/>
      <c r="S22" s="201"/>
      <c r="T22" s="201"/>
      <c r="U22" s="37" t="str">
        <f t="shared" si="0"/>
        <v>　年　月</v>
      </c>
      <c r="V22" s="22"/>
      <c r="W22" s="57"/>
      <c r="X22" s="57"/>
      <c r="Y22" s="57"/>
      <c r="Z22" s="117" t="str">
        <f t="shared" si="1"/>
        <v/>
      </c>
      <c r="AA22" s="117" t="str">
        <f t="shared" si="2"/>
        <v/>
      </c>
    </row>
    <row r="23" spans="1:30" ht="25.5" customHeight="1" x14ac:dyDescent="0.4">
      <c r="A23" s="29" t="s">
        <v>34</v>
      </c>
      <c r="B23" s="191"/>
      <c r="C23" s="191"/>
      <c r="D23" s="191"/>
      <c r="E23" s="191"/>
      <c r="F23" s="191"/>
      <c r="G23" s="191"/>
      <c r="H23" s="191"/>
      <c r="I23" s="191"/>
      <c r="J23" s="191"/>
      <c r="K23" s="39"/>
      <c r="L23" s="56" t="str">
        <f>IF(K23="","",VLOOKUP(K23,'R8分類コード表'!$D$6:$F$143,3,0))</f>
        <v/>
      </c>
      <c r="M23" s="2"/>
      <c r="N23" s="30"/>
      <c r="O23" s="198"/>
      <c r="P23" s="199"/>
      <c r="Q23" s="200"/>
      <c r="R23" s="201"/>
      <c r="S23" s="201"/>
      <c r="T23" s="201"/>
      <c r="U23" s="37" t="str">
        <f t="shared" si="0"/>
        <v>　年　月</v>
      </c>
      <c r="V23" s="22"/>
      <c r="W23" s="57"/>
      <c r="X23" s="57"/>
      <c r="Y23" s="57"/>
      <c r="Z23" s="117" t="str">
        <f t="shared" si="1"/>
        <v/>
      </c>
      <c r="AA23" s="117" t="str">
        <f t="shared" si="2"/>
        <v/>
      </c>
    </row>
    <row r="24" spans="1:30" ht="25.5" customHeight="1" x14ac:dyDescent="0.4">
      <c r="A24" s="29" t="s">
        <v>32</v>
      </c>
      <c r="B24" s="191"/>
      <c r="C24" s="191"/>
      <c r="D24" s="191"/>
      <c r="E24" s="191"/>
      <c r="F24" s="191"/>
      <c r="G24" s="191"/>
      <c r="H24" s="191"/>
      <c r="I24" s="191"/>
      <c r="J24" s="191"/>
      <c r="K24" s="39"/>
      <c r="L24" s="56" t="str">
        <f>IF(K24="","",VLOOKUP(K24,'R8分類コード表'!$D$6:$F$143,3,0))</f>
        <v/>
      </c>
      <c r="M24" s="2"/>
      <c r="N24" s="30"/>
      <c r="O24" s="198"/>
      <c r="P24" s="199"/>
      <c r="Q24" s="200"/>
      <c r="R24" s="201"/>
      <c r="S24" s="201"/>
      <c r="T24" s="201"/>
      <c r="U24" s="37" t="str">
        <f t="shared" si="0"/>
        <v>　年　月</v>
      </c>
      <c r="V24" s="22"/>
      <c r="W24" s="57"/>
      <c r="X24" s="57"/>
      <c r="Y24" s="57"/>
      <c r="Z24" s="117" t="str">
        <f t="shared" si="1"/>
        <v/>
      </c>
      <c r="AA24" s="117" t="str">
        <f t="shared" si="2"/>
        <v/>
      </c>
    </row>
    <row r="25" spans="1:30" ht="25.5" customHeight="1" thickBot="1" x14ac:dyDescent="0.45">
      <c r="A25" s="31" t="s">
        <v>35</v>
      </c>
      <c r="B25" s="220"/>
      <c r="C25" s="220"/>
      <c r="D25" s="220"/>
      <c r="E25" s="220"/>
      <c r="F25" s="220"/>
      <c r="G25" s="220"/>
      <c r="H25" s="220"/>
      <c r="I25" s="220"/>
      <c r="J25" s="220"/>
      <c r="K25" s="39"/>
      <c r="L25" s="56" t="str">
        <f>IF(K25="","",VLOOKUP(K25,'R8分類コード表'!$D$6:$F$143,3,0))</f>
        <v/>
      </c>
      <c r="M25" s="2"/>
      <c r="N25" s="32"/>
      <c r="O25" s="221"/>
      <c r="P25" s="222"/>
      <c r="Q25" s="223"/>
      <c r="R25" s="201"/>
      <c r="S25" s="201"/>
      <c r="T25" s="201"/>
      <c r="U25" s="37" t="str">
        <f t="shared" si="0"/>
        <v>　年　月</v>
      </c>
      <c r="V25" s="22"/>
      <c r="W25" s="57"/>
      <c r="X25" s="57"/>
      <c r="Y25" s="57"/>
      <c r="Z25" s="117" t="str">
        <f t="shared" si="1"/>
        <v/>
      </c>
      <c r="AA25" s="117" t="str">
        <f t="shared" si="2"/>
        <v/>
      </c>
    </row>
    <row r="26" spans="1:30" ht="33.950000000000003" customHeight="1" thickTop="1" thickBot="1" x14ac:dyDescent="0.45">
      <c r="A26" s="34" t="s">
        <v>36</v>
      </c>
      <c r="B26" s="206" t="s">
        <v>267</v>
      </c>
      <c r="C26" s="207"/>
      <c r="D26" s="207"/>
      <c r="E26" s="207"/>
      <c r="F26" s="207"/>
      <c r="G26" s="207"/>
      <c r="H26" s="207"/>
      <c r="I26" s="207"/>
      <c r="J26" s="207"/>
      <c r="K26" s="207"/>
      <c r="L26" s="207"/>
      <c r="M26" s="207"/>
      <c r="N26" s="207"/>
      <c r="O26" s="207"/>
      <c r="P26" s="207"/>
      <c r="Q26" s="207"/>
      <c r="R26" s="207"/>
      <c r="S26" s="207"/>
      <c r="T26" s="208"/>
      <c r="U26" s="38" t="str">
        <f>IF(O16="","　年　月",Z29&amp;"年"&amp;Z28&amp;"月")</f>
        <v>　年　月</v>
      </c>
      <c r="V26" s="23"/>
      <c r="W26" s="54" t="s">
        <v>279</v>
      </c>
      <c r="X26" s="116" t="s">
        <v>278</v>
      </c>
      <c r="Y26" s="46" t="s">
        <v>223</v>
      </c>
      <c r="Z26" s="118">
        <f>SUM(Z16:Z25)</f>
        <v>0</v>
      </c>
      <c r="AA26" s="118">
        <f>SUM(AA16:AA25)</f>
        <v>0</v>
      </c>
      <c r="AB26" s="47" t="s">
        <v>222</v>
      </c>
      <c r="AC26" s="47"/>
      <c r="AD26" s="47"/>
    </row>
    <row r="27" spans="1:30" ht="25.5" customHeight="1" thickTop="1" x14ac:dyDescent="0.4">
      <c r="A27" s="209" t="s">
        <v>37</v>
      </c>
      <c r="B27" s="210"/>
      <c r="C27" s="210"/>
      <c r="D27" s="210"/>
      <c r="E27" s="210"/>
      <c r="F27" s="210"/>
      <c r="G27" s="210"/>
      <c r="H27" s="210"/>
      <c r="I27" s="210"/>
      <c r="J27" s="211"/>
      <c r="K27" s="216" t="s">
        <v>219</v>
      </c>
      <c r="L27" s="210"/>
      <c r="M27" s="210"/>
      <c r="N27" s="216" t="s">
        <v>38</v>
      </c>
      <c r="O27" s="210"/>
      <c r="P27" s="210"/>
      <c r="Q27" s="210"/>
      <c r="R27" s="210"/>
      <c r="S27" s="210"/>
      <c r="T27" s="210"/>
      <c r="U27" s="217"/>
      <c r="V27" s="24"/>
      <c r="Z27" s="117">
        <f>QUOTIENT(AA26,12)</f>
        <v>0</v>
      </c>
      <c r="AA27" s="117" t="s">
        <v>39</v>
      </c>
    </row>
    <row r="28" spans="1:30" ht="25.5" customHeight="1" x14ac:dyDescent="0.4">
      <c r="A28" s="212"/>
      <c r="B28" s="178"/>
      <c r="C28" s="178"/>
      <c r="D28" s="178"/>
      <c r="E28" s="178"/>
      <c r="F28" s="178"/>
      <c r="G28" s="178"/>
      <c r="H28" s="178"/>
      <c r="I28" s="178"/>
      <c r="J28" s="213"/>
      <c r="K28" s="177"/>
      <c r="L28" s="178"/>
      <c r="M28" s="178"/>
      <c r="N28" s="177"/>
      <c r="O28" s="178"/>
      <c r="P28" s="178"/>
      <c r="Q28" s="178"/>
      <c r="R28" s="178"/>
      <c r="S28" s="178"/>
      <c r="T28" s="178"/>
      <c r="U28" s="218"/>
      <c r="V28" s="48"/>
      <c r="Z28" s="117" t="str">
        <f>IF(AA26=0,"",MOD(AA26,12))</f>
        <v/>
      </c>
      <c r="AA28" s="117" t="s">
        <v>40</v>
      </c>
    </row>
    <row r="29" spans="1:30" ht="35.1" customHeight="1" thickBot="1" x14ac:dyDescent="0.45">
      <c r="A29" s="214"/>
      <c r="B29" s="180"/>
      <c r="C29" s="180"/>
      <c r="D29" s="180"/>
      <c r="E29" s="180"/>
      <c r="F29" s="180"/>
      <c r="G29" s="180"/>
      <c r="H29" s="180"/>
      <c r="I29" s="180"/>
      <c r="J29" s="215"/>
      <c r="K29" s="179"/>
      <c r="L29" s="180"/>
      <c r="M29" s="180"/>
      <c r="N29" s="179"/>
      <c r="O29" s="180"/>
      <c r="P29" s="180"/>
      <c r="Q29" s="180"/>
      <c r="R29" s="180"/>
      <c r="S29" s="180"/>
      <c r="T29" s="180"/>
      <c r="U29" s="219"/>
      <c r="V29" s="49"/>
      <c r="Z29" s="117" t="str">
        <f>IF(AND(Z26=0,Z27=0,AA26=0),"",SUM(Z26,Z27))</f>
        <v/>
      </c>
      <c r="AA29" s="117" t="s">
        <v>41</v>
      </c>
    </row>
    <row r="30" spans="1:30" ht="5.0999999999999996" customHeight="1" thickTop="1" x14ac:dyDescent="0.4"/>
    <row r="31" spans="1:30" ht="20.25" thickBot="1" x14ac:dyDescent="0.45">
      <c r="A31" s="8" t="s">
        <v>42</v>
      </c>
      <c r="B31" s="8"/>
      <c r="C31" s="8"/>
      <c r="D31" s="8"/>
    </row>
    <row r="32" spans="1:30" ht="25.5" customHeight="1" thickTop="1" x14ac:dyDescent="0.4">
      <c r="A32" s="10" t="s">
        <v>43</v>
      </c>
      <c r="B32" s="185"/>
      <c r="C32" s="190"/>
      <c r="D32" s="190"/>
      <c r="E32" s="190"/>
      <c r="F32" s="190"/>
      <c r="G32" s="190"/>
      <c r="H32" s="190"/>
      <c r="I32" s="190"/>
      <c r="J32" s="186"/>
      <c r="K32" s="50" t="s">
        <v>13</v>
      </c>
      <c r="L32" s="185"/>
      <c r="M32" s="186"/>
      <c r="N32" s="25" t="s">
        <v>45</v>
      </c>
      <c r="O32" s="202"/>
      <c r="P32" s="190"/>
      <c r="Q32" s="190"/>
      <c r="R32" s="190"/>
      <c r="S32" s="190"/>
      <c r="T32" s="190"/>
      <c r="U32" s="203"/>
      <c r="V32" s="49"/>
    </row>
    <row r="33" spans="1:22" ht="25.5" customHeight="1" thickBot="1" x14ac:dyDescent="0.45">
      <c r="A33" s="26" t="s">
        <v>44</v>
      </c>
      <c r="B33" s="27" t="s">
        <v>47</v>
      </c>
      <c r="C33" s="173"/>
      <c r="D33" s="173"/>
      <c r="E33" s="174"/>
      <c r="F33" s="187"/>
      <c r="G33" s="188"/>
      <c r="H33" s="188"/>
      <c r="I33" s="188"/>
      <c r="J33" s="188"/>
      <c r="K33" s="188"/>
      <c r="L33" s="188"/>
      <c r="M33" s="189"/>
      <c r="N33" s="28" t="s">
        <v>14</v>
      </c>
      <c r="O33" s="59"/>
      <c r="P33" s="60" t="s">
        <v>48</v>
      </c>
      <c r="Q33" s="204"/>
      <c r="R33" s="204"/>
      <c r="S33" s="61" t="s">
        <v>48</v>
      </c>
      <c r="T33" s="204"/>
      <c r="U33" s="205"/>
      <c r="V33" s="49"/>
    </row>
    <row r="34" spans="1:22" ht="8.1" customHeight="1" thickTop="1" x14ac:dyDescent="0.4"/>
    <row r="35" spans="1:22" ht="18.75" x14ac:dyDescent="0.4">
      <c r="A35" s="4" t="s">
        <v>46</v>
      </c>
    </row>
    <row r="36" spans="1:22" ht="18.75" x14ac:dyDescent="0.4">
      <c r="A36" s="4" t="s">
        <v>225</v>
      </c>
    </row>
    <row r="37" spans="1:22" ht="18.75" x14ac:dyDescent="0.4">
      <c r="A37" s="62" t="s">
        <v>288</v>
      </c>
    </row>
    <row r="38" spans="1:22" ht="18.75" x14ac:dyDescent="0.4">
      <c r="A38" s="4" t="s">
        <v>316</v>
      </c>
    </row>
  </sheetData>
  <sheetProtection algorithmName="SHA-512" hashValue="3z1NtTJQ6dFgVgJcNASEmboY6Iggt50grlx3Lo0hyP2tQDV0NjAEp0SvkAIVbV3qVnz6LbPOdhx9p64i/jQWZg==" saltValue="i+IKbgkvbU8l5xoPAq3q7g==" spinCount="100000" sheet="1" objects="1" scenarios="1"/>
  <sortState xmlns:xlrd2="http://schemas.microsoft.com/office/spreadsheetml/2017/richdata2" ref="AI12:AI14">
    <sortCondition ref="AI12:AI14"/>
  </sortState>
  <mergeCells count="75">
    <mergeCell ref="A2:U2"/>
    <mergeCell ref="G9:M10"/>
    <mergeCell ref="R9:T10"/>
    <mergeCell ref="A10:E10"/>
    <mergeCell ref="N9:Q10"/>
    <mergeCell ref="N6:U6"/>
    <mergeCell ref="N7:U7"/>
    <mergeCell ref="U9:U10"/>
    <mergeCell ref="N4:U4"/>
    <mergeCell ref="O5:U5"/>
    <mergeCell ref="T3:U3"/>
    <mergeCell ref="Q3:S3"/>
    <mergeCell ref="A9:F9"/>
    <mergeCell ref="O15:Q15"/>
    <mergeCell ref="R15:T15"/>
    <mergeCell ref="R11:T11"/>
    <mergeCell ref="A12:E12"/>
    <mergeCell ref="G12:M12"/>
    <mergeCell ref="R12:T12"/>
    <mergeCell ref="N11:Q12"/>
    <mergeCell ref="N14:N15"/>
    <mergeCell ref="K14:L15"/>
    <mergeCell ref="A11:E11"/>
    <mergeCell ref="O17:Q17"/>
    <mergeCell ref="R17:T17"/>
    <mergeCell ref="B16:J16"/>
    <mergeCell ref="O16:Q16"/>
    <mergeCell ref="R16:T16"/>
    <mergeCell ref="O19:Q19"/>
    <mergeCell ref="R19:T19"/>
    <mergeCell ref="B18:J18"/>
    <mergeCell ref="O18:Q18"/>
    <mergeCell ref="R18:T18"/>
    <mergeCell ref="O21:Q21"/>
    <mergeCell ref="R21:T21"/>
    <mergeCell ref="B20:J20"/>
    <mergeCell ref="O20:Q20"/>
    <mergeCell ref="R20:T20"/>
    <mergeCell ref="O32:U32"/>
    <mergeCell ref="Q33:R33"/>
    <mergeCell ref="T33:U33"/>
    <mergeCell ref="R24:T24"/>
    <mergeCell ref="B23:J23"/>
    <mergeCell ref="O23:Q23"/>
    <mergeCell ref="R23:T23"/>
    <mergeCell ref="B26:T26"/>
    <mergeCell ref="A27:J27"/>
    <mergeCell ref="A28:J29"/>
    <mergeCell ref="N27:U27"/>
    <mergeCell ref="N28:U29"/>
    <mergeCell ref="K27:M27"/>
    <mergeCell ref="B25:J25"/>
    <mergeCell ref="O25:Q25"/>
    <mergeCell ref="R25:T25"/>
    <mergeCell ref="B24:J24"/>
    <mergeCell ref="O24:Q24"/>
    <mergeCell ref="B22:J22"/>
    <mergeCell ref="O22:Q22"/>
    <mergeCell ref="R22:T22"/>
    <mergeCell ref="C33:E33"/>
    <mergeCell ref="H11:J11"/>
    <mergeCell ref="K11:M11"/>
    <mergeCell ref="K28:M29"/>
    <mergeCell ref="B14:J15"/>
    <mergeCell ref="M14:M15"/>
    <mergeCell ref="L32:M32"/>
    <mergeCell ref="F33:M33"/>
    <mergeCell ref="B32:J32"/>
    <mergeCell ref="B21:J21"/>
    <mergeCell ref="B19:J19"/>
    <mergeCell ref="B17:J17"/>
    <mergeCell ref="A13:U13"/>
    <mergeCell ref="A14:A15"/>
    <mergeCell ref="U14:U15"/>
    <mergeCell ref="O14:T14"/>
  </mergeCells>
  <phoneticPr fontId="3"/>
  <conditionalFormatting sqref="B16:J16">
    <cfRule type="cellIs" dxfId="15" priority="2" operator="notEqual">
      <formula>$N$6</formula>
    </cfRule>
  </conditionalFormatting>
  <conditionalFormatting sqref="K16:K25">
    <cfRule type="cellIs" dxfId="14" priority="25" operator="between">
      <formula>89</formula>
      <formula>90</formula>
    </cfRule>
  </conditionalFormatting>
  <conditionalFormatting sqref="K17:K25">
    <cfRule type="expression" dxfId="13" priority="9">
      <formula>AND($B17&gt;0,K17="")</formula>
    </cfRule>
  </conditionalFormatting>
  <conditionalFormatting sqref="L16:L25">
    <cfRule type="containsErrors" dxfId="12" priority="24">
      <formula>ISERROR(L16)</formula>
    </cfRule>
  </conditionalFormatting>
  <conditionalFormatting sqref="M17:M25">
    <cfRule type="expression" dxfId="10" priority="8">
      <formula>AND($B17&gt;0,$M17="")</formula>
    </cfRule>
  </conditionalFormatting>
  <conditionalFormatting sqref="M16:Q16 B16:K16 N6:U7 A11 F11 H11 N11:Q12 U11:U12 A12:M12 A28:J29 B32:J32 L32:M32 O32:U32 C33 F33:M33 O33 Q33:R33 T33:U33">
    <cfRule type="containsBlanks" dxfId="9" priority="37">
      <formula>LEN(TRIM(A6))=0</formula>
    </cfRule>
  </conditionalFormatting>
  <conditionalFormatting sqref="N6">
    <cfRule type="cellIs" dxfId="8" priority="3" operator="notEqual">
      <formula>$N$6</formula>
    </cfRule>
  </conditionalFormatting>
  <conditionalFormatting sqref="N17:N25">
    <cfRule type="expression" dxfId="7" priority="7">
      <formula>AND($B17&gt;0,$N17="")</formula>
    </cfRule>
  </conditionalFormatting>
  <conditionalFormatting sqref="N5:O5">
    <cfRule type="containsBlanks" dxfId="6" priority="22">
      <formula>LEN(TRIM(N5))=0</formula>
    </cfRule>
  </conditionalFormatting>
  <conditionalFormatting sqref="N4:U4">
    <cfRule type="containsBlanks" dxfId="5" priority="23">
      <formula>LEN(TRIM(N4))=0</formula>
    </cfRule>
  </conditionalFormatting>
  <conditionalFormatting sqref="O17:Q25">
    <cfRule type="expression" dxfId="4" priority="6">
      <formula>AND($B17&gt;0,$O17="")</formula>
    </cfRule>
  </conditionalFormatting>
  <conditionalFormatting sqref="R17:T25">
    <cfRule type="expression" dxfId="3" priority="4">
      <formula>AND($B17&gt;0,$R17="")</formula>
    </cfRule>
  </conditionalFormatting>
  <conditionalFormatting sqref="U26">
    <cfRule type="expression" dxfId="2" priority="27">
      <formula>$Z$29&lt;15</formula>
    </cfRule>
    <cfRule type="containsErrors" dxfId="1" priority="36">
      <formula>ISERROR(U26)</formula>
    </cfRule>
  </conditionalFormatting>
  <conditionalFormatting sqref="V28">
    <cfRule type="notContainsBlanks" dxfId="0" priority="29">
      <formula>LEN(TRIM(V28))&gt;0</formula>
    </cfRule>
  </conditionalFormatting>
  <dataValidations xWindow="974" yWindow="384" count="26">
    <dataValidation allowBlank="1" showInputMessage="1" showErrorMessage="1" promptTitle="現在の施設・団体名" prompt="右上の施設等・団体名が転記されます。_x000a_(異なる場合は、入力をお願いします)" sqref="B16:J16" xr:uid="{00000000-0002-0000-0000-000000000000}"/>
    <dataValidation allowBlank="1" showInputMessage="1" showErrorMessage="1" promptTitle="名" prompt="パンフレットに掲載するため、正式字体で入力してください" sqref="F12" xr:uid="{00000000-0002-0000-0000-000001000000}"/>
    <dataValidation allowBlank="1" showInputMessage="1" showErrorMessage="1" promptTitle="姓" prompt="パンフレットに掲載するため、正式字体で入力してください" sqref="A12:E12" xr:uid="{00000000-0002-0000-0000-000002000000}"/>
    <dataValidation type="custom" imeMode="hiragana" allowBlank="1" showInputMessage="1" showErrorMessage="1" error="全角カタカナで入力してください" prompt="名のフリガナ（カタカナ）を入力してください_x000a_" sqref="F11" xr:uid="{00000000-0002-0000-0000-000003000000}">
      <formula1>F11=PHONETIC(F11)</formula1>
    </dataValidation>
    <dataValidation imeMode="disabled" allowBlank="1" showInputMessage="1" showErrorMessage="1" error="半角数字を入力してください" prompt="半角数字入力" sqref="T33:U33" xr:uid="{00000000-0002-0000-0000-000004000000}"/>
    <dataValidation type="custom" imeMode="disabled" allowBlank="1" showInputMessage="1" showErrorMessage="1" error="半角数字を入力してください" prompt="半角数字入力" sqref="V33" xr:uid="{00000000-0002-0000-0000-000005000000}">
      <formula1>AND((ISNONTEXT(V33)),(LENB(V33)&lt;4))</formula1>
    </dataValidation>
    <dataValidation imeMode="halfAlpha" allowBlank="1" showInputMessage="1" showErrorMessage="1" sqref="AN2 BD2:BE2 BA2" xr:uid="{00000000-0002-0000-0000-000006000000}"/>
    <dataValidation allowBlank="1" showInputMessage="1" showErrorMessage="1" promptTitle="社会福祉事業分類コード" prompt="別紙「分類コード一覧」のコード番号を入力ください" sqref="K16:K25" xr:uid="{00000000-0002-0000-0000-000007000000}"/>
    <dataValidation allowBlank="1" showInputMessage="1" showErrorMessage="1" promptTitle="職種" prompt="職種を入力ください" sqref="N16" xr:uid="{00000000-0002-0000-0000-000008000000}"/>
    <dataValidation type="custom" imeMode="disabled" allowBlank="1" showInputMessage="1" showErrorMessage="1" error="7桁の半角数字を入力してください。_x000a_入力後ハイフン「-」は自動で入力されます" prompt="7桁の半角数字を入力してください。_x000a_（‐ハイフンは自動表示されます）" sqref="C33:E33" xr:uid="{00000000-0002-0000-0000-000009000000}">
      <formula1>AND((ISNONTEXT(C33)),(LENB(C33)&lt;8))</formula1>
    </dataValidation>
    <dataValidation imeMode="disabled" allowBlank="1" showInputMessage="1" showErrorMessage="1" sqref="O32:U32" xr:uid="{00000000-0002-0000-0000-00000A000000}"/>
    <dataValidation type="custom" imeMode="disabled" allowBlank="1" showInputMessage="1" showErrorMessage="1" error="7桁の半角数字を入力してください。_x000a_入力後、ハイフン「-」は自動入力されます" prompt="7桁の半角数字を入力ください_x000a_（-ハイフンは自動表示されます）" sqref="H11:J11" xr:uid="{00000000-0002-0000-0000-00000B000000}">
      <formula1>AND((ISNONTEXT(H11)),(LENB(H11)&lt;8))</formula1>
    </dataValidation>
    <dataValidation type="custom" imeMode="disabled" allowBlank="1" showInputMessage="1" showErrorMessage="1" promptTitle="感謝受賞年度" prompt="半角数字で入力ください" sqref="U12" xr:uid="{00000000-0002-0000-0000-00000C000000}">
      <formula1>AND((ISNONTEXT(U12)),(LENB(U12)&lt;3))</formula1>
    </dataValidation>
    <dataValidation type="custom" allowBlank="1" showInputMessage="1" showErrorMessage="1" error="全角カタカナで入力してください" prompt="姓のフリガナ（カタカナ）を入力してください" sqref="A11:E11" xr:uid="{00000000-0002-0000-0000-00000D000000}">
      <formula1>A11=PHONETIC(A11)</formula1>
    </dataValidation>
    <dataValidation type="list" allowBlank="1" showInputMessage="1" showErrorMessage="1" promptTitle="推薦順位" prompt="推薦順位１～３までをプルダウンで選択ください" sqref="V11:V12" xr:uid="{00000000-0002-0000-0000-00000E000000}">
      <formula1>$Z$6:$Z$8</formula1>
    </dataValidation>
    <dataValidation type="list" allowBlank="1" showInputMessage="1" showErrorMessage="1" promptTitle="感謝受賞年度" prompt="元号をプルダウンかた選択ください" sqref="U11" xr:uid="{00000000-0002-0000-0000-00000F000000}">
      <formula1>$Z$6:$Z$8</formula1>
    </dataValidation>
    <dataValidation type="list" allowBlank="1" showInputMessage="1" showErrorMessage="1" promptTitle="所在地" prompt="プルダウンで選択してください" sqref="M16:M25" xr:uid="{00000000-0002-0000-0000-000010000000}">
      <formula1>$Z$11:$Z$12</formula1>
    </dataValidation>
    <dataValidation allowBlank="1" showInputMessage="1" showErrorMessage="1" prompt="職種を入力ください" sqref="N17:N25" xr:uid="{00000000-0002-0000-0000-000011000000}"/>
    <dataValidation allowBlank="1" showInputMessage="1" showErrorMessage="1" prompt="名称を入力ください" sqref="O5:U5" xr:uid="{00000000-0002-0000-0000-000012000000}"/>
    <dataValidation type="list" allowBlank="1" showInputMessage="1" promptTitle="法人種別" prompt="プルダウン選択or直接入力" sqref="N5" xr:uid="{00000000-0002-0000-0000-000013000000}">
      <formula1>$Y$6:$Y$9</formula1>
    </dataValidation>
    <dataValidation type="date" errorStyle="warning" operator="lessThanOrEqual" allowBlank="1" showInputMessage="1" showErrorMessage="1" errorTitle="従事期間重複確認" error="次の経歴と期間が重複しています" sqref="R17:T25" xr:uid="{00000000-0002-0000-0000-000014000000}">
      <formula1>O16</formula1>
    </dataValidation>
    <dataValidation type="date" operator="lessThan" allowBlank="1" showInputMessage="1" showErrorMessage="1" errorTitle="従事期間エラー" error="基準日を超えています" sqref="O16:Q16" xr:uid="{00000000-0002-0000-0000-000015000000}">
      <formula1>R16</formula1>
    </dataValidation>
    <dataValidation imeMode="disabled" allowBlank="1" showInputMessage="1" showErrorMessage="1" prompt="半角数字入力" sqref="O33 Q33:R33" xr:uid="{00000000-0002-0000-0000-000016000000}"/>
    <dataValidation allowBlank="1" showInputMessage="1" showErrorMessage="1" promptTitle="施設等・団体名" prompt="パンフレットに記載するため、正式字体で記載してください" sqref="N6:U6" xr:uid="{00000000-0002-0000-0000-000017000000}"/>
    <dataValidation allowBlank="1" showInputMessage="1" showErrorMessage="1" promptTitle="現住所" prompt="お住まいの住所をご記入ください" sqref="G12:M12" xr:uid="{00000000-0002-0000-0000-000018000000}"/>
    <dataValidation allowBlank="1" showInputMessage="1" showErrorMessage="1" promptTitle="所在地" prompt="現在お勤めの施設・団体の住所をご記入ください" sqref="N4:U4" xr:uid="{00000000-0002-0000-0000-000019000000}"/>
  </dataValidations>
  <pageMargins left="0.51181102362204722" right="0.43307086614173229" top="0.55118110236220474" bottom="0.15748031496062992" header="0.31496062992125984" footer="0.31496062992125984"/>
  <pageSetup paperSize="9" scale="62"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34" operator="containsText" id="{3A1B3BC8-9E58-4C4B-8B50-36FB2FD14EDE}">
            <xm:f>NOT(ISERROR(SEARCH($Z$12,M16)))</xm:f>
            <xm:f>$Z$12</xm:f>
            <x14:dxf>
              <fill>
                <patternFill>
                  <bgColor theme="5" tint="0.79998168889431442"/>
                </patternFill>
              </fill>
            </x14:dxf>
          </x14:cfRule>
          <xm:sqref>M17:M25 M16:N16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510E8-EF1C-4D32-84CB-1DD3498CCD06}">
  <sheetPr>
    <pageSetUpPr fitToPage="1"/>
  </sheetPr>
  <dimension ref="A1:H145"/>
  <sheetViews>
    <sheetView showGridLines="0" view="pageBreakPreview" topLeftCell="A57" zoomScale="85" zoomScaleNormal="100" zoomScaleSheetLayoutView="85" zoomScalePageLayoutView="85" workbookViewId="0">
      <selection activeCell="H66" sqref="H66"/>
    </sheetView>
  </sheetViews>
  <sheetFormatPr defaultColWidth="9" defaultRowHeight="25.5" x14ac:dyDescent="0.4"/>
  <cols>
    <col min="1" max="1" width="24.75" style="11" customWidth="1"/>
    <col min="2" max="2" width="30.875" style="11" customWidth="1"/>
    <col min="3" max="3" width="33.25" style="11" customWidth="1"/>
    <col min="4" max="4" width="12.75" style="11" customWidth="1"/>
    <col min="5" max="5" width="3.75" style="14" customWidth="1"/>
    <col min="6" max="6" width="31.625" style="11" hidden="1" customWidth="1"/>
    <col min="7" max="7" width="31.25" style="11" customWidth="1"/>
    <col min="8" max="16384" width="9" style="11"/>
  </cols>
  <sheetData>
    <row r="1" spans="1:6" ht="36" customHeight="1" x14ac:dyDescent="0.4">
      <c r="A1" s="296" t="s">
        <v>57</v>
      </c>
      <c r="B1" s="296"/>
      <c r="C1" s="296"/>
      <c r="D1" s="296"/>
      <c r="E1" s="11"/>
    </row>
    <row r="2" spans="1:6" ht="42" customHeight="1" x14ac:dyDescent="0.4">
      <c r="A2" s="297" t="s">
        <v>289</v>
      </c>
      <c r="B2" s="297"/>
      <c r="C2" s="297"/>
      <c r="D2" s="297"/>
      <c r="E2" s="11"/>
    </row>
    <row r="3" spans="1:6" ht="37.15" customHeight="1" x14ac:dyDescent="0.4">
      <c r="A3" s="121"/>
      <c r="B3" s="121"/>
      <c r="C3" s="121"/>
      <c r="D3" s="12"/>
      <c r="E3" s="11"/>
      <c r="F3" s="121"/>
    </row>
    <row r="4" spans="1:6" ht="30.75" customHeight="1" thickBot="1" x14ac:dyDescent="0.45">
      <c r="A4" s="13" t="s">
        <v>58</v>
      </c>
      <c r="D4" s="14"/>
      <c r="E4" s="11"/>
    </row>
    <row r="5" spans="1:6" s="124" customFormat="1" ht="19.899999999999999" customHeight="1" thickTop="1" x14ac:dyDescent="0.4">
      <c r="A5" s="275" t="s">
        <v>59</v>
      </c>
      <c r="B5" s="276"/>
      <c r="C5" s="122" t="s">
        <v>60</v>
      </c>
      <c r="D5" s="123" t="s">
        <v>61</v>
      </c>
      <c r="F5" s="124" t="s">
        <v>313</v>
      </c>
    </row>
    <row r="6" spans="1:6" ht="28.9" customHeight="1" x14ac:dyDescent="0.4">
      <c r="A6" s="294" t="s">
        <v>62</v>
      </c>
      <c r="B6" s="125" t="s">
        <v>63</v>
      </c>
      <c r="C6" s="126" t="s">
        <v>63</v>
      </c>
      <c r="D6" s="127">
        <v>11</v>
      </c>
      <c r="E6" s="11"/>
      <c r="F6" s="125" t="s">
        <v>63</v>
      </c>
    </row>
    <row r="7" spans="1:6" ht="28.9" customHeight="1" x14ac:dyDescent="0.4">
      <c r="A7" s="294"/>
      <c r="B7" s="125" t="s">
        <v>64</v>
      </c>
      <c r="C7" s="126" t="s">
        <v>64</v>
      </c>
      <c r="D7" s="127">
        <v>12</v>
      </c>
      <c r="E7" s="11"/>
      <c r="F7" s="125" t="s">
        <v>64</v>
      </c>
    </row>
    <row r="8" spans="1:6" ht="54" customHeight="1" x14ac:dyDescent="0.4">
      <c r="A8" s="294"/>
      <c r="B8" s="128" t="s">
        <v>290</v>
      </c>
      <c r="C8" s="129" t="s">
        <v>65</v>
      </c>
      <c r="D8" s="127">
        <v>13</v>
      </c>
      <c r="E8" s="11"/>
      <c r="F8" s="128" t="s">
        <v>290</v>
      </c>
    </row>
    <row r="9" spans="1:6" ht="28.9" customHeight="1" x14ac:dyDescent="0.4">
      <c r="A9" s="294" t="s">
        <v>66</v>
      </c>
      <c r="B9" s="125" t="s">
        <v>67</v>
      </c>
      <c r="C9" s="129" t="s">
        <v>65</v>
      </c>
      <c r="D9" s="127">
        <v>14</v>
      </c>
      <c r="E9" s="11"/>
      <c r="F9" s="125" t="s">
        <v>67</v>
      </c>
    </row>
    <row r="10" spans="1:6" ht="28.9" customHeight="1" x14ac:dyDescent="0.4">
      <c r="A10" s="294"/>
      <c r="B10" s="125" t="s">
        <v>68</v>
      </c>
      <c r="C10" s="129" t="s">
        <v>65</v>
      </c>
      <c r="D10" s="127">
        <v>15</v>
      </c>
      <c r="E10" s="11"/>
      <c r="F10" s="125" t="s">
        <v>68</v>
      </c>
    </row>
    <row r="11" spans="1:6" ht="28.9" customHeight="1" x14ac:dyDescent="0.4">
      <c r="A11" s="294"/>
      <c r="B11" s="125" t="s">
        <v>69</v>
      </c>
      <c r="C11" s="129" t="s">
        <v>65</v>
      </c>
      <c r="D11" s="127">
        <v>16</v>
      </c>
      <c r="E11" s="11"/>
      <c r="F11" s="125" t="s">
        <v>69</v>
      </c>
    </row>
    <row r="12" spans="1:6" ht="28.9" customHeight="1" x14ac:dyDescent="0.4">
      <c r="A12" s="294"/>
      <c r="B12" s="273" t="s">
        <v>70</v>
      </c>
      <c r="C12" s="126" t="s">
        <v>71</v>
      </c>
      <c r="D12" s="285">
        <v>17</v>
      </c>
      <c r="E12" s="11"/>
      <c r="F12" s="273" t="s">
        <v>70</v>
      </c>
    </row>
    <row r="13" spans="1:6" ht="28.9" customHeight="1" x14ac:dyDescent="0.4">
      <c r="A13" s="294"/>
      <c r="B13" s="273"/>
      <c r="C13" s="126" t="s">
        <v>72</v>
      </c>
      <c r="D13" s="287"/>
      <c r="E13" s="11"/>
      <c r="F13" s="273"/>
    </row>
    <row r="14" spans="1:6" ht="28.9" customHeight="1" x14ac:dyDescent="0.4">
      <c r="A14" s="294"/>
      <c r="B14" s="125" t="s">
        <v>73</v>
      </c>
      <c r="C14" s="129" t="s">
        <v>65</v>
      </c>
      <c r="D14" s="127">
        <v>18</v>
      </c>
      <c r="E14" s="11"/>
      <c r="F14" s="125" t="s">
        <v>73</v>
      </c>
    </row>
    <row r="15" spans="1:6" ht="28.9" customHeight="1" x14ac:dyDescent="0.4">
      <c r="A15" s="294"/>
      <c r="B15" s="125" t="s">
        <v>74</v>
      </c>
      <c r="C15" s="129" t="s">
        <v>65</v>
      </c>
      <c r="D15" s="127">
        <v>19</v>
      </c>
      <c r="E15" s="11"/>
      <c r="F15" s="125" t="s">
        <v>74</v>
      </c>
    </row>
    <row r="16" spans="1:6" ht="27" customHeight="1" x14ac:dyDescent="0.4">
      <c r="A16" s="294" t="s">
        <v>75</v>
      </c>
      <c r="B16" s="273" t="s">
        <v>76</v>
      </c>
      <c r="C16" s="126" t="s">
        <v>77</v>
      </c>
      <c r="D16" s="285">
        <v>20</v>
      </c>
      <c r="E16" s="11"/>
      <c r="F16" s="273" t="s">
        <v>76</v>
      </c>
    </row>
    <row r="17" spans="1:6" ht="27" customHeight="1" x14ac:dyDescent="0.4">
      <c r="A17" s="294"/>
      <c r="B17" s="273"/>
      <c r="C17" s="126" t="s">
        <v>78</v>
      </c>
      <c r="D17" s="287"/>
      <c r="E17" s="11"/>
      <c r="F17" s="273"/>
    </row>
    <row r="18" spans="1:6" ht="27" customHeight="1" x14ac:dyDescent="0.4">
      <c r="A18" s="294"/>
      <c r="B18" s="125" t="s">
        <v>79</v>
      </c>
      <c r="C18" s="129" t="s">
        <v>65</v>
      </c>
      <c r="D18" s="127">
        <v>21</v>
      </c>
      <c r="E18" s="11"/>
      <c r="F18" s="125" t="s">
        <v>79</v>
      </c>
    </row>
    <row r="19" spans="1:6" ht="27" customHeight="1" x14ac:dyDescent="0.4">
      <c r="A19" s="294"/>
      <c r="B19" s="273" t="s">
        <v>80</v>
      </c>
      <c r="C19" s="126" t="s">
        <v>80</v>
      </c>
      <c r="D19" s="285">
        <v>22</v>
      </c>
      <c r="E19" s="11"/>
      <c r="F19" s="273" t="s">
        <v>80</v>
      </c>
    </row>
    <row r="20" spans="1:6" ht="27" customHeight="1" x14ac:dyDescent="0.4">
      <c r="A20" s="294"/>
      <c r="B20" s="273"/>
      <c r="C20" s="126" t="s">
        <v>81</v>
      </c>
      <c r="D20" s="287"/>
      <c r="E20" s="11"/>
      <c r="F20" s="273"/>
    </row>
    <row r="21" spans="1:6" ht="38.25" x14ac:dyDescent="0.4">
      <c r="A21" s="130" t="s">
        <v>82</v>
      </c>
      <c r="B21" s="125" t="s">
        <v>83</v>
      </c>
      <c r="C21" s="129" t="s">
        <v>65</v>
      </c>
      <c r="D21" s="127">
        <v>23</v>
      </c>
      <c r="E21" s="11"/>
      <c r="F21" s="125" t="s">
        <v>83</v>
      </c>
    </row>
    <row r="22" spans="1:6" ht="28.9" customHeight="1" x14ac:dyDescent="0.4">
      <c r="A22" s="130" t="s">
        <v>291</v>
      </c>
      <c r="B22" s="125" t="s">
        <v>292</v>
      </c>
      <c r="C22" s="129" t="s">
        <v>65</v>
      </c>
      <c r="D22" s="127">
        <v>24</v>
      </c>
      <c r="E22" s="11"/>
      <c r="F22" s="125" t="s">
        <v>292</v>
      </c>
    </row>
    <row r="23" spans="1:6" ht="28.9" customHeight="1" x14ac:dyDescent="0.4">
      <c r="A23" s="131" t="s">
        <v>65</v>
      </c>
      <c r="B23" s="132" t="s">
        <v>84</v>
      </c>
      <c r="C23" s="126" t="s">
        <v>85</v>
      </c>
      <c r="D23" s="127">
        <v>25</v>
      </c>
      <c r="E23" s="11"/>
      <c r="F23" s="132" t="s">
        <v>84</v>
      </c>
    </row>
    <row r="24" spans="1:6" ht="28.9" customHeight="1" thickBot="1" x14ac:dyDescent="0.45">
      <c r="A24" s="131" t="s">
        <v>65</v>
      </c>
      <c r="B24" s="133" t="s">
        <v>86</v>
      </c>
      <c r="C24" s="134" t="s">
        <v>65</v>
      </c>
      <c r="D24" s="135">
        <v>26</v>
      </c>
      <c r="E24" s="11"/>
      <c r="F24" s="133" t="s">
        <v>86</v>
      </c>
    </row>
    <row r="25" spans="1:6" ht="36" customHeight="1" thickTop="1" thickBot="1" x14ac:dyDescent="0.45">
      <c r="A25" s="13" t="s">
        <v>87</v>
      </c>
      <c r="D25" s="14"/>
      <c r="E25" s="11"/>
    </row>
    <row r="26" spans="1:6" s="136" customFormat="1" ht="19.899999999999999" customHeight="1" thickTop="1" x14ac:dyDescent="0.4">
      <c r="A26" s="275" t="s">
        <v>59</v>
      </c>
      <c r="B26" s="276"/>
      <c r="C26" s="122" t="s">
        <v>60</v>
      </c>
      <c r="D26" s="123" t="s">
        <v>61</v>
      </c>
    </row>
    <row r="27" spans="1:6" ht="54" customHeight="1" x14ac:dyDescent="0.4">
      <c r="A27" s="131" t="s">
        <v>65</v>
      </c>
      <c r="B27" s="128" t="s">
        <v>88</v>
      </c>
      <c r="C27" s="129" t="s">
        <v>65</v>
      </c>
      <c r="D27" s="137">
        <v>31</v>
      </c>
      <c r="E27" s="11"/>
      <c r="F27" s="128" t="s">
        <v>88</v>
      </c>
    </row>
    <row r="28" spans="1:6" ht="27" customHeight="1" x14ac:dyDescent="0.4">
      <c r="A28" s="138" t="s">
        <v>89</v>
      </c>
      <c r="B28" s="133" t="s">
        <v>90</v>
      </c>
      <c r="C28" s="129" t="s">
        <v>65</v>
      </c>
      <c r="D28" s="127">
        <v>32</v>
      </c>
      <c r="E28" s="11"/>
      <c r="F28" s="133" t="s">
        <v>90</v>
      </c>
    </row>
    <row r="29" spans="1:6" ht="20.45" customHeight="1" x14ac:dyDescent="0.4">
      <c r="A29" s="295" t="s">
        <v>293</v>
      </c>
      <c r="B29" s="274" t="s">
        <v>91</v>
      </c>
      <c r="C29" s="139" t="s">
        <v>92</v>
      </c>
      <c r="D29" s="285">
        <v>33</v>
      </c>
      <c r="E29" s="11"/>
      <c r="F29" s="274" t="s">
        <v>91</v>
      </c>
    </row>
    <row r="30" spans="1:6" ht="20.45" customHeight="1" x14ac:dyDescent="0.4">
      <c r="A30" s="295"/>
      <c r="B30" s="274"/>
      <c r="C30" s="140" t="s">
        <v>93</v>
      </c>
      <c r="D30" s="286"/>
      <c r="E30" s="11"/>
      <c r="F30" s="274"/>
    </row>
    <row r="31" spans="1:6" ht="20.45" customHeight="1" x14ac:dyDescent="0.4">
      <c r="A31" s="295"/>
      <c r="B31" s="274"/>
      <c r="C31" s="140" t="s">
        <v>94</v>
      </c>
      <c r="D31" s="286"/>
      <c r="E31" s="11"/>
      <c r="F31" s="274"/>
    </row>
    <row r="32" spans="1:6" ht="20.45" customHeight="1" x14ac:dyDescent="0.4">
      <c r="A32" s="295"/>
      <c r="B32" s="274"/>
      <c r="C32" s="141" t="s">
        <v>95</v>
      </c>
      <c r="D32" s="287"/>
      <c r="E32" s="11"/>
      <c r="F32" s="274"/>
    </row>
    <row r="33" spans="1:6" ht="27" customHeight="1" x14ac:dyDescent="0.4">
      <c r="A33" s="295"/>
      <c r="B33" s="133" t="s">
        <v>96</v>
      </c>
      <c r="C33" s="129" t="s">
        <v>65</v>
      </c>
      <c r="D33" s="127">
        <v>34</v>
      </c>
      <c r="E33" s="11"/>
      <c r="F33" s="133" t="s">
        <v>96</v>
      </c>
    </row>
    <row r="34" spans="1:6" ht="27" customHeight="1" x14ac:dyDescent="0.4">
      <c r="A34" s="295"/>
      <c r="B34" s="133" t="s">
        <v>97</v>
      </c>
      <c r="C34" s="142" t="s">
        <v>98</v>
      </c>
      <c r="D34" s="127">
        <v>35</v>
      </c>
      <c r="E34" s="11"/>
      <c r="F34" s="133" t="s">
        <v>97</v>
      </c>
    </row>
    <row r="35" spans="1:6" ht="27" customHeight="1" x14ac:dyDescent="0.4">
      <c r="A35" s="295"/>
      <c r="B35" s="133" t="s">
        <v>99</v>
      </c>
      <c r="C35" s="142" t="s">
        <v>100</v>
      </c>
      <c r="D35" s="127">
        <v>36</v>
      </c>
      <c r="E35" s="11"/>
      <c r="F35" s="133" t="s">
        <v>99</v>
      </c>
    </row>
    <row r="36" spans="1:6" ht="27" customHeight="1" x14ac:dyDescent="0.4">
      <c r="A36" s="295"/>
      <c r="B36" s="133" t="s">
        <v>101</v>
      </c>
      <c r="C36" s="142" t="s">
        <v>102</v>
      </c>
      <c r="D36" s="127">
        <v>37</v>
      </c>
      <c r="E36" s="11"/>
      <c r="F36" s="133" t="s">
        <v>101</v>
      </c>
    </row>
    <row r="37" spans="1:6" ht="27" customHeight="1" x14ac:dyDescent="0.4">
      <c r="A37" s="295"/>
      <c r="B37" s="133" t="s">
        <v>103</v>
      </c>
      <c r="C37" s="129" t="s">
        <v>65</v>
      </c>
      <c r="D37" s="127">
        <v>38</v>
      </c>
      <c r="E37" s="11"/>
      <c r="F37" s="133" t="s">
        <v>103</v>
      </c>
    </row>
    <row r="38" spans="1:6" ht="27" customHeight="1" x14ac:dyDescent="0.4">
      <c r="A38" s="295"/>
      <c r="B38" s="133" t="s">
        <v>104</v>
      </c>
      <c r="C38" s="129" t="s">
        <v>65</v>
      </c>
      <c r="D38" s="127">
        <v>39</v>
      </c>
      <c r="E38" s="11"/>
      <c r="F38" s="133" t="s">
        <v>104</v>
      </c>
    </row>
    <row r="39" spans="1:6" ht="23.45" customHeight="1" x14ac:dyDescent="0.4">
      <c r="A39" s="295"/>
      <c r="B39" s="274" t="s">
        <v>105</v>
      </c>
      <c r="C39" s="139" t="s">
        <v>106</v>
      </c>
      <c r="D39" s="285">
        <v>40</v>
      </c>
      <c r="E39" s="11"/>
      <c r="F39" s="274" t="s">
        <v>105</v>
      </c>
    </row>
    <row r="40" spans="1:6" ht="23.45" customHeight="1" x14ac:dyDescent="0.4">
      <c r="A40" s="295"/>
      <c r="B40" s="274"/>
      <c r="C40" s="141" t="s">
        <v>107</v>
      </c>
      <c r="D40" s="287"/>
      <c r="E40" s="11"/>
      <c r="F40" s="274"/>
    </row>
    <row r="41" spans="1:6" ht="27" customHeight="1" x14ac:dyDescent="0.4">
      <c r="A41" s="295"/>
      <c r="B41" s="133" t="s">
        <v>108</v>
      </c>
      <c r="C41" s="129" t="s">
        <v>65</v>
      </c>
      <c r="D41" s="127">
        <v>41</v>
      </c>
      <c r="E41" s="11"/>
      <c r="F41" s="133" t="s">
        <v>108</v>
      </c>
    </row>
    <row r="42" spans="1:6" ht="27" customHeight="1" x14ac:dyDescent="0.4">
      <c r="A42" s="295"/>
      <c r="B42" s="133" t="s">
        <v>109</v>
      </c>
      <c r="C42" s="142" t="s">
        <v>110</v>
      </c>
      <c r="D42" s="127">
        <v>42</v>
      </c>
      <c r="E42" s="11"/>
      <c r="F42" s="133" t="s">
        <v>109</v>
      </c>
    </row>
    <row r="43" spans="1:6" ht="27" customHeight="1" x14ac:dyDescent="0.4">
      <c r="A43" s="295"/>
      <c r="B43" s="133" t="s">
        <v>111</v>
      </c>
      <c r="C43" s="142" t="s">
        <v>112</v>
      </c>
      <c r="D43" s="127">
        <v>43</v>
      </c>
      <c r="E43" s="11"/>
      <c r="F43" s="133" t="s">
        <v>111</v>
      </c>
    </row>
    <row r="44" spans="1:6" ht="27" customHeight="1" x14ac:dyDescent="0.4">
      <c r="A44" s="295"/>
      <c r="B44" s="133" t="s">
        <v>113</v>
      </c>
      <c r="C44" s="129" t="s">
        <v>65</v>
      </c>
      <c r="D44" s="127">
        <v>44</v>
      </c>
      <c r="E44" s="11"/>
      <c r="F44" s="133" t="s">
        <v>113</v>
      </c>
    </row>
    <row r="45" spans="1:6" ht="27" customHeight="1" x14ac:dyDescent="0.4">
      <c r="A45" s="295"/>
      <c r="B45" s="133" t="s">
        <v>114</v>
      </c>
      <c r="C45" s="142" t="s">
        <v>115</v>
      </c>
      <c r="D45" s="127">
        <v>45</v>
      </c>
      <c r="E45" s="11"/>
      <c r="F45" s="133" t="s">
        <v>114</v>
      </c>
    </row>
    <row r="46" spans="1:6" ht="27" customHeight="1" x14ac:dyDescent="0.4">
      <c r="A46" s="295"/>
      <c r="B46" s="133" t="s">
        <v>294</v>
      </c>
      <c r="C46" s="129" t="s">
        <v>65</v>
      </c>
      <c r="D46" s="127">
        <v>46</v>
      </c>
      <c r="E46" s="11"/>
      <c r="F46" s="133" t="s">
        <v>294</v>
      </c>
    </row>
    <row r="47" spans="1:6" ht="27" customHeight="1" x14ac:dyDescent="0.4">
      <c r="A47" s="295"/>
      <c r="B47" s="133" t="s">
        <v>295</v>
      </c>
      <c r="C47" s="129" t="s">
        <v>65</v>
      </c>
      <c r="D47" s="127">
        <v>47</v>
      </c>
      <c r="E47" s="11"/>
      <c r="F47" s="133" t="s">
        <v>295</v>
      </c>
    </row>
    <row r="48" spans="1:6" ht="27" customHeight="1" x14ac:dyDescent="0.4">
      <c r="A48" s="295"/>
      <c r="B48" s="133" t="s">
        <v>296</v>
      </c>
      <c r="C48" s="129" t="s">
        <v>65</v>
      </c>
      <c r="D48" s="127">
        <v>48</v>
      </c>
      <c r="E48" s="11"/>
      <c r="F48" s="133" t="s">
        <v>296</v>
      </c>
    </row>
    <row r="49" spans="1:6" ht="27" customHeight="1" x14ac:dyDescent="0.4">
      <c r="A49" s="295"/>
      <c r="B49" s="133" t="s">
        <v>297</v>
      </c>
      <c r="C49" s="129" t="s">
        <v>65</v>
      </c>
      <c r="D49" s="127">
        <v>49</v>
      </c>
      <c r="E49" s="11"/>
      <c r="F49" s="133" t="s">
        <v>297</v>
      </c>
    </row>
    <row r="50" spans="1:6" ht="27" customHeight="1" x14ac:dyDescent="0.4">
      <c r="A50" s="295"/>
      <c r="B50" s="133" t="s">
        <v>298</v>
      </c>
      <c r="C50" s="129" t="s">
        <v>65</v>
      </c>
      <c r="D50" s="127">
        <v>50</v>
      </c>
      <c r="E50" s="11"/>
      <c r="F50" s="133" t="s">
        <v>298</v>
      </c>
    </row>
    <row r="51" spans="1:6" ht="27" customHeight="1" x14ac:dyDescent="0.4">
      <c r="A51" s="295"/>
      <c r="B51" s="133" t="s">
        <v>299</v>
      </c>
      <c r="C51" s="129" t="s">
        <v>65</v>
      </c>
      <c r="D51" s="127">
        <v>51</v>
      </c>
      <c r="E51" s="11"/>
      <c r="F51" s="133" t="s">
        <v>299</v>
      </c>
    </row>
    <row r="52" spans="1:6" ht="27" customHeight="1" x14ac:dyDescent="0.4">
      <c r="A52" s="295"/>
      <c r="B52" s="133" t="s">
        <v>300</v>
      </c>
      <c r="C52" s="129" t="s">
        <v>65</v>
      </c>
      <c r="D52" s="127">
        <v>52</v>
      </c>
      <c r="E52" s="11"/>
      <c r="F52" s="133" t="s">
        <v>300</v>
      </c>
    </row>
    <row r="53" spans="1:6" ht="27" customHeight="1" x14ac:dyDescent="0.4">
      <c r="A53" s="295"/>
      <c r="B53" s="133" t="s">
        <v>301</v>
      </c>
      <c r="C53" s="143" t="s">
        <v>302</v>
      </c>
      <c r="D53" s="127">
        <v>53</v>
      </c>
      <c r="E53" s="11"/>
      <c r="F53" s="133" t="s">
        <v>301</v>
      </c>
    </row>
    <row r="54" spans="1:6" ht="27" customHeight="1" x14ac:dyDescent="0.4">
      <c r="A54" s="295"/>
      <c r="B54" s="133" t="s">
        <v>116</v>
      </c>
      <c r="C54" s="129" t="s">
        <v>65</v>
      </c>
      <c r="D54" s="127">
        <v>54</v>
      </c>
      <c r="E54" s="11"/>
      <c r="F54" s="133" t="s">
        <v>116</v>
      </c>
    </row>
    <row r="55" spans="1:6" ht="27" customHeight="1" thickBot="1" x14ac:dyDescent="0.45">
      <c r="A55" s="295"/>
      <c r="B55" s="133" t="s">
        <v>117</v>
      </c>
      <c r="C55" s="134" t="s">
        <v>65</v>
      </c>
      <c r="D55" s="135">
        <v>55</v>
      </c>
      <c r="E55" s="11"/>
      <c r="F55" s="133" t="s">
        <v>117</v>
      </c>
    </row>
    <row r="56" spans="1:6" ht="28.9" customHeight="1" thickTop="1" thickBot="1" x14ac:dyDescent="0.45">
      <c r="A56" s="13" t="s">
        <v>87</v>
      </c>
      <c r="D56" s="14"/>
      <c r="E56" s="11"/>
    </row>
    <row r="57" spans="1:6" s="136" customFormat="1" ht="19.899999999999999" customHeight="1" thickTop="1" x14ac:dyDescent="0.4">
      <c r="A57" s="275" t="s">
        <v>59</v>
      </c>
      <c r="B57" s="276"/>
      <c r="C57" s="122" t="s">
        <v>60</v>
      </c>
      <c r="D57" s="123" t="s">
        <v>61</v>
      </c>
    </row>
    <row r="58" spans="1:6" ht="21" customHeight="1" x14ac:dyDescent="0.4">
      <c r="A58" s="290" t="s">
        <v>293</v>
      </c>
      <c r="B58" s="274" t="s">
        <v>118</v>
      </c>
      <c r="C58" s="139" t="s">
        <v>119</v>
      </c>
      <c r="D58" s="285">
        <v>56</v>
      </c>
      <c r="E58" s="11"/>
      <c r="F58" s="274" t="s">
        <v>118</v>
      </c>
    </row>
    <row r="59" spans="1:6" ht="21" customHeight="1" x14ac:dyDescent="0.4">
      <c r="A59" s="290"/>
      <c r="B59" s="274"/>
      <c r="C59" s="140" t="s">
        <v>120</v>
      </c>
      <c r="D59" s="286"/>
      <c r="E59" s="11"/>
      <c r="F59" s="274"/>
    </row>
    <row r="60" spans="1:6" ht="21" customHeight="1" x14ac:dyDescent="0.4">
      <c r="A60" s="290"/>
      <c r="B60" s="274"/>
      <c r="C60" s="140" t="s">
        <v>121</v>
      </c>
      <c r="D60" s="286"/>
      <c r="E60" s="11"/>
      <c r="F60" s="274"/>
    </row>
    <row r="61" spans="1:6" ht="21" customHeight="1" x14ac:dyDescent="0.4">
      <c r="A61" s="290"/>
      <c r="B61" s="274"/>
      <c r="C61" s="140" t="s">
        <v>122</v>
      </c>
      <c r="D61" s="286"/>
      <c r="E61" s="11"/>
      <c r="F61" s="274"/>
    </row>
    <row r="62" spans="1:6" ht="21.6" customHeight="1" x14ac:dyDescent="0.4">
      <c r="A62" s="290"/>
      <c r="B62" s="274"/>
      <c r="C62" s="141" t="s">
        <v>123</v>
      </c>
      <c r="D62" s="287"/>
      <c r="E62" s="11"/>
      <c r="F62" s="274"/>
    </row>
    <row r="63" spans="1:6" ht="27" customHeight="1" x14ac:dyDescent="0.4">
      <c r="A63" s="290"/>
      <c r="B63" s="133" t="s">
        <v>124</v>
      </c>
      <c r="C63" s="129" t="s">
        <v>65</v>
      </c>
      <c r="D63" s="127">
        <v>57</v>
      </c>
      <c r="E63" s="11"/>
      <c r="F63" s="133" t="s">
        <v>124</v>
      </c>
    </row>
    <row r="64" spans="1:6" ht="27" customHeight="1" x14ac:dyDescent="0.4">
      <c r="A64" s="290"/>
      <c r="B64" s="133" t="s">
        <v>303</v>
      </c>
      <c r="C64" s="129" t="s">
        <v>65</v>
      </c>
      <c r="D64" s="127">
        <v>58</v>
      </c>
      <c r="E64" s="11"/>
      <c r="F64" s="133" t="s">
        <v>303</v>
      </c>
    </row>
    <row r="65" spans="1:6" x14ac:dyDescent="0.4">
      <c r="A65" s="291"/>
      <c r="B65" s="133" t="s">
        <v>125</v>
      </c>
      <c r="C65" s="129" t="s">
        <v>65</v>
      </c>
      <c r="D65" s="127">
        <v>59</v>
      </c>
      <c r="E65" s="11"/>
      <c r="F65" s="133" t="s">
        <v>125</v>
      </c>
    </row>
    <row r="66" spans="1:6" ht="43.9" customHeight="1" x14ac:dyDescent="0.4">
      <c r="A66" s="138" t="s">
        <v>126</v>
      </c>
      <c r="B66" s="133" t="s">
        <v>127</v>
      </c>
      <c r="C66" s="129" t="s">
        <v>65</v>
      </c>
      <c r="D66" s="127">
        <v>60</v>
      </c>
      <c r="E66" s="11"/>
      <c r="F66" s="133" t="s">
        <v>127</v>
      </c>
    </row>
    <row r="67" spans="1:6" ht="43.9" customHeight="1" x14ac:dyDescent="0.4">
      <c r="A67" s="138" t="s">
        <v>304</v>
      </c>
      <c r="B67" s="133" t="s">
        <v>305</v>
      </c>
      <c r="C67" s="129" t="s">
        <v>65</v>
      </c>
      <c r="D67" s="137">
        <v>61</v>
      </c>
      <c r="E67" s="11"/>
      <c r="F67" s="133" t="s">
        <v>305</v>
      </c>
    </row>
    <row r="68" spans="1:6" ht="27" customHeight="1" x14ac:dyDescent="0.4">
      <c r="A68" s="292" t="s">
        <v>128</v>
      </c>
      <c r="B68" s="125" t="s">
        <v>129</v>
      </c>
      <c r="C68" s="144" t="s">
        <v>65</v>
      </c>
      <c r="D68" s="127">
        <v>62</v>
      </c>
      <c r="E68" s="11"/>
      <c r="F68" s="125" t="s">
        <v>129</v>
      </c>
    </row>
    <row r="69" spans="1:6" ht="27" customHeight="1" x14ac:dyDescent="0.4">
      <c r="A69" s="292"/>
      <c r="B69" s="125" t="s">
        <v>130</v>
      </c>
      <c r="C69" s="144" t="s">
        <v>65</v>
      </c>
      <c r="D69" s="127">
        <v>63</v>
      </c>
      <c r="E69" s="11"/>
      <c r="F69" s="125" t="s">
        <v>130</v>
      </c>
    </row>
    <row r="70" spans="1:6" ht="27" customHeight="1" x14ac:dyDescent="0.4">
      <c r="A70" s="292"/>
      <c r="B70" s="125" t="s">
        <v>131</v>
      </c>
      <c r="C70" s="144" t="s">
        <v>65</v>
      </c>
      <c r="D70" s="127">
        <v>64</v>
      </c>
      <c r="E70" s="11"/>
      <c r="F70" s="125" t="s">
        <v>131</v>
      </c>
    </row>
    <row r="71" spans="1:6" ht="27" customHeight="1" x14ac:dyDescent="0.4">
      <c r="A71" s="292"/>
      <c r="B71" s="273" t="s">
        <v>132</v>
      </c>
      <c r="C71" s="145" t="s">
        <v>133</v>
      </c>
      <c r="D71" s="293">
        <v>65</v>
      </c>
      <c r="E71" s="11"/>
      <c r="F71" s="273" t="s">
        <v>132</v>
      </c>
    </row>
    <row r="72" spans="1:6" ht="27" customHeight="1" x14ac:dyDescent="0.4">
      <c r="A72" s="292"/>
      <c r="B72" s="273"/>
      <c r="C72" s="145" t="s">
        <v>134</v>
      </c>
      <c r="D72" s="293"/>
      <c r="E72" s="11"/>
      <c r="F72" s="273"/>
    </row>
    <row r="73" spans="1:6" ht="21" customHeight="1" x14ac:dyDescent="0.4">
      <c r="A73" s="288" t="s">
        <v>75</v>
      </c>
      <c r="B73" s="273" t="s">
        <v>135</v>
      </c>
      <c r="C73" s="146" t="s">
        <v>136</v>
      </c>
      <c r="D73" s="285">
        <v>66</v>
      </c>
      <c r="E73" s="11"/>
      <c r="F73" s="273" t="s">
        <v>135</v>
      </c>
    </row>
    <row r="74" spans="1:6" ht="21" customHeight="1" x14ac:dyDescent="0.4">
      <c r="A74" s="288"/>
      <c r="B74" s="273"/>
      <c r="C74" s="147" t="s">
        <v>137</v>
      </c>
      <c r="D74" s="286"/>
      <c r="E74" s="11"/>
      <c r="F74" s="273"/>
    </row>
    <row r="75" spans="1:6" ht="21" customHeight="1" x14ac:dyDescent="0.4">
      <c r="A75" s="288"/>
      <c r="B75" s="273"/>
      <c r="C75" s="147" t="s">
        <v>138</v>
      </c>
      <c r="D75" s="286"/>
      <c r="E75" s="11"/>
      <c r="F75" s="273"/>
    </row>
    <row r="76" spans="1:6" ht="21" customHeight="1" x14ac:dyDescent="0.4">
      <c r="A76" s="288"/>
      <c r="B76" s="273"/>
      <c r="C76" s="148" t="s">
        <v>139</v>
      </c>
      <c r="D76" s="287"/>
      <c r="E76" s="11"/>
      <c r="F76" s="273"/>
    </row>
    <row r="77" spans="1:6" ht="21" customHeight="1" x14ac:dyDescent="0.4">
      <c r="A77" s="288"/>
      <c r="B77" s="273" t="s">
        <v>140</v>
      </c>
      <c r="C77" s="146" t="s">
        <v>141</v>
      </c>
      <c r="D77" s="285">
        <v>67</v>
      </c>
      <c r="E77" s="11"/>
      <c r="F77" s="273" t="s">
        <v>140</v>
      </c>
    </row>
    <row r="78" spans="1:6" ht="21" customHeight="1" x14ac:dyDescent="0.4">
      <c r="A78" s="288"/>
      <c r="B78" s="273"/>
      <c r="C78" s="147" t="s">
        <v>142</v>
      </c>
      <c r="D78" s="286"/>
      <c r="E78" s="11"/>
      <c r="F78" s="273"/>
    </row>
    <row r="79" spans="1:6" ht="21" customHeight="1" x14ac:dyDescent="0.4">
      <c r="A79" s="288"/>
      <c r="B79" s="273"/>
      <c r="C79" s="147" t="s">
        <v>143</v>
      </c>
      <c r="D79" s="286"/>
      <c r="E79" s="11"/>
      <c r="F79" s="273"/>
    </row>
    <row r="80" spans="1:6" ht="21" customHeight="1" x14ac:dyDescent="0.4">
      <c r="A80" s="288"/>
      <c r="B80" s="273"/>
      <c r="C80" s="147" t="s">
        <v>144</v>
      </c>
      <c r="D80" s="286"/>
      <c r="E80" s="11"/>
      <c r="F80" s="273"/>
    </row>
    <row r="81" spans="1:6" ht="21" customHeight="1" x14ac:dyDescent="0.4">
      <c r="A81" s="288"/>
      <c r="B81" s="273"/>
      <c r="C81" s="148" t="s">
        <v>145</v>
      </c>
      <c r="D81" s="287"/>
      <c r="E81" s="11"/>
      <c r="F81" s="273"/>
    </row>
    <row r="82" spans="1:6" ht="21" customHeight="1" x14ac:dyDescent="0.4">
      <c r="A82" s="288"/>
      <c r="B82" s="273" t="s">
        <v>146</v>
      </c>
      <c r="C82" s="146" t="s">
        <v>147</v>
      </c>
      <c r="D82" s="285">
        <v>68</v>
      </c>
      <c r="E82" s="11"/>
      <c r="F82" s="273" t="s">
        <v>146</v>
      </c>
    </row>
    <row r="83" spans="1:6" ht="21" customHeight="1" x14ac:dyDescent="0.4">
      <c r="A83" s="288"/>
      <c r="B83" s="273"/>
      <c r="C83" s="148" t="s">
        <v>148</v>
      </c>
      <c r="D83" s="287"/>
      <c r="E83" s="11"/>
      <c r="F83" s="273"/>
    </row>
    <row r="84" spans="1:6" ht="21" customHeight="1" x14ac:dyDescent="0.4">
      <c r="A84" s="288"/>
      <c r="B84" s="273" t="s">
        <v>149</v>
      </c>
      <c r="C84" s="146" t="s">
        <v>150</v>
      </c>
      <c r="D84" s="285">
        <v>69</v>
      </c>
      <c r="E84" s="11"/>
      <c r="F84" s="273" t="s">
        <v>149</v>
      </c>
    </row>
    <row r="85" spans="1:6" ht="21" customHeight="1" x14ac:dyDescent="0.4">
      <c r="A85" s="288"/>
      <c r="B85" s="273"/>
      <c r="C85" s="148" t="s">
        <v>151</v>
      </c>
      <c r="D85" s="287"/>
      <c r="E85" s="11"/>
      <c r="F85" s="273"/>
    </row>
    <row r="86" spans="1:6" ht="21" customHeight="1" x14ac:dyDescent="0.4">
      <c r="A86" s="288"/>
      <c r="B86" s="274" t="s">
        <v>152</v>
      </c>
      <c r="C86" s="146" t="s">
        <v>153</v>
      </c>
      <c r="D86" s="285">
        <v>70</v>
      </c>
      <c r="E86" s="11"/>
      <c r="F86" s="274" t="s">
        <v>152</v>
      </c>
    </row>
    <row r="87" spans="1:6" ht="21" customHeight="1" x14ac:dyDescent="0.4">
      <c r="A87" s="288"/>
      <c r="B87" s="274"/>
      <c r="C87" s="148" t="s">
        <v>154</v>
      </c>
      <c r="D87" s="287"/>
      <c r="E87" s="11"/>
      <c r="F87" s="274"/>
    </row>
    <row r="88" spans="1:6" ht="25.15" customHeight="1" x14ac:dyDescent="0.4">
      <c r="A88" s="288"/>
      <c r="B88" s="125" t="s">
        <v>155</v>
      </c>
      <c r="C88" s="145" t="s">
        <v>156</v>
      </c>
      <c r="D88" s="127">
        <v>71</v>
      </c>
      <c r="E88" s="11"/>
      <c r="F88" s="125" t="s">
        <v>155</v>
      </c>
    </row>
    <row r="89" spans="1:6" ht="25.15" customHeight="1" x14ac:dyDescent="0.4">
      <c r="A89" s="288"/>
      <c r="B89" s="125" t="s">
        <v>157</v>
      </c>
      <c r="C89" s="144" t="s">
        <v>65</v>
      </c>
      <c r="D89" s="127">
        <v>72</v>
      </c>
      <c r="E89" s="11"/>
      <c r="F89" s="125" t="s">
        <v>157</v>
      </c>
    </row>
    <row r="90" spans="1:6" ht="25.15" customHeight="1" x14ac:dyDescent="0.4">
      <c r="A90" s="288"/>
      <c r="B90" s="125" t="s">
        <v>158</v>
      </c>
      <c r="C90" s="144" t="s">
        <v>65</v>
      </c>
      <c r="D90" s="127">
        <v>73</v>
      </c>
      <c r="E90" s="11"/>
      <c r="F90" s="125" t="s">
        <v>158</v>
      </c>
    </row>
    <row r="91" spans="1:6" ht="25.15" customHeight="1" x14ac:dyDescent="0.4">
      <c r="A91" s="288"/>
      <c r="B91" s="125" t="s">
        <v>159</v>
      </c>
      <c r="C91" s="145" t="s">
        <v>160</v>
      </c>
      <c r="D91" s="127">
        <v>74</v>
      </c>
      <c r="E91" s="11"/>
      <c r="F91" s="125" t="s">
        <v>159</v>
      </c>
    </row>
    <row r="92" spans="1:6" ht="25.15" customHeight="1" thickBot="1" x14ac:dyDescent="0.45">
      <c r="A92" s="288"/>
      <c r="B92" s="125" t="s">
        <v>161</v>
      </c>
      <c r="C92" s="144" t="s">
        <v>65</v>
      </c>
      <c r="D92" s="149">
        <v>75</v>
      </c>
      <c r="E92" s="11"/>
      <c r="F92" s="125" t="s">
        <v>161</v>
      </c>
    </row>
    <row r="93" spans="1:6" ht="29.45" customHeight="1" thickBot="1" x14ac:dyDescent="0.45">
      <c r="A93" s="13" t="s">
        <v>87</v>
      </c>
      <c r="D93" s="14"/>
      <c r="E93" s="11"/>
    </row>
    <row r="94" spans="1:6" s="136" customFormat="1" ht="19.899999999999999" customHeight="1" thickTop="1" x14ac:dyDescent="0.4">
      <c r="A94" s="275" t="s">
        <v>59</v>
      </c>
      <c r="B94" s="276"/>
      <c r="C94" s="122" t="s">
        <v>60</v>
      </c>
      <c r="D94" s="123" t="s">
        <v>61</v>
      </c>
    </row>
    <row r="95" spans="1:6" ht="19.899999999999999" customHeight="1" x14ac:dyDescent="0.4">
      <c r="A95" s="289" t="s">
        <v>82</v>
      </c>
      <c r="B95" s="273" t="s">
        <v>162</v>
      </c>
      <c r="C95" s="146" t="s">
        <v>163</v>
      </c>
      <c r="D95" s="285">
        <v>76</v>
      </c>
      <c r="E95" s="11"/>
      <c r="F95" s="273" t="s">
        <v>162</v>
      </c>
    </row>
    <row r="96" spans="1:6" ht="19.899999999999999" customHeight="1" x14ac:dyDescent="0.4">
      <c r="A96" s="290"/>
      <c r="B96" s="273"/>
      <c r="C96" s="147" t="s">
        <v>164</v>
      </c>
      <c r="D96" s="286"/>
      <c r="E96" s="11"/>
      <c r="F96" s="273"/>
    </row>
    <row r="97" spans="1:6" ht="19.899999999999999" customHeight="1" x14ac:dyDescent="0.4">
      <c r="A97" s="290"/>
      <c r="B97" s="273"/>
      <c r="C97" s="147" t="s">
        <v>165</v>
      </c>
      <c r="D97" s="286"/>
      <c r="E97" s="11"/>
      <c r="F97" s="273"/>
    </row>
    <row r="98" spans="1:6" ht="19.899999999999999" customHeight="1" x14ac:dyDescent="0.4">
      <c r="A98" s="290"/>
      <c r="B98" s="273"/>
      <c r="C98" s="147" t="s">
        <v>166</v>
      </c>
      <c r="D98" s="286"/>
      <c r="E98" s="11"/>
      <c r="F98" s="273"/>
    </row>
    <row r="99" spans="1:6" ht="19.899999999999999" customHeight="1" x14ac:dyDescent="0.4">
      <c r="A99" s="290"/>
      <c r="B99" s="273"/>
      <c r="C99" s="147" t="s">
        <v>167</v>
      </c>
      <c r="D99" s="286"/>
      <c r="E99" s="11"/>
      <c r="F99" s="273"/>
    </row>
    <row r="100" spans="1:6" ht="19.899999999999999" customHeight="1" x14ac:dyDescent="0.4">
      <c r="A100" s="290"/>
      <c r="B100" s="273"/>
      <c r="C100" s="147" t="s">
        <v>168</v>
      </c>
      <c r="D100" s="286"/>
      <c r="E100" s="11"/>
      <c r="F100" s="273"/>
    </row>
    <row r="101" spans="1:6" ht="19.899999999999999" customHeight="1" x14ac:dyDescent="0.4">
      <c r="A101" s="290"/>
      <c r="B101" s="273"/>
      <c r="C101" s="147" t="s">
        <v>169</v>
      </c>
      <c r="D101" s="286"/>
      <c r="E101" s="11"/>
      <c r="F101" s="273"/>
    </row>
    <row r="102" spans="1:6" ht="19.899999999999999" customHeight="1" x14ac:dyDescent="0.4">
      <c r="A102" s="290"/>
      <c r="B102" s="273"/>
      <c r="C102" s="147" t="s">
        <v>170</v>
      </c>
      <c r="D102" s="286"/>
      <c r="E102" s="11"/>
      <c r="F102" s="273"/>
    </row>
    <row r="103" spans="1:6" ht="19.899999999999999" customHeight="1" x14ac:dyDescent="0.4">
      <c r="A103" s="290"/>
      <c r="B103" s="273"/>
      <c r="C103" s="147" t="s">
        <v>306</v>
      </c>
      <c r="D103" s="286"/>
      <c r="E103" s="11"/>
      <c r="F103" s="273"/>
    </row>
    <row r="104" spans="1:6" ht="19.899999999999999" customHeight="1" x14ac:dyDescent="0.4">
      <c r="A104" s="290"/>
      <c r="B104" s="273"/>
      <c r="C104" s="147" t="s">
        <v>171</v>
      </c>
      <c r="D104" s="286"/>
      <c r="E104" s="11"/>
      <c r="F104" s="273"/>
    </row>
    <row r="105" spans="1:6" ht="19.899999999999999" customHeight="1" x14ac:dyDescent="0.4">
      <c r="A105" s="290"/>
      <c r="B105" s="273"/>
      <c r="C105" s="147" t="s">
        <v>307</v>
      </c>
      <c r="D105" s="286"/>
      <c r="E105" s="11"/>
      <c r="F105" s="273"/>
    </row>
    <row r="106" spans="1:6" ht="19.899999999999999" customHeight="1" x14ac:dyDescent="0.4">
      <c r="A106" s="290"/>
      <c r="B106" s="273"/>
      <c r="C106" s="147" t="s">
        <v>172</v>
      </c>
      <c r="D106" s="286"/>
      <c r="E106" s="11"/>
      <c r="F106" s="273"/>
    </row>
    <row r="107" spans="1:6" ht="19.899999999999999" customHeight="1" x14ac:dyDescent="0.4">
      <c r="A107" s="290"/>
      <c r="B107" s="273"/>
      <c r="C107" s="147" t="s">
        <v>308</v>
      </c>
      <c r="D107" s="286"/>
      <c r="E107" s="11"/>
      <c r="F107" s="273"/>
    </row>
    <row r="108" spans="1:6" ht="19.899999999999999" customHeight="1" x14ac:dyDescent="0.4">
      <c r="A108" s="290"/>
      <c r="B108" s="273"/>
      <c r="C108" s="147" t="s">
        <v>173</v>
      </c>
      <c r="D108" s="286"/>
      <c r="E108" s="11"/>
      <c r="F108" s="273"/>
    </row>
    <row r="109" spans="1:6" ht="19.899999999999999" customHeight="1" x14ac:dyDescent="0.4">
      <c r="A109" s="290"/>
      <c r="B109" s="273"/>
      <c r="C109" s="148" t="s">
        <v>174</v>
      </c>
      <c r="D109" s="287"/>
      <c r="E109" s="11"/>
      <c r="F109" s="273"/>
    </row>
    <row r="110" spans="1:6" ht="27" customHeight="1" x14ac:dyDescent="0.4">
      <c r="A110" s="290"/>
      <c r="B110" s="125" t="s">
        <v>175</v>
      </c>
      <c r="C110" s="144" t="s">
        <v>65</v>
      </c>
      <c r="D110" s="170">
        <v>77</v>
      </c>
      <c r="E110" s="11"/>
      <c r="F110" s="125" t="s">
        <v>175</v>
      </c>
    </row>
    <row r="111" spans="1:6" ht="19.899999999999999" customHeight="1" x14ac:dyDescent="0.4">
      <c r="A111" s="290"/>
      <c r="B111" s="273" t="s">
        <v>176</v>
      </c>
      <c r="C111" s="146" t="s">
        <v>177</v>
      </c>
      <c r="D111" s="285">
        <v>78</v>
      </c>
      <c r="E111" s="11"/>
      <c r="F111" s="273" t="s">
        <v>176</v>
      </c>
    </row>
    <row r="112" spans="1:6" ht="19.899999999999999" customHeight="1" x14ac:dyDescent="0.4">
      <c r="A112" s="290"/>
      <c r="B112" s="273"/>
      <c r="C112" s="148" t="s">
        <v>178</v>
      </c>
      <c r="D112" s="287"/>
      <c r="E112" s="11"/>
      <c r="F112" s="273"/>
    </row>
    <row r="113" spans="1:6" ht="27" customHeight="1" x14ac:dyDescent="0.4">
      <c r="A113" s="290"/>
      <c r="B113" s="125" t="s">
        <v>179</v>
      </c>
      <c r="C113" s="145" t="s">
        <v>180</v>
      </c>
      <c r="D113" s="170">
        <v>79</v>
      </c>
      <c r="E113" s="11"/>
      <c r="F113" s="125" t="s">
        <v>179</v>
      </c>
    </row>
    <row r="114" spans="1:6" ht="27" customHeight="1" x14ac:dyDescent="0.4">
      <c r="A114" s="290"/>
      <c r="B114" s="125" t="s">
        <v>181</v>
      </c>
      <c r="C114" s="144" t="s">
        <v>65</v>
      </c>
      <c r="D114" s="127">
        <v>80</v>
      </c>
      <c r="E114" s="11"/>
      <c r="F114" s="125" t="s">
        <v>181</v>
      </c>
    </row>
    <row r="115" spans="1:6" ht="27" customHeight="1" x14ac:dyDescent="0.4">
      <c r="A115" s="291"/>
      <c r="B115" s="125" t="s">
        <v>182</v>
      </c>
      <c r="C115" s="134" t="s">
        <v>65</v>
      </c>
      <c r="D115" s="137">
        <v>81</v>
      </c>
      <c r="E115" s="11"/>
      <c r="F115" s="125" t="s">
        <v>182</v>
      </c>
    </row>
    <row r="116" spans="1:6" ht="27" customHeight="1" x14ac:dyDescent="0.4">
      <c r="A116" s="288" t="s">
        <v>183</v>
      </c>
      <c r="B116" s="125" t="s">
        <v>184</v>
      </c>
      <c r="C116" s="129" t="s">
        <v>65</v>
      </c>
      <c r="D116" s="127">
        <v>82</v>
      </c>
      <c r="E116" s="11"/>
      <c r="F116" s="125" t="s">
        <v>184</v>
      </c>
    </row>
    <row r="117" spans="1:6" ht="27" customHeight="1" x14ac:dyDescent="0.4">
      <c r="A117" s="288"/>
      <c r="B117" s="125" t="s">
        <v>185</v>
      </c>
      <c r="C117" s="129" t="s">
        <v>65</v>
      </c>
      <c r="D117" s="127">
        <v>83</v>
      </c>
      <c r="E117" s="11"/>
      <c r="F117" s="125" t="s">
        <v>185</v>
      </c>
    </row>
    <row r="118" spans="1:6" ht="27" customHeight="1" x14ac:dyDescent="0.4">
      <c r="A118" s="288"/>
      <c r="B118" s="125" t="s">
        <v>186</v>
      </c>
      <c r="C118" s="129" t="s">
        <v>65</v>
      </c>
      <c r="D118" s="127">
        <v>84</v>
      </c>
      <c r="E118" s="11"/>
      <c r="F118" s="125" t="s">
        <v>186</v>
      </c>
    </row>
    <row r="119" spans="1:6" ht="27" customHeight="1" x14ac:dyDescent="0.4">
      <c r="A119" s="288"/>
      <c r="B119" s="125" t="s">
        <v>187</v>
      </c>
      <c r="C119" s="129" t="s">
        <v>65</v>
      </c>
      <c r="D119" s="127">
        <v>85</v>
      </c>
      <c r="E119" s="11"/>
      <c r="F119" s="125" t="s">
        <v>187</v>
      </c>
    </row>
    <row r="120" spans="1:6" ht="20.45" customHeight="1" x14ac:dyDescent="0.4">
      <c r="A120" s="288"/>
      <c r="B120" s="273" t="s">
        <v>188</v>
      </c>
      <c r="C120" s="150" t="s">
        <v>189</v>
      </c>
      <c r="D120" s="285">
        <v>86</v>
      </c>
      <c r="E120" s="11"/>
      <c r="F120" s="273" t="s">
        <v>188</v>
      </c>
    </row>
    <row r="121" spans="1:6" ht="20.45" customHeight="1" x14ac:dyDescent="0.4">
      <c r="A121" s="288"/>
      <c r="B121" s="273"/>
      <c r="C121" s="151" t="s">
        <v>190</v>
      </c>
      <c r="D121" s="287"/>
      <c r="E121" s="11"/>
      <c r="F121" s="273"/>
    </row>
    <row r="122" spans="1:6" ht="27.6" customHeight="1" x14ac:dyDescent="0.4">
      <c r="A122" s="288"/>
      <c r="B122" s="125" t="s">
        <v>191</v>
      </c>
      <c r="C122" s="129" t="s">
        <v>65</v>
      </c>
      <c r="D122" s="171">
        <v>87</v>
      </c>
      <c r="E122" s="11"/>
      <c r="F122" s="125" t="s">
        <v>191</v>
      </c>
    </row>
    <row r="123" spans="1:6" ht="27.6" customHeight="1" x14ac:dyDescent="0.4">
      <c r="A123" s="288"/>
      <c r="B123" s="125" t="s">
        <v>192</v>
      </c>
      <c r="C123" s="129" t="s">
        <v>65</v>
      </c>
      <c r="D123" s="171">
        <v>88</v>
      </c>
      <c r="E123" s="11"/>
      <c r="F123" s="125" t="s">
        <v>192</v>
      </c>
    </row>
    <row r="124" spans="1:6" ht="19.899999999999999" customHeight="1" x14ac:dyDescent="0.4">
      <c r="A124" s="288"/>
      <c r="B124" s="273" t="s">
        <v>193</v>
      </c>
      <c r="C124" s="150" t="s">
        <v>194</v>
      </c>
      <c r="D124" s="285">
        <v>89</v>
      </c>
      <c r="E124" s="11"/>
      <c r="F124" s="273" t="s">
        <v>193</v>
      </c>
    </row>
    <row r="125" spans="1:6" ht="19.899999999999999" customHeight="1" x14ac:dyDescent="0.4">
      <c r="A125" s="288"/>
      <c r="B125" s="273"/>
      <c r="C125" s="152" t="s">
        <v>195</v>
      </c>
      <c r="D125" s="286"/>
      <c r="E125" s="11"/>
      <c r="F125" s="273"/>
    </row>
    <row r="126" spans="1:6" ht="19.899999999999999" customHeight="1" x14ac:dyDescent="0.4">
      <c r="A126" s="288"/>
      <c r="B126" s="273"/>
      <c r="C126" s="151" t="s">
        <v>196</v>
      </c>
      <c r="D126" s="287"/>
      <c r="E126" s="11"/>
      <c r="F126" s="273"/>
    </row>
    <row r="127" spans="1:6" ht="27.6" customHeight="1" x14ac:dyDescent="0.4">
      <c r="A127" s="288"/>
      <c r="B127" s="153" t="s">
        <v>197</v>
      </c>
      <c r="C127" s="129" t="s">
        <v>65</v>
      </c>
      <c r="D127" s="169">
        <v>90</v>
      </c>
      <c r="E127" s="11"/>
      <c r="F127" s="153" t="s">
        <v>197</v>
      </c>
    </row>
    <row r="128" spans="1:6" ht="27.6" customHeight="1" x14ac:dyDescent="0.4">
      <c r="A128" s="154" t="s">
        <v>198</v>
      </c>
      <c r="B128" s="125" t="s">
        <v>199</v>
      </c>
      <c r="C128" s="129" t="s">
        <v>65</v>
      </c>
      <c r="D128" s="171">
        <v>91</v>
      </c>
      <c r="E128" s="11"/>
      <c r="F128" s="125" t="s">
        <v>199</v>
      </c>
    </row>
    <row r="129" spans="1:6" ht="52.15" customHeight="1" x14ac:dyDescent="0.4">
      <c r="A129" s="155" t="s">
        <v>65</v>
      </c>
      <c r="B129" s="128" t="s">
        <v>200</v>
      </c>
      <c r="C129" s="156" t="s">
        <v>201</v>
      </c>
      <c r="D129" s="171">
        <v>92</v>
      </c>
      <c r="E129" s="11"/>
      <c r="F129" s="128" t="s">
        <v>200</v>
      </c>
    </row>
    <row r="130" spans="1:6" ht="33" customHeight="1" thickBot="1" x14ac:dyDescent="0.45">
      <c r="A130" s="155" t="s">
        <v>65</v>
      </c>
      <c r="B130" s="128" t="s">
        <v>202</v>
      </c>
      <c r="C130" s="156" t="s">
        <v>203</v>
      </c>
      <c r="D130" s="135">
        <v>93</v>
      </c>
      <c r="E130" s="11"/>
      <c r="F130" s="128" t="s">
        <v>202</v>
      </c>
    </row>
    <row r="131" spans="1:6" s="158" customFormat="1" ht="36" customHeight="1" thickTop="1" thickBot="1" x14ac:dyDescent="0.55000000000000004">
      <c r="A131" s="157" t="s">
        <v>87</v>
      </c>
      <c r="D131" s="159"/>
    </row>
    <row r="132" spans="1:6" s="136" customFormat="1" ht="19.899999999999999" customHeight="1" thickTop="1" x14ac:dyDescent="0.4">
      <c r="A132" s="275" t="s">
        <v>59</v>
      </c>
      <c r="B132" s="276"/>
      <c r="C132" s="122" t="s">
        <v>60</v>
      </c>
      <c r="D132" s="123" t="s">
        <v>61</v>
      </c>
    </row>
    <row r="133" spans="1:6" ht="51" x14ac:dyDescent="0.4">
      <c r="A133" s="155" t="s">
        <v>65</v>
      </c>
      <c r="B133" s="128" t="s">
        <v>309</v>
      </c>
      <c r="C133" s="129" t="s">
        <v>65</v>
      </c>
      <c r="D133" s="120">
        <v>94</v>
      </c>
      <c r="E133" s="11"/>
      <c r="F133" s="128" t="s">
        <v>309</v>
      </c>
    </row>
    <row r="134" spans="1:6" ht="86.25" customHeight="1" x14ac:dyDescent="0.4">
      <c r="A134" s="155" t="s">
        <v>65</v>
      </c>
      <c r="B134" s="128" t="s">
        <v>204</v>
      </c>
      <c r="C134" s="156" t="s">
        <v>205</v>
      </c>
      <c r="D134" s="120">
        <v>95</v>
      </c>
      <c r="E134" s="11"/>
      <c r="F134" s="128" t="s">
        <v>204</v>
      </c>
    </row>
    <row r="135" spans="1:6" ht="176.45" customHeight="1" x14ac:dyDescent="0.4">
      <c r="A135" s="155" t="s">
        <v>65</v>
      </c>
      <c r="B135" s="128" t="s">
        <v>206</v>
      </c>
      <c r="C135" s="129" t="s">
        <v>65</v>
      </c>
      <c r="D135" s="120">
        <v>96</v>
      </c>
      <c r="E135" s="11"/>
      <c r="F135" s="128" t="s">
        <v>206</v>
      </c>
    </row>
    <row r="136" spans="1:6" ht="39" thickBot="1" x14ac:dyDescent="0.45">
      <c r="A136" s="155" t="s">
        <v>65</v>
      </c>
      <c r="B136" s="128" t="s">
        <v>314</v>
      </c>
      <c r="C136" s="129" t="s">
        <v>65</v>
      </c>
      <c r="D136" s="15">
        <v>97</v>
      </c>
      <c r="E136" s="11"/>
      <c r="F136" s="128" t="s">
        <v>310</v>
      </c>
    </row>
    <row r="137" spans="1:6" s="158" customFormat="1" ht="39" customHeight="1" thickTop="1" thickBot="1" x14ac:dyDescent="0.55000000000000004">
      <c r="A137" s="160" t="s">
        <v>207</v>
      </c>
      <c r="D137" s="159"/>
    </row>
    <row r="138" spans="1:6" s="136" customFormat="1" ht="19.899999999999999" customHeight="1" thickTop="1" x14ac:dyDescent="0.4">
      <c r="A138" s="275" t="s">
        <v>311</v>
      </c>
      <c r="B138" s="276"/>
      <c r="C138" s="122" t="s">
        <v>60</v>
      </c>
      <c r="D138" s="123" t="s">
        <v>61</v>
      </c>
    </row>
    <row r="139" spans="1:6" ht="27" customHeight="1" x14ac:dyDescent="0.4">
      <c r="A139" s="277" t="s">
        <v>208</v>
      </c>
      <c r="B139" s="161" t="s">
        <v>209</v>
      </c>
      <c r="C139" s="162"/>
      <c r="D139" s="119">
        <v>98</v>
      </c>
      <c r="E139" s="11"/>
      <c r="F139" s="167" t="s">
        <v>209</v>
      </c>
    </row>
    <row r="140" spans="1:6" ht="21" customHeight="1" x14ac:dyDescent="0.4">
      <c r="A140" s="278"/>
      <c r="B140" s="280" t="s">
        <v>315</v>
      </c>
      <c r="C140" s="163" t="s">
        <v>210</v>
      </c>
      <c r="D140" s="282">
        <v>99</v>
      </c>
      <c r="E140" s="11"/>
      <c r="F140" s="273" t="s">
        <v>210</v>
      </c>
    </row>
    <row r="141" spans="1:6" ht="21" customHeight="1" x14ac:dyDescent="0.4">
      <c r="A141" s="278"/>
      <c r="B141" s="281"/>
      <c r="C141" s="164" t="s">
        <v>211</v>
      </c>
      <c r="D141" s="283"/>
      <c r="E141" s="11"/>
      <c r="F141" s="284"/>
    </row>
    <row r="142" spans="1:6" ht="27" customHeight="1" x14ac:dyDescent="0.4">
      <c r="A142" s="279"/>
      <c r="B142" s="165" t="s">
        <v>212</v>
      </c>
      <c r="C142" s="164"/>
      <c r="D142" s="168">
        <v>100</v>
      </c>
      <c r="E142" s="11"/>
      <c r="F142" s="172" t="s">
        <v>212</v>
      </c>
    </row>
    <row r="143" spans="1:6" ht="27" customHeight="1" thickBot="1" x14ac:dyDescent="0.45">
      <c r="A143" s="166" t="s">
        <v>312</v>
      </c>
      <c r="B143" s="125" t="s">
        <v>213</v>
      </c>
      <c r="C143" s="129" t="s">
        <v>65</v>
      </c>
      <c r="D143" s="15">
        <v>101</v>
      </c>
      <c r="E143" s="11"/>
      <c r="F143" s="125" t="s">
        <v>213</v>
      </c>
    </row>
    <row r="144" spans="1:6" ht="16.149999999999999" customHeight="1" thickTop="1" x14ac:dyDescent="0.4">
      <c r="D144" s="14"/>
      <c r="E144" s="11"/>
    </row>
    <row r="145" spans="4:8" x14ac:dyDescent="0.4">
      <c r="D145" s="14"/>
      <c r="E145" s="11"/>
      <c r="H145" s="11" t="s">
        <v>214</v>
      </c>
    </row>
  </sheetData>
  <mergeCells count="69">
    <mergeCell ref="A1:D1"/>
    <mergeCell ref="A2:D2"/>
    <mergeCell ref="A5:B5"/>
    <mergeCell ref="A6:A8"/>
    <mergeCell ref="A9:A15"/>
    <mergeCell ref="B12:B13"/>
    <mergeCell ref="D12:D13"/>
    <mergeCell ref="A57:B57"/>
    <mergeCell ref="A16:A20"/>
    <mergeCell ref="B16:B17"/>
    <mergeCell ref="D16:D17"/>
    <mergeCell ref="B19:B20"/>
    <mergeCell ref="D19:D20"/>
    <mergeCell ref="A26:B26"/>
    <mergeCell ref="A29:A55"/>
    <mergeCell ref="B29:B32"/>
    <mergeCell ref="D29:D32"/>
    <mergeCell ref="B39:B40"/>
    <mergeCell ref="D39:D40"/>
    <mergeCell ref="B82:B83"/>
    <mergeCell ref="D82:D83"/>
    <mergeCell ref="B84:B85"/>
    <mergeCell ref="D84:D85"/>
    <mergeCell ref="A58:A65"/>
    <mergeCell ref="B58:B62"/>
    <mergeCell ref="D58:D62"/>
    <mergeCell ref="A68:A72"/>
    <mergeCell ref="B71:B72"/>
    <mergeCell ref="D71:D72"/>
    <mergeCell ref="F58:F62"/>
    <mergeCell ref="A116:A127"/>
    <mergeCell ref="B120:B121"/>
    <mergeCell ref="D120:D121"/>
    <mergeCell ref="B124:B126"/>
    <mergeCell ref="D124:D126"/>
    <mergeCell ref="D86:D87"/>
    <mergeCell ref="A94:B94"/>
    <mergeCell ref="A95:A115"/>
    <mergeCell ref="B95:B109"/>
    <mergeCell ref="B111:B112"/>
    <mergeCell ref="A73:A92"/>
    <mergeCell ref="B73:B76"/>
    <mergeCell ref="D73:D76"/>
    <mergeCell ref="B77:B81"/>
    <mergeCell ref="D77:D81"/>
    <mergeCell ref="F12:F13"/>
    <mergeCell ref="F16:F17"/>
    <mergeCell ref="F19:F20"/>
    <mergeCell ref="F29:F32"/>
    <mergeCell ref="F39:F40"/>
    <mergeCell ref="F86:F87"/>
    <mergeCell ref="A138:B138"/>
    <mergeCell ref="A139:A142"/>
    <mergeCell ref="B140:B141"/>
    <mergeCell ref="D140:D141"/>
    <mergeCell ref="A132:B132"/>
    <mergeCell ref="B86:B87"/>
    <mergeCell ref="F95:F109"/>
    <mergeCell ref="F111:F112"/>
    <mergeCell ref="F120:F121"/>
    <mergeCell ref="F124:F126"/>
    <mergeCell ref="F140:F141"/>
    <mergeCell ref="D95:D109"/>
    <mergeCell ref="D111:D112"/>
    <mergeCell ref="F71:F72"/>
    <mergeCell ref="F73:F76"/>
    <mergeCell ref="F77:F81"/>
    <mergeCell ref="F82:F83"/>
    <mergeCell ref="F84:F85"/>
  </mergeCells>
  <phoneticPr fontId="3"/>
  <printOptions horizontalCentered="1"/>
  <pageMargins left="0.70866141732283472" right="0.70866141732283472" top="0.78740157480314965" bottom="0.78740157480314965" header="0.31496062992125984" footer="0.31496062992125984"/>
  <pageSetup paperSize="9" scale="79" fitToHeight="0" orientation="portrait" r:id="rId1"/>
  <rowBreaks count="4" manualBreakCount="4">
    <brk id="24" max="16383" man="1"/>
    <brk id="55" max="16383" man="1"/>
    <brk id="92" max="16383" man="1"/>
    <brk id="13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推薦調書（表彰）</vt:lpstr>
      <vt:lpstr>R8分類コード表</vt:lpstr>
      <vt:lpstr>'R8分類コード表'!Print_Area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2024-05-13T04:14:59Z</dcterms:created>
  <dcterms:modified xsi:type="dcterms:W3CDTF">2026-04-24T06:44:55Z</dcterms:modified>
</cp:coreProperties>
</file>