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500"/>
  </bookViews>
  <sheets>
    <sheet name="予算事業一覧" sheetId="1" r:id="rId1"/>
  </sheets>
  <definedNames>
    <definedName name="_xlnm._FilterDatabase" localSheetId="0" hidden="1">予算事業一覧!$A$11:$O$113</definedName>
    <definedName name="_xlnm.Print_Area" localSheetId="0">予算事業一覧!$A$5:$I$113</definedName>
    <definedName name="_xlnm.Print_Titles" localSheetId="0">予算事業一覧!$7:$11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3" i="1" l="1"/>
  <c r="I112" i="1"/>
  <c r="H112" i="1" s="1"/>
  <c r="I111" i="1"/>
  <c r="F111" i="1"/>
  <c r="F113" i="1" s="1"/>
  <c r="E111" i="1"/>
  <c r="I110" i="1"/>
  <c r="H110" i="1" s="1"/>
  <c r="F110" i="1"/>
  <c r="E110" i="1"/>
  <c r="E112" i="1" s="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3" i="1"/>
  <c r="G15" i="1" s="1"/>
  <c r="G12" i="1"/>
  <c r="G14" i="1" s="1"/>
  <c r="E113" i="1" l="1"/>
  <c r="G110" i="1"/>
  <c r="G112" i="1" s="1"/>
  <c r="G111" i="1"/>
  <c r="G113" i="1" s="1"/>
  <c r="F112" i="1"/>
</calcChain>
</file>

<file path=xl/sharedStrings.xml><?xml version="1.0" encoding="utf-8"?>
<sst xmlns="http://schemas.openxmlformats.org/spreadsheetml/2006/main" count="278" uniqueCount="85">
  <si>
    <t>予算事業一覧</t>
    <rPh sb="0" eb="2">
      <t>ヨサン</t>
    </rPh>
    <rPh sb="2" eb="4">
      <t>ジギョウ</t>
    </rPh>
    <rPh sb="4" eb="6">
      <t>イチラン</t>
    </rPh>
    <phoneticPr fontId="4"/>
  </si>
  <si>
    <t>会計名　　一般会計　　</t>
    <rPh sb="0" eb="2">
      <t>カイケイ</t>
    </rPh>
    <rPh sb="2" eb="3">
      <t>メイ</t>
    </rPh>
    <rPh sb="5" eb="7">
      <t>イッパン</t>
    </rPh>
    <rPh sb="7" eb="9">
      <t>カイケイ</t>
    </rPh>
    <phoneticPr fontId="7"/>
  </si>
  <si>
    <t>上段：歳  　出 　 額
(下段：所要一般財源)</t>
    <rPh sb="0" eb="1">
      <t>ウワ</t>
    </rPh>
    <rPh sb="1" eb="2">
      <t>ダン</t>
    </rPh>
    <rPh sb="3" eb="4">
      <t>サイ</t>
    </rPh>
    <rPh sb="7" eb="8">
      <t>デ</t>
    </rPh>
    <rPh sb="11" eb="12">
      <t>ガク</t>
    </rPh>
    <rPh sb="14" eb="16">
      <t>ゲダン</t>
    </rPh>
    <rPh sb="17" eb="19">
      <t>ショヨウ</t>
    </rPh>
    <rPh sb="19" eb="21">
      <t>イッパン</t>
    </rPh>
    <rPh sb="21" eb="23">
      <t>ザイゲン</t>
    </rPh>
    <phoneticPr fontId="7"/>
  </si>
  <si>
    <t>(単位：千円)</t>
    <phoneticPr fontId="7"/>
  </si>
  <si>
    <t>通し</t>
    <phoneticPr fontId="7"/>
  </si>
  <si>
    <t>科 目</t>
    <rPh sb="0" eb="1">
      <t>カ</t>
    </rPh>
    <rPh sb="2" eb="3">
      <t>メ</t>
    </rPh>
    <phoneticPr fontId="7"/>
  </si>
  <si>
    <t>事  業  名</t>
    <phoneticPr fontId="7"/>
  </si>
  <si>
    <t>担 当 課</t>
    <rPh sb="0" eb="1">
      <t>タン</t>
    </rPh>
    <rPh sb="2" eb="3">
      <t>トウ</t>
    </rPh>
    <rPh sb="4" eb="5">
      <t>カ</t>
    </rPh>
    <phoneticPr fontId="7"/>
  </si>
  <si>
    <t>元 年 度</t>
    <rPh sb="0" eb="1">
      <t>モト</t>
    </rPh>
    <rPh sb="2" eb="3">
      <t>ネン</t>
    </rPh>
    <rPh sb="4" eb="5">
      <t>ド</t>
    </rPh>
    <phoneticPr fontId="7"/>
  </si>
  <si>
    <t>2 年 度</t>
    <rPh sb="2" eb="3">
      <t>ネン</t>
    </rPh>
    <rPh sb="4" eb="5">
      <t>ド</t>
    </rPh>
    <phoneticPr fontId="4"/>
  </si>
  <si>
    <t>増  減</t>
    <rPh sb="0" eb="1">
      <t>ゾウ</t>
    </rPh>
    <rPh sb="3" eb="4">
      <t>ゲン</t>
    </rPh>
    <phoneticPr fontId="7"/>
  </si>
  <si>
    <t>備  考</t>
    <phoneticPr fontId="7"/>
  </si>
  <si>
    <t>番号</t>
    <phoneticPr fontId="7"/>
  </si>
  <si>
    <t>(款-項-目)</t>
    <rPh sb="1" eb="2">
      <t>カン</t>
    </rPh>
    <rPh sb="3" eb="4">
      <t>コウ</t>
    </rPh>
    <rPh sb="5" eb="6">
      <t>モク</t>
    </rPh>
    <phoneticPr fontId="7"/>
  </si>
  <si>
    <t>当 初 ①</t>
    <phoneticPr fontId="7"/>
  </si>
  <si>
    <t>（② - ①）</t>
    <phoneticPr fontId="7"/>
  </si>
  <si>
    <t>2-3-1</t>
    <phoneticPr fontId="4"/>
  </si>
  <si>
    <t>福島区役所職員の人件費</t>
    <rPh sb="0" eb="5">
      <t>フ</t>
    </rPh>
    <rPh sb="5" eb="7">
      <t>ショクイン</t>
    </rPh>
    <rPh sb="8" eb="11">
      <t>ジンケンヒ</t>
    </rPh>
    <phoneticPr fontId="4"/>
  </si>
  <si>
    <t>企画総務課</t>
    <rPh sb="0" eb="2">
      <t>キカク</t>
    </rPh>
    <rPh sb="2" eb="5">
      <t>ソウムカ</t>
    </rPh>
    <phoneticPr fontId="12"/>
  </si>
  <si>
    <t>出</t>
    <rPh sb="0" eb="1">
      <t>デ</t>
    </rPh>
    <phoneticPr fontId="7"/>
  </si>
  <si>
    <t>税</t>
    <rPh sb="0" eb="1">
      <t>ゼイ</t>
    </rPh>
    <phoneticPr fontId="7"/>
  </si>
  <si>
    <t>職員費計</t>
    <rPh sb="0" eb="2">
      <t>ショクイン</t>
    </rPh>
    <rPh sb="2" eb="3">
      <t>ヒ</t>
    </rPh>
    <phoneticPr fontId="7"/>
  </si>
  <si>
    <t>2-3-3</t>
    <phoneticPr fontId="4"/>
  </si>
  <si>
    <t>中学生被災地訪問事業</t>
    <rPh sb="0" eb="3">
      <t>チュウガクセイ</t>
    </rPh>
    <rPh sb="3" eb="6">
      <t>ヒサイチ</t>
    </rPh>
    <rPh sb="6" eb="8">
      <t>ホウモン</t>
    </rPh>
    <rPh sb="8" eb="10">
      <t>ジギョウ</t>
    </rPh>
    <phoneticPr fontId="1"/>
  </si>
  <si>
    <t>企画総務課</t>
    <rPh sb="0" eb="2">
      <t>キカク</t>
    </rPh>
    <rPh sb="2" eb="5">
      <t>ソウムカ</t>
    </rPh>
    <phoneticPr fontId="4"/>
  </si>
  <si>
    <t>2-3-3</t>
    <phoneticPr fontId="4"/>
  </si>
  <si>
    <t>地域防災対策事業</t>
    <rPh sb="0" eb="2">
      <t>チイキ</t>
    </rPh>
    <rPh sb="2" eb="4">
      <t>ボウサイ</t>
    </rPh>
    <rPh sb="4" eb="6">
      <t>タイサク</t>
    </rPh>
    <rPh sb="6" eb="8">
      <t>ジギョウ</t>
    </rPh>
    <phoneticPr fontId="1"/>
  </si>
  <si>
    <t>市民協働課</t>
    <rPh sb="0" eb="2">
      <t>シミン</t>
    </rPh>
    <rPh sb="2" eb="4">
      <t>キョウドウ</t>
    </rPh>
    <rPh sb="4" eb="5">
      <t>カ</t>
    </rPh>
    <phoneticPr fontId="4"/>
  </si>
  <si>
    <t>2-3-3</t>
    <phoneticPr fontId="4"/>
  </si>
  <si>
    <t>地籍整備型土地区画整理事業を活用した土地利用更新環境整備モデル事業</t>
    <rPh sb="22" eb="24">
      <t>コウシン</t>
    </rPh>
    <phoneticPr fontId="1"/>
  </si>
  <si>
    <t>2-3-3</t>
    <phoneticPr fontId="4"/>
  </si>
  <si>
    <t>防犯カメラ設置事業</t>
  </si>
  <si>
    <t>　　</t>
  </si>
  <si>
    <t>地域安全防犯対策プロジェクト</t>
    <rPh sb="0" eb="2">
      <t>チイキ</t>
    </rPh>
    <rPh sb="2" eb="4">
      <t>アンゼン</t>
    </rPh>
    <rPh sb="4" eb="6">
      <t>ボウハン</t>
    </rPh>
    <rPh sb="6" eb="8">
      <t>タイサク</t>
    </rPh>
    <phoneticPr fontId="1"/>
  </si>
  <si>
    <t>交通事故をなくす運動事業</t>
    <rPh sb="0" eb="2">
      <t>コウツウ</t>
    </rPh>
    <rPh sb="2" eb="4">
      <t>ジコ</t>
    </rPh>
    <rPh sb="8" eb="10">
      <t>ウンドウ</t>
    </rPh>
    <rPh sb="10" eb="12">
      <t>ジギョウ</t>
    </rPh>
    <phoneticPr fontId="1"/>
  </si>
  <si>
    <t>地域福祉推進事業</t>
    <rPh sb="0" eb="2">
      <t>チイキ</t>
    </rPh>
    <rPh sb="2" eb="4">
      <t>フクシ</t>
    </rPh>
    <rPh sb="4" eb="6">
      <t>スイシン</t>
    </rPh>
    <rPh sb="6" eb="8">
      <t>ジギョウ</t>
    </rPh>
    <phoneticPr fontId="1"/>
  </si>
  <si>
    <t>保健福祉課</t>
    <rPh sb="0" eb="5">
      <t>ホ</t>
    </rPh>
    <phoneticPr fontId="4"/>
  </si>
  <si>
    <t>小学生学習支援事業</t>
    <rPh sb="0" eb="3">
      <t>ショウガクセイ</t>
    </rPh>
    <rPh sb="3" eb="5">
      <t>ガクシュウ</t>
    </rPh>
    <rPh sb="5" eb="7">
      <t>シエン</t>
    </rPh>
    <rPh sb="7" eb="9">
      <t>ジギョウ</t>
    </rPh>
    <phoneticPr fontId="1"/>
  </si>
  <si>
    <t>市民協働型自転車利用適正化事業「Ｄｏ！プラン」</t>
    <rPh sb="0" eb="2">
      <t>シミン</t>
    </rPh>
    <rPh sb="2" eb="5">
      <t>キョウドウガタ</t>
    </rPh>
    <rPh sb="5" eb="8">
      <t>ジテンシャ</t>
    </rPh>
    <rPh sb="8" eb="10">
      <t>リヨウ</t>
    </rPh>
    <rPh sb="10" eb="12">
      <t>テキセイ</t>
    </rPh>
    <rPh sb="12" eb="13">
      <t>カ</t>
    </rPh>
    <rPh sb="13" eb="15">
      <t>ジギョウ</t>
    </rPh>
    <phoneticPr fontId="1"/>
  </si>
  <si>
    <t>地域住民による安心・安全・快適駅前構築モデル事業</t>
    <rPh sb="0" eb="2">
      <t>チイキ</t>
    </rPh>
    <rPh sb="2" eb="4">
      <t>ジュウミン</t>
    </rPh>
    <rPh sb="7" eb="9">
      <t>アンシン</t>
    </rPh>
    <rPh sb="10" eb="12">
      <t>アンゼン</t>
    </rPh>
    <rPh sb="13" eb="15">
      <t>カイテキ</t>
    </rPh>
    <rPh sb="15" eb="17">
      <t>エキマエ</t>
    </rPh>
    <rPh sb="17" eb="19">
      <t>コウチク</t>
    </rPh>
    <rPh sb="22" eb="24">
      <t>ジギョウ</t>
    </rPh>
    <phoneticPr fontId="1"/>
  </si>
  <si>
    <t>地域活動協議会一括補助金事業</t>
    <rPh sb="2" eb="4">
      <t>カツドウ</t>
    </rPh>
    <rPh sb="4" eb="7">
      <t>キョウギカイ</t>
    </rPh>
    <rPh sb="7" eb="9">
      <t>イッカツ</t>
    </rPh>
    <rPh sb="9" eb="12">
      <t>ホジョキン</t>
    </rPh>
    <rPh sb="12" eb="14">
      <t>ジギョウ</t>
    </rPh>
    <phoneticPr fontId="1"/>
  </si>
  <si>
    <t>新たな地域コミュニティ支援事業</t>
    <rPh sb="0" eb="1">
      <t>アラ</t>
    </rPh>
    <rPh sb="3" eb="5">
      <t>チイキ</t>
    </rPh>
    <rPh sb="11" eb="13">
      <t>シエン</t>
    </rPh>
    <rPh sb="13" eb="15">
      <t>ジギョウ</t>
    </rPh>
    <phoneticPr fontId="1"/>
  </si>
  <si>
    <t>地域振興事業</t>
    <rPh sb="0" eb="2">
      <t>チイキ</t>
    </rPh>
    <rPh sb="2" eb="4">
      <t>シンコウ</t>
    </rPh>
    <rPh sb="4" eb="6">
      <t>ジギョウ</t>
    </rPh>
    <phoneticPr fontId="1"/>
  </si>
  <si>
    <t>学校体育施設開放事業</t>
    <rPh sb="0" eb="2">
      <t>ガッコウ</t>
    </rPh>
    <rPh sb="2" eb="4">
      <t>タイイク</t>
    </rPh>
    <rPh sb="4" eb="6">
      <t>シセツ</t>
    </rPh>
    <rPh sb="6" eb="8">
      <t>カイホウ</t>
    </rPh>
    <rPh sb="8" eb="10">
      <t>ジギョウ</t>
    </rPh>
    <phoneticPr fontId="1"/>
  </si>
  <si>
    <t>「小学校区教育協議会－はぐくみネット－」事業</t>
  </si>
  <si>
    <t>区における男女共同参画事業</t>
  </si>
  <si>
    <t>コミュニティ育成事業</t>
    <rPh sb="6" eb="8">
      <t>イクセイ</t>
    </rPh>
    <rPh sb="8" eb="10">
      <t>ジギョウ</t>
    </rPh>
    <phoneticPr fontId="1"/>
  </si>
  <si>
    <t>空家等対策推進事業</t>
    <rPh sb="0" eb="3">
      <t>アキヤナド</t>
    </rPh>
    <rPh sb="3" eb="5">
      <t>タイサク</t>
    </rPh>
    <rPh sb="5" eb="7">
      <t>スイシン</t>
    </rPh>
    <rPh sb="7" eb="9">
      <t>ジギョウ</t>
    </rPh>
    <phoneticPr fontId="1"/>
  </si>
  <si>
    <t>人権啓発推進事業</t>
    <rPh sb="0" eb="2">
      <t>ジンケン</t>
    </rPh>
    <rPh sb="2" eb="4">
      <t>ケイハツ</t>
    </rPh>
    <rPh sb="4" eb="6">
      <t>スイシン</t>
    </rPh>
    <rPh sb="6" eb="8">
      <t>ジギョウ</t>
    </rPh>
    <phoneticPr fontId="1"/>
  </si>
  <si>
    <t>生涯学習推進事業</t>
  </si>
  <si>
    <t>青少年健全育成事業</t>
    <rPh sb="3" eb="5">
      <t>ケンゼン</t>
    </rPh>
    <rPh sb="5" eb="7">
      <t>イクセイ</t>
    </rPh>
    <rPh sb="7" eb="9">
      <t>ジギョウ</t>
    </rPh>
    <phoneticPr fontId="1"/>
  </si>
  <si>
    <t>成人の日記念のつどい関係事業</t>
  </si>
  <si>
    <t>区民レクリエーション事業</t>
  </si>
  <si>
    <t>健康づくり推進事業</t>
    <rPh sb="0" eb="2">
      <t>ケンコウ</t>
    </rPh>
    <rPh sb="5" eb="7">
      <t>スイシン</t>
    </rPh>
    <rPh sb="7" eb="9">
      <t>ジギョウ</t>
    </rPh>
    <phoneticPr fontId="1"/>
  </si>
  <si>
    <t>ハッピーママ＆プレママ応援計画事業</t>
    <rPh sb="11" eb="13">
      <t>オウエン</t>
    </rPh>
    <rPh sb="13" eb="15">
      <t>ケイカク</t>
    </rPh>
    <rPh sb="15" eb="17">
      <t>ジギョウ</t>
    </rPh>
    <phoneticPr fontId="1"/>
  </si>
  <si>
    <t>区役所庁舎を活用した子育て支援事業</t>
    <rPh sb="0" eb="3">
      <t>クヤクショ</t>
    </rPh>
    <rPh sb="3" eb="5">
      <t>チョウシャ</t>
    </rPh>
    <rPh sb="6" eb="8">
      <t>カツヨウ</t>
    </rPh>
    <rPh sb="10" eb="12">
      <t>コソダ</t>
    </rPh>
    <rPh sb="13" eb="15">
      <t>シエン</t>
    </rPh>
    <rPh sb="15" eb="17">
      <t>ジギョウ</t>
    </rPh>
    <phoneticPr fontId="1"/>
  </si>
  <si>
    <t>乳幼児発達相談体制強化事業</t>
  </si>
  <si>
    <t>吹奏楽等を通じた音楽文化活性化及び分権型教育行政推進事業</t>
    <rPh sb="0" eb="3">
      <t>スイソウガク</t>
    </rPh>
    <rPh sb="3" eb="4">
      <t>トウ</t>
    </rPh>
    <rPh sb="5" eb="6">
      <t>ツウ</t>
    </rPh>
    <rPh sb="8" eb="10">
      <t>オンガク</t>
    </rPh>
    <rPh sb="10" eb="12">
      <t>ブンカ</t>
    </rPh>
    <rPh sb="12" eb="15">
      <t>カッセイカ</t>
    </rPh>
    <rPh sb="15" eb="16">
      <t>オヨ</t>
    </rPh>
    <rPh sb="17" eb="20">
      <t>ブンケンガタ</t>
    </rPh>
    <rPh sb="20" eb="22">
      <t>キョウイク</t>
    </rPh>
    <rPh sb="22" eb="24">
      <t>ギョウセイ</t>
    </rPh>
    <rPh sb="24" eb="26">
      <t>スイシン</t>
    </rPh>
    <rPh sb="26" eb="28">
      <t>ジギョウ</t>
    </rPh>
    <phoneticPr fontId="4"/>
  </si>
  <si>
    <t>親子教室　こあら</t>
    <phoneticPr fontId="4"/>
  </si>
  <si>
    <t>授乳に関する助産師の専門相談</t>
    <phoneticPr fontId="4"/>
  </si>
  <si>
    <t>親子の絆づくりプログラム「赤ちゃんがきた！」</t>
    <phoneticPr fontId="4"/>
  </si>
  <si>
    <t>福島区虐待予防サポート事業</t>
    <phoneticPr fontId="4"/>
  </si>
  <si>
    <t>福島区にぎわい創出事業</t>
    <rPh sb="0" eb="3">
      <t>フクシマク</t>
    </rPh>
    <rPh sb="7" eb="9">
      <t>ソウシュツ</t>
    </rPh>
    <rPh sb="9" eb="11">
      <t>ジギョウ</t>
    </rPh>
    <phoneticPr fontId="1"/>
  </si>
  <si>
    <t>水辺活性化事業（「おおさかふくしま・中之島ゲート海の駅」運営）</t>
    <phoneticPr fontId="4"/>
  </si>
  <si>
    <t>花とみどりのまちづくり事業</t>
    <rPh sb="0" eb="1">
      <t>ハナ</t>
    </rPh>
    <rPh sb="11" eb="13">
      <t>ジギョウ</t>
    </rPh>
    <phoneticPr fontId="1"/>
  </si>
  <si>
    <t>広報・情報発信の充実事業</t>
    <rPh sb="0" eb="2">
      <t>コウホウ</t>
    </rPh>
    <rPh sb="3" eb="5">
      <t>ジョウホウ</t>
    </rPh>
    <rPh sb="5" eb="7">
      <t>ハッシン</t>
    </rPh>
    <rPh sb="8" eb="10">
      <t>ジュウジツ</t>
    </rPh>
    <rPh sb="10" eb="12">
      <t>ジギョウ</t>
    </rPh>
    <phoneticPr fontId="1"/>
  </si>
  <si>
    <t>広聴関係事業</t>
    <rPh sb="0" eb="2">
      <t>コウチョウ</t>
    </rPh>
    <rPh sb="2" eb="4">
      <t>カンケイ</t>
    </rPh>
    <rPh sb="4" eb="6">
      <t>ジギョウ</t>
    </rPh>
    <phoneticPr fontId="1"/>
  </si>
  <si>
    <t>区政会議の運営</t>
    <rPh sb="0" eb="2">
      <t>クセイ</t>
    </rPh>
    <rPh sb="2" eb="4">
      <t>カイギ</t>
    </rPh>
    <rPh sb="5" eb="7">
      <t>ウンエイ</t>
    </rPh>
    <phoneticPr fontId="1"/>
  </si>
  <si>
    <t>福島区役所運営事務費</t>
    <rPh sb="0" eb="2">
      <t>フクシマ</t>
    </rPh>
    <rPh sb="2" eb="3">
      <t>ク</t>
    </rPh>
    <rPh sb="3" eb="5">
      <t>ヤクショ</t>
    </rPh>
    <rPh sb="5" eb="7">
      <t>ウンエイ</t>
    </rPh>
    <rPh sb="7" eb="10">
      <t>ジムヒ</t>
    </rPh>
    <phoneticPr fontId="1"/>
  </si>
  <si>
    <t>福島区役所住民情報業務等委託</t>
    <phoneticPr fontId="4"/>
  </si>
  <si>
    <t>窓口サービス課</t>
    <rPh sb="0" eb="7">
      <t>マ</t>
    </rPh>
    <phoneticPr fontId="1"/>
  </si>
  <si>
    <t>区役所附設会館管理運営経費</t>
    <rPh sb="0" eb="3">
      <t>クヤクショ</t>
    </rPh>
    <rPh sb="3" eb="4">
      <t>フ</t>
    </rPh>
    <rPh sb="4" eb="5">
      <t>セツ</t>
    </rPh>
    <rPh sb="5" eb="7">
      <t>カイカン</t>
    </rPh>
    <rPh sb="7" eb="9">
      <t>カンリ</t>
    </rPh>
    <rPh sb="9" eb="11">
      <t>ウンエイ</t>
    </rPh>
    <rPh sb="11" eb="13">
      <t>ケイヒ</t>
    </rPh>
    <phoneticPr fontId="1"/>
  </si>
  <si>
    <t>区庁舎設備維持費</t>
    <rPh sb="0" eb="1">
      <t>ク</t>
    </rPh>
    <rPh sb="1" eb="3">
      <t>チョウシャ</t>
    </rPh>
    <rPh sb="3" eb="5">
      <t>セツビ</t>
    </rPh>
    <rPh sb="5" eb="8">
      <t>イジヒ</t>
    </rPh>
    <phoneticPr fontId="1"/>
  </si>
  <si>
    <t>市有財産ブロック塀等の安全対策</t>
    <rPh sb="0" eb="4">
      <t>シユウザイサン</t>
    </rPh>
    <rPh sb="8" eb="10">
      <t>ベイトウ</t>
    </rPh>
    <rPh sb="11" eb="15">
      <t>アンゼンタイサク</t>
    </rPh>
    <phoneticPr fontId="4"/>
  </si>
  <si>
    <t>特別支援教育・発達障がいボランティア事業</t>
    <rPh sb="0" eb="2">
      <t>トクベツ</t>
    </rPh>
    <rPh sb="2" eb="4">
      <t>シエン</t>
    </rPh>
    <rPh sb="4" eb="6">
      <t>キョウイク</t>
    </rPh>
    <rPh sb="7" eb="9">
      <t>ハッタツ</t>
    </rPh>
    <rPh sb="9" eb="10">
      <t>ショウ</t>
    </rPh>
    <rPh sb="18" eb="20">
      <t>ジギョウ</t>
    </rPh>
    <phoneticPr fontId="1"/>
  </si>
  <si>
    <t>育児休業等にかかる臨時的任用職員経費</t>
    <rPh sb="0" eb="2">
      <t>イクジ</t>
    </rPh>
    <rPh sb="2" eb="4">
      <t>キュウギョウ</t>
    </rPh>
    <rPh sb="4" eb="5">
      <t>トウ</t>
    </rPh>
    <rPh sb="9" eb="12">
      <t>リンジテキ</t>
    </rPh>
    <rPh sb="12" eb="14">
      <t>ニンヨウ</t>
    </rPh>
    <rPh sb="14" eb="16">
      <t>ショクイン</t>
    </rPh>
    <rPh sb="16" eb="18">
      <t>ケイヒ</t>
    </rPh>
    <phoneticPr fontId="1"/>
  </si>
  <si>
    <t>福島区の花“のだふじ”普及事業</t>
  </si>
  <si>
    <t>区まちづくり推進費計</t>
    <rPh sb="0" eb="9">
      <t>ク</t>
    </rPh>
    <phoneticPr fontId="7"/>
  </si>
  <si>
    <t>所属計</t>
    <rPh sb="0" eb="2">
      <t>ショゾク</t>
    </rPh>
    <phoneticPr fontId="7"/>
  </si>
  <si>
    <t>所属名　福島区役所　</t>
    <rPh sb="0" eb="2">
      <t>ショゾク</t>
    </rPh>
    <rPh sb="2" eb="3">
      <t>メイ</t>
    </rPh>
    <rPh sb="4" eb="9">
      <t>フ</t>
    </rPh>
    <phoneticPr fontId="7"/>
  </si>
  <si>
    <t>43</t>
    <phoneticPr fontId="4"/>
  </si>
  <si>
    <t>44</t>
    <phoneticPr fontId="4"/>
  </si>
  <si>
    <t>福島区ペアレントトレーニング事業</t>
    <rPh sb="0" eb="3">
      <t>フクシマク</t>
    </rPh>
    <phoneticPr fontId="4"/>
  </si>
  <si>
    <t>企画総務課　他</t>
    <rPh sb="0" eb="2">
      <t>キカク</t>
    </rPh>
    <rPh sb="2" eb="5">
      <t>ソウムカ</t>
    </rPh>
    <rPh sb="6" eb="7">
      <t>ホカ</t>
    </rPh>
    <phoneticPr fontId="4"/>
  </si>
  <si>
    <t>予 算  ②　</t>
    <rPh sb="0" eb="1">
      <t>ヨ</t>
    </rPh>
    <rPh sb="2" eb="3">
      <t>サン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</si>
</sst>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
    <numFmt numFmtId="178" formatCode="\(#,##0\);\(&quot;△ &quot;#,##0\)"/>
  </numFmts>
  <fonts count="15">
    <font>
      <sz val="11"/>
      <name val="ＭＳ Ｐゴシック"/>
      <family val="3"/>
      <charset val="128"/>
    </font>
    <font>
      <sz val="10.5"/>
      <name val="明朝体"/>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sz val="10.5"/>
      <name val="ＭＳ Ｐゴシック"/>
      <family val="3"/>
      <charset val="128"/>
    </font>
    <font>
      <u/>
      <sz val="10.5"/>
      <name val="ＭＳ Ｐゴシック"/>
      <family val="3"/>
      <charset val="128"/>
    </font>
    <font>
      <sz val="6"/>
      <name val="明朝体"/>
      <family val="3"/>
      <charset val="128"/>
    </font>
    <font>
      <sz val="9"/>
      <name val="ＭＳ Ｐゴシック"/>
      <family val="3"/>
      <charset val="128"/>
    </font>
    <font>
      <sz val="10"/>
      <name val="ＭＳ Ｐゴシック"/>
      <family val="3"/>
      <charset val="128"/>
    </font>
    <font>
      <sz val="10"/>
      <color theme="1"/>
      <name val="ＭＳ Ｐゴシック"/>
      <family val="3"/>
      <charset val="128"/>
    </font>
    <font>
      <sz val="11"/>
      <name val="ＭＳ Ｐゴシック"/>
      <family val="3"/>
      <charset val="128"/>
    </font>
    <font>
      <u/>
      <sz val="10.5"/>
      <color indexed="12"/>
      <name val="明朝体"/>
      <family val="3"/>
      <charset val="128"/>
    </font>
    <font>
      <sz val="10.5"/>
      <color theme="1"/>
      <name val="ＭＳ Ｐゴシック"/>
      <family val="3"/>
      <charset val="128"/>
    </font>
    <font>
      <u/>
      <sz val="11"/>
      <color theme="10"/>
      <name val="ＭＳ Ｐゴシック"/>
      <family val="3"/>
      <charset val="128"/>
    </font>
  </fonts>
  <fills count="2">
    <fill>
      <patternFill patternType="none"/>
    </fill>
    <fill>
      <patternFill patternType="gray125"/>
    </fill>
  </fills>
  <borders count="33">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38" fontId="11" fillId="0" borderId="0" applyFont="0" applyFill="0" applyBorder="0" applyAlignment="0" applyProtection="0"/>
    <xf numFmtId="0" fontId="14" fillId="0" borderId="0" applyNumberFormat="0" applyFill="0" applyBorder="0" applyAlignment="0" applyProtection="0"/>
  </cellStyleXfs>
  <cellXfs count="102">
    <xf numFmtId="0" fontId="0" fillId="0" borderId="0" xfId="0"/>
    <xf numFmtId="0" fontId="5" fillId="0" borderId="0" xfId="1" applyNumberFormat="1" applyFont="1" applyFill="1" applyAlignment="1">
      <alignment vertical="center"/>
    </xf>
    <xf numFmtId="0" fontId="5" fillId="0" borderId="0" xfId="1" applyNumberFormat="1" applyFont="1" applyFill="1" applyAlignment="1">
      <alignment horizontal="center" vertical="center"/>
    </xf>
    <xf numFmtId="0" fontId="5" fillId="0" borderId="0" xfId="1" applyFont="1" applyFill="1" applyAlignment="1">
      <alignment vertical="center"/>
    </xf>
    <xf numFmtId="0" fontId="5" fillId="0" borderId="0" xfId="1" applyFont="1" applyFill="1" applyAlignment="1">
      <alignment vertical="top" wrapText="1"/>
    </xf>
    <xf numFmtId="0" fontId="6" fillId="0" borderId="0" xfId="1" applyNumberFormat="1" applyFont="1" applyFill="1" applyAlignment="1">
      <alignment horizontal="left" vertical="center"/>
    </xf>
    <xf numFmtId="0" fontId="6" fillId="0" borderId="0" xfId="1" applyNumberFormat="1" applyFont="1" applyFill="1" applyAlignment="1">
      <alignment horizontal="right" vertical="center"/>
    </xf>
    <xf numFmtId="0" fontId="8" fillId="0" borderId="0" xfId="1" applyNumberFormat="1" applyFont="1" applyFill="1" applyBorder="1" applyAlignment="1">
      <alignment horizontal="right" vertical="center" wrapText="1"/>
    </xf>
    <xf numFmtId="0" fontId="5" fillId="0" borderId="0" xfId="1" applyNumberFormat="1" applyFont="1" applyFill="1" applyAlignment="1">
      <alignment horizontal="right" vertical="center"/>
    </xf>
    <xf numFmtId="0" fontId="8" fillId="0" borderId="0" xfId="1" applyNumberFormat="1" applyFont="1" applyFill="1" applyAlignment="1">
      <alignment horizontal="right" vertical="center"/>
    </xf>
    <xf numFmtId="0" fontId="9" fillId="0" borderId="2" xfId="1" applyNumberFormat="1" applyFont="1" applyFill="1" applyBorder="1" applyAlignment="1">
      <alignment horizontal="center" vertical="center"/>
    </xf>
    <xf numFmtId="0" fontId="9" fillId="0" borderId="3" xfId="1" applyNumberFormat="1" applyFont="1" applyFill="1" applyBorder="1" applyAlignment="1">
      <alignment horizontal="center" vertical="center"/>
    </xf>
    <xf numFmtId="0" fontId="9" fillId="0" borderId="4" xfId="1" applyNumberFormat="1" applyFont="1" applyFill="1" applyBorder="1" applyAlignment="1">
      <alignment horizontal="center" vertical="center"/>
    </xf>
    <xf numFmtId="0" fontId="10" fillId="0" borderId="3" xfId="1" applyNumberFormat="1" applyFont="1" applyFill="1" applyBorder="1" applyAlignment="1">
      <alignment horizontal="center" vertical="center"/>
    </xf>
    <xf numFmtId="0" fontId="10" fillId="0" borderId="4" xfId="1" applyNumberFormat="1" applyFont="1" applyFill="1" applyBorder="1" applyAlignment="1">
      <alignment horizontal="center" vertical="center"/>
    </xf>
    <xf numFmtId="0" fontId="9" fillId="0" borderId="7" xfId="1" applyNumberFormat="1" applyFont="1" applyFill="1" applyBorder="1" applyAlignment="1">
      <alignment horizontal="center" vertical="center"/>
    </xf>
    <xf numFmtId="0" fontId="9" fillId="0" borderId="8" xfId="1" applyNumberFormat="1" applyFont="1" applyFill="1" applyBorder="1" applyAlignment="1">
      <alignment horizontal="center" vertical="center"/>
    </xf>
    <xf numFmtId="0" fontId="9" fillId="0" borderId="9" xfId="1" applyNumberFormat="1" applyFont="1" applyFill="1" applyBorder="1" applyAlignment="1">
      <alignment horizontal="center" vertical="center"/>
    </xf>
    <xf numFmtId="0" fontId="10" fillId="0" borderId="9" xfId="1" applyNumberFormat="1" applyFont="1" applyFill="1" applyBorder="1" applyAlignment="1">
      <alignment horizontal="center" vertical="center"/>
    </xf>
    <xf numFmtId="0" fontId="5" fillId="0" borderId="0" xfId="1" applyFont="1" applyFill="1" applyAlignment="1">
      <alignment horizontal="center" vertical="center"/>
    </xf>
    <xf numFmtId="176" fontId="5" fillId="0" borderId="15" xfId="1" applyNumberFormat="1" applyFont="1" applyFill="1" applyBorder="1" applyAlignment="1">
      <alignment vertical="center" shrinkToFit="1"/>
    </xf>
    <xf numFmtId="176" fontId="13" fillId="0" borderId="15" xfId="1" applyNumberFormat="1" applyFont="1" applyFill="1" applyBorder="1" applyAlignment="1">
      <alignment vertical="center" shrinkToFit="1"/>
    </xf>
    <xf numFmtId="176" fontId="13" fillId="0" borderId="13" xfId="1" applyNumberFormat="1" applyFont="1" applyFill="1" applyBorder="1" applyAlignment="1">
      <alignment horizontal="right" vertical="center" shrinkToFit="1"/>
    </xf>
    <xf numFmtId="0" fontId="13" fillId="0" borderId="17" xfId="0" applyFont="1" applyBorder="1" applyAlignment="1">
      <alignment vertical="center"/>
    </xf>
    <xf numFmtId="177" fontId="5" fillId="0" borderId="15" xfId="1" applyNumberFormat="1" applyFont="1" applyFill="1" applyBorder="1" applyAlignment="1">
      <alignment vertical="center" shrinkToFit="1"/>
    </xf>
    <xf numFmtId="178" fontId="13" fillId="0" borderId="9" xfId="1" applyNumberFormat="1" applyFont="1" applyFill="1" applyBorder="1" applyAlignment="1">
      <alignment vertical="center" shrinkToFit="1"/>
    </xf>
    <xf numFmtId="178" fontId="13" fillId="0" borderId="11" xfId="1" applyNumberFormat="1" applyFont="1" applyFill="1" applyBorder="1" applyAlignment="1">
      <alignment vertical="center" shrinkToFit="1"/>
    </xf>
    <xf numFmtId="176" fontId="5" fillId="0" borderId="13" xfId="1" applyNumberFormat="1" applyFont="1" applyFill="1" applyBorder="1" applyAlignment="1">
      <alignment vertical="center" shrinkToFit="1"/>
    </xf>
    <xf numFmtId="176" fontId="13" fillId="0" borderId="13" xfId="1" applyNumberFormat="1" applyFont="1" applyFill="1" applyBorder="1" applyAlignment="1">
      <alignment vertical="center" shrinkToFit="1"/>
    </xf>
    <xf numFmtId="38" fontId="13" fillId="0" borderId="17" xfId="2" applyFont="1" applyBorder="1" applyAlignment="1">
      <alignment vertical="center"/>
    </xf>
    <xf numFmtId="177" fontId="5" fillId="0" borderId="9" xfId="1" applyNumberFormat="1" applyFont="1" applyFill="1" applyBorder="1" applyAlignment="1">
      <alignment vertical="center" shrinkToFit="1"/>
    </xf>
    <xf numFmtId="176" fontId="13" fillId="0" borderId="15" xfId="1" applyNumberFormat="1" applyFont="1" applyFill="1" applyBorder="1" applyAlignment="1">
      <alignment horizontal="right" vertical="center" shrinkToFit="1"/>
    </xf>
    <xf numFmtId="176" fontId="13" fillId="0" borderId="25" xfId="1" applyNumberFormat="1" applyFont="1" applyFill="1" applyBorder="1" applyAlignment="1">
      <alignment vertical="center" shrinkToFit="1"/>
    </xf>
    <xf numFmtId="177" fontId="13" fillId="0" borderId="9" xfId="1" applyNumberFormat="1" applyFont="1" applyFill="1" applyBorder="1" applyAlignment="1">
      <alignment vertical="center" shrinkToFit="1"/>
    </xf>
    <xf numFmtId="177" fontId="13" fillId="0" borderId="11" xfId="1" applyNumberFormat="1" applyFont="1" applyFill="1" applyBorder="1" applyAlignment="1">
      <alignment vertical="center" shrinkToFit="1"/>
    </xf>
    <xf numFmtId="176" fontId="13" fillId="0" borderId="17" xfId="1" applyNumberFormat="1" applyFont="1" applyFill="1" applyBorder="1" applyAlignment="1">
      <alignment vertical="center" shrinkToFit="1"/>
    </xf>
    <xf numFmtId="177" fontId="13" fillId="0" borderId="15" xfId="1" applyNumberFormat="1" applyFont="1" applyFill="1" applyBorder="1" applyAlignment="1">
      <alignment vertical="center" shrinkToFit="1"/>
    </xf>
    <xf numFmtId="0" fontId="13" fillId="0" borderId="11" xfId="0" applyFont="1" applyBorder="1" applyAlignment="1">
      <alignment vertical="center"/>
    </xf>
    <xf numFmtId="176" fontId="5" fillId="0" borderId="13" xfId="1" applyNumberFormat="1" applyFont="1" applyFill="1" applyBorder="1" applyAlignment="1">
      <alignment horizontal="right" vertical="center" shrinkToFit="1"/>
    </xf>
    <xf numFmtId="0" fontId="13" fillId="0" borderId="17" xfId="0" applyFont="1" applyFill="1" applyBorder="1" applyAlignment="1">
      <alignment vertical="center"/>
    </xf>
    <xf numFmtId="0" fontId="13" fillId="0" borderId="25" xfId="0" applyFont="1" applyBorder="1" applyAlignment="1">
      <alignment vertical="center"/>
    </xf>
    <xf numFmtId="38" fontId="13" fillId="0" borderId="25" xfId="2" applyFont="1" applyBorder="1" applyAlignment="1">
      <alignment vertical="center"/>
    </xf>
    <xf numFmtId="177" fontId="5" fillId="0" borderId="30" xfId="1" applyNumberFormat="1" applyFont="1" applyFill="1" applyBorder="1" applyAlignment="1">
      <alignment vertical="center" shrinkToFit="1"/>
    </xf>
    <xf numFmtId="177" fontId="13" fillId="0" borderId="30" xfId="1" applyNumberFormat="1" applyFont="1" applyFill="1" applyBorder="1" applyAlignment="1">
      <alignment vertical="center" shrinkToFit="1"/>
    </xf>
    <xf numFmtId="178" fontId="13" fillId="0" borderId="30" xfId="1" applyNumberFormat="1" applyFont="1" applyFill="1" applyBorder="1" applyAlignment="1">
      <alignment vertical="center" shrinkToFit="1"/>
    </xf>
    <xf numFmtId="178" fontId="13" fillId="0" borderId="32" xfId="1" applyNumberFormat="1" applyFont="1" applyFill="1" applyBorder="1" applyAlignment="1">
      <alignment vertical="center" shrinkToFit="1"/>
    </xf>
    <xf numFmtId="0" fontId="9" fillId="0" borderId="0" xfId="1" applyNumberFormat="1" applyFont="1" applyFill="1" applyBorder="1" applyAlignment="1">
      <alignment vertical="center"/>
    </xf>
    <xf numFmtId="0" fontId="5" fillId="0" borderId="0" xfId="1" applyNumberFormat="1" applyFont="1" applyFill="1" applyBorder="1" applyAlignment="1">
      <alignment vertical="center"/>
    </xf>
    <xf numFmtId="0" fontId="5" fillId="0" borderId="0" xfId="1" applyNumberFormat="1" applyFont="1" applyFill="1" applyBorder="1" applyAlignment="1">
      <alignment horizontal="center" vertical="center"/>
    </xf>
    <xf numFmtId="0" fontId="9" fillId="0" borderId="0" xfId="1" applyNumberFormat="1" applyFont="1" applyFill="1" applyAlignment="1">
      <alignment vertical="center"/>
    </xf>
    <xf numFmtId="0" fontId="9" fillId="0" borderId="0" xfId="1" applyFont="1" applyFill="1" applyAlignment="1">
      <alignment vertical="center"/>
    </xf>
    <xf numFmtId="0" fontId="5" fillId="0" borderId="0" xfId="1" applyNumberFormat="1" applyFont="1" applyFill="1" applyAlignment="1">
      <alignment horizontal="left" vertical="center"/>
    </xf>
    <xf numFmtId="0" fontId="5" fillId="0" borderId="0" xfId="1" applyNumberFormat="1" applyFont="1" applyFill="1" applyAlignment="1">
      <alignment vertical="top" wrapText="1"/>
    </xf>
    <xf numFmtId="0" fontId="9" fillId="0" borderId="26" xfId="1" applyNumberFormat="1" applyFont="1" applyFill="1" applyBorder="1" applyAlignment="1">
      <alignment horizontal="center" vertical="center"/>
    </xf>
    <xf numFmtId="0" fontId="9" fillId="0" borderId="0" xfId="1" applyNumberFormat="1" applyFont="1" applyFill="1" applyBorder="1" applyAlignment="1">
      <alignment horizontal="center" vertical="center"/>
    </xf>
    <xf numFmtId="0" fontId="9" fillId="0" borderId="27" xfId="1" applyNumberFormat="1" applyFont="1" applyFill="1" applyBorder="1" applyAlignment="1">
      <alignment horizontal="center" vertical="center"/>
    </xf>
    <xf numFmtId="0" fontId="9" fillId="0" borderId="28" xfId="1" applyNumberFormat="1" applyFont="1" applyFill="1" applyBorder="1" applyAlignment="1">
      <alignment horizontal="center" vertical="center"/>
    </xf>
    <xf numFmtId="0" fontId="9" fillId="0" borderId="1" xfId="1" applyNumberFormat="1" applyFont="1" applyFill="1" applyBorder="1" applyAlignment="1">
      <alignment horizontal="center" vertical="center"/>
    </xf>
    <xf numFmtId="0" fontId="9" fillId="0" borderId="29" xfId="1" applyNumberFormat="1" applyFont="1" applyFill="1" applyBorder="1" applyAlignment="1">
      <alignment horizontal="center" vertical="center"/>
    </xf>
    <xf numFmtId="0" fontId="13" fillId="0" borderId="24" xfId="1" applyFont="1" applyFill="1" applyBorder="1" applyAlignment="1">
      <alignment horizontal="center" vertical="center"/>
    </xf>
    <xf numFmtId="0" fontId="13" fillId="0" borderId="31" xfId="1" applyFont="1" applyFill="1" applyBorder="1" applyAlignment="1">
      <alignment horizontal="center" vertical="center"/>
    </xf>
    <xf numFmtId="0" fontId="8" fillId="0" borderId="1" xfId="1" applyNumberFormat="1" applyFont="1" applyFill="1" applyBorder="1" applyAlignment="1">
      <alignment horizontal="right" vertical="center" wrapText="1"/>
    </xf>
    <xf numFmtId="176" fontId="9" fillId="0" borderId="23" xfId="1" applyNumberFormat="1" applyFont="1" applyFill="1" applyBorder="1" applyAlignment="1">
      <alignment horizontal="center" vertical="center" wrapText="1"/>
    </xf>
    <xf numFmtId="176" fontId="9" fillId="0" borderId="7" xfId="1" applyNumberFormat="1" applyFont="1" applyFill="1" applyBorder="1" applyAlignment="1">
      <alignment horizontal="center" vertical="center" wrapText="1"/>
    </xf>
    <xf numFmtId="49" fontId="9" fillId="0" borderId="13" xfId="1" applyNumberFormat="1" applyFont="1" applyFill="1" applyBorder="1" applyAlignment="1">
      <alignment horizontal="center" vertical="center"/>
    </xf>
    <xf numFmtId="49" fontId="9" fillId="0" borderId="9" xfId="1" applyNumberFormat="1" applyFont="1" applyFill="1" applyBorder="1" applyAlignment="1">
      <alignment horizontal="center" vertical="center"/>
    </xf>
    <xf numFmtId="0" fontId="9" fillId="0" borderId="13" xfId="1" applyNumberFormat="1" applyFont="1" applyFill="1" applyBorder="1" applyAlignment="1">
      <alignment horizontal="left" vertical="center" wrapText="1"/>
    </xf>
    <xf numFmtId="0" fontId="9" fillId="0" borderId="9" xfId="1" applyNumberFormat="1" applyFont="1" applyFill="1" applyBorder="1" applyAlignment="1">
      <alignment horizontal="left" vertical="center" wrapText="1"/>
    </xf>
    <xf numFmtId="176" fontId="9" fillId="0" borderId="16" xfId="1" applyNumberFormat="1" applyFont="1" applyFill="1" applyBorder="1" applyAlignment="1">
      <alignment horizontal="center" vertical="center" wrapText="1"/>
    </xf>
    <xf numFmtId="176" fontId="9" fillId="0" borderId="10" xfId="1" applyNumberFormat="1" applyFont="1" applyFill="1" applyBorder="1" applyAlignment="1">
      <alignment horizontal="center" vertical="center" wrapText="1"/>
    </xf>
    <xf numFmtId="0" fontId="13" fillId="0" borderId="16" xfId="1" applyFont="1" applyFill="1" applyBorder="1" applyAlignment="1">
      <alignment horizontal="center" vertical="center"/>
    </xf>
    <xf numFmtId="0" fontId="13" fillId="0" borderId="10" xfId="1" applyFont="1" applyFill="1" applyBorder="1" applyAlignment="1">
      <alignment horizontal="center" vertical="center"/>
    </xf>
    <xf numFmtId="0" fontId="9" fillId="0" borderId="18" xfId="1" applyNumberFormat="1" applyFont="1" applyFill="1" applyBorder="1" applyAlignment="1">
      <alignment horizontal="center" vertical="center"/>
    </xf>
    <xf numFmtId="0" fontId="9" fillId="0" borderId="19" xfId="1" applyNumberFormat="1" applyFont="1" applyFill="1" applyBorder="1" applyAlignment="1">
      <alignment horizontal="center" vertical="center"/>
    </xf>
    <xf numFmtId="0" fontId="9" fillId="0" borderId="20" xfId="1" applyNumberFormat="1" applyFont="1" applyFill="1" applyBorder="1" applyAlignment="1">
      <alignment horizontal="center" vertical="center"/>
    </xf>
    <xf numFmtId="0" fontId="9" fillId="0" borderId="21" xfId="1" applyNumberFormat="1" applyFont="1" applyFill="1" applyBorder="1" applyAlignment="1">
      <alignment horizontal="center" vertical="center"/>
    </xf>
    <xf numFmtId="0" fontId="9" fillId="0" borderId="22" xfId="1" applyNumberFormat="1" applyFont="1" applyFill="1" applyBorder="1" applyAlignment="1">
      <alignment horizontal="center" vertical="center"/>
    </xf>
    <xf numFmtId="0" fontId="9" fillId="0" borderId="8" xfId="1" applyNumberFormat="1" applyFont="1" applyFill="1" applyBorder="1" applyAlignment="1">
      <alignment horizontal="center" vertical="center"/>
    </xf>
    <xf numFmtId="0" fontId="14" fillId="0" borderId="13" xfId="3" applyNumberFormat="1" applyFill="1" applyBorder="1" applyAlignment="1">
      <alignment horizontal="left" vertical="center" wrapText="1"/>
    </xf>
    <xf numFmtId="0" fontId="14" fillId="0" borderId="9" xfId="3" applyNumberFormat="1" applyFill="1" applyBorder="1" applyAlignment="1">
      <alignment horizontal="left" vertical="center" wrapText="1"/>
    </xf>
    <xf numFmtId="49" fontId="9" fillId="0" borderId="23" xfId="1" applyNumberFormat="1" applyFont="1" applyFill="1" applyBorder="1" applyAlignment="1">
      <alignment horizontal="center" vertical="center" wrapText="1"/>
    </xf>
    <xf numFmtId="49" fontId="9" fillId="0" borderId="7" xfId="1" applyNumberFormat="1" applyFont="1" applyFill="1" applyBorder="1" applyAlignment="1">
      <alignment horizontal="center" vertical="center" wrapText="1"/>
    </xf>
    <xf numFmtId="49" fontId="9" fillId="0" borderId="15" xfId="1" applyNumberFormat="1" applyFont="1" applyFill="1" applyBorder="1" applyAlignment="1">
      <alignment horizontal="center" vertical="center"/>
    </xf>
    <xf numFmtId="176" fontId="9" fillId="0" borderId="16" xfId="1" applyNumberFormat="1" applyFont="1" applyFill="1" applyBorder="1" applyAlignment="1">
      <alignment horizontal="center" vertical="center" shrinkToFit="1"/>
    </xf>
    <xf numFmtId="176" fontId="9" fillId="0" borderId="10" xfId="1" applyNumberFormat="1" applyFont="1" applyFill="1" applyBorder="1" applyAlignment="1">
      <alignment horizontal="center" vertical="center" shrinkToFit="1"/>
    </xf>
    <xf numFmtId="176" fontId="9" fillId="0" borderId="13" xfId="1" applyNumberFormat="1" applyFont="1" applyFill="1" applyBorder="1" applyAlignment="1">
      <alignment horizontal="center" vertical="center" wrapText="1"/>
    </xf>
    <xf numFmtId="176" fontId="9" fillId="0" borderId="9" xfId="1" applyNumberFormat="1" applyFont="1" applyFill="1" applyBorder="1" applyAlignment="1">
      <alignment horizontal="center" vertical="center" wrapText="1"/>
    </xf>
    <xf numFmtId="0" fontId="14" fillId="0" borderId="15" xfId="3" applyNumberFormat="1" applyFill="1" applyBorder="1" applyAlignment="1">
      <alignment horizontal="left" vertical="center" wrapText="1"/>
    </xf>
    <xf numFmtId="176" fontId="9" fillId="0" borderId="24" xfId="1" applyNumberFormat="1" applyFont="1" applyFill="1" applyBorder="1" applyAlignment="1">
      <alignment horizontal="center" vertical="center" wrapText="1"/>
    </xf>
    <xf numFmtId="176" fontId="9" fillId="0" borderId="12" xfId="1" applyNumberFormat="1" applyFont="1" applyFill="1" applyBorder="1" applyAlignment="1">
      <alignment horizontal="center" vertical="center" wrapText="1"/>
    </xf>
    <xf numFmtId="0" fontId="14" fillId="0" borderId="14" xfId="3" applyFill="1" applyBorder="1" applyAlignment="1">
      <alignment horizontal="left" vertical="center" wrapText="1"/>
    </xf>
    <xf numFmtId="0" fontId="9" fillId="0" borderId="14" xfId="0" applyFont="1" applyFill="1" applyBorder="1" applyAlignment="1">
      <alignment horizontal="center" vertical="center"/>
    </xf>
    <xf numFmtId="0" fontId="2" fillId="0" borderId="0" xfId="1" applyNumberFormat="1" applyFont="1" applyFill="1" applyAlignment="1">
      <alignment vertical="center"/>
    </xf>
    <xf numFmtId="0" fontId="5" fillId="0" borderId="0" xfId="1" applyFont="1" applyFill="1" applyAlignment="1">
      <alignment horizontal="right" vertical="center"/>
    </xf>
    <xf numFmtId="0" fontId="6" fillId="0" borderId="0" xfId="1" applyNumberFormat="1" applyFont="1" applyFill="1" applyAlignment="1">
      <alignment vertical="center"/>
    </xf>
    <xf numFmtId="0" fontId="9" fillId="0" borderId="4" xfId="1" applyNumberFormat="1" applyFont="1" applyFill="1" applyBorder="1" applyAlignment="1">
      <alignment horizontal="center" vertical="center"/>
    </xf>
    <xf numFmtId="0" fontId="9" fillId="0" borderId="9" xfId="1" applyNumberFormat="1" applyFont="1" applyFill="1" applyBorder="1" applyAlignment="1">
      <alignment horizontal="center" vertical="center"/>
    </xf>
    <xf numFmtId="0" fontId="9"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xf>
    <xf numFmtId="0" fontId="10" fillId="0" borderId="6" xfId="1" applyNumberFormat="1" applyFont="1" applyFill="1" applyBorder="1" applyAlignment="1">
      <alignment horizontal="center" vertical="center"/>
    </xf>
    <xf numFmtId="0" fontId="10" fillId="0" borderId="10" xfId="1" applyNumberFormat="1" applyFont="1" applyFill="1" applyBorder="1" applyAlignment="1">
      <alignment horizontal="center" vertical="center"/>
    </xf>
    <xf numFmtId="0" fontId="10" fillId="0" borderId="11" xfId="1" applyNumberFormat="1" applyFont="1" applyFill="1" applyBorder="1" applyAlignment="1">
      <alignment horizontal="center" vertical="center"/>
    </xf>
  </cellXfs>
  <cellStyles count="4">
    <cellStyle name="ハイパーリンク" xfId="3" builtinId="8"/>
    <cellStyle name="桁区切り 2 2" xfId="2"/>
    <cellStyle name="標準" xfId="0" builtinId="0"/>
    <cellStyle name="標準_③予算事業別調書(目次様式)" xfId="1"/>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ty.osaka.lg.jp/fukushima/cmsfiles/contents/0000493/493229/9.gaiyou.xls" TargetMode="External"/><Relationship Id="rId13" Type="http://schemas.openxmlformats.org/officeDocument/2006/relationships/hyperlink" Target="https://www.city.osaka.lg.jp/fukushima/cmsfiles/contents/0000493/493229/14.gaiyou.xls" TargetMode="External"/><Relationship Id="rId18" Type="http://schemas.openxmlformats.org/officeDocument/2006/relationships/hyperlink" Target="https://www.city.osaka.lg.jp/fukushima/cmsfiles/contents/0000493/493229/19.gaiyou.xls" TargetMode="External"/><Relationship Id="rId26" Type="http://schemas.openxmlformats.org/officeDocument/2006/relationships/hyperlink" Target="https://www.city.osaka.lg.jp/fukushima/cmsfiles/contents/0000493/493229/27.gaiyou.xls" TargetMode="External"/><Relationship Id="rId39" Type="http://schemas.openxmlformats.org/officeDocument/2006/relationships/hyperlink" Target="https://www.city.osaka.lg.jp/fukushima/cmsfiles/contents/0000493/493229/40.gaiyou.xls" TargetMode="External"/><Relationship Id="rId3" Type="http://schemas.openxmlformats.org/officeDocument/2006/relationships/hyperlink" Target="https://www.city.osaka.lg.jp/fukushima/cmsfiles/contents/0000493/493229/4.gaiyou.xls" TargetMode="External"/><Relationship Id="rId21" Type="http://schemas.openxmlformats.org/officeDocument/2006/relationships/hyperlink" Target="https://www.city.osaka.lg.jp/fukushima/cmsfiles/contents/0000493/493229/22.gaiyou.xls" TargetMode="External"/><Relationship Id="rId34" Type="http://schemas.openxmlformats.org/officeDocument/2006/relationships/hyperlink" Target="https://www.city.osaka.lg.jp/fukushima/cmsfiles/contents/0000493/493229/35.gaiyou.xls" TargetMode="External"/><Relationship Id="rId42" Type="http://schemas.openxmlformats.org/officeDocument/2006/relationships/hyperlink" Target="https://www.city.osaka.lg.jp/fukushima/cmsfiles/contents/0000493/493229/43.gaiyou.xls" TargetMode="External"/><Relationship Id="rId7" Type="http://schemas.openxmlformats.org/officeDocument/2006/relationships/hyperlink" Target="https://www.city.osaka.lg.jp/fukushima/cmsfiles/contents/0000493/493229/8.gaiyou.xls" TargetMode="External"/><Relationship Id="rId12" Type="http://schemas.openxmlformats.org/officeDocument/2006/relationships/hyperlink" Target="https://www.city.osaka.lg.jp/fukushima/cmsfiles/contents/0000493/493229/13.gaiyou.xls" TargetMode="External"/><Relationship Id="rId17" Type="http://schemas.openxmlformats.org/officeDocument/2006/relationships/hyperlink" Target="https://www.city.osaka.lg.jp/fukushima/cmsfiles/contents/0000493/493229/18.gaiyou.xls" TargetMode="External"/><Relationship Id="rId25" Type="http://schemas.openxmlformats.org/officeDocument/2006/relationships/hyperlink" Target="https://www.city.osaka.lg.jp/fukushima/cmsfiles/contents/0000493/493229/26.gaiyou.xls" TargetMode="External"/><Relationship Id="rId33" Type="http://schemas.openxmlformats.org/officeDocument/2006/relationships/hyperlink" Target="https://www.city.osaka.lg.jp/fukushima/cmsfiles/contents/0000493/493229/34.gaiyou.xls" TargetMode="External"/><Relationship Id="rId38" Type="http://schemas.openxmlformats.org/officeDocument/2006/relationships/hyperlink" Target="https://www.city.osaka.lg.jp/fukushima/cmsfiles/contents/0000493/493229/39.gaiyou.xls" TargetMode="External"/><Relationship Id="rId46" Type="http://schemas.openxmlformats.org/officeDocument/2006/relationships/printerSettings" Target="../printerSettings/printerSettings1.bin"/><Relationship Id="rId2" Type="http://schemas.openxmlformats.org/officeDocument/2006/relationships/hyperlink" Target="https://www.city.osaka.lg.jp/fukushima/cmsfiles/contents/0000493/493229/3.gaiyou.xls" TargetMode="External"/><Relationship Id="rId16" Type="http://schemas.openxmlformats.org/officeDocument/2006/relationships/hyperlink" Target="https://www.city.osaka.lg.jp/fukushima/cmsfiles/contents/0000493/493229/17.gaiyou.xls" TargetMode="External"/><Relationship Id="rId20" Type="http://schemas.openxmlformats.org/officeDocument/2006/relationships/hyperlink" Target="https://www.city.osaka.lg.jp/fukushima/cmsfiles/contents/0000493/493229/21.gaiyou.xls" TargetMode="External"/><Relationship Id="rId29" Type="http://schemas.openxmlformats.org/officeDocument/2006/relationships/hyperlink" Target="https://www.city.osaka.lg.jp/fukushima/cmsfiles/contents/0000493/493229/30.gaiyou.xls" TargetMode="External"/><Relationship Id="rId41" Type="http://schemas.openxmlformats.org/officeDocument/2006/relationships/hyperlink" Target="https://www.city.osaka.lg.jp/fukushima/cmsfiles/contents/0000493/493229/42.gaiyou.xls" TargetMode="External"/><Relationship Id="rId1" Type="http://schemas.openxmlformats.org/officeDocument/2006/relationships/hyperlink" Target="https://www.city.osaka.lg.jp/fukushima/cmsfiles/contents/0000493/493229/2.gaiyou.xls" TargetMode="External"/><Relationship Id="rId6" Type="http://schemas.openxmlformats.org/officeDocument/2006/relationships/hyperlink" Target="https://www.city.osaka.lg.jp/fukushima/cmsfiles/contents/0000493/493229/7.gaiyou.xls" TargetMode="External"/><Relationship Id="rId11" Type="http://schemas.openxmlformats.org/officeDocument/2006/relationships/hyperlink" Target="https://www.city.osaka.lg.jp/fukushima/cmsfiles/contents/0000493/493229/12.gaiyou.xls" TargetMode="External"/><Relationship Id="rId24" Type="http://schemas.openxmlformats.org/officeDocument/2006/relationships/hyperlink" Target="https://www.city.osaka.lg.jp/fukushima/cmsfiles/contents/0000493/493229/25.gaiyou.xls" TargetMode="External"/><Relationship Id="rId32" Type="http://schemas.openxmlformats.org/officeDocument/2006/relationships/hyperlink" Target="https://www.city.osaka.lg.jp/fukushima/cmsfiles/contents/0000493/493229/33.gaiyou.xls" TargetMode="External"/><Relationship Id="rId37" Type="http://schemas.openxmlformats.org/officeDocument/2006/relationships/hyperlink" Target="https://www.city.osaka.lg.jp/fukushima/cmsfiles/contents/0000493/493229/38.gaiyou.xls" TargetMode="External"/><Relationship Id="rId40" Type="http://schemas.openxmlformats.org/officeDocument/2006/relationships/hyperlink" Target="https://www.city.osaka.lg.jp/fukushima/cmsfiles/contents/0000493/493229/41.gaiyou.xls" TargetMode="External"/><Relationship Id="rId45" Type="http://schemas.openxmlformats.org/officeDocument/2006/relationships/hyperlink" Target="https://www.city.osaka.lg.jp/fukushima/cmsfiles/contents/0000493/493229/1.gaiyou.xls" TargetMode="External"/><Relationship Id="rId5" Type="http://schemas.openxmlformats.org/officeDocument/2006/relationships/hyperlink" Target="https://www.city.osaka.lg.jp/fukushima/cmsfiles/contents/0000493/493229/6.gaiyou.xls" TargetMode="External"/><Relationship Id="rId15" Type="http://schemas.openxmlformats.org/officeDocument/2006/relationships/hyperlink" Target="https://www.city.osaka.lg.jp/fukushima/cmsfiles/contents/0000493/493229/16.gaiyou.xls" TargetMode="External"/><Relationship Id="rId23" Type="http://schemas.openxmlformats.org/officeDocument/2006/relationships/hyperlink" Target="https://www.city.osaka.lg.jp/fukushima/cmsfiles/contents/0000493/493229/24.gaiyou.xls" TargetMode="External"/><Relationship Id="rId28" Type="http://schemas.openxmlformats.org/officeDocument/2006/relationships/hyperlink" Target="https://www.city.osaka.lg.jp/fukushima/cmsfiles/contents/0000493/493229/29.gaiyou.xls" TargetMode="External"/><Relationship Id="rId36" Type="http://schemas.openxmlformats.org/officeDocument/2006/relationships/hyperlink" Target="https://www.city.osaka.lg.jp/fukushima/cmsfiles/contents/0000493/493229/37.gaiyou.xls" TargetMode="External"/><Relationship Id="rId10" Type="http://schemas.openxmlformats.org/officeDocument/2006/relationships/hyperlink" Target="https://www.city.osaka.lg.jp/fukushima/cmsfiles/contents/0000493/493229/11.gaiyou.xls" TargetMode="External"/><Relationship Id="rId19" Type="http://schemas.openxmlformats.org/officeDocument/2006/relationships/hyperlink" Target="https://www.city.osaka.lg.jp/fukushima/cmsfiles/contents/0000493/493229/20.gaiyou.xls" TargetMode="External"/><Relationship Id="rId31" Type="http://schemas.openxmlformats.org/officeDocument/2006/relationships/hyperlink" Target="https://www.city.osaka.lg.jp/fukushima/cmsfiles/contents/0000493/493229/32.gaiyou.xls" TargetMode="External"/><Relationship Id="rId44" Type="http://schemas.openxmlformats.org/officeDocument/2006/relationships/hyperlink" Target="https://www.city.osaka.lg.jp/fukushima/cmsfiles/contents/0000493/493229/45.gaiyou.xls" TargetMode="External"/><Relationship Id="rId4" Type="http://schemas.openxmlformats.org/officeDocument/2006/relationships/hyperlink" Target="https://www.city.osaka.lg.jp/fukushima/cmsfiles/contents/0000493/493229/5.gaiyou.xls" TargetMode="External"/><Relationship Id="rId9" Type="http://schemas.openxmlformats.org/officeDocument/2006/relationships/hyperlink" Target="https://www.city.osaka.lg.jp/fukushima/cmsfiles/contents/0000493/493229/10.gaiyou.xls" TargetMode="External"/><Relationship Id="rId14" Type="http://schemas.openxmlformats.org/officeDocument/2006/relationships/hyperlink" Target="https://www.city.osaka.lg.jp/fukushima/cmsfiles/contents/0000493/493229/15.gaiyou.xls" TargetMode="External"/><Relationship Id="rId22" Type="http://schemas.openxmlformats.org/officeDocument/2006/relationships/hyperlink" Target="https://www.city.osaka.lg.jp/fukushima/cmsfiles/contents/0000493/493229/23.gaiyou.xls" TargetMode="External"/><Relationship Id="rId27" Type="http://schemas.openxmlformats.org/officeDocument/2006/relationships/hyperlink" Target="https://www.city.osaka.lg.jp/fukushima/cmsfiles/contents/0000493/493229/28.gaiyou.xls" TargetMode="External"/><Relationship Id="rId30" Type="http://schemas.openxmlformats.org/officeDocument/2006/relationships/hyperlink" Target="https://www.city.osaka.lg.jp/fukushima/cmsfiles/contents/0000493/493229/31.gaiyou.xls" TargetMode="External"/><Relationship Id="rId35" Type="http://schemas.openxmlformats.org/officeDocument/2006/relationships/hyperlink" Target="https://www.city.osaka.lg.jp/fukushima/cmsfiles/contents/0000493/493229/36.gaiyou.xls" TargetMode="External"/><Relationship Id="rId43" Type="http://schemas.openxmlformats.org/officeDocument/2006/relationships/hyperlink" Target="https://www.city.osaka.lg.jp/fukushima/cmsfiles/contents/0000493/493229/44.gaiyou.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O123"/>
  <sheetViews>
    <sheetView tabSelected="1" view="pageBreakPreview" zoomScaleNormal="100" zoomScaleSheetLayoutView="100" workbookViewId="0">
      <pane xSplit="9" ySplit="11" topLeftCell="J12" activePane="bottomRight" state="frozen"/>
      <selection activeCell="G25" sqref="G25"/>
      <selection pane="topRight" activeCell="G25" sqref="G25"/>
      <selection pane="bottomLeft" activeCell="G25" sqref="G25"/>
      <selection pane="bottomRight" activeCell="F12" sqref="F12"/>
    </sheetView>
  </sheetViews>
  <sheetFormatPr defaultColWidth="8.625" defaultRowHeight="12.75"/>
  <cols>
    <col min="1" max="1" width="3.75" style="1" customWidth="1"/>
    <col min="2" max="2" width="12.5" style="1" customWidth="1"/>
    <col min="3" max="3" width="23.75" style="1" customWidth="1"/>
    <col min="4" max="4" width="17.5" style="1" customWidth="1"/>
    <col min="5" max="5" width="12.5" style="1" customWidth="1"/>
    <col min="6" max="7" width="12.5" style="2" customWidth="1"/>
    <col min="8" max="8" width="6.25" style="3" customWidth="1"/>
    <col min="9" max="9" width="9.375" style="3" customWidth="1"/>
    <col min="10" max="10" width="3.25" style="3" customWidth="1"/>
    <col min="11" max="11" width="7.375" style="3" customWidth="1"/>
    <col min="12" max="12" width="8.625" style="3" customWidth="1"/>
    <col min="13" max="13" width="17.5" style="4" customWidth="1"/>
    <col min="14" max="15" width="5" style="3" customWidth="1"/>
    <col min="16" max="204" width="8.625" style="3" customWidth="1"/>
    <col min="205" max="16384" width="8.625" style="3"/>
  </cols>
  <sheetData>
    <row r="5" spans="1:15" ht="18" customHeight="1">
      <c r="A5" s="92" t="s">
        <v>0</v>
      </c>
      <c r="B5" s="92"/>
      <c r="C5" s="92"/>
      <c r="H5" s="93"/>
      <c r="I5" s="93"/>
    </row>
    <row r="6" spans="1:15" ht="15" customHeight="1"/>
    <row r="7" spans="1:15" ht="18" customHeight="1">
      <c r="A7" s="94" t="s">
        <v>1</v>
      </c>
      <c r="B7" s="94"/>
      <c r="C7" s="94"/>
      <c r="D7" s="3"/>
      <c r="E7" s="3"/>
      <c r="G7" s="5"/>
      <c r="I7" s="6" t="s">
        <v>79</v>
      </c>
    </row>
    <row r="8" spans="1:15" ht="10.5" customHeight="1">
      <c r="A8" s="3"/>
      <c r="B8" s="3"/>
      <c r="D8" s="3"/>
      <c r="E8" s="3"/>
      <c r="F8" s="5"/>
      <c r="G8" s="5"/>
    </row>
    <row r="9" spans="1:15" ht="27" customHeight="1" thickBot="1">
      <c r="A9" s="3"/>
      <c r="B9" s="3"/>
      <c r="E9" s="61" t="s">
        <v>2</v>
      </c>
      <c r="F9" s="61"/>
      <c r="G9" s="7"/>
      <c r="I9" s="9" t="s">
        <v>3</v>
      </c>
    </row>
    <row r="10" spans="1:15" ht="15" customHeight="1">
      <c r="A10" s="10" t="s">
        <v>4</v>
      </c>
      <c r="B10" s="11" t="s">
        <v>5</v>
      </c>
      <c r="C10" s="95" t="s">
        <v>6</v>
      </c>
      <c r="D10" s="97" t="s">
        <v>7</v>
      </c>
      <c r="E10" s="12" t="s">
        <v>8</v>
      </c>
      <c r="F10" s="13" t="s">
        <v>9</v>
      </c>
      <c r="G10" s="14" t="s">
        <v>10</v>
      </c>
      <c r="H10" s="98" t="s">
        <v>11</v>
      </c>
      <c r="I10" s="99"/>
    </row>
    <row r="11" spans="1:15" ht="15" customHeight="1">
      <c r="A11" s="15" t="s">
        <v>12</v>
      </c>
      <c r="B11" s="16" t="s">
        <v>13</v>
      </c>
      <c r="C11" s="96"/>
      <c r="D11" s="96"/>
      <c r="E11" s="17" t="s">
        <v>14</v>
      </c>
      <c r="F11" s="18" t="s">
        <v>84</v>
      </c>
      <c r="G11" s="18" t="s">
        <v>15</v>
      </c>
      <c r="H11" s="100"/>
      <c r="I11" s="101"/>
      <c r="N11" s="19"/>
      <c r="O11" s="19"/>
    </row>
    <row r="12" spans="1:15" ht="15" customHeight="1">
      <c r="A12" s="89">
        <v>1</v>
      </c>
      <c r="B12" s="64" t="s">
        <v>16</v>
      </c>
      <c r="C12" s="90" t="s">
        <v>17</v>
      </c>
      <c r="D12" s="91" t="s">
        <v>18</v>
      </c>
      <c r="E12" s="20">
        <v>923621</v>
      </c>
      <c r="F12" s="28">
        <v>949040</v>
      </c>
      <c r="G12" s="21">
        <f>+F12-E12</f>
        <v>25419</v>
      </c>
      <c r="H12" s="70"/>
      <c r="I12" s="23"/>
      <c r="J12" s="3" t="s">
        <v>19</v>
      </c>
      <c r="N12" s="19"/>
      <c r="O12" s="19"/>
    </row>
    <row r="13" spans="1:15" ht="15" customHeight="1">
      <c r="A13" s="63"/>
      <c r="B13" s="65"/>
      <c r="C13" s="90"/>
      <c r="D13" s="91"/>
      <c r="E13" s="24">
        <v>923621</v>
      </c>
      <c r="F13" s="33">
        <v>949040</v>
      </c>
      <c r="G13" s="25">
        <f>+F13-E13</f>
        <v>25419</v>
      </c>
      <c r="H13" s="71"/>
      <c r="I13" s="26"/>
      <c r="J13" s="3" t="s">
        <v>20</v>
      </c>
      <c r="N13" s="19"/>
      <c r="O13" s="19"/>
    </row>
    <row r="14" spans="1:15" ht="15" customHeight="1">
      <c r="A14" s="72" t="s">
        <v>21</v>
      </c>
      <c r="B14" s="73"/>
      <c r="C14" s="73"/>
      <c r="D14" s="74"/>
      <c r="E14" s="27">
        <v>923621</v>
      </c>
      <c r="F14" s="28">
        <v>949040</v>
      </c>
      <c r="G14" s="28">
        <f>G12</f>
        <v>25419</v>
      </c>
      <c r="H14" s="70"/>
      <c r="I14" s="29"/>
      <c r="N14" s="19"/>
      <c r="O14" s="19"/>
    </row>
    <row r="15" spans="1:15" ht="15" customHeight="1">
      <c r="A15" s="75"/>
      <c r="B15" s="76"/>
      <c r="C15" s="76"/>
      <c r="D15" s="77"/>
      <c r="E15" s="30">
        <v>923621</v>
      </c>
      <c r="F15" s="33">
        <v>949040</v>
      </c>
      <c r="G15" s="25">
        <f t="shared" ref="G15" si="0">G13</f>
        <v>25419</v>
      </c>
      <c r="H15" s="71"/>
      <c r="I15" s="26"/>
      <c r="N15" s="19"/>
      <c r="O15" s="19"/>
    </row>
    <row r="16" spans="1:15" ht="15" customHeight="1">
      <c r="A16" s="62">
        <v>2</v>
      </c>
      <c r="B16" s="82" t="s">
        <v>22</v>
      </c>
      <c r="C16" s="87" t="s">
        <v>23</v>
      </c>
      <c r="D16" s="88" t="s">
        <v>24</v>
      </c>
      <c r="E16" s="20">
        <v>1963</v>
      </c>
      <c r="F16" s="31">
        <v>2121</v>
      </c>
      <c r="G16" s="21">
        <f t="shared" ref="G16:G47" si="1">+F16-E16</f>
        <v>158</v>
      </c>
      <c r="H16" s="59"/>
      <c r="I16" s="32"/>
      <c r="J16" s="3" t="s">
        <v>19</v>
      </c>
    </row>
    <row r="17" spans="1:10" ht="15" customHeight="1">
      <c r="A17" s="63"/>
      <c r="B17" s="65"/>
      <c r="C17" s="79"/>
      <c r="D17" s="69"/>
      <c r="E17" s="30">
        <v>1563</v>
      </c>
      <c r="F17" s="33">
        <v>1321</v>
      </c>
      <c r="G17" s="25">
        <f t="shared" si="1"/>
        <v>-242</v>
      </c>
      <c r="H17" s="71"/>
      <c r="I17" s="34"/>
      <c r="J17" s="3" t="s">
        <v>20</v>
      </c>
    </row>
    <row r="18" spans="1:10" ht="15" customHeight="1">
      <c r="A18" s="62">
        <v>3</v>
      </c>
      <c r="B18" s="64" t="s">
        <v>25</v>
      </c>
      <c r="C18" s="78" t="s">
        <v>26</v>
      </c>
      <c r="D18" s="88" t="s">
        <v>27</v>
      </c>
      <c r="E18" s="27">
        <v>4193</v>
      </c>
      <c r="F18" s="28">
        <v>3247</v>
      </c>
      <c r="G18" s="21">
        <f t="shared" si="1"/>
        <v>-946</v>
      </c>
      <c r="H18" s="70"/>
      <c r="I18" s="35"/>
      <c r="J18" s="3" t="s">
        <v>19</v>
      </c>
    </row>
    <row r="19" spans="1:10" ht="15" customHeight="1">
      <c r="A19" s="63"/>
      <c r="B19" s="65"/>
      <c r="C19" s="79"/>
      <c r="D19" s="69"/>
      <c r="E19" s="30">
        <v>4193</v>
      </c>
      <c r="F19" s="33">
        <v>3247</v>
      </c>
      <c r="G19" s="25">
        <f t="shared" si="1"/>
        <v>-946</v>
      </c>
      <c r="H19" s="71"/>
      <c r="I19" s="34"/>
      <c r="J19" s="3" t="s">
        <v>20</v>
      </c>
    </row>
    <row r="20" spans="1:10" ht="23.1" customHeight="1">
      <c r="A20" s="62">
        <v>4</v>
      </c>
      <c r="B20" s="64" t="s">
        <v>28</v>
      </c>
      <c r="C20" s="78" t="s">
        <v>29</v>
      </c>
      <c r="D20" s="68" t="s">
        <v>24</v>
      </c>
      <c r="E20" s="27">
        <v>1194</v>
      </c>
      <c r="F20" s="28">
        <v>2819</v>
      </c>
      <c r="G20" s="21">
        <f t="shared" si="1"/>
        <v>1625</v>
      </c>
      <c r="H20" s="70"/>
      <c r="I20" s="35"/>
      <c r="J20" s="3" t="s">
        <v>19</v>
      </c>
    </row>
    <row r="21" spans="1:10" ht="22.5" customHeight="1">
      <c r="A21" s="63"/>
      <c r="B21" s="65"/>
      <c r="C21" s="79"/>
      <c r="D21" s="69"/>
      <c r="E21" s="30">
        <v>634</v>
      </c>
      <c r="F21" s="33">
        <v>1417</v>
      </c>
      <c r="G21" s="25">
        <f t="shared" si="1"/>
        <v>783</v>
      </c>
      <c r="H21" s="71"/>
      <c r="I21" s="34"/>
      <c r="J21" s="3" t="s">
        <v>20</v>
      </c>
    </row>
    <row r="22" spans="1:10" ht="15" customHeight="1">
      <c r="A22" s="62">
        <v>5</v>
      </c>
      <c r="B22" s="64" t="s">
        <v>30</v>
      </c>
      <c r="C22" s="78" t="s">
        <v>31</v>
      </c>
      <c r="D22" s="68" t="s">
        <v>27</v>
      </c>
      <c r="E22" s="27">
        <v>2200</v>
      </c>
      <c r="F22" s="21">
        <v>2600</v>
      </c>
      <c r="G22" s="21">
        <f t="shared" si="1"/>
        <v>400</v>
      </c>
      <c r="H22" s="70" t="s">
        <v>32</v>
      </c>
      <c r="I22" s="23"/>
      <c r="J22" s="3" t="s">
        <v>19</v>
      </c>
    </row>
    <row r="23" spans="1:10" ht="15" customHeight="1">
      <c r="A23" s="63"/>
      <c r="B23" s="65"/>
      <c r="C23" s="79"/>
      <c r="D23" s="69"/>
      <c r="E23" s="30">
        <v>2200</v>
      </c>
      <c r="F23" s="36">
        <v>2600</v>
      </c>
      <c r="G23" s="25">
        <f t="shared" si="1"/>
        <v>400</v>
      </c>
      <c r="H23" s="71"/>
      <c r="I23" s="37"/>
      <c r="J23" s="3" t="s">
        <v>20</v>
      </c>
    </row>
    <row r="24" spans="1:10" ht="15" customHeight="1">
      <c r="A24" s="62">
        <v>6</v>
      </c>
      <c r="B24" s="64" t="s">
        <v>28</v>
      </c>
      <c r="C24" s="87" t="s">
        <v>33</v>
      </c>
      <c r="D24" s="68" t="s">
        <v>27</v>
      </c>
      <c r="E24" s="27">
        <v>391</v>
      </c>
      <c r="F24" s="22">
        <v>521</v>
      </c>
      <c r="G24" s="21">
        <f t="shared" si="1"/>
        <v>130</v>
      </c>
      <c r="H24" s="70"/>
      <c r="I24" s="35"/>
      <c r="J24" s="3" t="s">
        <v>19</v>
      </c>
    </row>
    <row r="25" spans="1:10" ht="15" customHeight="1">
      <c r="A25" s="63"/>
      <c r="B25" s="65"/>
      <c r="C25" s="87"/>
      <c r="D25" s="69"/>
      <c r="E25" s="30">
        <v>391</v>
      </c>
      <c r="F25" s="33">
        <v>521</v>
      </c>
      <c r="G25" s="25">
        <f t="shared" si="1"/>
        <v>130</v>
      </c>
      <c r="H25" s="71"/>
      <c r="I25" s="34"/>
      <c r="J25" s="3" t="s">
        <v>20</v>
      </c>
    </row>
    <row r="26" spans="1:10" ht="15" customHeight="1">
      <c r="A26" s="62">
        <v>7</v>
      </c>
      <c r="B26" s="64" t="s">
        <v>30</v>
      </c>
      <c r="C26" s="78" t="s">
        <v>34</v>
      </c>
      <c r="D26" s="68" t="s">
        <v>24</v>
      </c>
      <c r="E26" s="27">
        <v>28</v>
      </c>
      <c r="F26" s="28">
        <v>28</v>
      </c>
      <c r="G26" s="21">
        <f t="shared" si="1"/>
        <v>0</v>
      </c>
      <c r="H26" s="70"/>
      <c r="I26" s="23"/>
      <c r="J26" s="3" t="s">
        <v>19</v>
      </c>
    </row>
    <row r="27" spans="1:10" ht="15" customHeight="1">
      <c r="A27" s="63"/>
      <c r="B27" s="65"/>
      <c r="C27" s="79"/>
      <c r="D27" s="69"/>
      <c r="E27" s="30">
        <v>28</v>
      </c>
      <c r="F27" s="33">
        <v>28</v>
      </c>
      <c r="G27" s="25">
        <f t="shared" si="1"/>
        <v>0</v>
      </c>
      <c r="H27" s="71"/>
      <c r="I27" s="26"/>
      <c r="J27" s="3" t="s">
        <v>20</v>
      </c>
    </row>
    <row r="28" spans="1:10" ht="15" customHeight="1">
      <c r="A28" s="62">
        <v>8</v>
      </c>
      <c r="B28" s="64" t="s">
        <v>28</v>
      </c>
      <c r="C28" s="78" t="s">
        <v>35</v>
      </c>
      <c r="D28" s="68" t="s">
        <v>36</v>
      </c>
      <c r="E28" s="27">
        <v>15383</v>
      </c>
      <c r="F28" s="28">
        <v>15724</v>
      </c>
      <c r="G28" s="21">
        <f t="shared" si="1"/>
        <v>341</v>
      </c>
      <c r="H28" s="70"/>
      <c r="I28" s="35"/>
      <c r="J28" s="3" t="s">
        <v>19</v>
      </c>
    </row>
    <row r="29" spans="1:10" ht="15" customHeight="1">
      <c r="A29" s="63"/>
      <c r="B29" s="65"/>
      <c r="C29" s="79"/>
      <c r="D29" s="69"/>
      <c r="E29" s="30">
        <v>15138</v>
      </c>
      <c r="F29" s="33">
        <v>15474</v>
      </c>
      <c r="G29" s="25">
        <f t="shared" si="1"/>
        <v>336</v>
      </c>
      <c r="H29" s="71"/>
      <c r="I29" s="34"/>
      <c r="J29" s="3" t="s">
        <v>20</v>
      </c>
    </row>
    <row r="30" spans="1:10" ht="15" customHeight="1">
      <c r="A30" s="62">
        <v>9</v>
      </c>
      <c r="B30" s="64" t="s">
        <v>28</v>
      </c>
      <c r="C30" s="78" t="s">
        <v>37</v>
      </c>
      <c r="D30" s="68" t="s">
        <v>24</v>
      </c>
      <c r="E30" s="27">
        <v>10735</v>
      </c>
      <c r="F30" s="28">
        <v>10828</v>
      </c>
      <c r="G30" s="21">
        <f t="shared" si="1"/>
        <v>93</v>
      </c>
      <c r="H30" s="70"/>
      <c r="I30" s="35"/>
      <c r="J30" s="3" t="s">
        <v>19</v>
      </c>
    </row>
    <row r="31" spans="1:10" ht="15" customHeight="1">
      <c r="A31" s="63"/>
      <c r="B31" s="65"/>
      <c r="C31" s="79"/>
      <c r="D31" s="69"/>
      <c r="E31" s="30">
        <v>10735</v>
      </c>
      <c r="F31" s="33">
        <v>10828</v>
      </c>
      <c r="G31" s="25">
        <f t="shared" si="1"/>
        <v>93</v>
      </c>
      <c r="H31" s="71"/>
      <c r="I31" s="34"/>
      <c r="J31" s="3" t="s">
        <v>20</v>
      </c>
    </row>
    <row r="32" spans="1:10" ht="15" customHeight="1">
      <c r="A32" s="62">
        <v>10</v>
      </c>
      <c r="B32" s="64" t="s">
        <v>28</v>
      </c>
      <c r="C32" s="78" t="s">
        <v>38</v>
      </c>
      <c r="D32" s="68" t="s">
        <v>24</v>
      </c>
      <c r="E32" s="27">
        <v>5102</v>
      </c>
      <c r="F32" s="21">
        <v>5235</v>
      </c>
      <c r="G32" s="21">
        <f t="shared" si="1"/>
        <v>133</v>
      </c>
      <c r="H32" s="70" t="s">
        <v>32</v>
      </c>
      <c r="I32" s="23"/>
      <c r="J32" s="3" t="s">
        <v>19</v>
      </c>
    </row>
    <row r="33" spans="1:10" ht="15" customHeight="1">
      <c r="A33" s="63"/>
      <c r="B33" s="65"/>
      <c r="C33" s="79"/>
      <c r="D33" s="69"/>
      <c r="E33" s="30">
        <v>5102</v>
      </c>
      <c r="F33" s="36">
        <v>5235</v>
      </c>
      <c r="G33" s="25">
        <f t="shared" si="1"/>
        <v>133</v>
      </c>
      <c r="H33" s="71"/>
      <c r="I33" s="37"/>
      <c r="J33" s="3" t="s">
        <v>20</v>
      </c>
    </row>
    <row r="34" spans="1:10" ht="15" customHeight="1">
      <c r="A34" s="62">
        <v>11</v>
      </c>
      <c r="B34" s="64" t="s">
        <v>28</v>
      </c>
      <c r="C34" s="78" t="s">
        <v>39</v>
      </c>
      <c r="D34" s="68" t="s">
        <v>24</v>
      </c>
      <c r="E34" s="20">
        <v>2593</v>
      </c>
      <c r="F34" s="22">
        <v>2659</v>
      </c>
      <c r="G34" s="21">
        <f t="shared" si="1"/>
        <v>66</v>
      </c>
      <c r="H34" s="70"/>
      <c r="I34" s="35"/>
      <c r="J34" s="3" t="s">
        <v>19</v>
      </c>
    </row>
    <row r="35" spans="1:10" ht="15" customHeight="1">
      <c r="A35" s="63"/>
      <c r="B35" s="65"/>
      <c r="C35" s="79"/>
      <c r="D35" s="69"/>
      <c r="E35" s="24">
        <v>2593</v>
      </c>
      <c r="F35" s="33">
        <v>2659</v>
      </c>
      <c r="G35" s="25">
        <f t="shared" si="1"/>
        <v>66</v>
      </c>
      <c r="H35" s="71"/>
      <c r="I35" s="34"/>
      <c r="J35" s="3" t="s">
        <v>20</v>
      </c>
    </row>
    <row r="36" spans="1:10" ht="15" customHeight="1">
      <c r="A36" s="62">
        <v>12</v>
      </c>
      <c r="B36" s="64" t="s">
        <v>30</v>
      </c>
      <c r="C36" s="78" t="s">
        <v>40</v>
      </c>
      <c r="D36" s="68" t="s">
        <v>27</v>
      </c>
      <c r="E36" s="27">
        <v>19193</v>
      </c>
      <c r="F36" s="28">
        <v>19193</v>
      </c>
      <c r="G36" s="21">
        <f t="shared" si="1"/>
        <v>0</v>
      </c>
      <c r="H36" s="70"/>
      <c r="I36" s="23"/>
      <c r="J36" s="3" t="s">
        <v>19</v>
      </c>
    </row>
    <row r="37" spans="1:10" ht="15" customHeight="1">
      <c r="A37" s="63"/>
      <c r="B37" s="65"/>
      <c r="C37" s="79"/>
      <c r="D37" s="69"/>
      <c r="E37" s="30">
        <v>19193</v>
      </c>
      <c r="F37" s="33">
        <v>19193</v>
      </c>
      <c r="G37" s="25">
        <f t="shared" si="1"/>
        <v>0</v>
      </c>
      <c r="H37" s="71"/>
      <c r="I37" s="26"/>
      <c r="J37" s="3" t="s">
        <v>20</v>
      </c>
    </row>
    <row r="38" spans="1:10" ht="15" customHeight="1">
      <c r="A38" s="62">
        <v>13</v>
      </c>
      <c r="B38" s="64" t="s">
        <v>28</v>
      </c>
      <c r="C38" s="78" t="s">
        <v>41</v>
      </c>
      <c r="D38" s="68" t="s">
        <v>27</v>
      </c>
      <c r="E38" s="27">
        <v>15654</v>
      </c>
      <c r="F38" s="28">
        <v>14581</v>
      </c>
      <c r="G38" s="21">
        <f t="shared" si="1"/>
        <v>-1073</v>
      </c>
      <c r="H38" s="70"/>
      <c r="I38" s="35"/>
      <c r="J38" s="3" t="s">
        <v>19</v>
      </c>
    </row>
    <row r="39" spans="1:10" ht="15" customHeight="1">
      <c r="A39" s="63"/>
      <c r="B39" s="65"/>
      <c r="C39" s="79"/>
      <c r="D39" s="69"/>
      <c r="E39" s="30">
        <v>15654</v>
      </c>
      <c r="F39" s="33">
        <v>14581</v>
      </c>
      <c r="G39" s="25">
        <f t="shared" si="1"/>
        <v>-1073</v>
      </c>
      <c r="H39" s="71"/>
      <c r="I39" s="34"/>
      <c r="J39" s="3" t="s">
        <v>20</v>
      </c>
    </row>
    <row r="40" spans="1:10" ht="15" customHeight="1">
      <c r="A40" s="62">
        <v>14</v>
      </c>
      <c r="B40" s="64" t="s">
        <v>28</v>
      </c>
      <c r="C40" s="78" t="s">
        <v>42</v>
      </c>
      <c r="D40" s="68" t="s">
        <v>27</v>
      </c>
      <c r="E40" s="27">
        <v>123</v>
      </c>
      <c r="F40" s="21">
        <v>125</v>
      </c>
      <c r="G40" s="21">
        <f t="shared" si="1"/>
        <v>2</v>
      </c>
      <c r="H40" s="70" t="s">
        <v>32</v>
      </c>
      <c r="I40" s="23"/>
      <c r="J40" s="3" t="s">
        <v>19</v>
      </c>
    </row>
    <row r="41" spans="1:10" ht="15" customHeight="1">
      <c r="A41" s="63"/>
      <c r="B41" s="65"/>
      <c r="C41" s="79"/>
      <c r="D41" s="69"/>
      <c r="E41" s="30">
        <v>123</v>
      </c>
      <c r="F41" s="36">
        <v>125</v>
      </c>
      <c r="G41" s="25">
        <f t="shared" si="1"/>
        <v>2</v>
      </c>
      <c r="H41" s="71"/>
      <c r="I41" s="37"/>
      <c r="J41" s="3" t="s">
        <v>20</v>
      </c>
    </row>
    <row r="42" spans="1:10" ht="15" customHeight="1">
      <c r="A42" s="62">
        <v>15</v>
      </c>
      <c r="B42" s="64" t="s">
        <v>28</v>
      </c>
      <c r="C42" s="78" t="s">
        <v>43</v>
      </c>
      <c r="D42" s="68" t="s">
        <v>27</v>
      </c>
      <c r="E42" s="27">
        <v>4</v>
      </c>
      <c r="F42" s="22">
        <v>4</v>
      </c>
      <c r="G42" s="21">
        <f t="shared" si="1"/>
        <v>0</v>
      </c>
      <c r="H42" s="70"/>
      <c r="I42" s="35"/>
      <c r="J42" s="3" t="s">
        <v>19</v>
      </c>
    </row>
    <row r="43" spans="1:10" ht="15" customHeight="1">
      <c r="A43" s="63"/>
      <c r="B43" s="65"/>
      <c r="C43" s="79"/>
      <c r="D43" s="69"/>
      <c r="E43" s="30">
        <v>4</v>
      </c>
      <c r="F43" s="33">
        <v>4</v>
      </c>
      <c r="G43" s="25">
        <f t="shared" si="1"/>
        <v>0</v>
      </c>
      <c r="H43" s="71"/>
      <c r="I43" s="34"/>
      <c r="J43" s="3" t="s">
        <v>20</v>
      </c>
    </row>
    <row r="44" spans="1:10" ht="15" customHeight="1">
      <c r="A44" s="62">
        <v>16</v>
      </c>
      <c r="B44" s="64" t="s">
        <v>28</v>
      </c>
      <c r="C44" s="78" t="s">
        <v>44</v>
      </c>
      <c r="D44" s="68" t="s">
        <v>27</v>
      </c>
      <c r="E44" s="27">
        <v>3</v>
      </c>
      <c r="F44" s="28">
        <v>3</v>
      </c>
      <c r="G44" s="21">
        <f t="shared" si="1"/>
        <v>0</v>
      </c>
      <c r="H44" s="70"/>
      <c r="I44" s="23"/>
      <c r="J44" s="3" t="s">
        <v>19</v>
      </c>
    </row>
    <row r="45" spans="1:10" ht="15" customHeight="1">
      <c r="A45" s="63"/>
      <c r="B45" s="65"/>
      <c r="C45" s="79"/>
      <c r="D45" s="69"/>
      <c r="E45" s="30">
        <v>3</v>
      </c>
      <c r="F45" s="33">
        <v>3</v>
      </c>
      <c r="G45" s="25">
        <f t="shared" si="1"/>
        <v>0</v>
      </c>
      <c r="H45" s="71"/>
      <c r="I45" s="26"/>
      <c r="J45" s="3" t="s">
        <v>20</v>
      </c>
    </row>
    <row r="46" spans="1:10" ht="15" customHeight="1">
      <c r="A46" s="62">
        <v>17</v>
      </c>
      <c r="B46" s="64" t="s">
        <v>30</v>
      </c>
      <c r="C46" s="78" t="s">
        <v>45</v>
      </c>
      <c r="D46" s="68" t="s">
        <v>27</v>
      </c>
      <c r="E46" s="27">
        <v>390</v>
      </c>
      <c r="F46" s="28">
        <v>390</v>
      </c>
      <c r="G46" s="21">
        <f t="shared" si="1"/>
        <v>0</v>
      </c>
      <c r="H46" s="70"/>
      <c r="I46" s="35"/>
      <c r="J46" s="3" t="s">
        <v>19</v>
      </c>
    </row>
    <row r="47" spans="1:10" ht="15" customHeight="1">
      <c r="A47" s="63"/>
      <c r="B47" s="65"/>
      <c r="C47" s="79"/>
      <c r="D47" s="69"/>
      <c r="E47" s="30">
        <v>390</v>
      </c>
      <c r="F47" s="33">
        <v>390</v>
      </c>
      <c r="G47" s="25">
        <f t="shared" si="1"/>
        <v>0</v>
      </c>
      <c r="H47" s="71"/>
      <c r="I47" s="34"/>
      <c r="J47" s="3" t="s">
        <v>20</v>
      </c>
    </row>
    <row r="48" spans="1:10" ht="15" customHeight="1">
      <c r="A48" s="62">
        <v>18</v>
      </c>
      <c r="B48" s="64" t="s">
        <v>30</v>
      </c>
      <c r="C48" s="78" t="s">
        <v>46</v>
      </c>
      <c r="D48" s="68" t="s">
        <v>27</v>
      </c>
      <c r="E48" s="27">
        <v>5600</v>
      </c>
      <c r="F48" s="21">
        <v>5600</v>
      </c>
      <c r="G48" s="21">
        <f t="shared" ref="G48:G79" si="2">+F48-E48</f>
        <v>0</v>
      </c>
      <c r="H48" s="70" t="s">
        <v>32</v>
      </c>
      <c r="I48" s="23"/>
      <c r="J48" s="3" t="s">
        <v>19</v>
      </c>
    </row>
    <row r="49" spans="1:10" ht="15" customHeight="1">
      <c r="A49" s="63"/>
      <c r="B49" s="65"/>
      <c r="C49" s="79"/>
      <c r="D49" s="69"/>
      <c r="E49" s="30">
        <v>5600</v>
      </c>
      <c r="F49" s="36">
        <v>5600</v>
      </c>
      <c r="G49" s="25">
        <f t="shared" si="2"/>
        <v>0</v>
      </c>
      <c r="H49" s="71"/>
      <c r="I49" s="37"/>
      <c r="J49" s="3" t="s">
        <v>20</v>
      </c>
    </row>
    <row r="50" spans="1:10" ht="15" customHeight="1">
      <c r="A50" s="62">
        <v>19</v>
      </c>
      <c r="B50" s="64" t="s">
        <v>28</v>
      </c>
      <c r="C50" s="78" t="s">
        <v>47</v>
      </c>
      <c r="D50" s="68" t="s">
        <v>24</v>
      </c>
      <c r="E50" s="27">
        <v>398</v>
      </c>
      <c r="F50" s="28">
        <v>163</v>
      </c>
      <c r="G50" s="28">
        <f t="shared" si="2"/>
        <v>-235</v>
      </c>
      <c r="H50" s="70" t="s">
        <v>32</v>
      </c>
      <c r="I50" s="23"/>
      <c r="J50" s="3" t="s">
        <v>19</v>
      </c>
    </row>
    <row r="51" spans="1:10" ht="15" customHeight="1">
      <c r="A51" s="63"/>
      <c r="B51" s="65"/>
      <c r="C51" s="79"/>
      <c r="D51" s="69"/>
      <c r="E51" s="30">
        <v>398</v>
      </c>
      <c r="F51" s="33">
        <v>163</v>
      </c>
      <c r="G51" s="25">
        <f t="shared" si="2"/>
        <v>-235</v>
      </c>
      <c r="H51" s="71"/>
      <c r="I51" s="37"/>
      <c r="J51" s="3" t="s">
        <v>20</v>
      </c>
    </row>
    <row r="52" spans="1:10" ht="15" customHeight="1">
      <c r="A52" s="62">
        <v>20</v>
      </c>
      <c r="B52" s="64" t="s">
        <v>28</v>
      </c>
      <c r="C52" s="78" t="s">
        <v>48</v>
      </c>
      <c r="D52" s="68" t="s">
        <v>27</v>
      </c>
      <c r="E52" s="27">
        <v>1590</v>
      </c>
      <c r="F52" s="28">
        <v>2246</v>
      </c>
      <c r="G52" s="21">
        <f t="shared" si="2"/>
        <v>656</v>
      </c>
      <c r="H52" s="70"/>
      <c r="I52" s="23"/>
      <c r="J52" s="3" t="s">
        <v>19</v>
      </c>
    </row>
    <row r="53" spans="1:10" ht="15" customHeight="1">
      <c r="A53" s="63"/>
      <c r="B53" s="65"/>
      <c r="C53" s="79"/>
      <c r="D53" s="69"/>
      <c r="E53" s="30">
        <v>1590</v>
      </c>
      <c r="F53" s="33">
        <v>2246</v>
      </c>
      <c r="G53" s="25">
        <f t="shared" si="2"/>
        <v>656</v>
      </c>
      <c r="H53" s="71"/>
      <c r="I53" s="26"/>
      <c r="J53" s="3" t="s">
        <v>20</v>
      </c>
    </row>
    <row r="54" spans="1:10" ht="15" customHeight="1">
      <c r="A54" s="62">
        <v>21</v>
      </c>
      <c r="B54" s="64" t="s">
        <v>30</v>
      </c>
      <c r="C54" s="78" t="s">
        <v>49</v>
      </c>
      <c r="D54" s="68" t="s">
        <v>27</v>
      </c>
      <c r="E54" s="27">
        <v>1688</v>
      </c>
      <c r="F54" s="28">
        <v>1653</v>
      </c>
      <c r="G54" s="21">
        <f t="shared" si="2"/>
        <v>-35</v>
      </c>
      <c r="H54" s="70"/>
      <c r="I54" s="35"/>
      <c r="J54" s="3" t="s">
        <v>19</v>
      </c>
    </row>
    <row r="55" spans="1:10" ht="15" customHeight="1">
      <c r="A55" s="63"/>
      <c r="B55" s="65"/>
      <c r="C55" s="79"/>
      <c r="D55" s="69"/>
      <c r="E55" s="30">
        <v>1688</v>
      </c>
      <c r="F55" s="33">
        <v>1653</v>
      </c>
      <c r="G55" s="25">
        <f t="shared" si="2"/>
        <v>-35</v>
      </c>
      <c r="H55" s="71"/>
      <c r="I55" s="34"/>
      <c r="J55" s="3" t="s">
        <v>20</v>
      </c>
    </row>
    <row r="56" spans="1:10" ht="15" customHeight="1">
      <c r="A56" s="62">
        <v>22</v>
      </c>
      <c r="B56" s="64" t="s">
        <v>28</v>
      </c>
      <c r="C56" s="78" t="s">
        <v>50</v>
      </c>
      <c r="D56" s="68" t="s">
        <v>27</v>
      </c>
      <c r="E56" s="38">
        <v>1261</v>
      </c>
      <c r="F56" s="21">
        <v>1261</v>
      </c>
      <c r="G56" s="21">
        <f t="shared" si="2"/>
        <v>0</v>
      </c>
      <c r="H56" s="70" t="s">
        <v>32</v>
      </c>
      <c r="I56" s="23"/>
      <c r="J56" s="3" t="s">
        <v>19</v>
      </c>
    </row>
    <row r="57" spans="1:10" ht="15" customHeight="1">
      <c r="A57" s="63"/>
      <c r="B57" s="65"/>
      <c r="C57" s="79"/>
      <c r="D57" s="69"/>
      <c r="E57" s="30">
        <v>1261</v>
      </c>
      <c r="F57" s="36">
        <v>1261</v>
      </c>
      <c r="G57" s="25">
        <f t="shared" si="2"/>
        <v>0</v>
      </c>
      <c r="H57" s="71"/>
      <c r="I57" s="37"/>
      <c r="J57" s="3" t="s">
        <v>20</v>
      </c>
    </row>
    <row r="58" spans="1:10" ht="15" customHeight="1">
      <c r="A58" s="62">
        <v>23</v>
      </c>
      <c r="B58" s="64" t="s">
        <v>30</v>
      </c>
      <c r="C58" s="78" t="s">
        <v>51</v>
      </c>
      <c r="D58" s="68" t="s">
        <v>27</v>
      </c>
      <c r="E58" s="27">
        <v>228</v>
      </c>
      <c r="F58" s="22">
        <v>220</v>
      </c>
      <c r="G58" s="21">
        <f t="shared" si="2"/>
        <v>-8</v>
      </c>
      <c r="H58" s="70"/>
      <c r="I58" s="35"/>
      <c r="J58" s="3" t="s">
        <v>19</v>
      </c>
    </row>
    <row r="59" spans="1:10" ht="15" customHeight="1">
      <c r="A59" s="63"/>
      <c r="B59" s="65"/>
      <c r="C59" s="79"/>
      <c r="D59" s="69"/>
      <c r="E59" s="30">
        <v>228</v>
      </c>
      <c r="F59" s="33">
        <v>220</v>
      </c>
      <c r="G59" s="25">
        <f t="shared" si="2"/>
        <v>-8</v>
      </c>
      <c r="H59" s="71"/>
      <c r="I59" s="34"/>
      <c r="J59" s="3" t="s">
        <v>20</v>
      </c>
    </row>
    <row r="60" spans="1:10" ht="15" customHeight="1">
      <c r="A60" s="62">
        <v>24</v>
      </c>
      <c r="B60" s="64" t="s">
        <v>28</v>
      </c>
      <c r="C60" s="78" t="s">
        <v>52</v>
      </c>
      <c r="D60" s="68" t="s">
        <v>27</v>
      </c>
      <c r="E60" s="20">
        <v>253</v>
      </c>
      <c r="F60" s="28">
        <v>233</v>
      </c>
      <c r="G60" s="21">
        <f t="shared" si="2"/>
        <v>-20</v>
      </c>
      <c r="H60" s="70"/>
      <c r="I60" s="23"/>
      <c r="J60" s="3" t="s">
        <v>19</v>
      </c>
    </row>
    <row r="61" spans="1:10" ht="15" customHeight="1">
      <c r="A61" s="63"/>
      <c r="B61" s="65"/>
      <c r="C61" s="79"/>
      <c r="D61" s="69"/>
      <c r="E61" s="24">
        <v>253</v>
      </c>
      <c r="F61" s="33">
        <v>233</v>
      </c>
      <c r="G61" s="25">
        <f t="shared" si="2"/>
        <v>-20</v>
      </c>
      <c r="H61" s="71"/>
      <c r="I61" s="26"/>
      <c r="J61" s="3" t="s">
        <v>20</v>
      </c>
    </row>
    <row r="62" spans="1:10" ht="15" customHeight="1">
      <c r="A62" s="62">
        <v>25</v>
      </c>
      <c r="B62" s="64" t="s">
        <v>30</v>
      </c>
      <c r="C62" s="78" t="s">
        <v>53</v>
      </c>
      <c r="D62" s="68" t="s">
        <v>36</v>
      </c>
      <c r="E62" s="27">
        <v>197</v>
      </c>
      <c r="F62" s="28">
        <v>296</v>
      </c>
      <c r="G62" s="21">
        <f t="shared" si="2"/>
        <v>99</v>
      </c>
      <c r="H62" s="70"/>
      <c r="I62" s="35"/>
      <c r="J62" s="3" t="s">
        <v>19</v>
      </c>
    </row>
    <row r="63" spans="1:10" ht="15" customHeight="1">
      <c r="A63" s="63"/>
      <c r="B63" s="65"/>
      <c r="C63" s="79"/>
      <c r="D63" s="69"/>
      <c r="E63" s="30">
        <v>197</v>
      </c>
      <c r="F63" s="33">
        <v>296</v>
      </c>
      <c r="G63" s="25">
        <f t="shared" si="2"/>
        <v>99</v>
      </c>
      <c r="H63" s="71"/>
      <c r="I63" s="34"/>
      <c r="J63" s="3" t="s">
        <v>20</v>
      </c>
    </row>
    <row r="64" spans="1:10" ht="15" customHeight="1">
      <c r="A64" s="62">
        <v>26</v>
      </c>
      <c r="B64" s="64" t="s">
        <v>28</v>
      </c>
      <c r="C64" s="78" t="s">
        <v>54</v>
      </c>
      <c r="D64" s="68" t="s">
        <v>36</v>
      </c>
      <c r="E64" s="27">
        <v>470</v>
      </c>
      <c r="F64" s="28">
        <v>238</v>
      </c>
      <c r="G64" s="21">
        <f t="shared" si="2"/>
        <v>-232</v>
      </c>
      <c r="H64" s="70"/>
      <c r="I64" s="35"/>
      <c r="J64" s="3" t="s">
        <v>19</v>
      </c>
    </row>
    <row r="65" spans="1:10" ht="15" customHeight="1">
      <c r="A65" s="63"/>
      <c r="B65" s="65"/>
      <c r="C65" s="79"/>
      <c r="D65" s="69"/>
      <c r="E65" s="30">
        <v>470</v>
      </c>
      <c r="F65" s="33">
        <v>238</v>
      </c>
      <c r="G65" s="25">
        <f t="shared" si="2"/>
        <v>-232</v>
      </c>
      <c r="H65" s="71"/>
      <c r="I65" s="34"/>
      <c r="J65" s="3" t="s">
        <v>20</v>
      </c>
    </row>
    <row r="66" spans="1:10" ht="15" customHeight="1">
      <c r="A66" s="62">
        <v>27</v>
      </c>
      <c r="B66" s="64" t="s">
        <v>28</v>
      </c>
      <c r="C66" s="78" t="s">
        <v>55</v>
      </c>
      <c r="D66" s="68" t="s">
        <v>36</v>
      </c>
      <c r="E66" s="27">
        <v>565</v>
      </c>
      <c r="F66" s="21">
        <v>600</v>
      </c>
      <c r="G66" s="21">
        <f t="shared" si="2"/>
        <v>35</v>
      </c>
      <c r="H66" s="70" t="s">
        <v>32</v>
      </c>
      <c r="I66" s="23"/>
      <c r="J66" s="3" t="s">
        <v>19</v>
      </c>
    </row>
    <row r="67" spans="1:10" ht="15" customHeight="1">
      <c r="A67" s="63"/>
      <c r="B67" s="65"/>
      <c r="C67" s="79"/>
      <c r="D67" s="69"/>
      <c r="E67" s="30">
        <v>565</v>
      </c>
      <c r="F67" s="33">
        <v>600</v>
      </c>
      <c r="G67" s="25">
        <f t="shared" si="2"/>
        <v>35</v>
      </c>
      <c r="H67" s="71"/>
      <c r="I67" s="37"/>
      <c r="J67" s="3" t="s">
        <v>20</v>
      </c>
    </row>
    <row r="68" spans="1:10" ht="15" customHeight="1">
      <c r="A68" s="62">
        <v>28</v>
      </c>
      <c r="B68" s="64" t="s">
        <v>28</v>
      </c>
      <c r="C68" s="78" t="s">
        <v>56</v>
      </c>
      <c r="D68" s="68" t="s">
        <v>36</v>
      </c>
      <c r="E68" s="27">
        <v>2788</v>
      </c>
      <c r="F68" s="22">
        <v>3270</v>
      </c>
      <c r="G68" s="21">
        <f t="shared" si="2"/>
        <v>482</v>
      </c>
      <c r="H68" s="70"/>
      <c r="I68" s="35"/>
      <c r="J68" s="3" t="s">
        <v>19</v>
      </c>
    </row>
    <row r="69" spans="1:10" ht="15" customHeight="1">
      <c r="A69" s="63"/>
      <c r="B69" s="65"/>
      <c r="C69" s="79"/>
      <c r="D69" s="69"/>
      <c r="E69" s="30">
        <v>2788</v>
      </c>
      <c r="F69" s="33">
        <v>3270</v>
      </c>
      <c r="G69" s="25">
        <f t="shared" si="2"/>
        <v>482</v>
      </c>
      <c r="H69" s="71"/>
      <c r="I69" s="34"/>
      <c r="J69" s="3" t="s">
        <v>20</v>
      </c>
    </row>
    <row r="70" spans="1:10" ht="22.5" customHeight="1">
      <c r="A70" s="62">
        <v>29</v>
      </c>
      <c r="B70" s="64" t="s">
        <v>28</v>
      </c>
      <c r="C70" s="78" t="s">
        <v>57</v>
      </c>
      <c r="D70" s="85" t="s">
        <v>24</v>
      </c>
      <c r="E70" s="27">
        <v>0</v>
      </c>
      <c r="F70" s="28">
        <v>1047</v>
      </c>
      <c r="G70" s="21">
        <f t="shared" si="2"/>
        <v>1047</v>
      </c>
      <c r="H70" s="70"/>
      <c r="I70" s="39"/>
      <c r="J70" s="3" t="s">
        <v>19</v>
      </c>
    </row>
    <row r="71" spans="1:10" ht="22.5" customHeight="1">
      <c r="A71" s="63"/>
      <c r="B71" s="65"/>
      <c r="C71" s="79"/>
      <c r="D71" s="86"/>
      <c r="E71" s="30">
        <v>0</v>
      </c>
      <c r="F71" s="33">
        <v>1047</v>
      </c>
      <c r="G71" s="25">
        <f t="shared" si="2"/>
        <v>1047</v>
      </c>
      <c r="H71" s="71"/>
      <c r="I71" s="26"/>
      <c r="J71" s="3" t="s">
        <v>20</v>
      </c>
    </row>
    <row r="72" spans="1:10" ht="15" customHeight="1">
      <c r="A72" s="62">
        <v>30</v>
      </c>
      <c r="B72" s="64" t="s">
        <v>30</v>
      </c>
      <c r="C72" s="78" t="s">
        <v>58</v>
      </c>
      <c r="D72" s="68" t="s">
        <v>36</v>
      </c>
      <c r="E72" s="27">
        <v>0</v>
      </c>
      <c r="F72" s="28">
        <v>1017</v>
      </c>
      <c r="G72" s="21">
        <f t="shared" si="2"/>
        <v>1017</v>
      </c>
      <c r="H72" s="70"/>
      <c r="I72" s="35"/>
      <c r="J72" s="3" t="s">
        <v>19</v>
      </c>
    </row>
    <row r="73" spans="1:10" ht="15" customHeight="1">
      <c r="A73" s="63"/>
      <c r="B73" s="65"/>
      <c r="C73" s="79"/>
      <c r="D73" s="69"/>
      <c r="E73" s="30">
        <v>0</v>
      </c>
      <c r="F73" s="33">
        <v>1017</v>
      </c>
      <c r="G73" s="25">
        <f t="shared" si="2"/>
        <v>1017</v>
      </c>
      <c r="H73" s="71"/>
      <c r="I73" s="34"/>
      <c r="J73" s="3" t="s">
        <v>20</v>
      </c>
    </row>
    <row r="74" spans="1:10" ht="15" customHeight="1">
      <c r="A74" s="62">
        <v>31</v>
      </c>
      <c r="B74" s="64" t="s">
        <v>30</v>
      </c>
      <c r="C74" s="78" t="s">
        <v>59</v>
      </c>
      <c r="D74" s="68" t="s">
        <v>36</v>
      </c>
      <c r="E74" s="27">
        <v>0</v>
      </c>
      <c r="F74" s="28">
        <v>351</v>
      </c>
      <c r="G74" s="21">
        <f t="shared" si="2"/>
        <v>351</v>
      </c>
      <c r="H74" s="70"/>
      <c r="I74" s="35"/>
      <c r="J74" s="3" t="s">
        <v>19</v>
      </c>
    </row>
    <row r="75" spans="1:10" ht="15" customHeight="1">
      <c r="A75" s="63"/>
      <c r="B75" s="65"/>
      <c r="C75" s="79"/>
      <c r="D75" s="69"/>
      <c r="E75" s="30">
        <v>0</v>
      </c>
      <c r="F75" s="33">
        <v>351</v>
      </c>
      <c r="G75" s="25">
        <f t="shared" si="2"/>
        <v>351</v>
      </c>
      <c r="H75" s="71"/>
      <c r="I75" s="34"/>
      <c r="J75" s="3" t="s">
        <v>20</v>
      </c>
    </row>
    <row r="76" spans="1:10" ht="15" customHeight="1">
      <c r="A76" s="62">
        <v>32</v>
      </c>
      <c r="B76" s="64" t="s">
        <v>30</v>
      </c>
      <c r="C76" s="78" t="s">
        <v>60</v>
      </c>
      <c r="D76" s="68" t="s">
        <v>36</v>
      </c>
      <c r="E76" s="27">
        <v>0</v>
      </c>
      <c r="F76" s="28">
        <v>366</v>
      </c>
      <c r="G76" s="21">
        <f t="shared" si="2"/>
        <v>366</v>
      </c>
      <c r="H76" s="70"/>
      <c r="I76" s="35"/>
      <c r="J76" s="3" t="s">
        <v>19</v>
      </c>
    </row>
    <row r="77" spans="1:10" ht="15" customHeight="1">
      <c r="A77" s="63"/>
      <c r="B77" s="65"/>
      <c r="C77" s="79"/>
      <c r="D77" s="69"/>
      <c r="E77" s="30">
        <v>0</v>
      </c>
      <c r="F77" s="33">
        <v>366</v>
      </c>
      <c r="G77" s="25">
        <f t="shared" si="2"/>
        <v>366</v>
      </c>
      <c r="H77" s="71"/>
      <c r="I77" s="34"/>
      <c r="J77" s="3" t="s">
        <v>20</v>
      </c>
    </row>
    <row r="78" spans="1:10" ht="15" customHeight="1">
      <c r="A78" s="62">
        <v>33</v>
      </c>
      <c r="B78" s="64" t="s">
        <v>28</v>
      </c>
      <c r="C78" s="78" t="s">
        <v>61</v>
      </c>
      <c r="D78" s="68" t="s">
        <v>36</v>
      </c>
      <c r="E78" s="27">
        <v>0</v>
      </c>
      <c r="F78" s="28">
        <v>3674</v>
      </c>
      <c r="G78" s="21">
        <f t="shared" si="2"/>
        <v>3674</v>
      </c>
      <c r="H78" s="70"/>
      <c r="I78" s="35"/>
      <c r="J78" s="3" t="s">
        <v>19</v>
      </c>
    </row>
    <row r="79" spans="1:10" ht="15" customHeight="1">
      <c r="A79" s="63"/>
      <c r="B79" s="65"/>
      <c r="C79" s="79"/>
      <c r="D79" s="69"/>
      <c r="E79" s="30">
        <v>0</v>
      </c>
      <c r="F79" s="33">
        <v>3674</v>
      </c>
      <c r="G79" s="25">
        <f t="shared" si="2"/>
        <v>3674</v>
      </c>
      <c r="H79" s="71"/>
      <c r="I79" s="34"/>
      <c r="J79" s="3" t="s">
        <v>20</v>
      </c>
    </row>
    <row r="80" spans="1:10" ht="15" customHeight="1">
      <c r="A80" s="62">
        <v>34</v>
      </c>
      <c r="B80" s="64" t="s">
        <v>28</v>
      </c>
      <c r="C80" s="78" t="s">
        <v>82</v>
      </c>
      <c r="D80" s="68" t="s">
        <v>36</v>
      </c>
      <c r="E80" s="27">
        <v>0</v>
      </c>
      <c r="F80" s="28">
        <v>4611</v>
      </c>
      <c r="G80" s="21">
        <f t="shared" ref="G80:G111" si="3">+F80-E80</f>
        <v>4611</v>
      </c>
      <c r="H80" s="70"/>
      <c r="I80" s="35"/>
      <c r="J80" s="3" t="s">
        <v>19</v>
      </c>
    </row>
    <row r="81" spans="1:10" ht="15" customHeight="1">
      <c r="A81" s="63"/>
      <c r="B81" s="65"/>
      <c r="C81" s="79"/>
      <c r="D81" s="69"/>
      <c r="E81" s="30">
        <v>0</v>
      </c>
      <c r="F81" s="33">
        <v>4611</v>
      </c>
      <c r="G81" s="25">
        <f t="shared" si="3"/>
        <v>4611</v>
      </c>
      <c r="H81" s="71"/>
      <c r="I81" s="34"/>
      <c r="J81" s="3" t="s">
        <v>20</v>
      </c>
    </row>
    <row r="82" spans="1:10" ht="15" customHeight="1">
      <c r="A82" s="62">
        <v>35</v>
      </c>
      <c r="B82" s="64" t="s">
        <v>30</v>
      </c>
      <c r="C82" s="78" t="s">
        <v>62</v>
      </c>
      <c r="D82" s="68" t="s">
        <v>24</v>
      </c>
      <c r="E82" s="20">
        <v>9313</v>
      </c>
      <c r="F82" s="28">
        <v>3852</v>
      </c>
      <c r="G82" s="21">
        <f t="shared" si="3"/>
        <v>-5461</v>
      </c>
      <c r="H82" s="70"/>
      <c r="I82" s="35"/>
      <c r="J82" s="3" t="s">
        <v>19</v>
      </c>
    </row>
    <row r="83" spans="1:10" ht="15" customHeight="1">
      <c r="A83" s="63"/>
      <c r="B83" s="65"/>
      <c r="C83" s="79"/>
      <c r="D83" s="69"/>
      <c r="E83" s="24">
        <v>3453</v>
      </c>
      <c r="F83" s="33">
        <v>3852</v>
      </c>
      <c r="G83" s="25">
        <f t="shared" si="3"/>
        <v>399</v>
      </c>
      <c r="H83" s="71"/>
      <c r="I83" s="34"/>
      <c r="J83" s="3" t="s">
        <v>20</v>
      </c>
    </row>
    <row r="84" spans="1:10" ht="22.5" customHeight="1">
      <c r="A84" s="62">
        <v>36</v>
      </c>
      <c r="B84" s="64" t="s">
        <v>28</v>
      </c>
      <c r="C84" s="78" t="s">
        <v>63</v>
      </c>
      <c r="D84" s="68" t="s">
        <v>24</v>
      </c>
      <c r="E84" s="27">
        <v>13998</v>
      </c>
      <c r="F84" s="21">
        <v>14147</v>
      </c>
      <c r="G84" s="21">
        <f t="shared" si="3"/>
        <v>149</v>
      </c>
      <c r="H84" s="70" t="s">
        <v>32</v>
      </c>
      <c r="I84" s="23"/>
      <c r="J84" s="3" t="s">
        <v>19</v>
      </c>
    </row>
    <row r="85" spans="1:10" ht="22.5" customHeight="1">
      <c r="A85" s="63"/>
      <c r="B85" s="65"/>
      <c r="C85" s="79"/>
      <c r="D85" s="69"/>
      <c r="E85" s="30">
        <v>781</v>
      </c>
      <c r="F85" s="36">
        <v>788</v>
      </c>
      <c r="G85" s="25">
        <f t="shared" si="3"/>
        <v>7</v>
      </c>
      <c r="H85" s="71"/>
      <c r="I85" s="37"/>
      <c r="J85" s="3" t="s">
        <v>20</v>
      </c>
    </row>
    <row r="86" spans="1:10" ht="15" customHeight="1">
      <c r="A86" s="62">
        <v>37</v>
      </c>
      <c r="B86" s="64" t="s">
        <v>28</v>
      </c>
      <c r="C86" s="78" t="s">
        <v>64</v>
      </c>
      <c r="D86" s="68" t="s">
        <v>24</v>
      </c>
      <c r="E86" s="27">
        <v>746</v>
      </c>
      <c r="F86" s="28">
        <v>595</v>
      </c>
      <c r="G86" s="21">
        <f t="shared" si="3"/>
        <v>-151</v>
      </c>
      <c r="H86" s="70"/>
      <c r="I86" s="23"/>
      <c r="J86" s="3" t="s">
        <v>19</v>
      </c>
    </row>
    <row r="87" spans="1:10" ht="15" customHeight="1">
      <c r="A87" s="63"/>
      <c r="B87" s="65"/>
      <c r="C87" s="79"/>
      <c r="D87" s="69"/>
      <c r="E87" s="30">
        <v>608</v>
      </c>
      <c r="F87" s="33">
        <v>595</v>
      </c>
      <c r="G87" s="25">
        <f t="shared" si="3"/>
        <v>-13</v>
      </c>
      <c r="H87" s="71"/>
      <c r="I87" s="26"/>
      <c r="J87" s="3" t="s">
        <v>20</v>
      </c>
    </row>
    <row r="88" spans="1:10" ht="15" customHeight="1">
      <c r="A88" s="62">
        <v>38</v>
      </c>
      <c r="B88" s="64" t="s">
        <v>30</v>
      </c>
      <c r="C88" s="78" t="s">
        <v>65</v>
      </c>
      <c r="D88" s="68" t="s">
        <v>24</v>
      </c>
      <c r="E88" s="27">
        <v>12593</v>
      </c>
      <c r="F88" s="28">
        <v>13598</v>
      </c>
      <c r="G88" s="21">
        <f t="shared" si="3"/>
        <v>1005</v>
      </c>
      <c r="H88" s="70"/>
      <c r="I88" s="23"/>
      <c r="J88" s="3" t="s">
        <v>19</v>
      </c>
    </row>
    <row r="89" spans="1:10" ht="15" customHeight="1">
      <c r="A89" s="63"/>
      <c r="B89" s="65"/>
      <c r="C89" s="79"/>
      <c r="D89" s="69"/>
      <c r="E89" s="30">
        <v>12593</v>
      </c>
      <c r="F89" s="33">
        <v>13598</v>
      </c>
      <c r="G89" s="25">
        <f t="shared" si="3"/>
        <v>1005</v>
      </c>
      <c r="H89" s="71"/>
      <c r="I89" s="26"/>
      <c r="J89" s="3" t="s">
        <v>20</v>
      </c>
    </row>
    <row r="90" spans="1:10" ht="15" customHeight="1">
      <c r="A90" s="62">
        <v>39</v>
      </c>
      <c r="B90" s="64" t="s">
        <v>28</v>
      </c>
      <c r="C90" s="78" t="s">
        <v>66</v>
      </c>
      <c r="D90" s="68" t="s">
        <v>24</v>
      </c>
      <c r="E90" s="27">
        <v>1684</v>
      </c>
      <c r="F90" s="28">
        <v>1701</v>
      </c>
      <c r="G90" s="21">
        <f t="shared" si="3"/>
        <v>17</v>
      </c>
      <c r="H90" s="70"/>
      <c r="I90" s="35"/>
      <c r="J90" s="3" t="s">
        <v>19</v>
      </c>
    </row>
    <row r="91" spans="1:10" ht="15" customHeight="1">
      <c r="A91" s="63"/>
      <c r="B91" s="65"/>
      <c r="C91" s="79"/>
      <c r="D91" s="69"/>
      <c r="E91" s="30">
        <v>1684</v>
      </c>
      <c r="F91" s="33">
        <v>1701</v>
      </c>
      <c r="G91" s="25">
        <f t="shared" si="3"/>
        <v>17</v>
      </c>
      <c r="H91" s="71"/>
      <c r="I91" s="34"/>
      <c r="J91" s="3" t="s">
        <v>20</v>
      </c>
    </row>
    <row r="92" spans="1:10" ht="15" customHeight="1">
      <c r="A92" s="62">
        <v>40</v>
      </c>
      <c r="B92" s="64" t="s">
        <v>30</v>
      </c>
      <c r="C92" s="78" t="s">
        <v>67</v>
      </c>
      <c r="D92" s="68" t="s">
        <v>24</v>
      </c>
      <c r="E92" s="27">
        <v>400</v>
      </c>
      <c r="F92" s="28">
        <v>332</v>
      </c>
      <c r="G92" s="21">
        <f t="shared" si="3"/>
        <v>-68</v>
      </c>
      <c r="H92" s="70"/>
      <c r="I92" s="35"/>
      <c r="J92" s="3" t="s">
        <v>19</v>
      </c>
    </row>
    <row r="93" spans="1:10" ht="15" customHeight="1">
      <c r="A93" s="63"/>
      <c r="B93" s="65"/>
      <c r="C93" s="79"/>
      <c r="D93" s="69"/>
      <c r="E93" s="30">
        <v>400</v>
      </c>
      <c r="F93" s="33">
        <v>332</v>
      </c>
      <c r="G93" s="25">
        <f t="shared" si="3"/>
        <v>-68</v>
      </c>
      <c r="H93" s="71"/>
      <c r="I93" s="34"/>
      <c r="J93" s="3" t="s">
        <v>20</v>
      </c>
    </row>
    <row r="94" spans="1:10" ht="15" customHeight="1">
      <c r="A94" s="62">
        <v>41</v>
      </c>
      <c r="B94" s="64" t="s">
        <v>28</v>
      </c>
      <c r="C94" s="78" t="s">
        <v>68</v>
      </c>
      <c r="D94" s="68" t="s">
        <v>83</v>
      </c>
      <c r="E94" s="20">
        <v>36096</v>
      </c>
      <c r="F94" s="22">
        <v>40433</v>
      </c>
      <c r="G94" s="21">
        <f t="shared" si="3"/>
        <v>4337</v>
      </c>
      <c r="H94" s="70"/>
      <c r="I94" s="35"/>
      <c r="J94" s="3" t="s">
        <v>19</v>
      </c>
    </row>
    <row r="95" spans="1:10" ht="15" customHeight="1">
      <c r="A95" s="63"/>
      <c r="B95" s="65"/>
      <c r="C95" s="79"/>
      <c r="D95" s="69"/>
      <c r="E95" s="24">
        <v>36046</v>
      </c>
      <c r="F95" s="33">
        <v>40383</v>
      </c>
      <c r="G95" s="25">
        <f t="shared" si="3"/>
        <v>4337</v>
      </c>
      <c r="H95" s="71"/>
      <c r="I95" s="34"/>
      <c r="J95" s="3" t="s">
        <v>20</v>
      </c>
    </row>
    <row r="96" spans="1:10" ht="15" customHeight="1">
      <c r="A96" s="62">
        <v>42</v>
      </c>
      <c r="B96" s="64" t="s">
        <v>30</v>
      </c>
      <c r="C96" s="78" t="s">
        <v>69</v>
      </c>
      <c r="D96" s="83" t="s">
        <v>70</v>
      </c>
      <c r="E96" s="27">
        <v>34966</v>
      </c>
      <c r="F96" s="28">
        <v>35179</v>
      </c>
      <c r="G96" s="28">
        <f t="shared" si="3"/>
        <v>213</v>
      </c>
      <c r="H96" s="70" t="s">
        <v>32</v>
      </c>
      <c r="I96" s="23"/>
      <c r="J96" s="3" t="s">
        <v>19</v>
      </c>
    </row>
    <row r="97" spans="1:10" ht="15" customHeight="1">
      <c r="A97" s="63"/>
      <c r="B97" s="65"/>
      <c r="C97" s="79"/>
      <c r="D97" s="84"/>
      <c r="E97" s="30">
        <v>34966</v>
      </c>
      <c r="F97" s="33">
        <v>35179</v>
      </c>
      <c r="G97" s="25">
        <f t="shared" si="3"/>
        <v>213</v>
      </c>
      <c r="H97" s="71"/>
      <c r="I97" s="37"/>
      <c r="J97" s="3" t="s">
        <v>20</v>
      </c>
    </row>
    <row r="98" spans="1:10" ht="15" customHeight="1">
      <c r="A98" s="80" t="s">
        <v>80</v>
      </c>
      <c r="B98" s="64" t="s">
        <v>28</v>
      </c>
      <c r="C98" s="78" t="s">
        <v>71</v>
      </c>
      <c r="D98" s="68" t="s">
        <v>27</v>
      </c>
      <c r="E98" s="27">
        <v>31647</v>
      </c>
      <c r="F98" s="28">
        <v>31962</v>
      </c>
      <c r="G98" s="28">
        <f t="shared" si="3"/>
        <v>315</v>
      </c>
      <c r="H98" s="70" t="s">
        <v>32</v>
      </c>
      <c r="I98" s="23"/>
      <c r="J98" s="3" t="s">
        <v>19</v>
      </c>
    </row>
    <row r="99" spans="1:10" ht="15" customHeight="1">
      <c r="A99" s="81"/>
      <c r="B99" s="65"/>
      <c r="C99" s="79"/>
      <c r="D99" s="69"/>
      <c r="E99" s="30">
        <v>31647</v>
      </c>
      <c r="F99" s="33">
        <v>31962</v>
      </c>
      <c r="G99" s="25">
        <f t="shared" si="3"/>
        <v>315</v>
      </c>
      <c r="H99" s="71"/>
      <c r="I99" s="37"/>
      <c r="J99" s="3" t="s">
        <v>20</v>
      </c>
    </row>
    <row r="100" spans="1:10" ht="15" customHeight="1">
      <c r="A100" s="80" t="s">
        <v>81</v>
      </c>
      <c r="B100" s="82" t="s">
        <v>28</v>
      </c>
      <c r="C100" s="78" t="s">
        <v>72</v>
      </c>
      <c r="D100" s="68" t="s">
        <v>24</v>
      </c>
      <c r="E100" s="20">
        <v>49348</v>
      </c>
      <c r="F100" s="21">
        <v>48358</v>
      </c>
      <c r="G100" s="21">
        <f t="shared" si="3"/>
        <v>-990</v>
      </c>
      <c r="H100" s="59" t="s">
        <v>32</v>
      </c>
      <c r="I100" s="40"/>
      <c r="J100" s="3" t="s">
        <v>19</v>
      </c>
    </row>
    <row r="101" spans="1:10" ht="15" customHeight="1">
      <c r="A101" s="81"/>
      <c r="B101" s="65"/>
      <c r="C101" s="79"/>
      <c r="D101" s="69"/>
      <c r="E101" s="30">
        <v>47822</v>
      </c>
      <c r="F101" s="33">
        <v>47299</v>
      </c>
      <c r="G101" s="25">
        <f t="shared" si="3"/>
        <v>-523</v>
      </c>
      <c r="H101" s="71"/>
      <c r="I101" s="37"/>
      <c r="J101" s="3" t="s">
        <v>20</v>
      </c>
    </row>
    <row r="102" spans="1:10" ht="15" customHeight="1">
      <c r="A102" s="62">
        <v>45</v>
      </c>
      <c r="B102" s="64" t="s">
        <v>28</v>
      </c>
      <c r="C102" s="78" t="s">
        <v>73</v>
      </c>
      <c r="D102" s="68" t="s">
        <v>24</v>
      </c>
      <c r="E102" s="20">
        <v>9940</v>
      </c>
      <c r="F102" s="28">
        <v>25710</v>
      </c>
      <c r="G102" s="21">
        <f t="shared" si="3"/>
        <v>15770</v>
      </c>
      <c r="H102" s="70"/>
      <c r="I102" s="23"/>
      <c r="J102" s="3" t="s">
        <v>19</v>
      </c>
    </row>
    <row r="103" spans="1:10" ht="15" customHeight="1">
      <c r="A103" s="63"/>
      <c r="B103" s="65"/>
      <c r="C103" s="79"/>
      <c r="D103" s="69"/>
      <c r="E103" s="30">
        <v>9940</v>
      </c>
      <c r="F103" s="33">
        <v>25710</v>
      </c>
      <c r="G103" s="25">
        <f t="shared" si="3"/>
        <v>15770</v>
      </c>
      <c r="H103" s="71"/>
      <c r="I103" s="26"/>
      <c r="J103" s="3" t="s">
        <v>20</v>
      </c>
    </row>
    <row r="104" spans="1:10" ht="15" customHeight="1">
      <c r="A104" s="62">
        <v>46</v>
      </c>
      <c r="B104" s="64" t="s">
        <v>28</v>
      </c>
      <c r="C104" s="66" t="s">
        <v>74</v>
      </c>
      <c r="D104" s="68" t="s">
        <v>24</v>
      </c>
      <c r="E104" s="27">
        <v>3573</v>
      </c>
      <c r="F104" s="28">
        <v>0</v>
      </c>
      <c r="G104" s="21">
        <f t="shared" si="3"/>
        <v>-3573</v>
      </c>
      <c r="H104" s="70"/>
      <c r="I104" s="23"/>
      <c r="J104" s="3" t="s">
        <v>19</v>
      </c>
    </row>
    <row r="105" spans="1:10" ht="15" customHeight="1">
      <c r="A105" s="63"/>
      <c r="B105" s="65"/>
      <c r="C105" s="67"/>
      <c r="D105" s="69"/>
      <c r="E105" s="30">
        <v>3573</v>
      </c>
      <c r="F105" s="33">
        <v>0</v>
      </c>
      <c r="G105" s="25">
        <f t="shared" si="3"/>
        <v>-3573</v>
      </c>
      <c r="H105" s="71"/>
      <c r="I105" s="26"/>
      <c r="J105" s="3" t="s">
        <v>20</v>
      </c>
    </row>
    <row r="106" spans="1:10" ht="15" customHeight="1">
      <c r="A106" s="62">
        <v>47</v>
      </c>
      <c r="B106" s="64" t="s">
        <v>28</v>
      </c>
      <c r="C106" s="66" t="s">
        <v>75</v>
      </c>
      <c r="D106" s="68" t="s">
        <v>24</v>
      </c>
      <c r="E106" s="38">
        <v>4533</v>
      </c>
      <c r="F106" s="28">
        <v>0</v>
      </c>
      <c r="G106" s="21">
        <f t="shared" si="3"/>
        <v>-4533</v>
      </c>
      <c r="H106" s="70"/>
      <c r="I106" s="23"/>
      <c r="J106" s="3" t="s">
        <v>19</v>
      </c>
    </row>
    <row r="107" spans="1:10" ht="15" customHeight="1">
      <c r="A107" s="63"/>
      <c r="B107" s="65"/>
      <c r="C107" s="67"/>
      <c r="D107" s="69"/>
      <c r="E107" s="30">
        <v>4533</v>
      </c>
      <c r="F107" s="33">
        <v>0</v>
      </c>
      <c r="G107" s="25">
        <f t="shared" si="3"/>
        <v>-4533</v>
      </c>
      <c r="H107" s="71"/>
      <c r="I107" s="26"/>
      <c r="J107" s="3" t="s">
        <v>20</v>
      </c>
    </row>
    <row r="108" spans="1:10" ht="15" customHeight="1">
      <c r="A108" s="62">
        <v>48</v>
      </c>
      <c r="B108" s="64" t="s">
        <v>28</v>
      </c>
      <c r="C108" s="66" t="s">
        <v>76</v>
      </c>
      <c r="D108" s="68" t="s">
        <v>24</v>
      </c>
      <c r="E108" s="27">
        <v>95</v>
      </c>
      <c r="F108" s="28">
        <v>0</v>
      </c>
      <c r="G108" s="28">
        <f t="shared" si="3"/>
        <v>-95</v>
      </c>
      <c r="H108" s="70"/>
      <c r="I108" s="35"/>
      <c r="J108" s="3" t="s">
        <v>19</v>
      </c>
    </row>
    <row r="109" spans="1:10" ht="15" customHeight="1">
      <c r="A109" s="63"/>
      <c r="B109" s="65"/>
      <c r="C109" s="67"/>
      <c r="D109" s="69"/>
      <c r="E109" s="30">
        <v>0</v>
      </c>
      <c r="F109" s="33">
        <v>0</v>
      </c>
      <c r="G109" s="25">
        <f t="shared" si="3"/>
        <v>0</v>
      </c>
      <c r="H109" s="71"/>
      <c r="I109" s="34"/>
      <c r="J109" s="3" t="s">
        <v>20</v>
      </c>
    </row>
    <row r="110" spans="1:10" ht="15" customHeight="1">
      <c r="A110" s="72" t="s">
        <v>77</v>
      </c>
      <c r="B110" s="73"/>
      <c r="C110" s="73"/>
      <c r="D110" s="74"/>
      <c r="E110" s="27">
        <f>+SUMIF($J16:$J109,$J110,E16:E109)</f>
        <v>303119</v>
      </c>
      <c r="F110" s="28">
        <f>+SUMIF($J16:$J107,$J110,F16:F107)</f>
        <v>322791</v>
      </c>
      <c r="G110" s="28">
        <f t="shared" si="3"/>
        <v>19672</v>
      </c>
      <c r="H110" s="70" t="str">
        <f>IF(I110="　","　","区CM")</f>
        <v>　</v>
      </c>
      <c r="I110" s="29" t="str">
        <f>IF(SUMIF(K16:K101,K110,I16:I101)=0,"　",SUMIF(K16:K101,K110,I16:I101))</f>
        <v>　</v>
      </c>
      <c r="J110" s="3" t="s">
        <v>19</v>
      </c>
    </row>
    <row r="111" spans="1:10" ht="15" customHeight="1">
      <c r="A111" s="75"/>
      <c r="B111" s="76"/>
      <c r="C111" s="76"/>
      <c r="D111" s="77"/>
      <c r="E111" s="30">
        <f>+SUMIF($J17:$J110,$J111,E17:E110)</f>
        <v>281028</v>
      </c>
      <c r="F111" s="33">
        <f>+SUMIF($J17:$J110,$J111,F17:F110)</f>
        <v>305871</v>
      </c>
      <c r="G111" s="25">
        <f t="shared" si="3"/>
        <v>24843</v>
      </c>
      <c r="H111" s="71"/>
      <c r="I111" s="26" t="str">
        <f>IF(SUMIF(K16:K101,K111,I16:I101)=0,"　",SUMIF(K16:K101,K111,I16:I101))</f>
        <v>　</v>
      </c>
      <c r="J111" s="3" t="s">
        <v>20</v>
      </c>
    </row>
    <row r="112" spans="1:10" ht="15" customHeight="1">
      <c r="A112" s="53" t="s">
        <v>78</v>
      </c>
      <c r="B112" s="54"/>
      <c r="C112" s="54"/>
      <c r="D112" s="55"/>
      <c r="E112" s="20">
        <f t="shared" ref="E112:G113" si="4">E14+E110</f>
        <v>1226740</v>
      </c>
      <c r="F112" s="21">
        <f t="shared" si="4"/>
        <v>1271831</v>
      </c>
      <c r="G112" s="21">
        <f t="shared" si="4"/>
        <v>45091</v>
      </c>
      <c r="H112" s="59" t="str">
        <f>IF(I112="　","　","区CM")</f>
        <v>　</v>
      </c>
      <c r="I112" s="41" t="str">
        <f>IF(SUMIF(K18:K111,K112,I18:I111)=0,"　",SUMIF(K18:K111,K112,I18:I111))</f>
        <v>　</v>
      </c>
      <c r="J112" s="3" t="s">
        <v>19</v>
      </c>
    </row>
    <row r="113" spans="1:13" ht="15" customHeight="1" thickBot="1">
      <c r="A113" s="56"/>
      <c r="B113" s="57"/>
      <c r="C113" s="57"/>
      <c r="D113" s="58"/>
      <c r="E113" s="42">
        <f t="shared" si="4"/>
        <v>1204649</v>
      </c>
      <c r="F113" s="43">
        <f t="shared" si="4"/>
        <v>1254911</v>
      </c>
      <c r="G113" s="44">
        <f t="shared" si="4"/>
        <v>50262</v>
      </c>
      <c r="H113" s="60"/>
      <c r="I113" s="45" t="str">
        <f>IF(SUMIF(K18:K111,K113,I18:I111)=0,"　",SUMIF(K18:K111,K113,I18:I111))</f>
        <v>　</v>
      </c>
      <c r="J113" s="3" t="s">
        <v>20</v>
      </c>
    </row>
    <row r="114" spans="1:13">
      <c r="A114" s="46"/>
      <c r="B114" s="46"/>
      <c r="C114" s="46"/>
      <c r="D114" s="46"/>
      <c r="E114" s="47"/>
      <c r="F114" s="48"/>
      <c r="G114" s="48"/>
    </row>
    <row r="115" spans="1:13" ht="18" customHeight="1">
      <c r="A115" s="49"/>
      <c r="B115" s="49"/>
      <c r="C115" s="50"/>
      <c r="D115" s="49"/>
      <c r="F115" s="8"/>
      <c r="G115" s="8"/>
    </row>
    <row r="116" spans="1:13" ht="18" customHeight="1">
      <c r="F116" s="8"/>
      <c r="G116" s="8"/>
      <c r="H116" s="51"/>
    </row>
    <row r="117" spans="1:13" ht="18" customHeight="1">
      <c r="A117" s="51"/>
      <c r="D117" s="49"/>
      <c r="F117" s="8"/>
      <c r="G117" s="8"/>
      <c r="H117" s="51"/>
    </row>
    <row r="118" spans="1:13" s="1" customFormat="1" ht="15" customHeight="1">
      <c r="F118" s="2"/>
      <c r="G118" s="2"/>
      <c r="H118" s="3"/>
      <c r="I118" s="3"/>
      <c r="J118" s="3"/>
      <c r="K118" s="3"/>
      <c r="M118" s="52"/>
    </row>
    <row r="119" spans="1:13" s="1" customFormat="1" ht="15" customHeight="1">
      <c r="F119" s="2"/>
      <c r="G119" s="2"/>
      <c r="H119" s="3"/>
      <c r="I119" s="3"/>
      <c r="J119" s="3"/>
      <c r="K119" s="3"/>
      <c r="M119" s="52"/>
    </row>
    <row r="120" spans="1:13" s="1" customFormat="1" ht="15" customHeight="1">
      <c r="F120" s="2"/>
      <c r="G120" s="2"/>
      <c r="H120" s="3"/>
      <c r="I120" s="3"/>
      <c r="J120" s="3"/>
      <c r="K120" s="3"/>
      <c r="M120" s="52"/>
    </row>
    <row r="121" spans="1:13" s="1" customFormat="1" ht="15" customHeight="1">
      <c r="F121" s="2"/>
      <c r="G121" s="2"/>
      <c r="H121" s="3"/>
      <c r="I121" s="3"/>
      <c r="J121" s="3"/>
      <c r="K121" s="3"/>
      <c r="M121" s="52"/>
    </row>
    <row r="122" spans="1:13" s="1" customFormat="1" ht="15" customHeight="1">
      <c r="F122" s="2"/>
      <c r="G122" s="2"/>
      <c r="H122" s="3"/>
      <c r="I122" s="3"/>
      <c r="J122" s="3"/>
      <c r="K122" s="3"/>
      <c r="M122" s="52"/>
    </row>
    <row r="123" spans="1:13" s="1" customFormat="1" ht="15" customHeight="1">
      <c r="F123" s="2"/>
      <c r="G123" s="2"/>
      <c r="H123" s="3"/>
      <c r="I123" s="3"/>
      <c r="J123" s="3"/>
      <c r="K123" s="3"/>
      <c r="M123" s="52"/>
    </row>
  </sheetData>
  <mergeCells count="253">
    <mergeCell ref="A12:A13"/>
    <mergeCell ref="B12:B13"/>
    <mergeCell ref="C12:C13"/>
    <mergeCell ref="D12:D13"/>
    <mergeCell ref="H12:H13"/>
    <mergeCell ref="A14:D15"/>
    <mergeCell ref="H14:H15"/>
    <mergeCell ref="A5:C5"/>
    <mergeCell ref="H5:I5"/>
    <mergeCell ref="A7:C7"/>
    <mergeCell ref="C10:C11"/>
    <mergeCell ref="D10:D11"/>
    <mergeCell ref="H10:I11"/>
    <mergeCell ref="A16:A17"/>
    <mergeCell ref="B16:B17"/>
    <mergeCell ref="C16:C17"/>
    <mergeCell ref="D16:D17"/>
    <mergeCell ref="H16:H17"/>
    <mergeCell ref="A18:A19"/>
    <mergeCell ref="B18:B19"/>
    <mergeCell ref="C18:C19"/>
    <mergeCell ref="D18:D19"/>
    <mergeCell ref="H18:H19"/>
    <mergeCell ref="A20:A21"/>
    <mergeCell ref="B20:B21"/>
    <mergeCell ref="C20:C21"/>
    <mergeCell ref="D20:D21"/>
    <mergeCell ref="H20:H21"/>
    <mergeCell ref="A22:A23"/>
    <mergeCell ref="B22:B23"/>
    <mergeCell ref="C22:C23"/>
    <mergeCell ref="D22:D23"/>
    <mergeCell ref="H22:H23"/>
    <mergeCell ref="A24:A25"/>
    <mergeCell ref="B24:B25"/>
    <mergeCell ref="C24:C25"/>
    <mergeCell ref="D24:D25"/>
    <mergeCell ref="H24:H25"/>
    <mergeCell ref="A26:A27"/>
    <mergeCell ref="B26:B27"/>
    <mergeCell ref="C26:C27"/>
    <mergeCell ref="D26:D27"/>
    <mergeCell ref="H26:H27"/>
    <mergeCell ref="A28:A29"/>
    <mergeCell ref="B28:B29"/>
    <mergeCell ref="C28:C29"/>
    <mergeCell ref="D28:D29"/>
    <mergeCell ref="H28:H29"/>
    <mergeCell ref="A30:A31"/>
    <mergeCell ref="B30:B31"/>
    <mergeCell ref="C30:C31"/>
    <mergeCell ref="D30:D31"/>
    <mergeCell ref="H30:H31"/>
    <mergeCell ref="A32:A33"/>
    <mergeCell ref="B32:B33"/>
    <mergeCell ref="C32:C33"/>
    <mergeCell ref="D32:D33"/>
    <mergeCell ref="H32:H33"/>
    <mergeCell ref="A34:A35"/>
    <mergeCell ref="B34:B35"/>
    <mergeCell ref="C34:C35"/>
    <mergeCell ref="D34:D35"/>
    <mergeCell ref="H34:H35"/>
    <mergeCell ref="A36:A37"/>
    <mergeCell ref="B36:B37"/>
    <mergeCell ref="C36:C37"/>
    <mergeCell ref="D36:D37"/>
    <mergeCell ref="H36:H37"/>
    <mergeCell ref="A38:A39"/>
    <mergeCell ref="B38:B39"/>
    <mergeCell ref="C38:C39"/>
    <mergeCell ref="D38:D39"/>
    <mergeCell ref="H38:H39"/>
    <mergeCell ref="A40:A41"/>
    <mergeCell ref="B40:B41"/>
    <mergeCell ref="C40:C41"/>
    <mergeCell ref="D40:D41"/>
    <mergeCell ref="H40:H41"/>
    <mergeCell ref="A42:A43"/>
    <mergeCell ref="B42:B43"/>
    <mergeCell ref="C42:C43"/>
    <mergeCell ref="D42:D43"/>
    <mergeCell ref="H42:H43"/>
    <mergeCell ref="A44:A45"/>
    <mergeCell ref="B44:B45"/>
    <mergeCell ref="C44:C45"/>
    <mergeCell ref="D44:D45"/>
    <mergeCell ref="H44:H45"/>
    <mergeCell ref="A46:A47"/>
    <mergeCell ref="B46:B47"/>
    <mergeCell ref="C46:C47"/>
    <mergeCell ref="D46:D47"/>
    <mergeCell ref="H46:H47"/>
    <mergeCell ref="A48:A49"/>
    <mergeCell ref="B48:B49"/>
    <mergeCell ref="C48:C49"/>
    <mergeCell ref="D48:D49"/>
    <mergeCell ref="H48:H49"/>
    <mergeCell ref="A50:A51"/>
    <mergeCell ref="B50:B51"/>
    <mergeCell ref="C50:C51"/>
    <mergeCell ref="D50:D51"/>
    <mergeCell ref="H50:H51"/>
    <mergeCell ref="A52:A53"/>
    <mergeCell ref="B52:B53"/>
    <mergeCell ref="C52:C53"/>
    <mergeCell ref="D52:D53"/>
    <mergeCell ref="H52:H53"/>
    <mergeCell ref="A54:A55"/>
    <mergeCell ref="B54:B55"/>
    <mergeCell ref="C54:C55"/>
    <mergeCell ref="D54:D55"/>
    <mergeCell ref="H54:H55"/>
    <mergeCell ref="A56:A57"/>
    <mergeCell ref="B56:B57"/>
    <mergeCell ref="C56:C57"/>
    <mergeCell ref="D56:D57"/>
    <mergeCell ref="H56:H57"/>
    <mergeCell ref="A58:A59"/>
    <mergeCell ref="B58:B59"/>
    <mergeCell ref="C58:C59"/>
    <mergeCell ref="D58:D59"/>
    <mergeCell ref="H58:H59"/>
    <mergeCell ref="A60:A61"/>
    <mergeCell ref="B60:B61"/>
    <mergeCell ref="C60:C61"/>
    <mergeCell ref="D60:D61"/>
    <mergeCell ref="H60:H61"/>
    <mergeCell ref="A62:A63"/>
    <mergeCell ref="B62:B63"/>
    <mergeCell ref="C62:C63"/>
    <mergeCell ref="D62:D63"/>
    <mergeCell ref="H62:H63"/>
    <mergeCell ref="A64:A65"/>
    <mergeCell ref="B64:B65"/>
    <mergeCell ref="C64:C65"/>
    <mergeCell ref="D64:D65"/>
    <mergeCell ref="H64:H65"/>
    <mergeCell ref="A66:A67"/>
    <mergeCell ref="B66:B67"/>
    <mergeCell ref="C66:C67"/>
    <mergeCell ref="D66:D67"/>
    <mergeCell ref="H66:H67"/>
    <mergeCell ref="A68:A69"/>
    <mergeCell ref="B68:B69"/>
    <mergeCell ref="C68:C69"/>
    <mergeCell ref="D68:D69"/>
    <mergeCell ref="H68:H69"/>
    <mergeCell ref="A70:A71"/>
    <mergeCell ref="B70:B71"/>
    <mergeCell ref="C70:C71"/>
    <mergeCell ref="D70:D71"/>
    <mergeCell ref="H70:H71"/>
    <mergeCell ref="A72:A73"/>
    <mergeCell ref="B72:B73"/>
    <mergeCell ref="C72:C73"/>
    <mergeCell ref="D72:D73"/>
    <mergeCell ref="H72:H73"/>
    <mergeCell ref="A74:A75"/>
    <mergeCell ref="B74:B75"/>
    <mergeCell ref="C74:C75"/>
    <mergeCell ref="D74:D75"/>
    <mergeCell ref="H74:H75"/>
    <mergeCell ref="A76:A77"/>
    <mergeCell ref="B76:B77"/>
    <mergeCell ref="C76:C77"/>
    <mergeCell ref="D76:D77"/>
    <mergeCell ref="H76:H77"/>
    <mergeCell ref="A78:A79"/>
    <mergeCell ref="B78:B79"/>
    <mergeCell ref="C78:C79"/>
    <mergeCell ref="D78:D79"/>
    <mergeCell ref="H78:H79"/>
    <mergeCell ref="A80:A81"/>
    <mergeCell ref="B80:B81"/>
    <mergeCell ref="C80:C81"/>
    <mergeCell ref="D80:D81"/>
    <mergeCell ref="H80:H81"/>
    <mergeCell ref="A82:A83"/>
    <mergeCell ref="B82:B83"/>
    <mergeCell ref="C82:C83"/>
    <mergeCell ref="D82:D83"/>
    <mergeCell ref="H82:H83"/>
    <mergeCell ref="A84:A85"/>
    <mergeCell ref="B84:B85"/>
    <mergeCell ref="C84:C85"/>
    <mergeCell ref="D84:D85"/>
    <mergeCell ref="H84:H85"/>
    <mergeCell ref="A86:A87"/>
    <mergeCell ref="B86:B87"/>
    <mergeCell ref="C86:C87"/>
    <mergeCell ref="D86:D87"/>
    <mergeCell ref="H86:H87"/>
    <mergeCell ref="A88:A89"/>
    <mergeCell ref="B88:B89"/>
    <mergeCell ref="C88:C89"/>
    <mergeCell ref="D88:D89"/>
    <mergeCell ref="H88:H89"/>
    <mergeCell ref="A90:A91"/>
    <mergeCell ref="B90:B91"/>
    <mergeCell ref="C90:C91"/>
    <mergeCell ref="D90:D91"/>
    <mergeCell ref="H90:H91"/>
    <mergeCell ref="A92:A93"/>
    <mergeCell ref="B92:B93"/>
    <mergeCell ref="C92:C93"/>
    <mergeCell ref="D92:D93"/>
    <mergeCell ref="H92:H93"/>
    <mergeCell ref="A94:A95"/>
    <mergeCell ref="B94:B95"/>
    <mergeCell ref="C94:C95"/>
    <mergeCell ref="D94:D95"/>
    <mergeCell ref="H94:H95"/>
    <mergeCell ref="H102:H103"/>
    <mergeCell ref="A100:A101"/>
    <mergeCell ref="B100:B101"/>
    <mergeCell ref="C100:C101"/>
    <mergeCell ref="D100:D101"/>
    <mergeCell ref="H100:H101"/>
    <mergeCell ref="A96:A97"/>
    <mergeCell ref="B96:B97"/>
    <mergeCell ref="C96:C97"/>
    <mergeCell ref="D96:D97"/>
    <mergeCell ref="H96:H97"/>
    <mergeCell ref="A98:A99"/>
    <mergeCell ref="B98:B99"/>
    <mergeCell ref="C98:C99"/>
    <mergeCell ref="D98:D99"/>
    <mergeCell ref="H98:H99"/>
    <mergeCell ref="A112:D113"/>
    <mergeCell ref="H112:H113"/>
    <mergeCell ref="E9:F9"/>
    <mergeCell ref="A108:A109"/>
    <mergeCell ref="B108:B109"/>
    <mergeCell ref="C108:C109"/>
    <mergeCell ref="D108:D109"/>
    <mergeCell ref="H108:H109"/>
    <mergeCell ref="A110:D111"/>
    <mergeCell ref="H110:H111"/>
    <mergeCell ref="A104:A105"/>
    <mergeCell ref="B104:B105"/>
    <mergeCell ref="C104:C105"/>
    <mergeCell ref="D104:D105"/>
    <mergeCell ref="H104:H105"/>
    <mergeCell ref="A106:A107"/>
    <mergeCell ref="B106:B107"/>
    <mergeCell ref="C106:C107"/>
    <mergeCell ref="D106:D107"/>
    <mergeCell ref="H106:H107"/>
    <mergeCell ref="A102:A103"/>
    <mergeCell ref="B102:B103"/>
    <mergeCell ref="C102:C103"/>
    <mergeCell ref="D102:D103"/>
  </mergeCells>
  <phoneticPr fontId="3"/>
  <conditionalFormatting sqref="I110">
    <cfRule type="cellIs" dxfId="2" priority="3" stopIfTrue="1" operator="equal">
      <formula>0</formula>
    </cfRule>
  </conditionalFormatting>
  <conditionalFormatting sqref="I14">
    <cfRule type="cellIs" dxfId="1" priority="2" stopIfTrue="1" operator="equal">
      <formula>0</formula>
    </cfRule>
  </conditionalFormatting>
  <conditionalFormatting sqref="I112">
    <cfRule type="cellIs" dxfId="0" priority="1" stopIfTrue="1" operator="equal">
      <formula>0</formula>
    </cfRule>
  </conditionalFormatting>
  <dataValidations count="1">
    <dataValidation type="list" allowBlank="1" showInputMessage="1" showErrorMessage="1" sqref="H12:H13 H16:H109">
      <formula1>"　　,区ＣＭ"</formula1>
    </dataValidation>
  </dataValidations>
  <hyperlinks>
    <hyperlink ref="C16:C17" r:id="rId1" display="中学生被災地訪問事業"/>
    <hyperlink ref="C18:C19" r:id="rId2" display="地域防災対策事業"/>
    <hyperlink ref="C20:C21" r:id="rId3" display="地籍整備型土地区画整理事業を活用した土地利用更新環境整備モデル事業"/>
    <hyperlink ref="C22:C23" r:id="rId4" display="防犯カメラ設置事業"/>
    <hyperlink ref="C24:C25" r:id="rId5" display="地域安全防犯対策プロジェクト"/>
    <hyperlink ref="C26:C27" r:id="rId6" display="交通事故をなくす運動事業"/>
    <hyperlink ref="C28:C29" r:id="rId7" display="地域福祉推進事業"/>
    <hyperlink ref="C30:C31" r:id="rId8" display="小学生学習支援事業"/>
    <hyperlink ref="C32:C33" r:id="rId9" display="市民協働型自転車利用適正化事業「Ｄｏ！プラン」"/>
    <hyperlink ref="C34:C35" r:id="rId10" display="地域住民による安心・安全・快適駅前構築モデル事業"/>
    <hyperlink ref="C36:C37" r:id="rId11" display="地域活動協議会一括補助金事業"/>
    <hyperlink ref="C38:C39" r:id="rId12" display="新たな地域コミュニティ支援事業"/>
    <hyperlink ref="C40:C41" r:id="rId13" display="地域振興事業"/>
    <hyperlink ref="C42:C43" r:id="rId14" display="学校体育施設開放事業"/>
    <hyperlink ref="C44:C45" r:id="rId15" display="「小学校区教育協議会－はぐくみネット－」事業"/>
    <hyperlink ref="C46:C47" r:id="rId16" display="区における男女共同参画事業"/>
    <hyperlink ref="C48:C49" r:id="rId17" display="コミュニティ育成事業"/>
    <hyperlink ref="C50:C51" r:id="rId18" display="空家等対策推進事業"/>
    <hyperlink ref="C52:C53" r:id="rId19" display="人権啓発推進事業"/>
    <hyperlink ref="C54:C55" r:id="rId20" display="生涯学習推進事業"/>
    <hyperlink ref="C56:C57" r:id="rId21" display="青少年健全育成事業"/>
    <hyperlink ref="C58:C59" r:id="rId22" display="成人の日記念のつどい関係事業"/>
    <hyperlink ref="C60:C61" r:id="rId23" display="区民レクリエーション事業"/>
    <hyperlink ref="C62:C63" r:id="rId24" display="健康づくり推進事業"/>
    <hyperlink ref="C64:C65" r:id="rId25" display="ハッピーママ＆プレママ応援計画事業"/>
    <hyperlink ref="C66:C67" r:id="rId26" display="区役所庁舎を活用した子育て支援事業"/>
    <hyperlink ref="C68:C69" r:id="rId27" display="乳幼児発達相談体制強化事業"/>
    <hyperlink ref="C70:C71" r:id="rId28" display="吹奏楽等を通じた音楽文化活性化及び分権型教育行政推進事業"/>
    <hyperlink ref="C72:C73" r:id="rId29" display="親子教室　こあら"/>
    <hyperlink ref="C74:C75" r:id="rId30" display="授乳に関する助産師の専門相談"/>
    <hyperlink ref="C76:C77" r:id="rId31" display="親子の絆づくりプログラム「赤ちゃんがきた！」"/>
    <hyperlink ref="C78:C79" r:id="rId32" display="福島区虐待予防サポート事業"/>
    <hyperlink ref="C80:C81" r:id="rId33" display="福島区ペアレントトレーニング事業"/>
    <hyperlink ref="C82:C83" r:id="rId34" display="福島区にぎわい創出事業"/>
    <hyperlink ref="C84:C85" r:id="rId35" display="水辺活性化事業（「おおさかふくしま・中之島ゲート海の駅」運営）"/>
    <hyperlink ref="C86:C87" r:id="rId36" display="花とみどりのまちづくり事業"/>
    <hyperlink ref="C88:C89" r:id="rId37" display="広報・情報発信の充実事業"/>
    <hyperlink ref="C90:C91" r:id="rId38" display="広聴関係事業"/>
    <hyperlink ref="C92:C93" r:id="rId39" display="区政会議の運営"/>
    <hyperlink ref="C94:C95" r:id="rId40" display="福島区役所運営事務費"/>
    <hyperlink ref="C96:C97" r:id="rId41" display="福島区役所住民情報業務等委託"/>
    <hyperlink ref="C98:C99" r:id="rId42" display="区役所附設会館管理運営経費"/>
    <hyperlink ref="C100:C101" r:id="rId43" display="区庁舎設備維持費"/>
    <hyperlink ref="C102:C103" r:id="rId44" display="市有財産ブロック塀等の安全対策"/>
    <hyperlink ref="C12:C13" r:id="rId45" display="福島区役所職員の人件費"/>
  </hyperlinks>
  <pageMargins left="0.70866141732283472" right="0.70866141732283472" top="0.78740157480314965" bottom="0.59055118110236227" header="0.31496062992125984" footer="0.31496062992125984"/>
  <pageSetup paperSize="9" scale="81" fitToHeight="0" orientation="portrait" blackAndWhite="1" cellComments="asDisplayed" r:id="rId46"/>
  <rowBreaks count="1" manualBreakCount="1">
    <brk id="69" max="8" man="1"/>
  </rowBreaks>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予算事業一覧</vt:lpstr>
      <vt:lpstr>予算事業一覧!Print_Area</vt:lpstr>
      <vt:lpstr>予算事業一覧!Print_Titles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2020-01-30T03:13:54Z</dcterms:created>
  <dcterms:modified xsi:type="dcterms:W3CDTF">2020-03-30T11:42:08Z</dcterms:modified>
</cp:coreProperties>
</file>