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福島区" sheetId="1" r:id="rId1"/>
  </sheets>
  <definedNames>
    <definedName name="_xlnm._FilterDatabase" localSheetId="0" hidden="1">福島区!$A$11:$HM$109</definedName>
    <definedName name="_xlnm.Print_Area" localSheetId="0">福島区!$A$5:$I$109</definedName>
    <definedName name="_xlnm.Print_Titles" localSheetId="0">福島区!$7:$11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9" i="1" l="1"/>
  <c r="I108" i="1"/>
  <c r="H108" i="1" s="1"/>
  <c r="I107" i="1"/>
  <c r="F107" i="1"/>
  <c r="F109" i="1" s="1"/>
  <c r="E107" i="1"/>
  <c r="E109" i="1" s="1"/>
  <c r="I106" i="1"/>
  <c r="H106" i="1" s="1"/>
  <c r="F106" i="1"/>
  <c r="G106" i="1" s="1"/>
  <c r="E106" i="1"/>
  <c r="E108" i="1" s="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08" i="1" l="1"/>
  <c r="F108" i="1"/>
  <c r="G107" i="1"/>
  <c r="G109" i="1" s="1"/>
</calcChain>
</file>

<file path=xl/sharedStrings.xml><?xml version="1.0" encoding="utf-8"?>
<sst xmlns="http://schemas.openxmlformats.org/spreadsheetml/2006/main" count="271" uniqueCount="83">
  <si>
    <t>予算事業一覧</t>
    <rPh sb="0" eb="2">
      <t>ヨサン</t>
    </rPh>
    <rPh sb="2" eb="4">
      <t>ジギョウ</t>
    </rPh>
    <rPh sb="4" eb="6">
      <t>イチラン</t>
    </rPh>
    <phoneticPr fontId="6"/>
  </si>
  <si>
    <t>会計名　　一般会計　　</t>
    <rPh sb="0" eb="2">
      <t>カイケイ</t>
    </rPh>
    <rPh sb="2" eb="3">
      <t>メイ</t>
    </rPh>
    <rPh sb="5" eb="7">
      <t>イッパン</t>
    </rPh>
    <rPh sb="7" eb="9">
      <t>カイケイ</t>
    </rPh>
    <phoneticPr fontId="8"/>
  </si>
  <si>
    <t>上段：歳  　出 　 額
(下段：所要一般財源)</t>
    <rPh sb="0" eb="1">
      <t>ウワ</t>
    </rPh>
    <rPh sb="1" eb="2">
      <t>ダン</t>
    </rPh>
    <rPh sb="3" eb="4">
      <t>サイ</t>
    </rPh>
    <rPh sb="7" eb="8">
      <t>デ</t>
    </rPh>
    <rPh sb="11" eb="12">
      <t>ガク</t>
    </rPh>
    <rPh sb="14" eb="16">
      <t>ゲダン</t>
    </rPh>
    <rPh sb="17" eb="19">
      <t>ショヨウ</t>
    </rPh>
    <rPh sb="19" eb="21">
      <t>イッパン</t>
    </rPh>
    <rPh sb="21" eb="23">
      <t>ザイゲン</t>
    </rPh>
    <phoneticPr fontId="8"/>
  </si>
  <si>
    <t>(単位：千円)</t>
    <phoneticPr fontId="8"/>
  </si>
  <si>
    <t>通し</t>
    <phoneticPr fontId="8"/>
  </si>
  <si>
    <t>科 目</t>
    <rPh sb="0" eb="1">
      <t>カ</t>
    </rPh>
    <rPh sb="2" eb="3">
      <t>メ</t>
    </rPh>
    <phoneticPr fontId="8"/>
  </si>
  <si>
    <t>事  業  名</t>
    <phoneticPr fontId="8"/>
  </si>
  <si>
    <t>担 当 課</t>
    <rPh sb="0" eb="1">
      <t>タン</t>
    </rPh>
    <rPh sb="2" eb="3">
      <t>トウ</t>
    </rPh>
    <rPh sb="4" eb="5">
      <t>カ</t>
    </rPh>
    <phoneticPr fontId="8"/>
  </si>
  <si>
    <t>2 年 度</t>
    <rPh sb="2" eb="3">
      <t>ネン</t>
    </rPh>
    <rPh sb="4" eb="5">
      <t>ド</t>
    </rPh>
    <phoneticPr fontId="8"/>
  </si>
  <si>
    <t>3 年 度</t>
    <rPh sb="2" eb="3">
      <t>ネン</t>
    </rPh>
    <rPh sb="4" eb="5">
      <t>ド</t>
    </rPh>
    <phoneticPr fontId="6"/>
  </si>
  <si>
    <t>増  減</t>
    <rPh sb="0" eb="1">
      <t>ゾウ</t>
    </rPh>
    <rPh sb="3" eb="4">
      <t>ゲン</t>
    </rPh>
    <phoneticPr fontId="8"/>
  </si>
  <si>
    <t>備  考</t>
    <phoneticPr fontId="8"/>
  </si>
  <si>
    <t>番号</t>
    <phoneticPr fontId="8"/>
  </si>
  <si>
    <t>(款-項-目)</t>
    <rPh sb="1" eb="2">
      <t>カン</t>
    </rPh>
    <rPh sb="3" eb="4">
      <t>コウ</t>
    </rPh>
    <rPh sb="5" eb="6">
      <t>モク</t>
    </rPh>
    <phoneticPr fontId="8"/>
  </si>
  <si>
    <t>当 初 ①</t>
    <phoneticPr fontId="8"/>
  </si>
  <si>
    <t>（② - ①）</t>
    <phoneticPr fontId="8"/>
  </si>
  <si>
    <t>2-3-1</t>
    <phoneticPr fontId="6"/>
  </si>
  <si>
    <t>福島区役所職員の人件費</t>
    <rPh sb="0" eb="5">
      <t>フ</t>
    </rPh>
    <rPh sb="5" eb="7">
      <t>ショクイン</t>
    </rPh>
    <rPh sb="8" eb="11">
      <t>ジンケンヒ</t>
    </rPh>
    <phoneticPr fontId="6"/>
  </si>
  <si>
    <t>企画総務課</t>
    <rPh sb="0" eb="2">
      <t>キカク</t>
    </rPh>
    <rPh sb="2" eb="5">
      <t>ソウムカ</t>
    </rPh>
    <phoneticPr fontId="12"/>
  </si>
  <si>
    <t>出</t>
    <rPh sb="0" eb="1">
      <t>デ</t>
    </rPh>
    <phoneticPr fontId="8"/>
  </si>
  <si>
    <t>税</t>
    <rPh sb="0" eb="1">
      <t>ゼイ</t>
    </rPh>
    <phoneticPr fontId="8"/>
  </si>
  <si>
    <t>職員費計</t>
    <rPh sb="0" eb="2">
      <t>ショクイン</t>
    </rPh>
    <rPh sb="2" eb="3">
      <t>ヒ</t>
    </rPh>
    <phoneticPr fontId="8"/>
  </si>
  <si>
    <t>2-3-3</t>
    <phoneticPr fontId="6"/>
  </si>
  <si>
    <t>中学生被災地訪問事業</t>
    <rPh sb="0" eb="3">
      <t>チュウガクセイ</t>
    </rPh>
    <rPh sb="3" eb="6">
      <t>ヒサイチ</t>
    </rPh>
    <rPh sb="6" eb="8">
      <t>ホウモン</t>
    </rPh>
    <rPh sb="8" eb="10">
      <t>ジギョウ</t>
    </rPh>
    <phoneticPr fontId="1"/>
  </si>
  <si>
    <t>保健福祉課</t>
    <rPh sb="0" eb="2">
      <t>ホケン</t>
    </rPh>
    <rPh sb="2" eb="4">
      <t>フクシ</t>
    </rPh>
    <rPh sb="4" eb="5">
      <t>カ</t>
    </rPh>
    <phoneticPr fontId="6"/>
  </si>
  <si>
    <t>地域防災対策事業</t>
    <rPh sb="0" eb="2">
      <t>チイキ</t>
    </rPh>
    <rPh sb="2" eb="4">
      <t>ボウサイ</t>
    </rPh>
    <rPh sb="4" eb="6">
      <t>タイサク</t>
    </rPh>
    <rPh sb="6" eb="8">
      <t>ジギョウ</t>
    </rPh>
    <phoneticPr fontId="1"/>
  </si>
  <si>
    <t>市民協働課</t>
    <rPh sb="0" eb="2">
      <t>シミン</t>
    </rPh>
    <rPh sb="2" eb="4">
      <t>キョウドウ</t>
    </rPh>
    <rPh sb="4" eb="5">
      <t>カ</t>
    </rPh>
    <phoneticPr fontId="6"/>
  </si>
  <si>
    <t>防犯カメラ設置事業</t>
    <phoneticPr fontId="6"/>
  </si>
  <si>
    <t>　　</t>
  </si>
  <si>
    <t>地域安全対策事業</t>
    <rPh sb="0" eb="2">
      <t>チイキ</t>
    </rPh>
    <rPh sb="2" eb="4">
      <t>アンゼン</t>
    </rPh>
    <rPh sb="4" eb="6">
      <t>タイサク</t>
    </rPh>
    <rPh sb="6" eb="8">
      <t>ジギョウ</t>
    </rPh>
    <phoneticPr fontId="1"/>
  </si>
  <si>
    <t>地域福祉推進事業</t>
    <rPh sb="0" eb="2">
      <t>チイキ</t>
    </rPh>
    <rPh sb="2" eb="4">
      <t>フクシ</t>
    </rPh>
    <rPh sb="4" eb="6">
      <t>スイシン</t>
    </rPh>
    <rPh sb="6" eb="8">
      <t>ジギョウ</t>
    </rPh>
    <phoneticPr fontId="1"/>
  </si>
  <si>
    <t>保健福祉課</t>
    <rPh sb="0" eb="5">
      <t>ホ</t>
    </rPh>
    <phoneticPr fontId="6"/>
  </si>
  <si>
    <t>小学生学習支援事業</t>
    <rPh sb="0" eb="3">
      <t>ショウガクセイ</t>
    </rPh>
    <rPh sb="3" eb="5">
      <t>ガクシュウ</t>
    </rPh>
    <rPh sb="5" eb="7">
      <t>シエン</t>
    </rPh>
    <rPh sb="7" eb="9">
      <t>ジギョウ</t>
    </rPh>
    <phoneticPr fontId="1"/>
  </si>
  <si>
    <t>市民協働型自転車利用適正化事業「Ｄｏ！プラン」</t>
    <rPh sb="0" eb="2">
      <t>シミン</t>
    </rPh>
    <rPh sb="2" eb="5">
      <t>キョウドウガタ</t>
    </rPh>
    <rPh sb="5" eb="8">
      <t>ジテンシャ</t>
    </rPh>
    <rPh sb="8" eb="10">
      <t>リヨウ</t>
    </rPh>
    <rPh sb="10" eb="12">
      <t>テキセイ</t>
    </rPh>
    <rPh sb="12" eb="13">
      <t>カ</t>
    </rPh>
    <rPh sb="13" eb="15">
      <t>ジギョウ</t>
    </rPh>
    <phoneticPr fontId="1"/>
  </si>
  <si>
    <t>企画総務課</t>
    <rPh sb="0" eb="2">
      <t>キカク</t>
    </rPh>
    <rPh sb="2" eb="5">
      <t>ソウムカ</t>
    </rPh>
    <phoneticPr fontId="6"/>
  </si>
  <si>
    <t>地域活動協議会一括補助金事業</t>
    <rPh sb="2" eb="4">
      <t>カツドウ</t>
    </rPh>
    <rPh sb="4" eb="7">
      <t>キョウギカイ</t>
    </rPh>
    <rPh sb="7" eb="9">
      <t>イッカツ</t>
    </rPh>
    <rPh sb="9" eb="12">
      <t>ホジョキン</t>
    </rPh>
    <rPh sb="12" eb="14">
      <t>ジギョウ</t>
    </rPh>
    <phoneticPr fontId="1"/>
  </si>
  <si>
    <t>新たな地域コミュニティ支援事業</t>
    <rPh sb="0" eb="1">
      <t>アラ</t>
    </rPh>
    <rPh sb="3" eb="5">
      <t>チイキ</t>
    </rPh>
    <rPh sb="11" eb="13">
      <t>シエン</t>
    </rPh>
    <rPh sb="13" eb="15">
      <t>ジギョウ</t>
    </rPh>
    <phoneticPr fontId="1"/>
  </si>
  <si>
    <t>地域振興事業</t>
    <rPh sb="0" eb="2">
      <t>チイキ</t>
    </rPh>
    <rPh sb="2" eb="4">
      <t>シンコウ</t>
    </rPh>
    <rPh sb="4" eb="6">
      <t>ジギョウ</t>
    </rPh>
    <phoneticPr fontId="1"/>
  </si>
  <si>
    <t>区における男女共同参画事業</t>
  </si>
  <si>
    <t>コミュニティ育成事業</t>
    <rPh sb="6" eb="8">
      <t>イクセイ</t>
    </rPh>
    <rPh sb="8" eb="10">
      <t>ジギョウ</t>
    </rPh>
    <phoneticPr fontId="1"/>
  </si>
  <si>
    <t>空家等対策推進事業</t>
    <rPh sb="0" eb="3">
      <t>アキヤナド</t>
    </rPh>
    <rPh sb="3" eb="5">
      <t>タイサク</t>
    </rPh>
    <rPh sb="5" eb="7">
      <t>スイシン</t>
    </rPh>
    <rPh sb="7" eb="9">
      <t>ジギョウ</t>
    </rPh>
    <phoneticPr fontId="1"/>
  </si>
  <si>
    <t>人権啓発推進事業</t>
    <rPh sb="0" eb="2">
      <t>ジンケン</t>
    </rPh>
    <rPh sb="2" eb="4">
      <t>ケイハツ</t>
    </rPh>
    <rPh sb="4" eb="6">
      <t>スイシン</t>
    </rPh>
    <rPh sb="6" eb="8">
      <t>ジギョウ</t>
    </rPh>
    <phoneticPr fontId="1"/>
  </si>
  <si>
    <t>生涯学習推進事業</t>
  </si>
  <si>
    <t>青少年健全育成事業</t>
    <rPh sb="3" eb="5">
      <t>ケンゼン</t>
    </rPh>
    <rPh sb="5" eb="7">
      <t>イクセイ</t>
    </rPh>
    <rPh sb="7" eb="9">
      <t>ジギョウ</t>
    </rPh>
    <phoneticPr fontId="1"/>
  </si>
  <si>
    <t>成人の日記念のつどい関係事業</t>
  </si>
  <si>
    <t>区民レクリエーション事業</t>
  </si>
  <si>
    <t>健康づくり推進事業</t>
    <rPh sb="0" eb="2">
      <t>ケンコウ</t>
    </rPh>
    <rPh sb="5" eb="7">
      <t>スイシン</t>
    </rPh>
    <rPh sb="7" eb="9">
      <t>ジギョウ</t>
    </rPh>
    <phoneticPr fontId="1"/>
  </si>
  <si>
    <t>ハッピーママ＆プレママ応援計画事業</t>
    <rPh sb="11" eb="13">
      <t>オウエン</t>
    </rPh>
    <rPh sb="13" eb="15">
      <t>ケイカク</t>
    </rPh>
    <rPh sb="15" eb="17">
      <t>ジギョウ</t>
    </rPh>
    <phoneticPr fontId="1"/>
  </si>
  <si>
    <t>区役所庁舎を活用した子育て支援事業</t>
    <rPh sb="0" eb="3">
      <t>クヤクショ</t>
    </rPh>
    <rPh sb="3" eb="5">
      <t>チョウシャ</t>
    </rPh>
    <rPh sb="6" eb="8">
      <t>カツヨウ</t>
    </rPh>
    <rPh sb="10" eb="12">
      <t>コソダ</t>
    </rPh>
    <rPh sb="13" eb="15">
      <t>シエン</t>
    </rPh>
    <rPh sb="15" eb="17">
      <t>ジギョウ</t>
    </rPh>
    <phoneticPr fontId="1"/>
  </si>
  <si>
    <t>乳幼児発達相談体制強化事業</t>
  </si>
  <si>
    <t>親子教室　こあら</t>
    <phoneticPr fontId="6"/>
  </si>
  <si>
    <t>授乳に関する助産師の専門相談</t>
    <phoneticPr fontId="6"/>
  </si>
  <si>
    <t>親子の絆づくりプログラム「赤ちゃんがきた！」</t>
    <phoneticPr fontId="6"/>
  </si>
  <si>
    <t>福島区虐待予防サポート事業</t>
    <phoneticPr fontId="6"/>
  </si>
  <si>
    <t>福島区にぎわい創出事業</t>
    <rPh sb="0" eb="3">
      <t>フクシマク</t>
    </rPh>
    <rPh sb="7" eb="9">
      <t>ソウシュツ</t>
    </rPh>
    <rPh sb="9" eb="11">
      <t>ジギョウ</t>
    </rPh>
    <phoneticPr fontId="1"/>
  </si>
  <si>
    <t>水辺活性化事業（「おおさかふくしま・中之島ゲート海の駅」運営）</t>
    <phoneticPr fontId="6"/>
  </si>
  <si>
    <t>花とみどりのまちづくり事業</t>
    <rPh sb="0" eb="1">
      <t>ハナ</t>
    </rPh>
    <rPh sb="11" eb="13">
      <t>ジギョウ</t>
    </rPh>
    <phoneticPr fontId="1"/>
  </si>
  <si>
    <t>広報・情報発信の充実事業</t>
    <rPh sb="0" eb="2">
      <t>コウホウ</t>
    </rPh>
    <rPh sb="3" eb="5">
      <t>ジョウホウ</t>
    </rPh>
    <rPh sb="5" eb="7">
      <t>ハッシン</t>
    </rPh>
    <rPh sb="8" eb="10">
      <t>ジュウジツ</t>
    </rPh>
    <rPh sb="10" eb="12">
      <t>ジギョウ</t>
    </rPh>
    <phoneticPr fontId="1"/>
  </si>
  <si>
    <t>広聴関係事業</t>
    <rPh sb="0" eb="2">
      <t>コウチョウ</t>
    </rPh>
    <rPh sb="2" eb="4">
      <t>カンケイ</t>
    </rPh>
    <rPh sb="4" eb="6">
      <t>ジギョウ</t>
    </rPh>
    <phoneticPr fontId="1"/>
  </si>
  <si>
    <t>区政会議の運営</t>
    <rPh sb="0" eb="2">
      <t>クセイ</t>
    </rPh>
    <rPh sb="2" eb="4">
      <t>カイギ</t>
    </rPh>
    <rPh sb="5" eb="7">
      <t>ウンエイ</t>
    </rPh>
    <phoneticPr fontId="1"/>
  </si>
  <si>
    <t>福島区役所運営事務費</t>
    <rPh sb="0" eb="2">
      <t>フクシマ</t>
    </rPh>
    <rPh sb="2" eb="3">
      <t>ク</t>
    </rPh>
    <rPh sb="3" eb="5">
      <t>ヤクショ</t>
    </rPh>
    <rPh sb="5" eb="7">
      <t>ウンエイ</t>
    </rPh>
    <rPh sb="7" eb="10">
      <t>ジムヒ</t>
    </rPh>
    <phoneticPr fontId="1"/>
  </si>
  <si>
    <t>企画総務課　他</t>
    <rPh sb="0" eb="2">
      <t>キカク</t>
    </rPh>
    <rPh sb="2" eb="5">
      <t>ソウムカ</t>
    </rPh>
    <rPh sb="6" eb="7">
      <t>ホカ</t>
    </rPh>
    <phoneticPr fontId="6"/>
  </si>
  <si>
    <t>福島区役所住民情報業務等委託</t>
    <phoneticPr fontId="6"/>
  </si>
  <si>
    <t>窓口サービス課</t>
    <rPh sb="0" eb="7">
      <t>マ</t>
    </rPh>
    <phoneticPr fontId="1"/>
  </si>
  <si>
    <t>38</t>
    <phoneticPr fontId="6"/>
  </si>
  <si>
    <t>区役所附設会館管理運営経費</t>
    <rPh sb="0" eb="3">
      <t>クヤクショ</t>
    </rPh>
    <rPh sb="3" eb="4">
      <t>フ</t>
    </rPh>
    <rPh sb="4" eb="5">
      <t>セツ</t>
    </rPh>
    <rPh sb="5" eb="7">
      <t>カイカン</t>
    </rPh>
    <rPh sb="7" eb="9">
      <t>カンリ</t>
    </rPh>
    <rPh sb="9" eb="11">
      <t>ウンエイ</t>
    </rPh>
    <rPh sb="11" eb="13">
      <t>ケイヒ</t>
    </rPh>
    <phoneticPr fontId="1"/>
  </si>
  <si>
    <t>39</t>
    <phoneticPr fontId="6"/>
  </si>
  <si>
    <t>区庁舎設備維持費</t>
    <rPh sb="0" eb="1">
      <t>ク</t>
    </rPh>
    <rPh sb="1" eb="3">
      <t>チョウシャ</t>
    </rPh>
    <rPh sb="3" eb="5">
      <t>セツビ</t>
    </rPh>
    <rPh sb="5" eb="8">
      <t>イジヒ</t>
    </rPh>
    <phoneticPr fontId="1"/>
  </si>
  <si>
    <t>40</t>
    <phoneticPr fontId="6"/>
  </si>
  <si>
    <t>中央監視盤設備改修工事</t>
    <rPh sb="0" eb="2">
      <t>チュウオウ</t>
    </rPh>
    <rPh sb="2" eb="4">
      <t>カンシ</t>
    </rPh>
    <rPh sb="4" eb="5">
      <t>バン</t>
    </rPh>
    <rPh sb="5" eb="7">
      <t>セツビ</t>
    </rPh>
    <rPh sb="7" eb="9">
      <t>カイシュウ</t>
    </rPh>
    <rPh sb="9" eb="11">
      <t>コウジ</t>
    </rPh>
    <phoneticPr fontId="1"/>
  </si>
  <si>
    <t>41</t>
  </si>
  <si>
    <t>市有財産ブロック塀等の安全対策</t>
    <rPh sb="0" eb="4">
      <t>シユウザイサン</t>
    </rPh>
    <rPh sb="8" eb="10">
      <t>ベイトウ</t>
    </rPh>
    <rPh sb="11" eb="15">
      <t>アンゼンタイサク</t>
    </rPh>
    <phoneticPr fontId="6"/>
  </si>
  <si>
    <t>地籍整備型土地区画整理事業を活用した土地利用更新環境整備モデル事業</t>
    <rPh sb="22" eb="24">
      <t>コウシン</t>
    </rPh>
    <phoneticPr fontId="1"/>
  </si>
  <si>
    <t>交通事故をなくす運動事業</t>
    <rPh sb="0" eb="2">
      <t>コウツウ</t>
    </rPh>
    <rPh sb="2" eb="4">
      <t>ジコ</t>
    </rPh>
    <rPh sb="8" eb="10">
      <t>ウンドウ</t>
    </rPh>
    <rPh sb="10" eb="12">
      <t>ジギョウ</t>
    </rPh>
    <phoneticPr fontId="1"/>
  </si>
  <si>
    <t>学校体育施設開放事業</t>
    <rPh sb="0" eb="2">
      <t>ガッコウ</t>
    </rPh>
    <rPh sb="2" eb="4">
      <t>タイイク</t>
    </rPh>
    <rPh sb="4" eb="6">
      <t>シセツ</t>
    </rPh>
    <rPh sb="6" eb="8">
      <t>カイホウ</t>
    </rPh>
    <rPh sb="8" eb="10">
      <t>ジギョウ</t>
    </rPh>
    <phoneticPr fontId="1"/>
  </si>
  <si>
    <t>「小学校区教育協議会－はぐくみネット－」事業</t>
    <phoneticPr fontId="6"/>
  </si>
  <si>
    <t>吹奏楽等を通じた音楽文化活性化及び分権型教育行政推進事業</t>
    <rPh sb="0" eb="3">
      <t>スイソウガク</t>
    </rPh>
    <rPh sb="3" eb="4">
      <t>トウ</t>
    </rPh>
    <rPh sb="5" eb="6">
      <t>ツウ</t>
    </rPh>
    <rPh sb="8" eb="10">
      <t>オンガク</t>
    </rPh>
    <rPh sb="10" eb="12">
      <t>ブンカ</t>
    </rPh>
    <rPh sb="12" eb="15">
      <t>カッセイカ</t>
    </rPh>
    <rPh sb="15" eb="16">
      <t>オヨ</t>
    </rPh>
    <rPh sb="17" eb="20">
      <t>ブンケンガタ</t>
    </rPh>
    <rPh sb="20" eb="22">
      <t>キョウイク</t>
    </rPh>
    <rPh sb="22" eb="24">
      <t>ギョウセイ</t>
    </rPh>
    <rPh sb="24" eb="26">
      <t>スイシン</t>
    </rPh>
    <rPh sb="26" eb="28">
      <t>ジギョウ</t>
    </rPh>
    <phoneticPr fontId="6"/>
  </si>
  <si>
    <t>区まちづくり推進費計</t>
    <rPh sb="0" eb="9">
      <t>ク</t>
    </rPh>
    <phoneticPr fontId="8"/>
  </si>
  <si>
    <t>所属計</t>
    <rPh sb="0" eb="2">
      <t>ショゾク</t>
    </rPh>
    <phoneticPr fontId="8"/>
  </si>
  <si>
    <t>地域住民による安心・安全・快適駅前構築事業</t>
    <rPh sb="0" eb="2">
      <t>チイキ</t>
    </rPh>
    <rPh sb="2" eb="4">
      <t>ジュウミン</t>
    </rPh>
    <rPh sb="7" eb="9">
      <t>アンシン</t>
    </rPh>
    <rPh sb="10" eb="12">
      <t>アンゼン</t>
    </rPh>
    <rPh sb="13" eb="15">
      <t>カイテキ</t>
    </rPh>
    <rPh sb="15" eb="17">
      <t>エキマエ</t>
    </rPh>
    <rPh sb="17" eb="19">
      <t>コウチク</t>
    </rPh>
    <rPh sb="19" eb="21">
      <t>ジギョウ</t>
    </rPh>
    <phoneticPr fontId="1"/>
  </si>
  <si>
    <t>福島区ペアレントトレーニング事業</t>
    <phoneticPr fontId="6"/>
  </si>
  <si>
    <t>所属名　福島区役所　</t>
    <rPh sb="0" eb="2">
      <t>ショゾク</t>
    </rPh>
    <rPh sb="2" eb="3">
      <t>メイ</t>
    </rPh>
    <rPh sb="4" eb="9">
      <t>フ</t>
    </rPh>
    <phoneticPr fontId="8"/>
  </si>
  <si>
    <t>予 算 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</si>
</sst>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
    <numFmt numFmtId="178" formatCode="\(#,##0\);\(&quot;△ &quot;#,##0\)"/>
  </numFmts>
  <fonts count="16">
    <font>
      <sz val="11"/>
      <name val="ＭＳ Ｐゴシック"/>
      <family val="3"/>
      <charset val="128"/>
    </font>
    <font>
      <sz val="10.5"/>
      <name val="明朝体"/>
      <family val="3"/>
      <charset val="128"/>
    </font>
    <font>
      <sz val="10.5"/>
      <name val="ＭＳ Ｐゴシック"/>
      <family val="3"/>
      <charset val="128"/>
    </font>
    <font>
      <sz val="6"/>
      <name val="游ゴシック"/>
      <family val="2"/>
      <charset val="128"/>
      <scheme val="minor"/>
    </font>
    <font>
      <sz val="10"/>
      <name val="ＭＳ Ｐゴシック"/>
      <family val="3"/>
      <charset val="128"/>
    </font>
    <font>
      <sz val="12"/>
      <name val="ＭＳ Ｐゴシック"/>
      <family val="3"/>
      <charset val="128"/>
    </font>
    <font>
      <sz val="6"/>
      <name val="ＭＳ Ｐゴシック"/>
      <family val="3"/>
      <charset val="128"/>
    </font>
    <font>
      <u/>
      <sz val="10.5"/>
      <name val="ＭＳ Ｐゴシック"/>
      <family val="3"/>
      <charset val="128"/>
    </font>
    <font>
      <sz val="6"/>
      <name val="明朝体"/>
      <family val="3"/>
      <charset val="128"/>
    </font>
    <font>
      <sz val="9"/>
      <name val="ＭＳ Ｐゴシック"/>
      <family val="3"/>
      <charset val="128"/>
    </font>
    <font>
      <sz val="10"/>
      <color theme="1"/>
      <name val="ＭＳ Ｐゴシック"/>
      <family val="3"/>
      <charset val="128"/>
    </font>
    <font>
      <sz val="11"/>
      <name val="ＭＳ Ｐゴシック"/>
      <family val="3"/>
      <charset val="128"/>
    </font>
    <font>
      <u/>
      <sz val="10.5"/>
      <color indexed="12"/>
      <name val="明朝体"/>
      <family val="3"/>
      <charset val="128"/>
    </font>
    <font>
      <sz val="10.5"/>
      <color theme="1"/>
      <name val="ＭＳ Ｐゴシック"/>
      <family val="3"/>
      <charset val="128"/>
    </font>
    <font>
      <u/>
      <sz val="11"/>
      <name val="ＭＳ Ｐゴシック"/>
      <family val="3"/>
      <charset val="128"/>
    </font>
    <font>
      <u/>
      <sz val="11"/>
      <color theme="10"/>
      <name val="ＭＳ Ｐゴシック"/>
      <family val="3"/>
      <charset val="128"/>
    </font>
  </fonts>
  <fills count="2">
    <fill>
      <patternFill patternType="none"/>
    </fill>
    <fill>
      <patternFill patternType="gray125"/>
    </fill>
  </fills>
  <borders count="33">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38" fontId="11" fillId="0" borderId="0" applyFont="0" applyFill="0" applyBorder="0" applyAlignment="0" applyProtection="0"/>
    <xf numFmtId="0" fontId="15" fillId="0" borderId="0" applyNumberFormat="0" applyFill="0" applyBorder="0" applyAlignment="0" applyProtection="0"/>
  </cellStyleXfs>
  <cellXfs count="111">
    <xf numFmtId="0" fontId="0" fillId="0" borderId="0" xfId="0"/>
    <xf numFmtId="0" fontId="2" fillId="0" borderId="0" xfId="1" applyNumberFormat="1" applyFont="1" applyFill="1" applyAlignment="1">
      <alignment vertical="center"/>
    </xf>
    <xf numFmtId="0" fontId="2" fillId="0" borderId="0" xfId="1" applyNumberFormat="1" applyFont="1" applyFill="1" applyAlignment="1">
      <alignment horizontal="center" vertical="center"/>
    </xf>
    <xf numFmtId="0" fontId="4" fillId="0" borderId="0" xfId="1" applyNumberFormat="1" applyFont="1" applyFill="1" applyAlignment="1">
      <alignment horizontal="center" vertical="center" shrinkToFit="1"/>
    </xf>
    <xf numFmtId="0" fontId="2" fillId="0" borderId="0" xfId="1" applyFont="1" applyFill="1" applyAlignment="1">
      <alignment vertical="center"/>
    </xf>
    <xf numFmtId="0" fontId="5" fillId="0" borderId="0" xfId="1" applyNumberFormat="1" applyFont="1" applyFill="1" applyAlignment="1">
      <alignment vertical="center"/>
    </xf>
    <xf numFmtId="0" fontId="4" fillId="0" borderId="0" xfId="1" applyNumberFormat="1" applyFont="1" applyFill="1" applyAlignment="1">
      <alignment horizontal="center" vertical="center"/>
    </xf>
    <xf numFmtId="0" fontId="2" fillId="0" borderId="0" xfId="1" applyFont="1" applyFill="1" applyAlignment="1">
      <alignment horizontal="right" vertical="center"/>
    </xf>
    <xf numFmtId="0" fontId="4" fillId="0" borderId="0" xfId="1" applyFont="1" applyFill="1" applyAlignment="1">
      <alignment horizontal="center" vertical="center"/>
    </xf>
    <xf numFmtId="0" fontId="2" fillId="0" borderId="0" xfId="1" applyFont="1" applyFill="1" applyAlignment="1">
      <alignment vertical="top" wrapText="1"/>
    </xf>
    <xf numFmtId="0" fontId="7" fillId="0" borderId="0" xfId="1" applyNumberFormat="1" applyFont="1" applyFill="1" applyAlignment="1">
      <alignment horizontal="left" vertical="center"/>
    </xf>
    <xf numFmtId="0" fontId="7" fillId="0" borderId="0" xfId="1" applyNumberFormat="1" applyFont="1" applyFill="1" applyAlignment="1">
      <alignment horizontal="right" vertical="center"/>
    </xf>
    <xf numFmtId="0" fontId="9" fillId="0" borderId="0" xfId="1" applyNumberFormat="1" applyFont="1" applyFill="1" applyBorder="1" applyAlignment="1">
      <alignment horizontal="right" vertical="center" wrapText="1"/>
    </xf>
    <xf numFmtId="0" fontId="9" fillId="0" borderId="0" xfId="1" applyNumberFormat="1" applyFont="1" applyFill="1" applyAlignment="1">
      <alignment horizontal="right" vertical="center"/>
    </xf>
    <xf numFmtId="0" fontId="4" fillId="0" borderId="2" xfId="1" applyNumberFormat="1" applyFont="1" applyFill="1" applyBorder="1" applyAlignment="1">
      <alignment horizontal="center" vertical="center"/>
    </xf>
    <xf numFmtId="0" fontId="4" fillId="0" borderId="3" xfId="1" applyNumberFormat="1" applyFont="1" applyFill="1" applyBorder="1" applyAlignment="1">
      <alignment horizontal="center" vertical="center"/>
    </xf>
    <xf numFmtId="0" fontId="4" fillId="0" borderId="4" xfId="1" applyNumberFormat="1" applyFont="1" applyFill="1" applyBorder="1" applyAlignment="1">
      <alignment horizontal="center" vertical="center"/>
    </xf>
    <xf numFmtId="0" fontId="10" fillId="0" borderId="3" xfId="1" applyNumberFormat="1" applyFont="1" applyFill="1" applyBorder="1" applyAlignment="1">
      <alignment horizontal="center" vertical="center"/>
    </xf>
    <xf numFmtId="0" fontId="10" fillId="0" borderId="4" xfId="1" applyNumberFormat="1" applyFont="1" applyFill="1" applyBorder="1" applyAlignment="1">
      <alignment horizontal="center" vertical="center"/>
    </xf>
    <xf numFmtId="0" fontId="4" fillId="0" borderId="0" xfId="1" applyFont="1" applyFill="1" applyAlignment="1">
      <alignment vertical="center"/>
    </xf>
    <xf numFmtId="0" fontId="4" fillId="0" borderId="0" xfId="1" applyFont="1" applyFill="1" applyAlignment="1">
      <alignment vertical="top" wrapText="1"/>
    </xf>
    <xf numFmtId="0" fontId="4" fillId="0" borderId="7" xfId="1" applyNumberFormat="1" applyFont="1" applyFill="1" applyBorder="1" applyAlignment="1">
      <alignment horizontal="center" vertical="center"/>
    </xf>
    <xf numFmtId="0" fontId="4" fillId="0" borderId="8" xfId="1" applyNumberFormat="1" applyFont="1" applyFill="1" applyBorder="1" applyAlignment="1">
      <alignment horizontal="center" vertical="center"/>
    </xf>
    <xf numFmtId="0" fontId="4" fillId="0" borderId="9" xfId="1" applyNumberFormat="1" applyFont="1" applyFill="1" applyBorder="1" applyAlignment="1">
      <alignment horizontal="center" vertical="center"/>
    </xf>
    <xf numFmtId="0" fontId="10" fillId="0" borderId="9" xfId="1" applyNumberFormat="1" applyFont="1" applyFill="1" applyBorder="1" applyAlignment="1">
      <alignment horizontal="center" vertical="center"/>
    </xf>
    <xf numFmtId="176" fontId="2" fillId="0" borderId="15" xfId="1" applyNumberFormat="1" applyFont="1" applyFill="1" applyBorder="1" applyAlignment="1">
      <alignment vertical="center" shrinkToFit="1"/>
    </xf>
    <xf numFmtId="176" fontId="13" fillId="0" borderId="13" xfId="1" applyNumberFormat="1" applyFont="1" applyFill="1" applyBorder="1" applyAlignment="1">
      <alignment vertical="center" shrinkToFit="1"/>
    </xf>
    <xf numFmtId="176" fontId="13" fillId="0" borderId="15" xfId="1" applyNumberFormat="1" applyFont="1" applyFill="1" applyBorder="1" applyAlignment="1">
      <alignment vertical="center" shrinkToFit="1"/>
    </xf>
    <xf numFmtId="0" fontId="13" fillId="0" borderId="17" xfId="0" applyFont="1" applyFill="1" applyBorder="1" applyAlignment="1">
      <alignment vertical="center"/>
    </xf>
    <xf numFmtId="0" fontId="2" fillId="0" borderId="0" xfId="1" applyFont="1" applyFill="1" applyAlignment="1">
      <alignment horizontal="center" vertical="center"/>
    </xf>
    <xf numFmtId="177" fontId="2" fillId="0" borderId="15" xfId="1" applyNumberFormat="1" applyFont="1" applyFill="1" applyBorder="1" applyAlignment="1">
      <alignment vertical="center" shrinkToFit="1"/>
    </xf>
    <xf numFmtId="177" fontId="13" fillId="0" borderId="9" xfId="1" applyNumberFormat="1" applyFont="1" applyFill="1" applyBorder="1" applyAlignment="1">
      <alignment vertical="center" shrinkToFit="1"/>
    </xf>
    <xf numFmtId="178" fontId="13" fillId="0" borderId="9" xfId="1" applyNumberFormat="1" applyFont="1" applyFill="1" applyBorder="1" applyAlignment="1">
      <alignment vertical="center" shrinkToFit="1"/>
    </xf>
    <xf numFmtId="178" fontId="13" fillId="0" borderId="11" xfId="1" applyNumberFormat="1" applyFont="1" applyFill="1" applyBorder="1" applyAlignment="1">
      <alignment vertical="center" shrinkToFit="1"/>
    </xf>
    <xf numFmtId="176" fontId="2" fillId="0" borderId="13" xfId="1" applyNumberFormat="1" applyFont="1" applyFill="1" applyBorder="1" applyAlignment="1">
      <alignment vertical="center" shrinkToFit="1"/>
    </xf>
    <xf numFmtId="38" fontId="13" fillId="0" borderId="17" xfId="2" applyFont="1" applyFill="1" applyBorder="1" applyAlignment="1">
      <alignment vertical="center"/>
    </xf>
    <xf numFmtId="177" fontId="2" fillId="0" borderId="9" xfId="1" applyNumberFormat="1" applyFont="1" applyFill="1" applyBorder="1" applyAlignment="1">
      <alignment vertical="center" shrinkToFit="1"/>
    </xf>
    <xf numFmtId="176" fontId="13" fillId="0" borderId="15" xfId="1" applyNumberFormat="1" applyFont="1" applyFill="1" applyBorder="1" applyAlignment="1">
      <alignment horizontal="right" vertical="center" shrinkToFit="1"/>
    </xf>
    <xf numFmtId="176" fontId="13" fillId="0" borderId="25" xfId="1" applyNumberFormat="1" applyFont="1" applyFill="1" applyBorder="1" applyAlignment="1">
      <alignment vertical="center" shrinkToFit="1"/>
    </xf>
    <xf numFmtId="177" fontId="13" fillId="0" borderId="11" xfId="1" applyNumberFormat="1" applyFont="1" applyFill="1" applyBorder="1" applyAlignment="1">
      <alignment vertical="center" shrinkToFit="1"/>
    </xf>
    <xf numFmtId="176" fontId="13" fillId="0" borderId="17" xfId="1" applyNumberFormat="1" applyFont="1" applyFill="1" applyBorder="1" applyAlignment="1">
      <alignment vertical="center" shrinkToFit="1"/>
    </xf>
    <xf numFmtId="177" fontId="13" fillId="0" borderId="15" xfId="1" applyNumberFormat="1" applyFont="1" applyFill="1" applyBorder="1" applyAlignment="1">
      <alignment vertical="center" shrinkToFit="1"/>
    </xf>
    <xf numFmtId="0" fontId="13" fillId="0" borderId="11" xfId="0" applyFont="1" applyFill="1" applyBorder="1" applyAlignment="1">
      <alignment vertical="center"/>
    </xf>
    <xf numFmtId="176" fontId="13" fillId="0" borderId="13" xfId="1" applyNumberFormat="1" applyFont="1" applyFill="1" applyBorder="1" applyAlignment="1">
      <alignment horizontal="right" vertical="center" shrinkToFit="1"/>
    </xf>
    <xf numFmtId="176" fontId="2" fillId="0" borderId="13" xfId="1" applyNumberFormat="1" applyFont="1" applyFill="1" applyBorder="1" applyAlignment="1">
      <alignment horizontal="right" vertical="center" shrinkToFit="1"/>
    </xf>
    <xf numFmtId="0" fontId="13" fillId="0" borderId="25" xfId="0" applyFont="1" applyFill="1" applyBorder="1" applyAlignment="1">
      <alignment vertical="center"/>
    </xf>
    <xf numFmtId="38" fontId="13" fillId="0" borderId="25" xfId="2" applyFont="1" applyFill="1" applyBorder="1" applyAlignment="1">
      <alignment vertical="center"/>
    </xf>
    <xf numFmtId="177" fontId="2" fillId="0" borderId="30" xfId="1" applyNumberFormat="1" applyFont="1" applyFill="1" applyBorder="1" applyAlignment="1">
      <alignment vertical="center" shrinkToFit="1"/>
    </xf>
    <xf numFmtId="177" fontId="13" fillId="0" borderId="30" xfId="1" applyNumberFormat="1" applyFont="1" applyFill="1" applyBorder="1" applyAlignment="1">
      <alignment vertical="center" shrinkToFit="1"/>
    </xf>
    <xf numFmtId="178" fontId="13" fillId="0" borderId="30" xfId="1" applyNumberFormat="1" applyFont="1" applyFill="1" applyBorder="1" applyAlignment="1">
      <alignment vertical="center" shrinkToFit="1"/>
    </xf>
    <xf numFmtId="178" fontId="13" fillId="0" borderId="32" xfId="1" applyNumberFormat="1" applyFont="1" applyFill="1" applyBorder="1" applyAlignment="1">
      <alignment vertical="center" shrinkToFit="1"/>
    </xf>
    <xf numFmtId="0" fontId="4" fillId="0" borderId="0" xfId="1" applyNumberFormat="1" applyFont="1" applyFill="1" applyBorder="1" applyAlignment="1">
      <alignment vertical="center"/>
    </xf>
    <xf numFmtId="0" fontId="2" fillId="0" borderId="0" xfId="1" applyNumberFormat="1" applyFont="1" applyFill="1" applyBorder="1" applyAlignment="1">
      <alignment vertical="center"/>
    </xf>
    <xf numFmtId="0" fontId="2" fillId="0" borderId="0" xfId="1" applyNumberFormat="1" applyFont="1" applyFill="1" applyBorder="1" applyAlignment="1">
      <alignment horizontal="center" vertical="center"/>
    </xf>
    <xf numFmtId="0" fontId="4" fillId="0" borderId="0" xfId="1" applyNumberFormat="1" applyFont="1" applyFill="1" applyAlignment="1">
      <alignment vertical="center"/>
    </xf>
    <xf numFmtId="0" fontId="2" fillId="0" borderId="0" xfId="1" applyNumberFormat="1" applyFont="1" applyFill="1" applyAlignment="1">
      <alignment horizontal="right" vertical="center"/>
    </xf>
    <xf numFmtId="0" fontId="2" fillId="0" borderId="0" xfId="1" applyNumberFormat="1" applyFont="1" applyFill="1" applyAlignment="1">
      <alignment horizontal="left" vertical="center"/>
    </xf>
    <xf numFmtId="0" fontId="11" fillId="0" borderId="0" xfId="0" applyFont="1" applyFill="1" applyAlignment="1">
      <alignment vertical="center"/>
    </xf>
    <xf numFmtId="0" fontId="11" fillId="0" borderId="0" xfId="0" applyFont="1" applyFill="1" applyAlignment="1"/>
    <xf numFmtId="0" fontId="11" fillId="0" borderId="0" xfId="0" applyFont="1" applyFill="1" applyAlignment="1">
      <alignment horizontal="center"/>
    </xf>
    <xf numFmtId="0" fontId="2" fillId="0" borderId="0" xfId="1" applyNumberFormat="1" applyFont="1" applyFill="1" applyAlignment="1">
      <alignment vertical="top" wrapText="1"/>
    </xf>
    <xf numFmtId="0" fontId="14" fillId="0" borderId="0" xfId="0" applyFont="1" applyFill="1" applyAlignment="1"/>
    <xf numFmtId="0" fontId="4" fillId="0" borderId="26" xfId="1" applyNumberFormat="1" applyFont="1" applyFill="1" applyBorder="1" applyAlignment="1">
      <alignment horizontal="center" vertical="center"/>
    </xf>
    <xf numFmtId="0" fontId="4" fillId="0" borderId="0" xfId="1" applyNumberFormat="1" applyFont="1" applyFill="1" applyBorder="1" applyAlignment="1">
      <alignment horizontal="center" vertical="center"/>
    </xf>
    <xf numFmtId="0" fontId="4" fillId="0" borderId="27" xfId="1" applyNumberFormat="1" applyFont="1" applyFill="1" applyBorder="1" applyAlignment="1">
      <alignment horizontal="center" vertical="center"/>
    </xf>
    <xf numFmtId="0" fontId="4" fillId="0" borderId="28" xfId="1" applyNumberFormat="1" applyFont="1" applyFill="1" applyBorder="1" applyAlignment="1">
      <alignment horizontal="center" vertical="center"/>
    </xf>
    <xf numFmtId="0" fontId="4" fillId="0" borderId="1" xfId="1" applyNumberFormat="1" applyFont="1" applyFill="1" applyBorder="1" applyAlignment="1">
      <alignment horizontal="center" vertical="center"/>
    </xf>
    <xf numFmtId="0" fontId="4" fillId="0" borderId="29" xfId="1" applyNumberFormat="1" applyFont="1" applyFill="1" applyBorder="1" applyAlignment="1">
      <alignment horizontal="center" vertical="center"/>
    </xf>
    <xf numFmtId="0" fontId="13" fillId="0" borderId="24" xfId="1" applyFont="1" applyFill="1" applyBorder="1" applyAlignment="1">
      <alignment horizontal="center" vertical="center"/>
    </xf>
    <xf numFmtId="0" fontId="13" fillId="0" borderId="31" xfId="1" applyFont="1" applyFill="1" applyBorder="1" applyAlignment="1">
      <alignment horizontal="center" vertical="center"/>
    </xf>
    <xf numFmtId="176" fontId="4" fillId="0" borderId="23" xfId="1" applyNumberFormat="1" applyFont="1" applyFill="1" applyBorder="1" applyAlignment="1">
      <alignment horizontal="center" vertical="center" wrapText="1"/>
    </xf>
    <xf numFmtId="176" fontId="4" fillId="0" borderId="7" xfId="1" applyNumberFormat="1" applyFont="1" applyFill="1" applyBorder="1" applyAlignment="1">
      <alignment horizontal="center" vertical="center" wrapText="1"/>
    </xf>
    <xf numFmtId="49" fontId="4" fillId="0" borderId="13" xfId="1" applyNumberFormat="1" applyFont="1" applyFill="1" applyBorder="1" applyAlignment="1">
      <alignment horizontal="center" vertical="center"/>
    </xf>
    <xf numFmtId="49" fontId="4" fillId="0" borderId="9" xfId="1" applyNumberFormat="1" applyFont="1" applyFill="1" applyBorder="1" applyAlignment="1">
      <alignment horizontal="center" vertical="center"/>
    </xf>
    <xf numFmtId="0" fontId="4" fillId="0" borderId="13" xfId="1" applyNumberFormat="1" applyFont="1" applyFill="1" applyBorder="1" applyAlignment="1">
      <alignment horizontal="left" vertical="center" wrapText="1"/>
    </xf>
    <xf numFmtId="0" fontId="4" fillId="0" borderId="9" xfId="1" applyNumberFormat="1" applyFont="1" applyFill="1" applyBorder="1" applyAlignment="1">
      <alignment horizontal="left" vertical="center" wrapText="1"/>
    </xf>
    <xf numFmtId="176" fontId="4" fillId="0" borderId="13" xfId="1" applyNumberFormat="1" applyFont="1" applyFill="1" applyBorder="1" applyAlignment="1">
      <alignment horizontal="center" vertical="center" wrapText="1"/>
    </xf>
    <xf numFmtId="176" fontId="4" fillId="0" borderId="9" xfId="1" applyNumberFormat="1" applyFont="1" applyFill="1" applyBorder="1" applyAlignment="1">
      <alignment horizontal="center" vertical="center" wrapText="1"/>
    </xf>
    <xf numFmtId="0" fontId="13" fillId="0" borderId="16" xfId="1" applyFont="1" applyFill="1" applyBorder="1" applyAlignment="1">
      <alignment horizontal="center" vertical="center"/>
    </xf>
    <xf numFmtId="0" fontId="13" fillId="0" borderId="10" xfId="1" applyFont="1" applyFill="1" applyBorder="1" applyAlignment="1">
      <alignment horizontal="center" vertical="center"/>
    </xf>
    <xf numFmtId="0" fontId="4" fillId="0" borderId="18" xfId="1" applyNumberFormat="1" applyFont="1" applyFill="1" applyBorder="1" applyAlignment="1">
      <alignment horizontal="center" vertical="center"/>
    </xf>
    <xf numFmtId="0" fontId="4" fillId="0" borderId="19" xfId="1" applyNumberFormat="1" applyFont="1" applyFill="1" applyBorder="1" applyAlignment="1">
      <alignment horizontal="center" vertical="center"/>
    </xf>
    <xf numFmtId="0" fontId="4" fillId="0" borderId="20" xfId="1" applyNumberFormat="1" applyFont="1" applyFill="1" applyBorder="1" applyAlignment="1">
      <alignment horizontal="center" vertical="center"/>
    </xf>
    <xf numFmtId="0" fontId="4" fillId="0" borderId="21" xfId="1" applyNumberFormat="1" applyFont="1" applyFill="1" applyBorder="1" applyAlignment="1">
      <alignment horizontal="center" vertical="center"/>
    </xf>
    <xf numFmtId="0" fontId="4" fillId="0" borderId="22" xfId="1" applyNumberFormat="1" applyFont="1" applyFill="1" applyBorder="1" applyAlignment="1">
      <alignment horizontal="center" vertical="center"/>
    </xf>
    <xf numFmtId="0" fontId="4" fillId="0" borderId="8" xfId="1" applyNumberFormat="1" applyFont="1" applyFill="1" applyBorder="1" applyAlignment="1">
      <alignment horizontal="center" vertical="center"/>
    </xf>
    <xf numFmtId="176" fontId="4" fillId="0" borderId="16" xfId="1" applyNumberFormat="1" applyFont="1" applyFill="1" applyBorder="1" applyAlignment="1">
      <alignment horizontal="center" vertical="center" wrapText="1"/>
    </xf>
    <xf numFmtId="176" fontId="4" fillId="0" borderId="10" xfId="1" applyNumberFormat="1" applyFont="1" applyFill="1" applyBorder="1" applyAlignment="1">
      <alignment horizontal="center" vertical="center" wrapText="1"/>
    </xf>
    <xf numFmtId="49" fontId="4" fillId="0" borderId="23" xfId="1" applyNumberFormat="1" applyFont="1" applyFill="1" applyBorder="1" applyAlignment="1">
      <alignment horizontal="center" vertical="center" wrapText="1"/>
    </xf>
    <xf numFmtId="49" fontId="4" fillId="0" borderId="7" xfId="1" applyNumberFormat="1" applyFont="1" applyFill="1" applyBorder="1" applyAlignment="1">
      <alignment horizontal="center" vertical="center" wrapText="1"/>
    </xf>
    <xf numFmtId="49" fontId="4" fillId="0" borderId="15" xfId="1" applyNumberFormat="1" applyFont="1" applyFill="1" applyBorder="1" applyAlignment="1">
      <alignment horizontal="center" vertical="center"/>
    </xf>
    <xf numFmtId="0" fontId="15" fillId="0" borderId="13" xfId="3" applyNumberFormat="1" applyFill="1" applyBorder="1" applyAlignment="1">
      <alignment horizontal="left" vertical="center" wrapText="1"/>
    </xf>
    <xf numFmtId="0" fontId="15" fillId="0" borderId="9" xfId="3" applyNumberFormat="1" applyFill="1" applyBorder="1" applyAlignment="1">
      <alignment horizontal="left" vertical="center" wrapText="1"/>
    </xf>
    <xf numFmtId="176" fontId="4" fillId="0" borderId="16" xfId="1" applyNumberFormat="1" applyFont="1" applyFill="1" applyBorder="1" applyAlignment="1">
      <alignment horizontal="center" vertical="center" shrinkToFit="1"/>
    </xf>
    <xf numFmtId="176" fontId="4" fillId="0" borderId="10" xfId="1" applyNumberFormat="1" applyFont="1" applyFill="1" applyBorder="1" applyAlignment="1">
      <alignment horizontal="center" vertical="center" shrinkToFit="1"/>
    </xf>
    <xf numFmtId="0" fontId="15" fillId="0" borderId="15" xfId="3" applyNumberFormat="1" applyFill="1" applyBorder="1" applyAlignment="1">
      <alignment horizontal="left" vertical="center" wrapText="1"/>
    </xf>
    <xf numFmtId="176" fontId="4" fillId="0" borderId="24" xfId="1" applyNumberFormat="1" applyFont="1" applyFill="1" applyBorder="1" applyAlignment="1">
      <alignment horizontal="center" vertical="center" wrapText="1"/>
    </xf>
    <xf numFmtId="176" fontId="4" fillId="0" borderId="12" xfId="1" applyNumberFormat="1" applyFont="1" applyFill="1" applyBorder="1" applyAlignment="1">
      <alignment horizontal="center" vertical="center" wrapText="1"/>
    </xf>
    <xf numFmtId="0" fontId="15" fillId="0" borderId="14" xfId="3" applyFill="1" applyBorder="1" applyAlignment="1">
      <alignment horizontal="left" vertical="center" wrapText="1"/>
    </xf>
    <xf numFmtId="0" fontId="4" fillId="0" borderId="14" xfId="0" applyFont="1" applyFill="1" applyBorder="1" applyAlignment="1">
      <alignment horizontal="center" vertical="center"/>
    </xf>
    <xf numFmtId="0" fontId="5" fillId="0" borderId="0" xfId="1" applyNumberFormat="1" applyFont="1" applyFill="1" applyAlignment="1">
      <alignment vertical="center"/>
    </xf>
    <xf numFmtId="0" fontId="2" fillId="0" borderId="0" xfId="1" applyFont="1" applyFill="1" applyAlignment="1">
      <alignment horizontal="right" vertical="center"/>
    </xf>
    <xf numFmtId="0" fontId="7" fillId="0" borderId="0" xfId="1" applyNumberFormat="1" applyFont="1" applyFill="1" applyAlignment="1">
      <alignment vertical="center"/>
    </xf>
    <xf numFmtId="0" fontId="9" fillId="0" borderId="1" xfId="1" applyNumberFormat="1" applyFont="1" applyFill="1" applyBorder="1" applyAlignment="1">
      <alignment horizontal="right" vertical="center" wrapText="1"/>
    </xf>
    <xf numFmtId="0" fontId="4" fillId="0" borderId="4" xfId="1" applyNumberFormat="1" applyFont="1" applyFill="1" applyBorder="1" applyAlignment="1">
      <alignment horizontal="center" vertical="center"/>
    </xf>
    <xf numFmtId="0" fontId="4" fillId="0" borderId="9" xfId="1" applyNumberFormat="1" applyFont="1" applyFill="1" applyBorder="1" applyAlignment="1">
      <alignment horizontal="center" vertical="center"/>
    </xf>
    <xf numFmtId="0" fontId="4"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xf>
    <xf numFmtId="0" fontId="10" fillId="0" borderId="6" xfId="1" applyNumberFormat="1" applyFont="1" applyFill="1" applyBorder="1" applyAlignment="1">
      <alignment horizontal="center" vertical="center"/>
    </xf>
    <xf numFmtId="0" fontId="10" fillId="0" borderId="10" xfId="1" applyNumberFormat="1" applyFont="1" applyFill="1" applyBorder="1" applyAlignment="1">
      <alignment horizontal="center" vertical="center"/>
    </xf>
    <xf numFmtId="0" fontId="10" fillId="0" borderId="11" xfId="1" applyNumberFormat="1" applyFont="1" applyFill="1" applyBorder="1" applyAlignment="1">
      <alignment horizontal="center" vertical="center"/>
    </xf>
  </cellXfs>
  <cellStyles count="4">
    <cellStyle name="ハイパーリンク" xfId="3" builtinId="8"/>
    <cellStyle name="桁区切り 2 2" xfId="2"/>
    <cellStyle name="標準" xfId="0" builtinId="0"/>
    <cellStyle name="標準_③予算事業別調書(目次様式)" xfId="1"/>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ty.osaka.lg.jp/fukushima/cmsfiles/contents/0000522/522538/9gaiyou.xls" TargetMode="External"/><Relationship Id="rId13" Type="http://schemas.openxmlformats.org/officeDocument/2006/relationships/hyperlink" Target="https://www.city.osaka.lg.jp/fukushima/cmsfiles/contents/0000522/522538/14gaiyou.xls" TargetMode="External"/><Relationship Id="rId18" Type="http://schemas.openxmlformats.org/officeDocument/2006/relationships/hyperlink" Target="https://www.city.osaka.lg.jp/fukushima/cmsfiles/contents/0000522/522538/19gaiyou.xls" TargetMode="External"/><Relationship Id="rId26" Type="http://schemas.openxmlformats.org/officeDocument/2006/relationships/hyperlink" Target="https://www.city.osaka.lg.jp/fukushima/cmsfiles/contents/0000522/522538/27gaiyou.xls" TargetMode="External"/><Relationship Id="rId39" Type="http://schemas.openxmlformats.org/officeDocument/2006/relationships/hyperlink" Target="https://www.city.osaka.lg.jp/fukushima/cmsfiles/contents/0000522/522538/40gaiyou.xls" TargetMode="External"/><Relationship Id="rId3" Type="http://schemas.openxmlformats.org/officeDocument/2006/relationships/hyperlink" Target="https://www.city.osaka.lg.jp/fukushima/cmsfiles/contents/0000522/522538/4gaiyou.xls" TargetMode="External"/><Relationship Id="rId21" Type="http://schemas.openxmlformats.org/officeDocument/2006/relationships/hyperlink" Target="https://www.city.osaka.lg.jp/fukushima/cmsfiles/contents/0000522/522538/22gaiyou.xls" TargetMode="External"/><Relationship Id="rId34" Type="http://schemas.openxmlformats.org/officeDocument/2006/relationships/hyperlink" Target="https://www.city.osaka.lg.jp/fukushima/cmsfiles/contents/0000522/522538/35gaiyou.xls" TargetMode="External"/><Relationship Id="rId42" Type="http://schemas.openxmlformats.org/officeDocument/2006/relationships/printerSettings" Target="../printerSettings/printerSettings1.bin"/><Relationship Id="rId7" Type="http://schemas.openxmlformats.org/officeDocument/2006/relationships/hyperlink" Target="https://www.city.osaka.lg.jp/fukushima/cmsfiles/contents/0000522/522538/8gaiyou.xls" TargetMode="External"/><Relationship Id="rId12" Type="http://schemas.openxmlformats.org/officeDocument/2006/relationships/hyperlink" Target="https://www.city.osaka.lg.jp/fukushima/cmsfiles/contents/0000522/522538/13gaiyou.xls" TargetMode="External"/><Relationship Id="rId17" Type="http://schemas.openxmlformats.org/officeDocument/2006/relationships/hyperlink" Target="https://www.city.osaka.lg.jp/fukushima/cmsfiles/contents/0000522/522538/18gaiyou.xls" TargetMode="External"/><Relationship Id="rId25" Type="http://schemas.openxmlformats.org/officeDocument/2006/relationships/hyperlink" Target="https://www.city.osaka.lg.jp/fukushima/cmsfiles/contents/0000522/522538/26gaiyou.xls" TargetMode="External"/><Relationship Id="rId33" Type="http://schemas.openxmlformats.org/officeDocument/2006/relationships/hyperlink" Target="https://www.city.osaka.lg.jp/fukushima/cmsfiles/contents/0000522/522538/34gaiyou.xls" TargetMode="External"/><Relationship Id="rId38" Type="http://schemas.openxmlformats.org/officeDocument/2006/relationships/hyperlink" Target="https://www.city.osaka.lg.jp/fukushima/cmsfiles/contents/0000522/522538/39gaiyou.xls" TargetMode="External"/><Relationship Id="rId2" Type="http://schemas.openxmlformats.org/officeDocument/2006/relationships/hyperlink" Target="https://www.city.osaka.lg.jp/fukushima/cmsfiles/contents/0000522/522538/3gaiyou.xls" TargetMode="External"/><Relationship Id="rId16" Type="http://schemas.openxmlformats.org/officeDocument/2006/relationships/hyperlink" Target="https://www.city.osaka.lg.jp/fukushima/cmsfiles/contents/0000522/522538/17gaiyou.xls" TargetMode="External"/><Relationship Id="rId20" Type="http://schemas.openxmlformats.org/officeDocument/2006/relationships/hyperlink" Target="https://www.city.osaka.lg.jp/fukushima/cmsfiles/contents/0000522/522538/21gaiyou.xls" TargetMode="External"/><Relationship Id="rId29" Type="http://schemas.openxmlformats.org/officeDocument/2006/relationships/hyperlink" Target="https://www.city.osaka.lg.jp/fukushima/cmsfiles/contents/0000522/522538/30gaiyou.xls" TargetMode="External"/><Relationship Id="rId41" Type="http://schemas.openxmlformats.org/officeDocument/2006/relationships/hyperlink" Target="https://www.city.osaka.lg.jp/fukushima/cmsfiles/contents/0000522/522538/1gaiyou.xls" TargetMode="External"/><Relationship Id="rId1" Type="http://schemas.openxmlformats.org/officeDocument/2006/relationships/hyperlink" Target="https://www.city.osaka.lg.jp/fukushima/cmsfiles/contents/0000522/522538/2gaiyou.xls" TargetMode="External"/><Relationship Id="rId6" Type="http://schemas.openxmlformats.org/officeDocument/2006/relationships/hyperlink" Target="https://www.city.osaka.lg.jp/fukushima/cmsfiles/contents/0000522/522538/7gaiyou.xls" TargetMode="External"/><Relationship Id="rId11" Type="http://schemas.openxmlformats.org/officeDocument/2006/relationships/hyperlink" Target="https://www.city.osaka.lg.jp/fukushima/cmsfiles/contents/0000522/522538/12gaiyou.xls" TargetMode="External"/><Relationship Id="rId24" Type="http://schemas.openxmlformats.org/officeDocument/2006/relationships/hyperlink" Target="https://www.city.osaka.lg.jp/fukushima/cmsfiles/contents/0000522/522538/25gaiyou.xls" TargetMode="External"/><Relationship Id="rId32" Type="http://schemas.openxmlformats.org/officeDocument/2006/relationships/hyperlink" Target="https://www.city.osaka.lg.jp/fukushima/cmsfiles/contents/0000522/522538/33gaiyou.xls" TargetMode="External"/><Relationship Id="rId37" Type="http://schemas.openxmlformats.org/officeDocument/2006/relationships/hyperlink" Target="https://www.city.osaka.lg.jp/fukushima/cmsfiles/contents/0000522/522538/38gaiyou.xls" TargetMode="External"/><Relationship Id="rId40" Type="http://schemas.openxmlformats.org/officeDocument/2006/relationships/hyperlink" Target="https://www.city.osaka.lg.jp/fukushima/cmsfiles/contents/0000522/522538/41gaiyou.xls" TargetMode="External"/><Relationship Id="rId5" Type="http://schemas.openxmlformats.org/officeDocument/2006/relationships/hyperlink" Target="https://www.city.osaka.lg.jp/fukushima/cmsfiles/contents/0000522/522538/6gaiyou.xls" TargetMode="External"/><Relationship Id="rId15" Type="http://schemas.openxmlformats.org/officeDocument/2006/relationships/hyperlink" Target="https://www.city.osaka.lg.jp/fukushima/cmsfiles/contents/0000522/522538/16gaiyou.xls" TargetMode="External"/><Relationship Id="rId23" Type="http://schemas.openxmlformats.org/officeDocument/2006/relationships/hyperlink" Target="https://www.city.osaka.lg.jp/fukushima/cmsfiles/contents/0000522/522538/24gaiyou.xls" TargetMode="External"/><Relationship Id="rId28" Type="http://schemas.openxmlformats.org/officeDocument/2006/relationships/hyperlink" Target="https://www.city.osaka.lg.jp/fukushima/cmsfiles/contents/0000522/522538/29gaiyou.xls" TargetMode="External"/><Relationship Id="rId36" Type="http://schemas.openxmlformats.org/officeDocument/2006/relationships/hyperlink" Target="https://www.city.osaka.lg.jp/fukushima/cmsfiles/contents/0000522/522538/37gaiyou.xls" TargetMode="External"/><Relationship Id="rId10" Type="http://schemas.openxmlformats.org/officeDocument/2006/relationships/hyperlink" Target="https://www.city.osaka.lg.jp/fukushima/cmsfiles/contents/0000522/522538/11gaiyou.xls" TargetMode="External"/><Relationship Id="rId19" Type="http://schemas.openxmlformats.org/officeDocument/2006/relationships/hyperlink" Target="https://www.city.osaka.lg.jp/fukushima/cmsfiles/contents/0000522/522538/20gaiyou.xls" TargetMode="External"/><Relationship Id="rId31" Type="http://schemas.openxmlformats.org/officeDocument/2006/relationships/hyperlink" Target="https://www.city.osaka.lg.jp/fukushima/cmsfiles/contents/0000522/522538/32gaiyou.xls" TargetMode="External"/><Relationship Id="rId4" Type="http://schemas.openxmlformats.org/officeDocument/2006/relationships/hyperlink" Target="https://www.city.osaka.lg.jp/fukushima/cmsfiles/contents/0000522/522538/5gaiyou.xls" TargetMode="External"/><Relationship Id="rId9" Type="http://schemas.openxmlformats.org/officeDocument/2006/relationships/hyperlink" Target="https://www.city.osaka.lg.jp/fukushima/cmsfiles/contents/0000522/522538/10gaiyou.xls" TargetMode="External"/><Relationship Id="rId14" Type="http://schemas.openxmlformats.org/officeDocument/2006/relationships/hyperlink" Target="https://www.city.osaka.lg.jp/fukushima/cmsfiles/contents/0000522/522538/15gaiyou.xls" TargetMode="External"/><Relationship Id="rId22" Type="http://schemas.openxmlformats.org/officeDocument/2006/relationships/hyperlink" Target="https://www.city.osaka.lg.jp/fukushima/cmsfiles/contents/0000522/522538/23gaiyou.xls" TargetMode="External"/><Relationship Id="rId27" Type="http://schemas.openxmlformats.org/officeDocument/2006/relationships/hyperlink" Target="https://www.city.osaka.lg.jp/fukushima/cmsfiles/contents/0000522/522538/28gaiyou.xls" TargetMode="External"/><Relationship Id="rId30" Type="http://schemas.openxmlformats.org/officeDocument/2006/relationships/hyperlink" Target="https://www.city.osaka.lg.jp/fukushima/cmsfiles/contents/0000522/522538/31gaiyou.xls" TargetMode="External"/><Relationship Id="rId35" Type="http://schemas.openxmlformats.org/officeDocument/2006/relationships/hyperlink" Target="https://www.city.osaka.lg.jp/fukushima/cmsfiles/contents/0000522/522538/36gaiyou.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9"/>
  <sheetViews>
    <sheetView tabSelected="1" view="pageBreakPreview" zoomScaleNormal="100" zoomScaleSheetLayoutView="100" workbookViewId="0">
      <selection activeCell="P18" sqref="P18"/>
    </sheetView>
  </sheetViews>
  <sheetFormatPr defaultColWidth="8.625" defaultRowHeight="12.75"/>
  <cols>
    <col min="1" max="1" width="3.75" style="1" customWidth="1"/>
    <col min="2" max="2" width="12.5" style="1" customWidth="1"/>
    <col min="3" max="3" width="23.75" style="1" customWidth="1"/>
    <col min="4" max="4" width="17.5" style="1" customWidth="1"/>
    <col min="5" max="5" width="12.5" style="1" customWidth="1"/>
    <col min="6" max="7" width="12.5" style="2" customWidth="1"/>
    <col min="8" max="8" width="6.25" style="4" customWidth="1"/>
    <col min="9" max="9" width="9.375" style="4" customWidth="1"/>
    <col min="10" max="10" width="3.25" style="4" customWidth="1"/>
    <col min="11" max="11" width="7.375" style="4" customWidth="1"/>
    <col min="12" max="12" width="9.375" style="4" customWidth="1"/>
    <col min="13" max="13" width="9.375" style="9" customWidth="1"/>
    <col min="14" max="15" width="9.375" style="4" customWidth="1"/>
    <col min="16" max="204" width="8.625" style="4" customWidth="1"/>
    <col min="205" max="16384" width="8.625" style="4"/>
  </cols>
  <sheetData>
    <row r="1" spans="1:15" ht="17.25" customHeight="1">
      <c r="G1" s="3"/>
      <c r="M1" s="4"/>
    </row>
    <row r="2" spans="1:15" ht="17.25" customHeight="1">
      <c r="A2" s="5"/>
      <c r="B2" s="5"/>
      <c r="G2" s="6"/>
      <c r="I2" s="7"/>
      <c r="M2" s="4"/>
    </row>
    <row r="3" spans="1:15" ht="17.25" customHeight="1">
      <c r="A3" s="5"/>
      <c r="B3" s="5"/>
      <c r="G3" s="8"/>
      <c r="I3" s="7"/>
      <c r="M3" s="4"/>
    </row>
    <row r="4" spans="1:15" ht="17.25" customHeight="1">
      <c r="G4" s="6"/>
      <c r="M4" s="4"/>
    </row>
    <row r="5" spans="1:15" ht="18" customHeight="1">
      <c r="A5" s="100" t="s">
        <v>0</v>
      </c>
      <c r="B5" s="100"/>
      <c r="C5" s="100"/>
      <c r="H5" s="101"/>
      <c r="I5" s="101"/>
    </row>
    <row r="6" spans="1:15" ht="15" customHeight="1"/>
    <row r="7" spans="1:15" ht="18" customHeight="1">
      <c r="A7" s="102" t="s">
        <v>1</v>
      </c>
      <c r="B7" s="102"/>
      <c r="C7" s="102"/>
      <c r="D7" s="4"/>
      <c r="E7" s="4"/>
      <c r="G7" s="10"/>
      <c r="I7" s="11" t="s">
        <v>81</v>
      </c>
    </row>
    <row r="8" spans="1:15" ht="10.5" customHeight="1">
      <c r="A8" s="4"/>
      <c r="B8" s="4"/>
      <c r="D8" s="4"/>
      <c r="E8" s="4"/>
      <c r="F8" s="10"/>
      <c r="G8" s="10"/>
    </row>
    <row r="9" spans="1:15" ht="27" customHeight="1" thickBot="1">
      <c r="A9" s="4"/>
      <c r="B9" s="4"/>
      <c r="E9" s="103" t="s">
        <v>2</v>
      </c>
      <c r="F9" s="103"/>
      <c r="G9" s="12"/>
      <c r="I9" s="13" t="s">
        <v>3</v>
      </c>
    </row>
    <row r="10" spans="1:15" s="19" customFormat="1" ht="15" customHeight="1">
      <c r="A10" s="14" t="s">
        <v>4</v>
      </c>
      <c r="B10" s="15" t="s">
        <v>5</v>
      </c>
      <c r="C10" s="104" t="s">
        <v>6</v>
      </c>
      <c r="D10" s="106" t="s">
        <v>7</v>
      </c>
      <c r="E10" s="16" t="s">
        <v>8</v>
      </c>
      <c r="F10" s="17" t="s">
        <v>9</v>
      </c>
      <c r="G10" s="18" t="s">
        <v>10</v>
      </c>
      <c r="H10" s="107" t="s">
        <v>11</v>
      </c>
      <c r="I10" s="108"/>
      <c r="M10" s="20"/>
    </row>
    <row r="11" spans="1:15" s="19" customFormat="1" ht="15" customHeight="1">
      <c r="A11" s="21" t="s">
        <v>12</v>
      </c>
      <c r="B11" s="22" t="s">
        <v>13</v>
      </c>
      <c r="C11" s="105"/>
      <c r="D11" s="105"/>
      <c r="E11" s="23" t="s">
        <v>14</v>
      </c>
      <c r="F11" s="23" t="s">
        <v>82</v>
      </c>
      <c r="G11" s="24" t="s">
        <v>15</v>
      </c>
      <c r="H11" s="109"/>
      <c r="I11" s="110"/>
      <c r="M11" s="20"/>
      <c r="N11" s="8"/>
      <c r="O11" s="8"/>
    </row>
    <row r="12" spans="1:15" ht="15" customHeight="1">
      <c r="A12" s="97">
        <v>1</v>
      </c>
      <c r="B12" s="72" t="s">
        <v>16</v>
      </c>
      <c r="C12" s="98" t="s">
        <v>17</v>
      </c>
      <c r="D12" s="99" t="s">
        <v>18</v>
      </c>
      <c r="E12" s="25">
        <v>949040</v>
      </c>
      <c r="F12" s="26">
        <v>961040</v>
      </c>
      <c r="G12" s="27">
        <f>+F12-E12</f>
        <v>12000</v>
      </c>
      <c r="H12" s="78"/>
      <c r="I12" s="28"/>
      <c r="J12" s="4" t="s">
        <v>19</v>
      </c>
      <c r="N12" s="29"/>
      <c r="O12" s="29"/>
    </row>
    <row r="13" spans="1:15" ht="15" customHeight="1">
      <c r="A13" s="71"/>
      <c r="B13" s="73"/>
      <c r="C13" s="98"/>
      <c r="D13" s="99"/>
      <c r="E13" s="30">
        <v>949040</v>
      </c>
      <c r="F13" s="31">
        <v>961040</v>
      </c>
      <c r="G13" s="32">
        <f>+F13-E13</f>
        <v>12000</v>
      </c>
      <c r="H13" s="79"/>
      <c r="I13" s="33"/>
      <c r="J13" s="4" t="s">
        <v>20</v>
      </c>
      <c r="N13" s="29"/>
      <c r="O13" s="29"/>
    </row>
    <row r="14" spans="1:15" ht="15" customHeight="1">
      <c r="A14" s="80" t="s">
        <v>21</v>
      </c>
      <c r="B14" s="81"/>
      <c r="C14" s="81"/>
      <c r="D14" s="82"/>
      <c r="E14" s="34">
        <v>949040</v>
      </c>
      <c r="F14" s="26">
        <v>961040</v>
      </c>
      <c r="G14" s="26">
        <f t="shared" ref="G14" si="0">G12</f>
        <v>12000</v>
      </c>
      <c r="H14" s="78"/>
      <c r="I14" s="35"/>
      <c r="N14" s="29"/>
      <c r="O14" s="29"/>
    </row>
    <row r="15" spans="1:15" ht="15" customHeight="1">
      <c r="A15" s="83"/>
      <c r="B15" s="84"/>
      <c r="C15" s="84"/>
      <c r="D15" s="85"/>
      <c r="E15" s="36">
        <v>949040</v>
      </c>
      <c r="F15" s="31">
        <v>961040</v>
      </c>
      <c r="G15" s="32">
        <f>G13</f>
        <v>12000</v>
      </c>
      <c r="H15" s="79"/>
      <c r="I15" s="33"/>
      <c r="N15" s="29"/>
      <c r="O15" s="29"/>
    </row>
    <row r="16" spans="1:15" ht="15" customHeight="1">
      <c r="A16" s="70">
        <v>2</v>
      </c>
      <c r="B16" s="90" t="s">
        <v>22</v>
      </c>
      <c r="C16" s="95" t="s">
        <v>23</v>
      </c>
      <c r="D16" s="96" t="s">
        <v>24</v>
      </c>
      <c r="E16" s="25">
        <v>2121</v>
      </c>
      <c r="F16" s="37">
        <v>2241</v>
      </c>
      <c r="G16" s="27">
        <f t="shared" ref="G16:G79" si="1">+F16-E16</f>
        <v>120</v>
      </c>
      <c r="H16" s="68"/>
      <c r="I16" s="38"/>
      <c r="J16" s="4" t="s">
        <v>19</v>
      </c>
    </row>
    <row r="17" spans="1:10" ht="15" customHeight="1">
      <c r="A17" s="71"/>
      <c r="B17" s="73"/>
      <c r="C17" s="92"/>
      <c r="D17" s="87"/>
      <c r="E17" s="36">
        <v>1321</v>
      </c>
      <c r="F17" s="31">
        <v>696</v>
      </c>
      <c r="G17" s="32">
        <f t="shared" si="1"/>
        <v>-625</v>
      </c>
      <c r="H17" s="79"/>
      <c r="I17" s="39"/>
      <c r="J17" s="4" t="s">
        <v>20</v>
      </c>
    </row>
    <row r="18" spans="1:10" ht="15" customHeight="1">
      <c r="A18" s="70">
        <v>3</v>
      </c>
      <c r="B18" s="72" t="s">
        <v>22</v>
      </c>
      <c r="C18" s="95" t="s">
        <v>25</v>
      </c>
      <c r="D18" s="96" t="s">
        <v>26</v>
      </c>
      <c r="E18" s="34">
        <v>3247</v>
      </c>
      <c r="F18" s="26">
        <v>2924</v>
      </c>
      <c r="G18" s="27">
        <f t="shared" si="1"/>
        <v>-323</v>
      </c>
      <c r="H18" s="78"/>
      <c r="I18" s="40"/>
      <c r="J18" s="4" t="s">
        <v>19</v>
      </c>
    </row>
    <row r="19" spans="1:10" ht="15" customHeight="1">
      <c r="A19" s="71"/>
      <c r="B19" s="73"/>
      <c r="C19" s="92"/>
      <c r="D19" s="87"/>
      <c r="E19" s="36">
        <v>3247</v>
      </c>
      <c r="F19" s="31">
        <v>2924</v>
      </c>
      <c r="G19" s="32">
        <f t="shared" si="1"/>
        <v>-323</v>
      </c>
      <c r="H19" s="79"/>
      <c r="I19" s="39"/>
      <c r="J19" s="4" t="s">
        <v>20</v>
      </c>
    </row>
    <row r="20" spans="1:10" ht="15" customHeight="1">
      <c r="A20" s="70">
        <v>4</v>
      </c>
      <c r="B20" s="72" t="s">
        <v>22</v>
      </c>
      <c r="C20" s="91" t="s">
        <v>27</v>
      </c>
      <c r="D20" s="86" t="s">
        <v>26</v>
      </c>
      <c r="E20" s="34">
        <v>2600</v>
      </c>
      <c r="F20" s="27">
        <v>2600</v>
      </c>
      <c r="G20" s="27">
        <f t="shared" si="1"/>
        <v>0</v>
      </c>
      <c r="H20" s="78" t="s">
        <v>28</v>
      </c>
      <c r="I20" s="28"/>
      <c r="J20" s="4" t="s">
        <v>19</v>
      </c>
    </row>
    <row r="21" spans="1:10" ht="15" customHeight="1">
      <c r="A21" s="71"/>
      <c r="B21" s="73"/>
      <c r="C21" s="92"/>
      <c r="D21" s="87"/>
      <c r="E21" s="36">
        <v>2600</v>
      </c>
      <c r="F21" s="41">
        <v>2600</v>
      </c>
      <c r="G21" s="32">
        <f t="shared" si="1"/>
        <v>0</v>
      </c>
      <c r="H21" s="79"/>
      <c r="I21" s="42"/>
      <c r="J21" s="4" t="s">
        <v>20</v>
      </c>
    </row>
    <row r="22" spans="1:10" ht="15" customHeight="1">
      <c r="A22" s="70">
        <v>5</v>
      </c>
      <c r="B22" s="72" t="s">
        <v>22</v>
      </c>
      <c r="C22" s="95" t="s">
        <v>29</v>
      </c>
      <c r="D22" s="86" t="s">
        <v>26</v>
      </c>
      <c r="E22" s="34">
        <v>521</v>
      </c>
      <c r="F22" s="43">
        <v>551</v>
      </c>
      <c r="G22" s="27">
        <f t="shared" si="1"/>
        <v>30</v>
      </c>
      <c r="H22" s="78"/>
      <c r="I22" s="40"/>
      <c r="J22" s="4" t="s">
        <v>19</v>
      </c>
    </row>
    <row r="23" spans="1:10" ht="15" customHeight="1">
      <c r="A23" s="71"/>
      <c r="B23" s="73"/>
      <c r="C23" s="95"/>
      <c r="D23" s="87"/>
      <c r="E23" s="36">
        <v>521</v>
      </c>
      <c r="F23" s="31">
        <v>551</v>
      </c>
      <c r="G23" s="32">
        <f t="shared" si="1"/>
        <v>30</v>
      </c>
      <c r="H23" s="79"/>
      <c r="I23" s="39"/>
      <c r="J23" s="4" t="s">
        <v>20</v>
      </c>
    </row>
    <row r="24" spans="1:10" ht="15" customHeight="1">
      <c r="A24" s="70">
        <v>6</v>
      </c>
      <c r="B24" s="72" t="s">
        <v>22</v>
      </c>
      <c r="C24" s="91" t="s">
        <v>30</v>
      </c>
      <c r="D24" s="86" t="s">
        <v>31</v>
      </c>
      <c r="E24" s="34">
        <v>15724</v>
      </c>
      <c r="F24" s="26">
        <v>15724</v>
      </c>
      <c r="G24" s="27">
        <f t="shared" si="1"/>
        <v>0</v>
      </c>
      <c r="H24" s="78"/>
      <c r="I24" s="40"/>
      <c r="J24" s="4" t="s">
        <v>19</v>
      </c>
    </row>
    <row r="25" spans="1:10" ht="15" customHeight="1">
      <c r="A25" s="71"/>
      <c r="B25" s="73"/>
      <c r="C25" s="92"/>
      <c r="D25" s="87"/>
      <c r="E25" s="36">
        <v>15474</v>
      </c>
      <c r="F25" s="31">
        <v>15474</v>
      </c>
      <c r="G25" s="32">
        <f t="shared" si="1"/>
        <v>0</v>
      </c>
      <c r="H25" s="79"/>
      <c r="I25" s="39"/>
      <c r="J25" s="4" t="s">
        <v>20</v>
      </c>
    </row>
    <row r="26" spans="1:10" ht="15" customHeight="1">
      <c r="A26" s="70">
        <v>7</v>
      </c>
      <c r="B26" s="72" t="s">
        <v>22</v>
      </c>
      <c r="C26" s="91" t="s">
        <v>32</v>
      </c>
      <c r="D26" s="86" t="s">
        <v>24</v>
      </c>
      <c r="E26" s="34">
        <v>10828</v>
      </c>
      <c r="F26" s="26">
        <v>14349</v>
      </c>
      <c r="G26" s="27">
        <f t="shared" si="1"/>
        <v>3521</v>
      </c>
      <c r="H26" s="78"/>
      <c r="I26" s="40"/>
      <c r="J26" s="4" t="s">
        <v>19</v>
      </c>
    </row>
    <row r="27" spans="1:10" ht="15" customHeight="1">
      <c r="A27" s="71"/>
      <c r="B27" s="73"/>
      <c r="C27" s="92"/>
      <c r="D27" s="87"/>
      <c r="E27" s="36">
        <v>10828</v>
      </c>
      <c r="F27" s="31">
        <v>14349</v>
      </c>
      <c r="G27" s="32">
        <f t="shared" si="1"/>
        <v>3521</v>
      </c>
      <c r="H27" s="79"/>
      <c r="I27" s="39"/>
      <c r="J27" s="4" t="s">
        <v>20</v>
      </c>
    </row>
    <row r="28" spans="1:10" ht="15" customHeight="1">
      <c r="A28" s="70">
        <v>8</v>
      </c>
      <c r="B28" s="72" t="s">
        <v>22</v>
      </c>
      <c r="C28" s="91" t="s">
        <v>33</v>
      </c>
      <c r="D28" s="86" t="s">
        <v>34</v>
      </c>
      <c r="E28" s="34">
        <v>5235</v>
      </c>
      <c r="F28" s="27">
        <v>5235</v>
      </c>
      <c r="G28" s="27">
        <f t="shared" si="1"/>
        <v>0</v>
      </c>
      <c r="H28" s="78" t="s">
        <v>28</v>
      </c>
      <c r="I28" s="28"/>
      <c r="J28" s="4" t="s">
        <v>19</v>
      </c>
    </row>
    <row r="29" spans="1:10" ht="15" customHeight="1">
      <c r="A29" s="71"/>
      <c r="B29" s="73"/>
      <c r="C29" s="92"/>
      <c r="D29" s="87"/>
      <c r="E29" s="36">
        <v>5235</v>
      </c>
      <c r="F29" s="41">
        <v>5235</v>
      </c>
      <c r="G29" s="32">
        <f t="shared" si="1"/>
        <v>0</v>
      </c>
      <c r="H29" s="79"/>
      <c r="I29" s="42"/>
      <c r="J29" s="4" t="s">
        <v>20</v>
      </c>
    </row>
    <row r="30" spans="1:10" ht="15" customHeight="1">
      <c r="A30" s="70">
        <v>9</v>
      </c>
      <c r="B30" s="72" t="s">
        <v>22</v>
      </c>
      <c r="C30" s="91" t="s">
        <v>79</v>
      </c>
      <c r="D30" s="86" t="s">
        <v>34</v>
      </c>
      <c r="E30" s="25">
        <v>2659</v>
      </c>
      <c r="F30" s="43">
        <v>2659</v>
      </c>
      <c r="G30" s="27">
        <f t="shared" si="1"/>
        <v>0</v>
      </c>
      <c r="H30" s="78"/>
      <c r="I30" s="40"/>
      <c r="J30" s="4" t="s">
        <v>19</v>
      </c>
    </row>
    <row r="31" spans="1:10" ht="15" customHeight="1">
      <c r="A31" s="71"/>
      <c r="B31" s="73"/>
      <c r="C31" s="92"/>
      <c r="D31" s="87"/>
      <c r="E31" s="30">
        <v>2659</v>
      </c>
      <c r="F31" s="31">
        <v>2659</v>
      </c>
      <c r="G31" s="32">
        <f t="shared" si="1"/>
        <v>0</v>
      </c>
      <c r="H31" s="79"/>
      <c r="I31" s="39"/>
      <c r="J31" s="4" t="s">
        <v>20</v>
      </c>
    </row>
    <row r="32" spans="1:10" ht="15" customHeight="1">
      <c r="A32" s="70">
        <v>10</v>
      </c>
      <c r="B32" s="72" t="s">
        <v>22</v>
      </c>
      <c r="C32" s="91" t="s">
        <v>35</v>
      </c>
      <c r="D32" s="86" t="s">
        <v>26</v>
      </c>
      <c r="E32" s="34">
        <v>19193</v>
      </c>
      <c r="F32" s="26">
        <v>19200</v>
      </c>
      <c r="G32" s="27">
        <f t="shared" si="1"/>
        <v>7</v>
      </c>
      <c r="H32" s="78"/>
      <c r="I32" s="28"/>
      <c r="J32" s="4" t="s">
        <v>19</v>
      </c>
    </row>
    <row r="33" spans="1:10" ht="15" customHeight="1">
      <c r="A33" s="71"/>
      <c r="B33" s="73"/>
      <c r="C33" s="92"/>
      <c r="D33" s="87"/>
      <c r="E33" s="36">
        <v>19193</v>
      </c>
      <c r="F33" s="31">
        <v>19200</v>
      </c>
      <c r="G33" s="32">
        <f t="shared" si="1"/>
        <v>7</v>
      </c>
      <c r="H33" s="79"/>
      <c r="I33" s="33"/>
      <c r="J33" s="4" t="s">
        <v>20</v>
      </c>
    </row>
    <row r="34" spans="1:10" ht="15" customHeight="1">
      <c r="A34" s="70">
        <v>11</v>
      </c>
      <c r="B34" s="72" t="s">
        <v>22</v>
      </c>
      <c r="C34" s="91" t="s">
        <v>36</v>
      </c>
      <c r="D34" s="86" t="s">
        <v>26</v>
      </c>
      <c r="E34" s="34">
        <v>14581</v>
      </c>
      <c r="F34" s="26">
        <v>14560</v>
      </c>
      <c r="G34" s="27">
        <f t="shared" si="1"/>
        <v>-21</v>
      </c>
      <c r="H34" s="78"/>
      <c r="I34" s="40"/>
      <c r="J34" s="4" t="s">
        <v>19</v>
      </c>
    </row>
    <row r="35" spans="1:10" ht="15" customHeight="1">
      <c r="A35" s="71"/>
      <c r="B35" s="73"/>
      <c r="C35" s="92"/>
      <c r="D35" s="87"/>
      <c r="E35" s="36">
        <v>14581</v>
      </c>
      <c r="F35" s="31">
        <v>14560</v>
      </c>
      <c r="G35" s="32">
        <f t="shared" si="1"/>
        <v>-21</v>
      </c>
      <c r="H35" s="79"/>
      <c r="I35" s="39"/>
      <c r="J35" s="4" t="s">
        <v>20</v>
      </c>
    </row>
    <row r="36" spans="1:10" ht="15" customHeight="1">
      <c r="A36" s="70">
        <v>12</v>
      </c>
      <c r="B36" s="72" t="s">
        <v>22</v>
      </c>
      <c r="C36" s="91" t="s">
        <v>37</v>
      </c>
      <c r="D36" s="86" t="s">
        <v>26</v>
      </c>
      <c r="E36" s="34">
        <v>125</v>
      </c>
      <c r="F36" s="27">
        <v>125</v>
      </c>
      <c r="G36" s="27">
        <f t="shared" si="1"/>
        <v>0</v>
      </c>
      <c r="H36" s="78" t="s">
        <v>28</v>
      </c>
      <c r="I36" s="28"/>
      <c r="J36" s="4" t="s">
        <v>19</v>
      </c>
    </row>
    <row r="37" spans="1:10" ht="15" customHeight="1">
      <c r="A37" s="71"/>
      <c r="B37" s="73"/>
      <c r="C37" s="92"/>
      <c r="D37" s="87"/>
      <c r="E37" s="36">
        <v>125</v>
      </c>
      <c r="F37" s="41">
        <v>125</v>
      </c>
      <c r="G37" s="32">
        <f t="shared" si="1"/>
        <v>0</v>
      </c>
      <c r="H37" s="79"/>
      <c r="I37" s="42"/>
      <c r="J37" s="4" t="s">
        <v>20</v>
      </c>
    </row>
    <row r="38" spans="1:10" ht="15" customHeight="1">
      <c r="A38" s="70">
        <v>13</v>
      </c>
      <c r="B38" s="72" t="s">
        <v>22</v>
      </c>
      <c r="C38" s="91" t="s">
        <v>38</v>
      </c>
      <c r="D38" s="86" t="s">
        <v>26</v>
      </c>
      <c r="E38" s="34">
        <v>390</v>
      </c>
      <c r="F38" s="26">
        <v>390</v>
      </c>
      <c r="G38" s="27">
        <f t="shared" si="1"/>
        <v>0</v>
      </c>
      <c r="H38" s="78"/>
      <c r="I38" s="40"/>
      <c r="J38" s="4" t="s">
        <v>19</v>
      </c>
    </row>
    <row r="39" spans="1:10" ht="15" customHeight="1">
      <c r="A39" s="71"/>
      <c r="B39" s="73"/>
      <c r="C39" s="92"/>
      <c r="D39" s="87"/>
      <c r="E39" s="36">
        <v>390</v>
      </c>
      <c r="F39" s="31">
        <v>390</v>
      </c>
      <c r="G39" s="32">
        <f t="shared" si="1"/>
        <v>0</v>
      </c>
      <c r="H39" s="79"/>
      <c r="I39" s="39"/>
      <c r="J39" s="4" t="s">
        <v>20</v>
      </c>
    </row>
    <row r="40" spans="1:10" ht="15" customHeight="1">
      <c r="A40" s="70">
        <v>14</v>
      </c>
      <c r="B40" s="72" t="s">
        <v>22</v>
      </c>
      <c r="C40" s="91" t="s">
        <v>39</v>
      </c>
      <c r="D40" s="86" t="s">
        <v>26</v>
      </c>
      <c r="E40" s="34">
        <v>5600</v>
      </c>
      <c r="F40" s="27">
        <v>5361</v>
      </c>
      <c r="G40" s="27">
        <f t="shared" si="1"/>
        <v>-239</v>
      </c>
      <c r="H40" s="78" t="s">
        <v>28</v>
      </c>
      <c r="I40" s="28"/>
      <c r="J40" s="4" t="s">
        <v>19</v>
      </c>
    </row>
    <row r="41" spans="1:10" ht="15" customHeight="1">
      <c r="A41" s="71"/>
      <c r="B41" s="73"/>
      <c r="C41" s="92"/>
      <c r="D41" s="87"/>
      <c r="E41" s="36">
        <v>5600</v>
      </c>
      <c r="F41" s="41">
        <v>5361</v>
      </c>
      <c r="G41" s="32">
        <f t="shared" si="1"/>
        <v>-239</v>
      </c>
      <c r="H41" s="79"/>
      <c r="I41" s="42"/>
      <c r="J41" s="4" t="s">
        <v>20</v>
      </c>
    </row>
    <row r="42" spans="1:10" ht="15" customHeight="1">
      <c r="A42" s="70">
        <v>15</v>
      </c>
      <c r="B42" s="72" t="s">
        <v>22</v>
      </c>
      <c r="C42" s="91" t="s">
        <v>40</v>
      </c>
      <c r="D42" s="86" t="s">
        <v>34</v>
      </c>
      <c r="E42" s="34">
        <v>163</v>
      </c>
      <c r="F42" s="26">
        <v>164</v>
      </c>
      <c r="G42" s="26">
        <f t="shared" si="1"/>
        <v>1</v>
      </c>
      <c r="H42" s="78" t="s">
        <v>28</v>
      </c>
      <c r="I42" s="28"/>
      <c r="J42" s="4" t="s">
        <v>19</v>
      </c>
    </row>
    <row r="43" spans="1:10" ht="15" customHeight="1">
      <c r="A43" s="71"/>
      <c r="B43" s="73"/>
      <c r="C43" s="92"/>
      <c r="D43" s="87"/>
      <c r="E43" s="36">
        <v>163</v>
      </c>
      <c r="F43" s="31">
        <v>164</v>
      </c>
      <c r="G43" s="32">
        <f t="shared" si="1"/>
        <v>1</v>
      </c>
      <c r="H43" s="79"/>
      <c r="I43" s="42"/>
      <c r="J43" s="4" t="s">
        <v>20</v>
      </c>
    </row>
    <row r="44" spans="1:10" ht="15" customHeight="1">
      <c r="A44" s="70">
        <v>16</v>
      </c>
      <c r="B44" s="72" t="s">
        <v>22</v>
      </c>
      <c r="C44" s="91" t="s">
        <v>41</v>
      </c>
      <c r="D44" s="86" t="s">
        <v>26</v>
      </c>
      <c r="E44" s="34">
        <v>2246</v>
      </c>
      <c r="F44" s="26">
        <v>1574</v>
      </c>
      <c r="G44" s="27">
        <f t="shared" si="1"/>
        <v>-672</v>
      </c>
      <c r="H44" s="78"/>
      <c r="I44" s="28"/>
      <c r="J44" s="4" t="s">
        <v>19</v>
      </c>
    </row>
    <row r="45" spans="1:10" ht="15" customHeight="1">
      <c r="A45" s="71"/>
      <c r="B45" s="73"/>
      <c r="C45" s="92"/>
      <c r="D45" s="87"/>
      <c r="E45" s="36">
        <v>2246</v>
      </c>
      <c r="F45" s="31">
        <v>1574</v>
      </c>
      <c r="G45" s="32">
        <f t="shared" si="1"/>
        <v>-672</v>
      </c>
      <c r="H45" s="79"/>
      <c r="I45" s="33"/>
      <c r="J45" s="4" t="s">
        <v>20</v>
      </c>
    </row>
    <row r="46" spans="1:10" ht="15" customHeight="1">
      <c r="A46" s="70">
        <v>17</v>
      </c>
      <c r="B46" s="72" t="s">
        <v>22</v>
      </c>
      <c r="C46" s="91" t="s">
        <v>42</v>
      </c>
      <c r="D46" s="86" t="s">
        <v>26</v>
      </c>
      <c r="E46" s="34">
        <v>1653</v>
      </c>
      <c r="F46" s="26">
        <v>1248</v>
      </c>
      <c r="G46" s="27">
        <f t="shared" si="1"/>
        <v>-405</v>
      </c>
      <c r="H46" s="78"/>
      <c r="I46" s="40"/>
      <c r="J46" s="4" t="s">
        <v>19</v>
      </c>
    </row>
    <row r="47" spans="1:10" ht="15" customHeight="1">
      <c r="A47" s="71"/>
      <c r="B47" s="73"/>
      <c r="C47" s="92"/>
      <c r="D47" s="87"/>
      <c r="E47" s="36">
        <v>1653</v>
      </c>
      <c r="F47" s="31">
        <v>1248</v>
      </c>
      <c r="G47" s="32">
        <f t="shared" si="1"/>
        <v>-405</v>
      </c>
      <c r="H47" s="79"/>
      <c r="I47" s="39"/>
      <c r="J47" s="4" t="s">
        <v>20</v>
      </c>
    </row>
    <row r="48" spans="1:10" ht="15" customHeight="1">
      <c r="A48" s="70">
        <v>18</v>
      </c>
      <c r="B48" s="72" t="s">
        <v>22</v>
      </c>
      <c r="C48" s="91" t="s">
        <v>43</v>
      </c>
      <c r="D48" s="86" t="s">
        <v>26</v>
      </c>
      <c r="E48" s="44">
        <v>1261</v>
      </c>
      <c r="F48" s="27">
        <v>1261</v>
      </c>
      <c r="G48" s="27">
        <f t="shared" si="1"/>
        <v>0</v>
      </c>
      <c r="H48" s="78" t="s">
        <v>28</v>
      </c>
      <c r="I48" s="28"/>
      <c r="J48" s="4" t="s">
        <v>19</v>
      </c>
    </row>
    <row r="49" spans="1:10" ht="15" customHeight="1">
      <c r="A49" s="71"/>
      <c r="B49" s="73"/>
      <c r="C49" s="92"/>
      <c r="D49" s="87"/>
      <c r="E49" s="36">
        <v>1261</v>
      </c>
      <c r="F49" s="41">
        <v>1261</v>
      </c>
      <c r="G49" s="32">
        <f t="shared" si="1"/>
        <v>0</v>
      </c>
      <c r="H49" s="79"/>
      <c r="I49" s="42"/>
      <c r="J49" s="4" t="s">
        <v>20</v>
      </c>
    </row>
    <row r="50" spans="1:10" ht="15" customHeight="1">
      <c r="A50" s="70">
        <v>19</v>
      </c>
      <c r="B50" s="72" t="s">
        <v>22</v>
      </c>
      <c r="C50" s="91" t="s">
        <v>44</v>
      </c>
      <c r="D50" s="86" t="s">
        <v>26</v>
      </c>
      <c r="E50" s="34">
        <v>220</v>
      </c>
      <c r="F50" s="43">
        <v>230</v>
      </c>
      <c r="G50" s="27">
        <f t="shared" si="1"/>
        <v>10</v>
      </c>
      <c r="H50" s="78"/>
      <c r="I50" s="40"/>
      <c r="J50" s="4" t="s">
        <v>19</v>
      </c>
    </row>
    <row r="51" spans="1:10" ht="15" customHeight="1">
      <c r="A51" s="71"/>
      <c r="B51" s="73"/>
      <c r="C51" s="92"/>
      <c r="D51" s="87"/>
      <c r="E51" s="36">
        <v>220</v>
      </c>
      <c r="F51" s="31">
        <v>230</v>
      </c>
      <c r="G51" s="32">
        <f t="shared" si="1"/>
        <v>10</v>
      </c>
      <c r="H51" s="79"/>
      <c r="I51" s="39"/>
      <c r="J51" s="4" t="s">
        <v>20</v>
      </c>
    </row>
    <row r="52" spans="1:10" ht="15" customHeight="1">
      <c r="A52" s="70">
        <v>20</v>
      </c>
      <c r="B52" s="72" t="s">
        <v>22</v>
      </c>
      <c r="C52" s="91" t="s">
        <v>45</v>
      </c>
      <c r="D52" s="86" t="s">
        <v>26</v>
      </c>
      <c r="E52" s="25">
        <v>233</v>
      </c>
      <c r="F52" s="26">
        <v>191</v>
      </c>
      <c r="G52" s="27">
        <f t="shared" si="1"/>
        <v>-42</v>
      </c>
      <c r="H52" s="78"/>
      <c r="I52" s="28"/>
      <c r="J52" s="4" t="s">
        <v>19</v>
      </c>
    </row>
    <row r="53" spans="1:10" ht="15" customHeight="1">
      <c r="A53" s="71"/>
      <c r="B53" s="73"/>
      <c r="C53" s="92"/>
      <c r="D53" s="87"/>
      <c r="E53" s="30">
        <v>233</v>
      </c>
      <c r="F53" s="31">
        <v>191</v>
      </c>
      <c r="G53" s="32">
        <f t="shared" si="1"/>
        <v>-42</v>
      </c>
      <c r="H53" s="79"/>
      <c r="I53" s="33"/>
      <c r="J53" s="4" t="s">
        <v>20</v>
      </c>
    </row>
    <row r="54" spans="1:10" ht="15" customHeight="1">
      <c r="A54" s="70">
        <v>21</v>
      </c>
      <c r="B54" s="72" t="s">
        <v>22</v>
      </c>
      <c r="C54" s="91" t="s">
        <v>46</v>
      </c>
      <c r="D54" s="86" t="s">
        <v>31</v>
      </c>
      <c r="E54" s="34">
        <v>296</v>
      </c>
      <c r="F54" s="26">
        <v>395</v>
      </c>
      <c r="G54" s="27">
        <f t="shared" si="1"/>
        <v>99</v>
      </c>
      <c r="H54" s="78"/>
      <c r="I54" s="40"/>
      <c r="J54" s="4" t="s">
        <v>19</v>
      </c>
    </row>
    <row r="55" spans="1:10" ht="15" customHeight="1">
      <c r="A55" s="71"/>
      <c r="B55" s="73"/>
      <c r="C55" s="92"/>
      <c r="D55" s="87"/>
      <c r="E55" s="36">
        <v>296</v>
      </c>
      <c r="F55" s="31">
        <v>395</v>
      </c>
      <c r="G55" s="32">
        <f t="shared" si="1"/>
        <v>99</v>
      </c>
      <c r="H55" s="79"/>
      <c r="I55" s="39"/>
      <c r="J55" s="4" t="s">
        <v>20</v>
      </c>
    </row>
    <row r="56" spans="1:10" ht="15" customHeight="1">
      <c r="A56" s="70">
        <v>22</v>
      </c>
      <c r="B56" s="72" t="s">
        <v>22</v>
      </c>
      <c r="C56" s="91" t="s">
        <v>47</v>
      </c>
      <c r="D56" s="86" t="s">
        <v>31</v>
      </c>
      <c r="E56" s="34">
        <v>238</v>
      </c>
      <c r="F56" s="26">
        <v>237</v>
      </c>
      <c r="G56" s="27">
        <f t="shared" si="1"/>
        <v>-1</v>
      </c>
      <c r="H56" s="78"/>
      <c r="I56" s="40"/>
      <c r="J56" s="4" t="s">
        <v>19</v>
      </c>
    </row>
    <row r="57" spans="1:10" ht="15" customHeight="1">
      <c r="A57" s="71"/>
      <c r="B57" s="73"/>
      <c r="C57" s="92"/>
      <c r="D57" s="87"/>
      <c r="E57" s="36">
        <v>238</v>
      </c>
      <c r="F57" s="31">
        <v>237</v>
      </c>
      <c r="G57" s="32">
        <f t="shared" si="1"/>
        <v>-1</v>
      </c>
      <c r="H57" s="79"/>
      <c r="I57" s="39"/>
      <c r="J57" s="4" t="s">
        <v>20</v>
      </c>
    </row>
    <row r="58" spans="1:10" ht="15" customHeight="1">
      <c r="A58" s="70">
        <v>23</v>
      </c>
      <c r="B58" s="72" t="s">
        <v>22</v>
      </c>
      <c r="C58" s="91" t="s">
        <v>48</v>
      </c>
      <c r="D58" s="86" t="s">
        <v>31</v>
      </c>
      <c r="E58" s="34">
        <v>600</v>
      </c>
      <c r="F58" s="27">
        <v>600</v>
      </c>
      <c r="G58" s="27">
        <f t="shared" si="1"/>
        <v>0</v>
      </c>
      <c r="H58" s="78" t="s">
        <v>28</v>
      </c>
      <c r="I58" s="28"/>
      <c r="J58" s="4" t="s">
        <v>19</v>
      </c>
    </row>
    <row r="59" spans="1:10" ht="15" customHeight="1">
      <c r="A59" s="71"/>
      <c r="B59" s="73"/>
      <c r="C59" s="92"/>
      <c r="D59" s="87"/>
      <c r="E59" s="36">
        <v>600</v>
      </c>
      <c r="F59" s="31">
        <v>600</v>
      </c>
      <c r="G59" s="32">
        <f t="shared" si="1"/>
        <v>0</v>
      </c>
      <c r="H59" s="79"/>
      <c r="I59" s="42"/>
      <c r="J59" s="4" t="s">
        <v>20</v>
      </c>
    </row>
    <row r="60" spans="1:10" ht="15" customHeight="1">
      <c r="A60" s="70">
        <v>24</v>
      </c>
      <c r="B60" s="72" t="s">
        <v>22</v>
      </c>
      <c r="C60" s="91" t="s">
        <v>49</v>
      </c>
      <c r="D60" s="86" t="s">
        <v>31</v>
      </c>
      <c r="E60" s="25">
        <v>3270</v>
      </c>
      <c r="F60" s="43">
        <v>3333</v>
      </c>
      <c r="G60" s="27">
        <f t="shared" si="1"/>
        <v>63</v>
      </c>
      <c r="H60" s="78"/>
      <c r="I60" s="40"/>
      <c r="J60" s="4" t="s">
        <v>19</v>
      </c>
    </row>
    <row r="61" spans="1:10" ht="15" customHeight="1">
      <c r="A61" s="71"/>
      <c r="B61" s="73"/>
      <c r="C61" s="92"/>
      <c r="D61" s="87"/>
      <c r="E61" s="30">
        <v>3270</v>
      </c>
      <c r="F61" s="31">
        <v>3333</v>
      </c>
      <c r="G61" s="32">
        <f t="shared" si="1"/>
        <v>63</v>
      </c>
      <c r="H61" s="79"/>
      <c r="I61" s="39"/>
      <c r="J61" s="4" t="s">
        <v>20</v>
      </c>
    </row>
    <row r="62" spans="1:10" ht="15" customHeight="1">
      <c r="A62" s="70">
        <v>25</v>
      </c>
      <c r="B62" s="72" t="s">
        <v>22</v>
      </c>
      <c r="C62" s="91" t="s">
        <v>50</v>
      </c>
      <c r="D62" s="86" t="s">
        <v>31</v>
      </c>
      <c r="E62" s="34">
        <v>1017</v>
      </c>
      <c r="F62" s="26">
        <v>845</v>
      </c>
      <c r="G62" s="27">
        <f t="shared" si="1"/>
        <v>-172</v>
      </c>
      <c r="H62" s="78"/>
      <c r="I62" s="40"/>
      <c r="J62" s="4" t="s">
        <v>19</v>
      </c>
    </row>
    <row r="63" spans="1:10" ht="15" customHeight="1">
      <c r="A63" s="71"/>
      <c r="B63" s="73"/>
      <c r="C63" s="92"/>
      <c r="D63" s="87"/>
      <c r="E63" s="36">
        <v>1017</v>
      </c>
      <c r="F63" s="31">
        <v>845</v>
      </c>
      <c r="G63" s="32">
        <f t="shared" si="1"/>
        <v>-172</v>
      </c>
      <c r="H63" s="79"/>
      <c r="I63" s="39"/>
      <c r="J63" s="4" t="s">
        <v>20</v>
      </c>
    </row>
    <row r="64" spans="1:10" ht="15" customHeight="1">
      <c r="A64" s="70">
        <v>26</v>
      </c>
      <c r="B64" s="72" t="s">
        <v>22</v>
      </c>
      <c r="C64" s="91" t="s">
        <v>51</v>
      </c>
      <c r="D64" s="86" t="s">
        <v>31</v>
      </c>
      <c r="E64" s="34">
        <v>351</v>
      </c>
      <c r="F64" s="26">
        <v>323</v>
      </c>
      <c r="G64" s="27">
        <f t="shared" si="1"/>
        <v>-28</v>
      </c>
      <c r="H64" s="78"/>
      <c r="I64" s="40"/>
      <c r="J64" s="4" t="s">
        <v>19</v>
      </c>
    </row>
    <row r="65" spans="1:10" ht="15" customHeight="1">
      <c r="A65" s="71"/>
      <c r="B65" s="73"/>
      <c r="C65" s="92"/>
      <c r="D65" s="87"/>
      <c r="E65" s="36">
        <v>351</v>
      </c>
      <c r="F65" s="31">
        <v>323</v>
      </c>
      <c r="G65" s="32">
        <f t="shared" si="1"/>
        <v>-28</v>
      </c>
      <c r="H65" s="79"/>
      <c r="I65" s="39"/>
      <c r="J65" s="4" t="s">
        <v>20</v>
      </c>
    </row>
    <row r="66" spans="1:10" ht="15" customHeight="1">
      <c r="A66" s="70">
        <v>27</v>
      </c>
      <c r="B66" s="72" t="s">
        <v>22</v>
      </c>
      <c r="C66" s="91" t="s">
        <v>52</v>
      </c>
      <c r="D66" s="86" t="s">
        <v>31</v>
      </c>
      <c r="E66" s="34">
        <v>366</v>
      </c>
      <c r="F66" s="26">
        <v>359</v>
      </c>
      <c r="G66" s="27">
        <f t="shared" si="1"/>
        <v>-7</v>
      </c>
      <c r="H66" s="78"/>
      <c r="I66" s="40"/>
      <c r="J66" s="4" t="s">
        <v>19</v>
      </c>
    </row>
    <row r="67" spans="1:10" ht="15" customHeight="1">
      <c r="A67" s="71"/>
      <c r="B67" s="73"/>
      <c r="C67" s="92"/>
      <c r="D67" s="87"/>
      <c r="E67" s="36">
        <v>366</v>
      </c>
      <c r="F67" s="31">
        <v>359</v>
      </c>
      <c r="G67" s="32">
        <f t="shared" si="1"/>
        <v>-7</v>
      </c>
      <c r="H67" s="79"/>
      <c r="I67" s="39"/>
      <c r="J67" s="4" t="s">
        <v>20</v>
      </c>
    </row>
    <row r="68" spans="1:10" ht="15" customHeight="1">
      <c r="A68" s="70">
        <v>28</v>
      </c>
      <c r="B68" s="72" t="s">
        <v>22</v>
      </c>
      <c r="C68" s="91" t="s">
        <v>53</v>
      </c>
      <c r="D68" s="86" t="s">
        <v>31</v>
      </c>
      <c r="E68" s="34">
        <v>3674</v>
      </c>
      <c r="F68" s="26">
        <v>3674</v>
      </c>
      <c r="G68" s="27">
        <f t="shared" si="1"/>
        <v>0</v>
      </c>
      <c r="H68" s="78"/>
      <c r="I68" s="40"/>
      <c r="J68" s="4" t="s">
        <v>19</v>
      </c>
    </row>
    <row r="69" spans="1:10" ht="15" customHeight="1">
      <c r="A69" s="71"/>
      <c r="B69" s="73"/>
      <c r="C69" s="92"/>
      <c r="D69" s="87"/>
      <c r="E69" s="36">
        <v>3674</v>
      </c>
      <c r="F69" s="31">
        <v>3674</v>
      </c>
      <c r="G69" s="32">
        <f t="shared" si="1"/>
        <v>0</v>
      </c>
      <c r="H69" s="79"/>
      <c r="I69" s="39"/>
      <c r="J69" s="4" t="s">
        <v>20</v>
      </c>
    </row>
    <row r="70" spans="1:10" ht="15" customHeight="1">
      <c r="A70" s="70">
        <v>29</v>
      </c>
      <c r="B70" s="72" t="s">
        <v>22</v>
      </c>
      <c r="C70" s="91" t="s">
        <v>80</v>
      </c>
      <c r="D70" s="86" t="s">
        <v>31</v>
      </c>
      <c r="E70" s="34">
        <v>4611</v>
      </c>
      <c r="F70" s="26">
        <v>4611</v>
      </c>
      <c r="G70" s="27">
        <f t="shared" si="1"/>
        <v>0</v>
      </c>
      <c r="H70" s="78"/>
      <c r="I70" s="40"/>
      <c r="J70" s="4" t="s">
        <v>19</v>
      </c>
    </row>
    <row r="71" spans="1:10" ht="15" customHeight="1">
      <c r="A71" s="71"/>
      <c r="B71" s="73"/>
      <c r="C71" s="92"/>
      <c r="D71" s="87"/>
      <c r="E71" s="36">
        <v>4611</v>
      </c>
      <c r="F71" s="31">
        <v>4611</v>
      </c>
      <c r="G71" s="32">
        <f t="shared" si="1"/>
        <v>0</v>
      </c>
      <c r="H71" s="79"/>
      <c r="I71" s="39"/>
      <c r="J71" s="4" t="s">
        <v>20</v>
      </c>
    </row>
    <row r="72" spans="1:10" ht="15" customHeight="1">
      <c r="A72" s="70">
        <v>30</v>
      </c>
      <c r="B72" s="72" t="s">
        <v>22</v>
      </c>
      <c r="C72" s="91" t="s">
        <v>54</v>
      </c>
      <c r="D72" s="86" t="s">
        <v>34</v>
      </c>
      <c r="E72" s="25">
        <v>3852</v>
      </c>
      <c r="F72" s="26">
        <v>3352</v>
      </c>
      <c r="G72" s="27">
        <f t="shared" si="1"/>
        <v>-500</v>
      </c>
      <c r="H72" s="78"/>
      <c r="I72" s="40"/>
      <c r="J72" s="4" t="s">
        <v>19</v>
      </c>
    </row>
    <row r="73" spans="1:10" ht="15" customHeight="1">
      <c r="A73" s="71"/>
      <c r="B73" s="73"/>
      <c r="C73" s="92"/>
      <c r="D73" s="87"/>
      <c r="E73" s="30">
        <v>3852</v>
      </c>
      <c r="F73" s="31">
        <v>3352</v>
      </c>
      <c r="G73" s="32">
        <f t="shared" si="1"/>
        <v>-500</v>
      </c>
      <c r="H73" s="79"/>
      <c r="I73" s="39"/>
      <c r="J73" s="4" t="s">
        <v>20</v>
      </c>
    </row>
    <row r="74" spans="1:10" ht="22.5" customHeight="1">
      <c r="A74" s="70">
        <v>31</v>
      </c>
      <c r="B74" s="72" t="s">
        <v>22</v>
      </c>
      <c r="C74" s="91" t="s">
        <v>55</v>
      </c>
      <c r="D74" s="86" t="s">
        <v>34</v>
      </c>
      <c r="E74" s="34">
        <v>14147</v>
      </c>
      <c r="F74" s="27">
        <v>18390</v>
      </c>
      <c r="G74" s="27">
        <f t="shared" si="1"/>
        <v>4243</v>
      </c>
      <c r="H74" s="78" t="s">
        <v>28</v>
      </c>
      <c r="I74" s="28"/>
      <c r="J74" s="4" t="s">
        <v>19</v>
      </c>
    </row>
    <row r="75" spans="1:10" ht="22.5" customHeight="1">
      <c r="A75" s="71"/>
      <c r="B75" s="73"/>
      <c r="C75" s="92"/>
      <c r="D75" s="87"/>
      <c r="E75" s="36">
        <v>788</v>
      </c>
      <c r="F75" s="41">
        <v>789</v>
      </c>
      <c r="G75" s="32">
        <f t="shared" si="1"/>
        <v>1</v>
      </c>
      <c r="H75" s="79"/>
      <c r="I75" s="42"/>
      <c r="J75" s="4" t="s">
        <v>20</v>
      </c>
    </row>
    <row r="76" spans="1:10" ht="15" customHeight="1">
      <c r="A76" s="70">
        <v>32</v>
      </c>
      <c r="B76" s="72" t="s">
        <v>22</v>
      </c>
      <c r="C76" s="91" t="s">
        <v>56</v>
      </c>
      <c r="D76" s="86" t="s">
        <v>34</v>
      </c>
      <c r="E76" s="34">
        <v>595</v>
      </c>
      <c r="F76" s="26">
        <v>543</v>
      </c>
      <c r="G76" s="27">
        <f t="shared" si="1"/>
        <v>-52</v>
      </c>
      <c r="H76" s="78"/>
      <c r="I76" s="28"/>
      <c r="J76" s="4" t="s">
        <v>19</v>
      </c>
    </row>
    <row r="77" spans="1:10" ht="15" customHeight="1">
      <c r="A77" s="71"/>
      <c r="B77" s="73"/>
      <c r="C77" s="92"/>
      <c r="D77" s="87"/>
      <c r="E77" s="36">
        <v>595</v>
      </c>
      <c r="F77" s="31">
        <v>543</v>
      </c>
      <c r="G77" s="32">
        <f t="shared" si="1"/>
        <v>-52</v>
      </c>
      <c r="H77" s="79"/>
      <c r="I77" s="33"/>
      <c r="J77" s="4" t="s">
        <v>20</v>
      </c>
    </row>
    <row r="78" spans="1:10" ht="15" customHeight="1">
      <c r="A78" s="70">
        <v>33</v>
      </c>
      <c r="B78" s="72" t="s">
        <v>22</v>
      </c>
      <c r="C78" s="91" t="s">
        <v>57</v>
      </c>
      <c r="D78" s="86" t="s">
        <v>34</v>
      </c>
      <c r="E78" s="34">
        <v>13598</v>
      </c>
      <c r="F78" s="26">
        <v>13528</v>
      </c>
      <c r="G78" s="27">
        <f t="shared" si="1"/>
        <v>-70</v>
      </c>
      <c r="H78" s="78"/>
      <c r="I78" s="28"/>
      <c r="J78" s="4" t="s">
        <v>19</v>
      </c>
    </row>
    <row r="79" spans="1:10" ht="15" customHeight="1">
      <c r="A79" s="71"/>
      <c r="B79" s="73"/>
      <c r="C79" s="92"/>
      <c r="D79" s="87"/>
      <c r="E79" s="36">
        <v>13598</v>
      </c>
      <c r="F79" s="31">
        <v>13528</v>
      </c>
      <c r="G79" s="32">
        <f t="shared" si="1"/>
        <v>-70</v>
      </c>
      <c r="H79" s="79"/>
      <c r="I79" s="33"/>
      <c r="J79" s="4" t="s">
        <v>20</v>
      </c>
    </row>
    <row r="80" spans="1:10" ht="15" customHeight="1">
      <c r="A80" s="70">
        <v>34</v>
      </c>
      <c r="B80" s="72" t="s">
        <v>22</v>
      </c>
      <c r="C80" s="91" t="s">
        <v>58</v>
      </c>
      <c r="D80" s="86" t="s">
        <v>34</v>
      </c>
      <c r="E80" s="34">
        <v>1701</v>
      </c>
      <c r="F80" s="26">
        <v>4408</v>
      </c>
      <c r="G80" s="27">
        <f t="shared" ref="G80:G107" si="2">+F80-E80</f>
        <v>2707</v>
      </c>
      <c r="H80" s="78"/>
      <c r="I80" s="40"/>
      <c r="J80" s="4" t="s">
        <v>19</v>
      </c>
    </row>
    <row r="81" spans="1:10" ht="15" customHeight="1">
      <c r="A81" s="71"/>
      <c r="B81" s="73"/>
      <c r="C81" s="92"/>
      <c r="D81" s="87"/>
      <c r="E81" s="36">
        <v>1701</v>
      </c>
      <c r="F81" s="31">
        <v>4408</v>
      </c>
      <c r="G81" s="32">
        <f t="shared" si="2"/>
        <v>2707</v>
      </c>
      <c r="H81" s="79"/>
      <c r="I81" s="39"/>
      <c r="J81" s="4" t="s">
        <v>20</v>
      </c>
    </row>
    <row r="82" spans="1:10" ht="15" customHeight="1">
      <c r="A82" s="70">
        <v>35</v>
      </c>
      <c r="B82" s="72" t="s">
        <v>22</v>
      </c>
      <c r="C82" s="91" t="s">
        <v>59</v>
      </c>
      <c r="D82" s="86" t="s">
        <v>34</v>
      </c>
      <c r="E82" s="34">
        <v>332</v>
      </c>
      <c r="F82" s="26">
        <v>396</v>
      </c>
      <c r="G82" s="27">
        <f t="shared" si="2"/>
        <v>64</v>
      </c>
      <c r="H82" s="78"/>
      <c r="I82" s="40"/>
      <c r="J82" s="4" t="s">
        <v>19</v>
      </c>
    </row>
    <row r="83" spans="1:10" ht="15" customHeight="1">
      <c r="A83" s="71"/>
      <c r="B83" s="73"/>
      <c r="C83" s="92"/>
      <c r="D83" s="87"/>
      <c r="E83" s="36">
        <v>332</v>
      </c>
      <c r="F83" s="31">
        <v>396</v>
      </c>
      <c r="G83" s="32">
        <f t="shared" si="2"/>
        <v>64</v>
      </c>
      <c r="H83" s="79"/>
      <c r="I83" s="39"/>
      <c r="J83" s="4" t="s">
        <v>20</v>
      </c>
    </row>
    <row r="84" spans="1:10" ht="15" customHeight="1">
      <c r="A84" s="70">
        <v>36</v>
      </c>
      <c r="B84" s="72" t="s">
        <v>22</v>
      </c>
      <c r="C84" s="91" t="s">
        <v>60</v>
      </c>
      <c r="D84" s="86" t="s">
        <v>61</v>
      </c>
      <c r="E84" s="25">
        <v>40433</v>
      </c>
      <c r="F84" s="43">
        <v>44401</v>
      </c>
      <c r="G84" s="27">
        <f t="shared" si="2"/>
        <v>3968</v>
      </c>
      <c r="H84" s="78"/>
      <c r="I84" s="40"/>
      <c r="J84" s="4" t="s">
        <v>19</v>
      </c>
    </row>
    <row r="85" spans="1:10" ht="15" customHeight="1">
      <c r="A85" s="71"/>
      <c r="B85" s="73"/>
      <c r="C85" s="92"/>
      <c r="D85" s="87"/>
      <c r="E85" s="30">
        <v>40383</v>
      </c>
      <c r="F85" s="31">
        <v>44356</v>
      </c>
      <c r="G85" s="32">
        <f t="shared" si="2"/>
        <v>3973</v>
      </c>
      <c r="H85" s="79"/>
      <c r="I85" s="39"/>
      <c r="J85" s="4" t="s">
        <v>20</v>
      </c>
    </row>
    <row r="86" spans="1:10" ht="15" customHeight="1">
      <c r="A86" s="70">
        <v>37</v>
      </c>
      <c r="B86" s="72" t="s">
        <v>22</v>
      </c>
      <c r="C86" s="91" t="s">
        <v>62</v>
      </c>
      <c r="D86" s="93" t="s">
        <v>63</v>
      </c>
      <c r="E86" s="34">
        <v>35179</v>
      </c>
      <c r="F86" s="26">
        <v>36622</v>
      </c>
      <c r="G86" s="26">
        <f t="shared" si="2"/>
        <v>1443</v>
      </c>
      <c r="H86" s="78" t="s">
        <v>28</v>
      </c>
      <c r="I86" s="28"/>
      <c r="J86" s="4" t="s">
        <v>19</v>
      </c>
    </row>
    <row r="87" spans="1:10" ht="15" customHeight="1">
      <c r="A87" s="71"/>
      <c r="B87" s="73"/>
      <c r="C87" s="92"/>
      <c r="D87" s="94"/>
      <c r="E87" s="36">
        <v>35179</v>
      </c>
      <c r="F87" s="31">
        <v>36622</v>
      </c>
      <c r="G87" s="32">
        <f t="shared" si="2"/>
        <v>1443</v>
      </c>
      <c r="H87" s="79"/>
      <c r="I87" s="42"/>
      <c r="J87" s="4" t="s">
        <v>20</v>
      </c>
    </row>
    <row r="88" spans="1:10" ht="15" customHeight="1">
      <c r="A88" s="88" t="s">
        <v>64</v>
      </c>
      <c r="B88" s="72" t="s">
        <v>22</v>
      </c>
      <c r="C88" s="91" t="s">
        <v>65</v>
      </c>
      <c r="D88" s="86" t="s">
        <v>26</v>
      </c>
      <c r="E88" s="34">
        <v>31962</v>
      </c>
      <c r="F88" s="26">
        <v>27878</v>
      </c>
      <c r="G88" s="26">
        <f t="shared" si="2"/>
        <v>-4084</v>
      </c>
      <c r="H88" s="78" t="s">
        <v>28</v>
      </c>
      <c r="I88" s="28"/>
      <c r="J88" s="4" t="s">
        <v>19</v>
      </c>
    </row>
    <row r="89" spans="1:10" ht="15" customHeight="1">
      <c r="A89" s="89"/>
      <c r="B89" s="73"/>
      <c r="C89" s="92"/>
      <c r="D89" s="87"/>
      <c r="E89" s="36">
        <v>31962</v>
      </c>
      <c r="F89" s="31">
        <v>27878</v>
      </c>
      <c r="G89" s="32">
        <f t="shared" si="2"/>
        <v>-4084</v>
      </c>
      <c r="H89" s="79"/>
      <c r="I89" s="42"/>
      <c r="J89" s="4" t="s">
        <v>20</v>
      </c>
    </row>
    <row r="90" spans="1:10" ht="15" customHeight="1">
      <c r="A90" s="88" t="s">
        <v>66</v>
      </c>
      <c r="B90" s="90" t="s">
        <v>22</v>
      </c>
      <c r="C90" s="91" t="s">
        <v>67</v>
      </c>
      <c r="D90" s="86" t="s">
        <v>34</v>
      </c>
      <c r="E90" s="25">
        <v>48358</v>
      </c>
      <c r="F90" s="27">
        <v>47310</v>
      </c>
      <c r="G90" s="27">
        <f t="shared" si="2"/>
        <v>-1048</v>
      </c>
      <c r="H90" s="68" t="s">
        <v>28</v>
      </c>
      <c r="I90" s="45"/>
      <c r="J90" s="4" t="s">
        <v>19</v>
      </c>
    </row>
    <row r="91" spans="1:10" ht="15" customHeight="1">
      <c r="A91" s="89"/>
      <c r="B91" s="73"/>
      <c r="C91" s="92"/>
      <c r="D91" s="87"/>
      <c r="E91" s="36">
        <v>47299</v>
      </c>
      <c r="F91" s="31">
        <v>46280</v>
      </c>
      <c r="G91" s="32">
        <f t="shared" si="2"/>
        <v>-1019</v>
      </c>
      <c r="H91" s="79"/>
      <c r="I91" s="42"/>
      <c r="J91" s="4" t="s">
        <v>20</v>
      </c>
    </row>
    <row r="92" spans="1:10" ht="15" customHeight="1">
      <c r="A92" s="88" t="s">
        <v>68</v>
      </c>
      <c r="B92" s="90" t="s">
        <v>22</v>
      </c>
      <c r="C92" s="91" t="s">
        <v>69</v>
      </c>
      <c r="D92" s="86" t="s">
        <v>34</v>
      </c>
      <c r="E92" s="25">
        <v>0</v>
      </c>
      <c r="F92" s="27">
        <v>2258</v>
      </c>
      <c r="G92" s="27">
        <f t="shared" si="2"/>
        <v>2258</v>
      </c>
      <c r="H92" s="68" t="s">
        <v>28</v>
      </c>
      <c r="I92" s="45"/>
      <c r="J92" s="4" t="s">
        <v>19</v>
      </c>
    </row>
    <row r="93" spans="1:10" ht="15" customHeight="1">
      <c r="A93" s="89"/>
      <c r="B93" s="73"/>
      <c r="C93" s="92"/>
      <c r="D93" s="87"/>
      <c r="E93" s="36">
        <v>0</v>
      </c>
      <c r="F93" s="31">
        <v>2258</v>
      </c>
      <c r="G93" s="32">
        <f t="shared" si="2"/>
        <v>2258</v>
      </c>
      <c r="H93" s="79"/>
      <c r="I93" s="42"/>
      <c r="J93" s="4" t="s">
        <v>20</v>
      </c>
    </row>
    <row r="94" spans="1:10" ht="15" customHeight="1">
      <c r="A94" s="88" t="s">
        <v>70</v>
      </c>
      <c r="B94" s="72" t="s">
        <v>22</v>
      </c>
      <c r="C94" s="91" t="s">
        <v>71</v>
      </c>
      <c r="D94" s="86" t="s">
        <v>34</v>
      </c>
      <c r="E94" s="25">
        <v>25710</v>
      </c>
      <c r="F94" s="26">
        <v>7692</v>
      </c>
      <c r="G94" s="27">
        <f t="shared" si="2"/>
        <v>-18018</v>
      </c>
      <c r="H94" s="78"/>
      <c r="I94" s="28"/>
      <c r="J94" s="4" t="s">
        <v>19</v>
      </c>
    </row>
    <row r="95" spans="1:10" ht="15" customHeight="1">
      <c r="A95" s="89"/>
      <c r="B95" s="73"/>
      <c r="C95" s="92"/>
      <c r="D95" s="87"/>
      <c r="E95" s="36">
        <v>25710</v>
      </c>
      <c r="F95" s="31">
        <v>7692</v>
      </c>
      <c r="G95" s="32">
        <f t="shared" si="2"/>
        <v>-18018</v>
      </c>
      <c r="H95" s="79"/>
      <c r="I95" s="33"/>
      <c r="J95" s="4" t="s">
        <v>20</v>
      </c>
    </row>
    <row r="96" spans="1:10" ht="22.5" customHeight="1">
      <c r="A96" s="70">
        <v>42</v>
      </c>
      <c r="B96" s="72" t="s">
        <v>22</v>
      </c>
      <c r="C96" s="74" t="s">
        <v>72</v>
      </c>
      <c r="D96" s="86" t="s">
        <v>34</v>
      </c>
      <c r="E96" s="34">
        <v>2819</v>
      </c>
      <c r="F96" s="26">
        <v>0</v>
      </c>
      <c r="G96" s="27">
        <f t="shared" si="2"/>
        <v>-2819</v>
      </c>
      <c r="H96" s="78"/>
      <c r="I96" s="40"/>
      <c r="J96" s="4" t="s">
        <v>19</v>
      </c>
    </row>
    <row r="97" spans="1:10" ht="22.5" customHeight="1">
      <c r="A97" s="71"/>
      <c r="B97" s="73"/>
      <c r="C97" s="75"/>
      <c r="D97" s="87"/>
      <c r="E97" s="36">
        <v>1417</v>
      </c>
      <c r="F97" s="31">
        <v>0</v>
      </c>
      <c r="G97" s="32">
        <f t="shared" si="2"/>
        <v>-1417</v>
      </c>
      <c r="H97" s="79"/>
      <c r="I97" s="39"/>
      <c r="J97" s="4" t="s">
        <v>20</v>
      </c>
    </row>
    <row r="98" spans="1:10" ht="15" customHeight="1">
      <c r="A98" s="70">
        <v>43</v>
      </c>
      <c r="B98" s="72" t="s">
        <v>22</v>
      </c>
      <c r="C98" s="74" t="s">
        <v>73</v>
      </c>
      <c r="D98" s="86" t="s">
        <v>26</v>
      </c>
      <c r="E98" s="34">
        <v>28</v>
      </c>
      <c r="F98" s="26">
        <v>0</v>
      </c>
      <c r="G98" s="27">
        <f t="shared" si="2"/>
        <v>-28</v>
      </c>
      <c r="H98" s="78"/>
      <c r="I98" s="28"/>
      <c r="J98" s="4" t="s">
        <v>19</v>
      </c>
    </row>
    <row r="99" spans="1:10" ht="15" customHeight="1">
      <c r="A99" s="71"/>
      <c r="B99" s="73"/>
      <c r="C99" s="75"/>
      <c r="D99" s="87"/>
      <c r="E99" s="36">
        <v>28</v>
      </c>
      <c r="F99" s="31">
        <v>0</v>
      </c>
      <c r="G99" s="32">
        <f t="shared" si="2"/>
        <v>-28</v>
      </c>
      <c r="H99" s="79"/>
      <c r="I99" s="33"/>
      <c r="J99" s="4" t="s">
        <v>20</v>
      </c>
    </row>
    <row r="100" spans="1:10" ht="15" customHeight="1">
      <c r="A100" s="70">
        <v>44</v>
      </c>
      <c r="B100" s="72" t="s">
        <v>22</v>
      </c>
      <c r="C100" s="74" t="s">
        <v>74</v>
      </c>
      <c r="D100" s="86" t="s">
        <v>26</v>
      </c>
      <c r="E100" s="34">
        <v>4</v>
      </c>
      <c r="F100" s="43">
        <v>0</v>
      </c>
      <c r="G100" s="27">
        <f t="shared" si="2"/>
        <v>-4</v>
      </c>
      <c r="H100" s="78"/>
      <c r="I100" s="40"/>
      <c r="J100" s="4" t="s">
        <v>19</v>
      </c>
    </row>
    <row r="101" spans="1:10" ht="15" customHeight="1">
      <c r="A101" s="71"/>
      <c r="B101" s="73"/>
      <c r="C101" s="75"/>
      <c r="D101" s="87"/>
      <c r="E101" s="36">
        <v>4</v>
      </c>
      <c r="F101" s="31">
        <v>0</v>
      </c>
      <c r="G101" s="32">
        <f t="shared" si="2"/>
        <v>-4</v>
      </c>
      <c r="H101" s="79"/>
      <c r="I101" s="39"/>
      <c r="J101" s="4" t="s">
        <v>20</v>
      </c>
    </row>
    <row r="102" spans="1:10" ht="15" customHeight="1">
      <c r="A102" s="70">
        <v>45</v>
      </c>
      <c r="B102" s="72" t="s">
        <v>22</v>
      </c>
      <c r="C102" s="74" t="s">
        <v>75</v>
      </c>
      <c r="D102" s="86" t="s">
        <v>26</v>
      </c>
      <c r="E102" s="34">
        <v>3</v>
      </c>
      <c r="F102" s="26">
        <v>0</v>
      </c>
      <c r="G102" s="27">
        <f t="shared" si="2"/>
        <v>-3</v>
      </c>
      <c r="H102" s="78"/>
      <c r="I102" s="28"/>
      <c r="J102" s="4" t="s">
        <v>19</v>
      </c>
    </row>
    <row r="103" spans="1:10" ht="15" customHeight="1">
      <c r="A103" s="71"/>
      <c r="B103" s="73"/>
      <c r="C103" s="75"/>
      <c r="D103" s="87"/>
      <c r="E103" s="36">
        <v>3</v>
      </c>
      <c r="F103" s="31">
        <v>0</v>
      </c>
      <c r="G103" s="32">
        <f t="shared" si="2"/>
        <v>-3</v>
      </c>
      <c r="H103" s="79"/>
      <c r="I103" s="33"/>
      <c r="J103" s="4" t="s">
        <v>20</v>
      </c>
    </row>
    <row r="104" spans="1:10" ht="22.5" customHeight="1">
      <c r="A104" s="70">
        <v>46</v>
      </c>
      <c r="B104" s="72" t="s">
        <v>22</v>
      </c>
      <c r="C104" s="74" t="s">
        <v>76</v>
      </c>
      <c r="D104" s="76" t="s">
        <v>34</v>
      </c>
      <c r="E104" s="34">
        <v>1047</v>
      </c>
      <c r="F104" s="26">
        <v>0</v>
      </c>
      <c r="G104" s="27">
        <f t="shared" si="2"/>
        <v>-1047</v>
      </c>
      <c r="H104" s="78"/>
      <c r="I104" s="28"/>
      <c r="J104" s="4" t="s">
        <v>19</v>
      </c>
    </row>
    <row r="105" spans="1:10" ht="22.5" customHeight="1">
      <c r="A105" s="71"/>
      <c r="B105" s="73"/>
      <c r="C105" s="75"/>
      <c r="D105" s="77"/>
      <c r="E105" s="36">
        <v>1047</v>
      </c>
      <c r="F105" s="31">
        <v>0</v>
      </c>
      <c r="G105" s="32">
        <f t="shared" si="2"/>
        <v>-1047</v>
      </c>
      <c r="H105" s="79"/>
      <c r="I105" s="33"/>
      <c r="J105" s="4" t="s">
        <v>20</v>
      </c>
    </row>
    <row r="106" spans="1:10" ht="15" customHeight="1">
      <c r="A106" s="80" t="s">
        <v>77</v>
      </c>
      <c r="B106" s="81"/>
      <c r="C106" s="81"/>
      <c r="D106" s="82"/>
      <c r="E106" s="34">
        <f>+SUMIF($J16:$J105,$J106,E16:E105)</f>
        <v>322791</v>
      </c>
      <c r="F106" s="26">
        <f>+SUMIF($J16:$J105,$J106,F16:F105)</f>
        <v>311742</v>
      </c>
      <c r="G106" s="26">
        <f t="shared" si="2"/>
        <v>-11049</v>
      </c>
      <c r="H106" s="78" t="str">
        <f>IF(I106="　","　","区CM")</f>
        <v>　</v>
      </c>
      <c r="I106" s="35" t="str">
        <f>IF(SUMIF(K16:K91,K106,I16:I91)=0,"　",SUMIF(K16:K91,K106,I16:I91))</f>
        <v>　</v>
      </c>
      <c r="J106" s="4" t="s">
        <v>19</v>
      </c>
    </row>
    <row r="107" spans="1:10" ht="15" customHeight="1">
      <c r="A107" s="83"/>
      <c r="B107" s="84"/>
      <c r="C107" s="84"/>
      <c r="D107" s="85"/>
      <c r="E107" s="36">
        <f>+SUMIF($J17:$J106,$J107,E17:E106)</f>
        <v>305871</v>
      </c>
      <c r="F107" s="31">
        <f>SUMIF($J16:$J105,$J107,F16:F105)</f>
        <v>291271</v>
      </c>
      <c r="G107" s="32">
        <f t="shared" si="2"/>
        <v>-14600</v>
      </c>
      <c r="H107" s="79"/>
      <c r="I107" s="33" t="str">
        <f>IF(SUMIF(K16:K91,K107,I16:I91)=0,"　",SUMIF(K16:K91,K107,I16:I91))</f>
        <v>　</v>
      </c>
      <c r="J107" s="4" t="s">
        <v>20</v>
      </c>
    </row>
    <row r="108" spans="1:10" ht="15" customHeight="1">
      <c r="A108" s="62" t="s">
        <v>78</v>
      </c>
      <c r="B108" s="63"/>
      <c r="C108" s="63"/>
      <c r="D108" s="64"/>
      <c r="E108" s="25">
        <f t="shared" ref="E108:G109" si="3">E14+E106</f>
        <v>1271831</v>
      </c>
      <c r="F108" s="27">
        <f>F14+F106</f>
        <v>1272782</v>
      </c>
      <c r="G108" s="27">
        <f t="shared" si="3"/>
        <v>951</v>
      </c>
      <c r="H108" s="68" t="str">
        <f>IF(I108="　","　","区CM")</f>
        <v>　</v>
      </c>
      <c r="I108" s="46" t="str">
        <f>IF(SUMIF(K18:K107,K108,I18:I107)=0,"　",SUMIF(K18:K107,K108,I18:I107))</f>
        <v>　</v>
      </c>
      <c r="J108" s="4" t="s">
        <v>19</v>
      </c>
    </row>
    <row r="109" spans="1:10" ht="15" customHeight="1" thickBot="1">
      <c r="A109" s="65"/>
      <c r="B109" s="66"/>
      <c r="C109" s="66"/>
      <c r="D109" s="67"/>
      <c r="E109" s="47">
        <f t="shared" si="3"/>
        <v>1254911</v>
      </c>
      <c r="F109" s="48">
        <f t="shared" si="3"/>
        <v>1252311</v>
      </c>
      <c r="G109" s="49">
        <f t="shared" si="3"/>
        <v>-2600</v>
      </c>
      <c r="H109" s="69"/>
      <c r="I109" s="50" t="str">
        <f>IF(SUMIF(K18:K107,K109,I18:I107)=0,"　",SUMIF(K18:K107,K109,I18:I107))</f>
        <v>　</v>
      </c>
      <c r="J109" s="4" t="s">
        <v>20</v>
      </c>
    </row>
    <row r="110" spans="1:10">
      <c r="A110" s="51"/>
      <c r="B110" s="51"/>
      <c r="C110" s="51"/>
      <c r="D110" s="51"/>
      <c r="E110" s="52"/>
      <c r="F110" s="53"/>
      <c r="G110" s="53"/>
    </row>
    <row r="111" spans="1:10" ht="18" customHeight="1">
      <c r="A111" s="54"/>
      <c r="B111" s="54"/>
      <c r="C111" s="19"/>
      <c r="D111" s="54"/>
      <c r="F111" s="55"/>
      <c r="G111" s="55"/>
    </row>
    <row r="112" spans="1:10" ht="18" customHeight="1">
      <c r="F112" s="55"/>
      <c r="G112" s="55"/>
      <c r="H112" s="56"/>
    </row>
    <row r="113" spans="1:13" ht="18" customHeight="1">
      <c r="A113" s="56"/>
      <c r="D113" s="54"/>
      <c r="F113" s="55"/>
      <c r="G113" s="55"/>
      <c r="H113" s="56"/>
    </row>
    <row r="114" spans="1:13" ht="18" customHeight="1">
      <c r="A114" s="57"/>
      <c r="B114" s="58"/>
      <c r="C114" s="58"/>
      <c r="F114" s="55"/>
      <c r="G114" s="55"/>
      <c r="H114" s="56"/>
    </row>
    <row r="115" spans="1:13" ht="15.75" customHeight="1">
      <c r="A115" s="59"/>
      <c r="B115" s="58"/>
      <c r="C115" s="58"/>
    </row>
    <row r="116" spans="1:13" ht="6" customHeight="1">
      <c r="A116" s="59"/>
      <c r="B116" s="58"/>
      <c r="C116" s="58"/>
    </row>
    <row r="117" spans="1:13" ht="15.75" customHeight="1">
      <c r="A117" s="59"/>
      <c r="B117" s="58"/>
      <c r="C117" s="58"/>
    </row>
    <row r="118" spans="1:13" ht="15.75" customHeight="1">
      <c r="A118" s="59"/>
      <c r="B118" s="58"/>
      <c r="C118" s="58"/>
    </row>
    <row r="119" spans="1:13" ht="6" customHeight="1">
      <c r="A119" s="59"/>
      <c r="B119" s="58"/>
      <c r="C119" s="58"/>
    </row>
    <row r="120" spans="1:13" ht="15.75" customHeight="1">
      <c r="A120" s="59"/>
      <c r="B120" s="58"/>
      <c r="C120" s="58"/>
    </row>
    <row r="121" spans="1:13" ht="6" customHeight="1">
      <c r="A121" s="59"/>
      <c r="B121" s="58"/>
      <c r="C121" s="58"/>
    </row>
    <row r="122" spans="1:13" ht="15.75" customHeight="1">
      <c r="A122" s="59"/>
      <c r="B122" s="58"/>
      <c r="C122" s="58"/>
    </row>
    <row r="123" spans="1:13" ht="15.75" customHeight="1">
      <c r="A123" s="59"/>
      <c r="B123" s="58"/>
      <c r="C123" s="58"/>
    </row>
    <row r="124" spans="1:13" ht="15.75" customHeight="1">
      <c r="A124" s="59"/>
      <c r="B124" s="58"/>
      <c r="C124" s="58"/>
    </row>
    <row r="125" spans="1:13" ht="15.75" customHeight="1">
      <c r="A125" s="59"/>
      <c r="B125" s="4"/>
      <c r="C125" s="58"/>
    </row>
    <row r="126" spans="1:13" s="1" customFormat="1" ht="15.75" customHeight="1">
      <c r="A126" s="59"/>
      <c r="B126" s="58"/>
      <c r="C126" s="58"/>
      <c r="F126" s="2"/>
      <c r="G126" s="2"/>
      <c r="H126" s="4"/>
      <c r="I126" s="4"/>
      <c r="J126" s="4"/>
      <c r="K126" s="4"/>
      <c r="M126" s="60"/>
    </row>
    <row r="127" spans="1:13" s="1" customFormat="1" ht="15.75" customHeight="1">
      <c r="A127" s="59"/>
      <c r="B127" s="58"/>
      <c r="C127" s="58"/>
      <c r="F127" s="2"/>
      <c r="G127" s="2"/>
      <c r="H127" s="4"/>
      <c r="I127" s="4"/>
      <c r="J127" s="4"/>
      <c r="K127" s="4"/>
      <c r="M127" s="60"/>
    </row>
    <row r="128" spans="1:13" s="1" customFormat="1" ht="15.75" customHeight="1">
      <c r="A128" s="59"/>
      <c r="B128" s="58"/>
      <c r="C128" s="58"/>
      <c r="F128" s="2"/>
      <c r="G128" s="2"/>
      <c r="H128" s="4"/>
      <c r="I128" s="4"/>
      <c r="J128" s="4"/>
      <c r="K128" s="4"/>
      <c r="M128" s="60"/>
    </row>
    <row r="129" spans="1:13" s="1" customFormat="1" ht="15.75" customHeight="1">
      <c r="A129" s="59"/>
      <c r="B129" s="58"/>
      <c r="C129" s="58"/>
      <c r="F129" s="2"/>
      <c r="G129" s="2"/>
      <c r="H129" s="4"/>
      <c r="I129" s="4"/>
      <c r="J129" s="4"/>
      <c r="K129" s="4"/>
      <c r="M129" s="60"/>
    </row>
    <row r="130" spans="1:13" s="1" customFormat="1" ht="15.75" customHeight="1">
      <c r="A130" s="59"/>
      <c r="B130" s="58"/>
      <c r="C130" s="58"/>
      <c r="F130" s="2"/>
      <c r="G130" s="2"/>
      <c r="H130" s="4"/>
      <c r="I130" s="4"/>
      <c r="J130" s="4"/>
      <c r="K130" s="4"/>
      <c r="M130" s="60"/>
    </row>
    <row r="131" spans="1:13" s="1" customFormat="1" ht="15.75" customHeight="1">
      <c r="A131" s="59"/>
      <c r="B131" s="58"/>
      <c r="C131" s="58"/>
      <c r="F131" s="2"/>
      <c r="G131" s="2"/>
      <c r="H131" s="4"/>
      <c r="I131" s="4"/>
      <c r="J131" s="4"/>
      <c r="K131" s="4"/>
      <c r="M131" s="60"/>
    </row>
    <row r="132" spans="1:13" s="1" customFormat="1" ht="15.75" customHeight="1">
      <c r="A132" s="59"/>
      <c r="B132" s="58"/>
      <c r="C132" s="58"/>
      <c r="F132" s="2"/>
      <c r="G132" s="2"/>
      <c r="H132" s="4"/>
      <c r="I132" s="4"/>
      <c r="J132" s="4"/>
      <c r="K132" s="4"/>
      <c r="M132" s="60"/>
    </row>
    <row r="133" spans="1:13" s="1" customFormat="1" ht="15.75" customHeight="1">
      <c r="A133" s="59"/>
      <c r="B133" s="58"/>
      <c r="C133" s="58"/>
      <c r="F133" s="2"/>
      <c r="G133" s="2"/>
      <c r="H133" s="4"/>
      <c r="I133" s="4"/>
      <c r="J133" s="4"/>
      <c r="K133" s="4"/>
      <c r="M133" s="60"/>
    </row>
    <row r="134" spans="1:13" s="1" customFormat="1" ht="15.75" customHeight="1">
      <c r="A134" s="59"/>
      <c r="B134" s="58"/>
      <c r="C134" s="58"/>
      <c r="F134" s="2"/>
      <c r="G134" s="2"/>
      <c r="H134" s="4"/>
      <c r="I134" s="4"/>
      <c r="J134" s="4"/>
      <c r="K134" s="4"/>
      <c r="M134" s="60"/>
    </row>
    <row r="135" spans="1:13" s="1" customFormat="1" ht="15.75" customHeight="1">
      <c r="A135" s="59"/>
      <c r="B135" s="58"/>
      <c r="C135" s="58"/>
      <c r="F135" s="2"/>
      <c r="G135" s="2"/>
      <c r="H135" s="4"/>
      <c r="I135" s="4"/>
      <c r="J135" s="4"/>
      <c r="K135" s="4"/>
      <c r="M135" s="60"/>
    </row>
    <row r="136" spans="1:13" s="1" customFormat="1" ht="6" customHeight="1">
      <c r="A136" s="59"/>
      <c r="B136" s="58"/>
      <c r="C136" s="58"/>
      <c r="F136" s="2"/>
      <c r="G136" s="2"/>
      <c r="H136" s="4"/>
      <c r="I136" s="4"/>
      <c r="J136" s="4"/>
      <c r="K136" s="4"/>
      <c r="M136" s="60"/>
    </row>
    <row r="137" spans="1:13" s="1" customFormat="1" ht="15.75" customHeight="1">
      <c r="A137" s="59"/>
      <c r="B137" s="58"/>
      <c r="C137" s="58"/>
      <c r="F137" s="2"/>
      <c r="G137" s="2"/>
      <c r="H137" s="4"/>
      <c r="I137" s="4"/>
      <c r="J137" s="4"/>
      <c r="K137" s="4"/>
      <c r="M137" s="60"/>
    </row>
    <row r="138" spans="1:13" s="1" customFormat="1" ht="6" customHeight="1">
      <c r="A138" s="59"/>
      <c r="B138" s="58"/>
      <c r="C138" s="58"/>
      <c r="F138" s="2"/>
      <c r="G138" s="2"/>
      <c r="H138" s="4"/>
      <c r="I138" s="4"/>
      <c r="J138" s="4"/>
      <c r="K138" s="4"/>
      <c r="M138" s="60"/>
    </row>
    <row r="139" spans="1:13" s="1" customFormat="1" ht="15.75" customHeight="1">
      <c r="A139" s="59"/>
      <c r="B139" s="58"/>
      <c r="C139" s="58"/>
      <c r="F139" s="2"/>
      <c r="G139" s="2"/>
      <c r="H139" s="4"/>
      <c r="I139" s="4"/>
      <c r="J139" s="4"/>
      <c r="K139" s="4"/>
      <c r="M139" s="60"/>
    </row>
    <row r="140" spans="1:13" s="1" customFormat="1" ht="6" customHeight="1">
      <c r="A140" s="59"/>
      <c r="B140" s="58"/>
      <c r="C140" s="58"/>
      <c r="F140" s="2"/>
      <c r="G140" s="2"/>
      <c r="H140" s="4"/>
      <c r="I140" s="4"/>
      <c r="J140" s="4"/>
      <c r="K140" s="4"/>
      <c r="M140" s="60"/>
    </row>
    <row r="141" spans="1:13" s="1" customFormat="1" ht="15.75" customHeight="1">
      <c r="A141" s="59"/>
      <c r="B141" s="58"/>
      <c r="C141" s="58"/>
      <c r="F141" s="2"/>
      <c r="G141" s="2"/>
      <c r="H141" s="4"/>
      <c r="I141" s="4"/>
      <c r="J141" s="4"/>
      <c r="K141" s="4"/>
      <c r="M141" s="60"/>
    </row>
    <row r="142" spans="1:13" s="1" customFormat="1" ht="15.75" customHeight="1">
      <c r="A142" s="59"/>
      <c r="B142" s="58"/>
      <c r="C142" s="58"/>
      <c r="F142" s="2"/>
      <c r="G142" s="2"/>
      <c r="H142" s="4"/>
      <c r="I142" s="4"/>
      <c r="J142" s="4"/>
      <c r="K142" s="4"/>
      <c r="M142" s="60"/>
    </row>
    <row r="143" spans="1:13" s="1" customFormat="1" ht="6" customHeight="1">
      <c r="A143" s="59"/>
      <c r="B143" s="58"/>
      <c r="C143" s="58"/>
      <c r="F143" s="2"/>
      <c r="G143" s="2"/>
      <c r="H143" s="4"/>
      <c r="I143" s="4"/>
      <c r="J143" s="4"/>
      <c r="K143" s="4"/>
      <c r="M143" s="60"/>
    </row>
    <row r="144" spans="1:13" s="1" customFormat="1" ht="15.75" customHeight="1">
      <c r="A144" s="59"/>
      <c r="B144" s="58"/>
      <c r="C144" s="58"/>
      <c r="F144" s="2"/>
      <c r="G144" s="2"/>
      <c r="H144" s="4"/>
      <c r="I144" s="4"/>
      <c r="J144" s="4"/>
      <c r="K144" s="4"/>
      <c r="M144" s="60"/>
    </row>
    <row r="145" spans="1:13" s="1" customFormat="1" ht="15.75" customHeight="1">
      <c r="A145" s="59"/>
      <c r="B145" s="58"/>
      <c r="C145" s="58"/>
      <c r="F145" s="2"/>
      <c r="G145" s="2"/>
      <c r="H145" s="4"/>
      <c r="I145" s="4"/>
      <c r="J145" s="4"/>
      <c r="K145" s="4"/>
      <c r="M145" s="60"/>
    </row>
    <row r="146" spans="1:13" s="1" customFormat="1" ht="6" customHeight="1">
      <c r="A146" s="59"/>
      <c r="B146" s="58"/>
      <c r="C146" s="58"/>
      <c r="F146" s="2"/>
      <c r="G146" s="2"/>
      <c r="H146" s="4"/>
      <c r="I146" s="4"/>
      <c r="J146" s="4"/>
      <c r="K146" s="4"/>
      <c r="M146" s="60"/>
    </row>
    <row r="147" spans="1:13" s="1" customFormat="1" ht="15.75" customHeight="1">
      <c r="A147" s="59"/>
      <c r="B147" s="58"/>
      <c r="C147" s="58"/>
      <c r="F147" s="2"/>
      <c r="G147" s="2"/>
      <c r="H147" s="4"/>
      <c r="I147" s="4"/>
      <c r="J147" s="4"/>
      <c r="K147" s="4"/>
      <c r="M147" s="60"/>
    </row>
    <row r="148" spans="1:13" s="1" customFormat="1" ht="15.75" customHeight="1">
      <c r="A148" s="59"/>
      <c r="B148" s="58"/>
      <c r="C148" s="58"/>
      <c r="F148" s="2"/>
      <c r="G148" s="2"/>
      <c r="H148" s="4"/>
      <c r="I148" s="4"/>
      <c r="J148" s="4"/>
      <c r="K148" s="4"/>
      <c r="M148" s="60"/>
    </row>
    <row r="149" spans="1:13" s="1" customFormat="1" ht="15.75" customHeight="1">
      <c r="A149" s="59"/>
      <c r="B149" s="58"/>
      <c r="C149" s="58"/>
      <c r="F149" s="2"/>
      <c r="G149" s="2"/>
      <c r="H149" s="4"/>
      <c r="I149" s="4"/>
      <c r="J149" s="4"/>
      <c r="K149" s="4"/>
      <c r="M149" s="60"/>
    </row>
    <row r="150" spans="1:13" s="1" customFormat="1" ht="6" customHeight="1">
      <c r="A150" s="59"/>
      <c r="B150" s="58"/>
      <c r="C150" s="58"/>
      <c r="F150" s="2"/>
      <c r="G150" s="2"/>
      <c r="H150" s="4"/>
      <c r="I150" s="4"/>
      <c r="J150" s="4"/>
      <c r="K150" s="4"/>
      <c r="M150" s="60"/>
    </row>
    <row r="151" spans="1:13" s="1" customFormat="1" ht="15.75" customHeight="1">
      <c r="A151" s="59"/>
      <c r="B151" s="58"/>
      <c r="C151" s="58"/>
      <c r="F151" s="2"/>
      <c r="G151" s="2"/>
      <c r="H151" s="4"/>
      <c r="I151" s="4"/>
      <c r="J151" s="4"/>
      <c r="K151" s="4"/>
      <c r="M151" s="60"/>
    </row>
    <row r="152" spans="1:13" s="1" customFormat="1" ht="6" customHeight="1">
      <c r="A152" s="59"/>
      <c r="B152" s="58"/>
      <c r="C152" s="58"/>
      <c r="F152" s="2"/>
      <c r="G152" s="2"/>
      <c r="H152" s="4"/>
      <c r="I152" s="4"/>
      <c r="J152" s="4"/>
      <c r="K152" s="4"/>
      <c r="M152" s="60"/>
    </row>
    <row r="153" spans="1:13" s="1" customFormat="1" ht="15.75" customHeight="1">
      <c r="A153" s="59"/>
      <c r="B153" s="61"/>
      <c r="C153" s="58"/>
      <c r="F153" s="2"/>
      <c r="G153" s="2"/>
      <c r="H153" s="4"/>
      <c r="I153" s="4"/>
      <c r="J153" s="4"/>
      <c r="K153" s="4"/>
      <c r="M153" s="60"/>
    </row>
    <row r="154" spans="1:13" s="1" customFormat="1" ht="15" customHeight="1">
      <c r="A154" s="59"/>
      <c r="B154" s="58"/>
      <c r="C154" s="58"/>
      <c r="F154" s="2"/>
      <c r="G154" s="2"/>
      <c r="H154" s="4"/>
      <c r="I154" s="4"/>
      <c r="J154" s="4"/>
      <c r="K154" s="4"/>
      <c r="M154" s="60"/>
    </row>
    <row r="155" spans="1:13" s="1" customFormat="1" ht="15" customHeight="1">
      <c r="A155" s="58"/>
      <c r="B155" s="58"/>
      <c r="C155" s="58"/>
      <c r="F155" s="2"/>
      <c r="G155" s="2"/>
      <c r="H155" s="4"/>
      <c r="I155" s="4"/>
      <c r="J155" s="4"/>
      <c r="K155" s="4"/>
      <c r="M155" s="60"/>
    </row>
    <row r="156" spans="1:13" s="1" customFormat="1" ht="15" customHeight="1">
      <c r="F156" s="2"/>
      <c r="G156" s="2"/>
      <c r="H156" s="4"/>
      <c r="I156" s="4"/>
      <c r="J156" s="4"/>
      <c r="K156" s="4"/>
      <c r="M156" s="60"/>
    </row>
    <row r="157" spans="1:13" s="1" customFormat="1" ht="15" customHeight="1">
      <c r="F157" s="2"/>
      <c r="G157" s="2"/>
      <c r="H157" s="4"/>
      <c r="I157" s="4"/>
      <c r="J157" s="4"/>
      <c r="K157" s="4"/>
      <c r="M157" s="60"/>
    </row>
    <row r="158" spans="1:13" s="1" customFormat="1" ht="15" customHeight="1">
      <c r="F158" s="2"/>
      <c r="G158" s="2"/>
      <c r="H158" s="4"/>
      <c r="I158" s="4"/>
      <c r="J158" s="4"/>
      <c r="K158" s="4"/>
      <c r="M158" s="60"/>
    </row>
    <row r="159" spans="1:13" s="1" customFormat="1" ht="15" customHeight="1">
      <c r="F159" s="2"/>
      <c r="G159" s="2"/>
      <c r="H159" s="4"/>
      <c r="I159" s="4"/>
      <c r="J159" s="4"/>
      <c r="K159" s="4"/>
      <c r="M159" s="60"/>
    </row>
    <row r="160" spans="1:13" s="1" customFormat="1" ht="15" customHeight="1">
      <c r="F160" s="2"/>
      <c r="G160" s="2"/>
      <c r="H160" s="4"/>
      <c r="I160" s="4"/>
      <c r="J160" s="4"/>
      <c r="K160" s="4"/>
      <c r="M160" s="60"/>
    </row>
    <row r="161" spans="6:13" s="1" customFormat="1" ht="15" customHeight="1">
      <c r="F161" s="2"/>
      <c r="G161" s="2"/>
      <c r="H161" s="4"/>
      <c r="I161" s="4"/>
      <c r="J161" s="4"/>
      <c r="K161" s="4"/>
      <c r="M161" s="60"/>
    </row>
    <row r="162" spans="6:13" s="1" customFormat="1" ht="15" customHeight="1">
      <c r="F162" s="2"/>
      <c r="G162" s="2"/>
      <c r="H162" s="4"/>
      <c r="I162" s="4"/>
      <c r="J162" s="4"/>
      <c r="K162" s="4"/>
      <c r="M162" s="60"/>
    </row>
    <row r="163" spans="6:13" s="1" customFormat="1" ht="15" customHeight="1">
      <c r="F163" s="2"/>
      <c r="G163" s="2"/>
      <c r="H163" s="4"/>
      <c r="I163" s="4"/>
      <c r="J163" s="4"/>
      <c r="K163" s="4"/>
      <c r="M163" s="60"/>
    </row>
    <row r="164" spans="6:13" s="1" customFormat="1" ht="15" customHeight="1">
      <c r="F164" s="2"/>
      <c r="G164" s="2"/>
      <c r="H164" s="4"/>
      <c r="I164" s="4"/>
      <c r="J164" s="4"/>
      <c r="K164" s="4"/>
      <c r="M164" s="60"/>
    </row>
    <row r="165" spans="6:13" s="1" customFormat="1" ht="15" customHeight="1">
      <c r="F165" s="2"/>
      <c r="G165" s="2"/>
      <c r="H165" s="4"/>
      <c r="I165" s="4"/>
      <c r="J165" s="4"/>
      <c r="K165" s="4"/>
      <c r="M165" s="60"/>
    </row>
    <row r="166" spans="6:13" s="1" customFormat="1" ht="15" customHeight="1">
      <c r="F166" s="2"/>
      <c r="G166" s="2"/>
      <c r="H166" s="4"/>
      <c r="I166" s="4"/>
      <c r="J166" s="4"/>
      <c r="K166" s="4"/>
      <c r="M166" s="60"/>
    </row>
    <row r="167" spans="6:13" s="1" customFormat="1" ht="15" customHeight="1">
      <c r="F167" s="2"/>
      <c r="G167" s="2"/>
      <c r="H167" s="4"/>
      <c r="I167" s="4"/>
      <c r="J167" s="4"/>
      <c r="K167" s="4"/>
      <c r="M167" s="60"/>
    </row>
    <row r="168" spans="6:13" s="1" customFormat="1" ht="15" customHeight="1">
      <c r="F168" s="2"/>
      <c r="G168" s="2"/>
      <c r="H168" s="4"/>
      <c r="I168" s="4"/>
      <c r="J168" s="4"/>
      <c r="K168" s="4"/>
      <c r="M168" s="60"/>
    </row>
    <row r="169" spans="6:13" s="1" customFormat="1" ht="15" customHeight="1">
      <c r="F169" s="2"/>
      <c r="G169" s="2"/>
      <c r="H169" s="4"/>
      <c r="I169" s="4"/>
      <c r="J169" s="4"/>
      <c r="K169" s="4"/>
      <c r="M169" s="60"/>
    </row>
  </sheetData>
  <mergeCells count="243">
    <mergeCell ref="A12:A13"/>
    <mergeCell ref="B12:B13"/>
    <mergeCell ref="C12:C13"/>
    <mergeCell ref="D12:D13"/>
    <mergeCell ref="H12:H13"/>
    <mergeCell ref="A14:D15"/>
    <mergeCell ref="H14:H15"/>
    <mergeCell ref="A5:C5"/>
    <mergeCell ref="H5:I5"/>
    <mergeCell ref="A7:C7"/>
    <mergeCell ref="E9:F9"/>
    <mergeCell ref="C10:C11"/>
    <mergeCell ref="D10:D11"/>
    <mergeCell ref="H10:I11"/>
    <mergeCell ref="A16:A17"/>
    <mergeCell ref="B16:B17"/>
    <mergeCell ref="C16:C17"/>
    <mergeCell ref="D16:D17"/>
    <mergeCell ref="H16:H17"/>
    <mergeCell ref="A18:A19"/>
    <mergeCell ref="B18:B19"/>
    <mergeCell ref="C18:C19"/>
    <mergeCell ref="D18:D19"/>
    <mergeCell ref="H18:H19"/>
    <mergeCell ref="A20:A21"/>
    <mergeCell ref="B20:B21"/>
    <mergeCell ref="C20:C21"/>
    <mergeCell ref="D20:D21"/>
    <mergeCell ref="H20:H21"/>
    <mergeCell ref="A22:A23"/>
    <mergeCell ref="B22:B23"/>
    <mergeCell ref="C22:C23"/>
    <mergeCell ref="D22:D23"/>
    <mergeCell ref="H22:H23"/>
    <mergeCell ref="A24:A25"/>
    <mergeCell ref="B24:B25"/>
    <mergeCell ref="C24:C25"/>
    <mergeCell ref="D24:D25"/>
    <mergeCell ref="H24:H25"/>
    <mergeCell ref="A26:A27"/>
    <mergeCell ref="B26:B27"/>
    <mergeCell ref="C26:C27"/>
    <mergeCell ref="D26:D27"/>
    <mergeCell ref="H26:H27"/>
    <mergeCell ref="A28:A29"/>
    <mergeCell ref="B28:B29"/>
    <mergeCell ref="C28:C29"/>
    <mergeCell ref="D28:D29"/>
    <mergeCell ref="H28:H29"/>
    <mergeCell ref="A30:A31"/>
    <mergeCell ref="B30:B31"/>
    <mergeCell ref="C30:C31"/>
    <mergeCell ref="D30:D31"/>
    <mergeCell ref="H30:H31"/>
    <mergeCell ref="A32:A33"/>
    <mergeCell ref="B32:B33"/>
    <mergeCell ref="C32:C33"/>
    <mergeCell ref="D32:D33"/>
    <mergeCell ref="H32:H33"/>
    <mergeCell ref="A34:A35"/>
    <mergeCell ref="B34:B35"/>
    <mergeCell ref="C34:C35"/>
    <mergeCell ref="D34:D35"/>
    <mergeCell ref="H34:H35"/>
    <mergeCell ref="A36:A37"/>
    <mergeCell ref="B36:B37"/>
    <mergeCell ref="C36:C37"/>
    <mergeCell ref="D36:D37"/>
    <mergeCell ref="H36:H37"/>
    <mergeCell ref="A38:A39"/>
    <mergeCell ref="B38:B39"/>
    <mergeCell ref="C38:C39"/>
    <mergeCell ref="D38:D39"/>
    <mergeCell ref="H38:H39"/>
    <mergeCell ref="A40:A41"/>
    <mergeCell ref="B40:B41"/>
    <mergeCell ref="C40:C41"/>
    <mergeCell ref="D40:D41"/>
    <mergeCell ref="H40:H41"/>
    <mergeCell ref="A42:A43"/>
    <mergeCell ref="B42:B43"/>
    <mergeCell ref="C42:C43"/>
    <mergeCell ref="D42:D43"/>
    <mergeCell ref="H42:H43"/>
    <mergeCell ref="A44:A45"/>
    <mergeCell ref="B44:B45"/>
    <mergeCell ref="C44:C45"/>
    <mergeCell ref="D44:D45"/>
    <mergeCell ref="H44:H45"/>
    <mergeCell ref="A46:A47"/>
    <mergeCell ref="B46:B47"/>
    <mergeCell ref="C46:C47"/>
    <mergeCell ref="D46:D47"/>
    <mergeCell ref="H46:H47"/>
    <mergeCell ref="A48:A49"/>
    <mergeCell ref="B48:B49"/>
    <mergeCell ref="C48:C49"/>
    <mergeCell ref="D48:D49"/>
    <mergeCell ref="H48:H49"/>
    <mergeCell ref="A50:A51"/>
    <mergeCell ref="B50:B51"/>
    <mergeCell ref="C50:C51"/>
    <mergeCell ref="D50:D51"/>
    <mergeCell ref="H50:H51"/>
    <mergeCell ref="A52:A53"/>
    <mergeCell ref="B52:B53"/>
    <mergeCell ref="C52:C53"/>
    <mergeCell ref="D52:D53"/>
    <mergeCell ref="H52:H53"/>
    <mergeCell ref="A54:A55"/>
    <mergeCell ref="B54:B55"/>
    <mergeCell ref="C54:C55"/>
    <mergeCell ref="D54:D55"/>
    <mergeCell ref="H54:H55"/>
    <mergeCell ref="A56:A57"/>
    <mergeCell ref="B56:B57"/>
    <mergeCell ref="C56:C57"/>
    <mergeCell ref="D56:D57"/>
    <mergeCell ref="H56:H57"/>
    <mergeCell ref="A58:A59"/>
    <mergeCell ref="B58:B59"/>
    <mergeCell ref="C58:C59"/>
    <mergeCell ref="D58:D59"/>
    <mergeCell ref="H58:H59"/>
    <mergeCell ref="A60:A61"/>
    <mergeCell ref="B60:B61"/>
    <mergeCell ref="C60:C61"/>
    <mergeCell ref="D60:D61"/>
    <mergeCell ref="H60:H61"/>
    <mergeCell ref="A62:A63"/>
    <mergeCell ref="B62:B63"/>
    <mergeCell ref="C62:C63"/>
    <mergeCell ref="D62:D63"/>
    <mergeCell ref="H62:H63"/>
    <mergeCell ref="A64:A65"/>
    <mergeCell ref="B64:B65"/>
    <mergeCell ref="C64:C65"/>
    <mergeCell ref="D64:D65"/>
    <mergeCell ref="H64:H65"/>
    <mergeCell ref="A66:A67"/>
    <mergeCell ref="B66:B67"/>
    <mergeCell ref="C66:C67"/>
    <mergeCell ref="D66:D67"/>
    <mergeCell ref="H66:H67"/>
    <mergeCell ref="A68:A69"/>
    <mergeCell ref="B68:B69"/>
    <mergeCell ref="C68:C69"/>
    <mergeCell ref="D68:D69"/>
    <mergeCell ref="H68:H69"/>
    <mergeCell ref="A70:A71"/>
    <mergeCell ref="B70:B71"/>
    <mergeCell ref="C70:C71"/>
    <mergeCell ref="D70:D71"/>
    <mergeCell ref="H70:H71"/>
    <mergeCell ref="A72:A73"/>
    <mergeCell ref="B72:B73"/>
    <mergeCell ref="C72:C73"/>
    <mergeCell ref="D72:D73"/>
    <mergeCell ref="H72:H73"/>
    <mergeCell ref="A74:A75"/>
    <mergeCell ref="B74:B75"/>
    <mergeCell ref="C74:C75"/>
    <mergeCell ref="D74:D75"/>
    <mergeCell ref="H74:H75"/>
    <mergeCell ref="A76:A77"/>
    <mergeCell ref="B76:B77"/>
    <mergeCell ref="C76:C77"/>
    <mergeCell ref="D76:D77"/>
    <mergeCell ref="H76:H77"/>
    <mergeCell ref="A78:A79"/>
    <mergeCell ref="B78:B79"/>
    <mergeCell ref="C78:C79"/>
    <mergeCell ref="D78:D79"/>
    <mergeCell ref="H78:H79"/>
    <mergeCell ref="A80:A81"/>
    <mergeCell ref="B80:B81"/>
    <mergeCell ref="C80:C81"/>
    <mergeCell ref="D80:D81"/>
    <mergeCell ref="H80:H81"/>
    <mergeCell ref="A82:A83"/>
    <mergeCell ref="B82:B83"/>
    <mergeCell ref="C82:C83"/>
    <mergeCell ref="D82:D83"/>
    <mergeCell ref="H82:H83"/>
    <mergeCell ref="A84:A85"/>
    <mergeCell ref="B84:B85"/>
    <mergeCell ref="C84:C85"/>
    <mergeCell ref="D84:D85"/>
    <mergeCell ref="H84:H85"/>
    <mergeCell ref="A86:A87"/>
    <mergeCell ref="B86:B87"/>
    <mergeCell ref="C86:C87"/>
    <mergeCell ref="D86:D87"/>
    <mergeCell ref="H86:H87"/>
    <mergeCell ref="A88:A89"/>
    <mergeCell ref="B88:B89"/>
    <mergeCell ref="C88:C89"/>
    <mergeCell ref="D88:D89"/>
    <mergeCell ref="H88:H89"/>
    <mergeCell ref="A90:A91"/>
    <mergeCell ref="B90:B91"/>
    <mergeCell ref="C90:C91"/>
    <mergeCell ref="D90:D91"/>
    <mergeCell ref="H90:H91"/>
    <mergeCell ref="A92:A93"/>
    <mergeCell ref="B92:B93"/>
    <mergeCell ref="C92:C93"/>
    <mergeCell ref="D92:D93"/>
    <mergeCell ref="H92:H93"/>
    <mergeCell ref="A94:A95"/>
    <mergeCell ref="B94:B95"/>
    <mergeCell ref="C94:C95"/>
    <mergeCell ref="D94:D95"/>
    <mergeCell ref="H94:H95"/>
    <mergeCell ref="A96:A97"/>
    <mergeCell ref="B96:B97"/>
    <mergeCell ref="C96:C97"/>
    <mergeCell ref="D96:D97"/>
    <mergeCell ref="H96:H97"/>
    <mergeCell ref="A98:A99"/>
    <mergeCell ref="B98:B99"/>
    <mergeCell ref="C98:C99"/>
    <mergeCell ref="D98:D99"/>
    <mergeCell ref="H98:H99"/>
    <mergeCell ref="A100:A101"/>
    <mergeCell ref="B100:B101"/>
    <mergeCell ref="C100:C101"/>
    <mergeCell ref="D100:D101"/>
    <mergeCell ref="H100:H101"/>
    <mergeCell ref="A102:A103"/>
    <mergeCell ref="B102:B103"/>
    <mergeCell ref="C102:C103"/>
    <mergeCell ref="D102:D103"/>
    <mergeCell ref="H102:H103"/>
    <mergeCell ref="A108:D109"/>
    <mergeCell ref="H108:H109"/>
    <mergeCell ref="A104:A105"/>
    <mergeCell ref="B104:B105"/>
    <mergeCell ref="C104:C105"/>
    <mergeCell ref="D104:D105"/>
    <mergeCell ref="H104:H105"/>
    <mergeCell ref="A106:D107"/>
    <mergeCell ref="H106:H107"/>
  </mergeCells>
  <phoneticPr fontId="3"/>
  <conditionalFormatting sqref="I106">
    <cfRule type="cellIs" dxfId="2" priority="3" stopIfTrue="1" operator="equal">
      <formula>0</formula>
    </cfRule>
  </conditionalFormatting>
  <conditionalFormatting sqref="I14">
    <cfRule type="cellIs" dxfId="1" priority="2" stopIfTrue="1" operator="equal">
      <formula>0</formula>
    </cfRule>
  </conditionalFormatting>
  <conditionalFormatting sqref="I108">
    <cfRule type="cellIs" dxfId="0" priority="1" stopIfTrue="1" operator="equal">
      <formula>0</formula>
    </cfRule>
  </conditionalFormatting>
  <dataValidations count="2">
    <dataValidation type="list" allowBlank="1" showInputMessage="1" showErrorMessage="1" sqref="F11">
      <formula1>"調 整 ③,予 算 案 ②,予 算 ②"</formula1>
    </dataValidation>
    <dataValidation type="list" allowBlank="1" showInputMessage="1" showErrorMessage="1" sqref="H12:H13 H16:H105">
      <formula1>"　　,区ＣＭ"</formula1>
    </dataValidation>
  </dataValidations>
  <hyperlinks>
    <hyperlink ref="C16:C17" r:id="rId1" display="中学生被災地訪問事業"/>
    <hyperlink ref="C18:C19" r:id="rId2" display="地域防災対策事業"/>
    <hyperlink ref="C20:C21" r:id="rId3" display="防犯カメラ設置事業"/>
    <hyperlink ref="C22:C23" r:id="rId4" display="地域安全対策事業"/>
    <hyperlink ref="C24:C25" r:id="rId5" display="地域福祉推進事業"/>
    <hyperlink ref="C26:C27" r:id="rId6" display="小学生学習支援事業"/>
    <hyperlink ref="C28:C29" r:id="rId7" display="市民協働型自転車利用適正化事業「Ｄｏ！プラン」"/>
    <hyperlink ref="C30:C31" r:id="rId8" display="地域住民による安心・安全・快適駅前構築事業"/>
    <hyperlink ref="C32:C33" r:id="rId9" display="地域活動協議会一括補助金事業"/>
    <hyperlink ref="C34:C35" r:id="rId10" display="新たな地域コミュニティ支援事業"/>
    <hyperlink ref="C36:C37" r:id="rId11" display="地域振興事業"/>
    <hyperlink ref="C38:C39" r:id="rId12" display="区における男女共同参画事業"/>
    <hyperlink ref="C40:C41" r:id="rId13" display="コミュニティ育成事業"/>
    <hyperlink ref="C42:C43" r:id="rId14" display="空家等対策推進事業"/>
    <hyperlink ref="C44:C45" r:id="rId15" display="人権啓発推進事業"/>
    <hyperlink ref="C46:C47" r:id="rId16" display="生涯学習推進事業"/>
    <hyperlink ref="C48:C49" r:id="rId17" display="青少年健全育成事業"/>
    <hyperlink ref="C50:C51" r:id="rId18" display="成人の日記念のつどい関係事業"/>
    <hyperlink ref="C52:C53" r:id="rId19" display="区民レクリエーション事業"/>
    <hyperlink ref="C54:C55" r:id="rId20" display="健康づくり推進事業"/>
    <hyperlink ref="C56:C57" r:id="rId21" display="ハッピーママ＆プレママ応援計画事業"/>
    <hyperlink ref="C58:C59" r:id="rId22" display="区役所庁舎を活用した子育て支援事業"/>
    <hyperlink ref="C60:C61" r:id="rId23" display="乳幼児発達相談体制強化事業"/>
    <hyperlink ref="C62:C63" r:id="rId24" display="親子教室　こあら"/>
    <hyperlink ref="C64:C65" r:id="rId25" display="授乳に関する助産師の専門相談"/>
    <hyperlink ref="C66:C67" r:id="rId26" display="親子の絆づくりプログラム「赤ちゃんがきた！」"/>
    <hyperlink ref="C68:C69" r:id="rId27" display="福島区虐待予防サポート事業"/>
    <hyperlink ref="C70:C71" r:id="rId28" display="福島区ペアレントトレーニング事業"/>
    <hyperlink ref="C72:C73" r:id="rId29" display="福島区にぎわい創出事業"/>
    <hyperlink ref="C74:C75" r:id="rId30" display="水辺活性化事業（「おおさかふくしま・中之島ゲート海の駅」運営）"/>
    <hyperlink ref="C76:C77" r:id="rId31" display="花とみどりのまちづくり事業"/>
    <hyperlink ref="C78:C79" r:id="rId32" display="広報・情報発信の充実事業"/>
    <hyperlink ref="C80:C81" r:id="rId33" display="広聴関係事業"/>
    <hyperlink ref="C82:C83" r:id="rId34" display="区政会議の運営"/>
    <hyperlink ref="C84:C85" r:id="rId35" display="福島区役所運営事務費"/>
    <hyperlink ref="C86:C87" r:id="rId36" display="福島区役所住民情報業務等委託"/>
    <hyperlink ref="C88:C89" r:id="rId37" display="区役所附設会館管理運営経費"/>
    <hyperlink ref="C90:C91" r:id="rId38" display="区庁舎設備維持費"/>
    <hyperlink ref="C92:C93" r:id="rId39" display="中央監視盤設備改修工事"/>
    <hyperlink ref="C94:C95" r:id="rId40" display="市有財産ブロック塀等の安全対策"/>
    <hyperlink ref="C12:C13" r:id="rId41" display="福島区役所職員の人件費"/>
  </hyperlinks>
  <pageMargins left="0.70866141732283472" right="0.70866141732283472" top="0.78740157480314965" bottom="0.59055118110236227" header="0.31496062992125984" footer="0.31496062992125984"/>
  <pageSetup paperSize="9" scale="80" fitToHeight="0" orientation="portrait" blackAndWhite="1" cellComments="asDisplayed" r:id="rId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福島区</vt:lpstr>
      <vt:lpstr>福島区!Print_Area</vt:lpstr>
      <vt:lpstr>福島区!Print_Titles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2021-02-09T13:14:16Z</dcterms:created>
  <dcterms:modified xsi:type="dcterms:W3CDTF">2021-03-29T10:54:04Z</dcterms:modified>
</cp:coreProperties>
</file>