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委託料支出一覧!$A$4:$F$62</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委託料支出一覧!$A$1:$F$63</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委託料支出一覧!$A$4:$F$46</definedName>
    <definedName name="Z_01861984_F6CF_4772_AA0A_2B6157221AC2_.wvu.FilterData" localSheetId="0" hidden="1">委託料支出一覧!$A$4:$F$46</definedName>
    <definedName name="Z_05D8E8D0_8AEC_4296_897D_974A15178679_.wvu.FilterData" localSheetId="0" hidden="1">委託料支出一覧!$A$4:$F$46</definedName>
    <definedName name="Z_125D2721_B6FD_4173_B763_82747310422D_.wvu.FilterData" localSheetId="0" hidden="1">委託料支出一覧!$A$4:$F$46</definedName>
    <definedName name="Z_1734C9BF_4633_42E5_A258_E83D5FC85BDD_.wvu.FilterData" localSheetId="0" hidden="1">委託料支出一覧!$A$4:$F$46</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委託料支出一覧!$A$4:$F$46</definedName>
    <definedName name="Z_20B03370_A9A7_47AC_A0DB_85C2011EA70A_.wvu.FilterData" localSheetId="0" hidden="1">委託料支出一覧!$A$4:$F$46</definedName>
    <definedName name="Z_21FC65F8_9914_4585_90AF_A00EE3463597_.wvu.FilterData" localSheetId="0" hidden="1">委託料支出一覧!$A$4:$F$46</definedName>
    <definedName name="Z_261563C4_10C5_41C2_AA69_0888E524912C_.wvu.FilterData" localSheetId="0" hidden="1">委託料支出一覧!$A$4:$F$46</definedName>
    <definedName name="Z_26F4FA0C_26D1_4602_B44C_88A47227D214_.wvu.FilterData" localSheetId="0" hidden="1">委託料支出一覧!$A$4:$F$46</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委託料支出一覧!$A$4:$F$46</definedName>
    <definedName name="Z_2EE00EDD_A664_4A32_9029_1A8662176B52_.wvu.FilterData" localSheetId="0" hidden="1">委託料支出一覧!$A$4:$F$46</definedName>
    <definedName name="Z_323C7CA6_5B75_4FC7_8BF5_6960759E522F_.wvu.FilterData" localSheetId="0" hidden="1">委託料支出一覧!$A$4:$F$46</definedName>
    <definedName name="Z_32E8BB21_264F_4FA1_ACD6_2B2A4CC6599F_.wvu.FilterData" localSheetId="0" hidden="1">委託料支出一覧!$A$4:$F$46</definedName>
    <definedName name="Z_366193B7_515F_4E8E_B6B3_3C10204FFEB4_.wvu.FilterData" localSheetId="0" hidden="1">委託料支出一覧!$A$4:$F$46</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委託料支出一覧!$A$4:$F$46</definedName>
    <definedName name="Z_3F902C3D_246B_4DFD_BED0_7FBC950FBA84_.wvu.FilterData" localSheetId="0" hidden="1">委託料支出一覧!$A$4:$F$46</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委託料支出一覧!$A$4:$F$46</definedName>
    <definedName name="Z_45EA684E_0DBC_42CF_9801_5ACCADE6B1C5_.wvu.FilterData" localSheetId="0" hidden="1">委託料支出一覧!$A$4:$F$46</definedName>
    <definedName name="Z_475A1739_6786_4CD7_B022_F4CCFD570429_.wvu.FilterData" localSheetId="0" hidden="1">委託料支出一覧!$A$4:$F$46</definedName>
    <definedName name="Z_4AFA3E2C_4405_4B44_A9E8_DB64B4860EB1_.wvu.FilterData" localSheetId="0" hidden="1">委託料支出一覧!$A$4:$F$46</definedName>
    <definedName name="Z_4C8949B6_9C26_492B_959F_0779BC4BBEAA_.wvu.FilterData" localSheetId="0" hidden="1">委託料支出一覧!$A$4:$F$46</definedName>
    <definedName name="Z_4CF4D751_28E3_4B4C_BAA9_58C0269BAAF6_.wvu.FilterData" localSheetId="0" hidden="1">委託料支出一覧!$A$4:$F$46</definedName>
    <definedName name="Z_5128EF7F_156A_4EB1_9EA1_B4C8844A7633_.wvu.FilterData" localSheetId="0" hidden="1">委託料支出一覧!$A$4:$F$46</definedName>
    <definedName name="Z_5550DBBC_4815_4DAB_937F_7C62DA5F1144_.wvu.FilterData" localSheetId="0" hidden="1">委託料支出一覧!$A$4:$F$46</definedName>
    <definedName name="Z_56E27382_3FA3_4BA1_90FC_C27ACB491421_.wvu.FilterData" localSheetId="0" hidden="1">委託料支出一覧!$A$4:$F$46</definedName>
    <definedName name="Z_619A491E_ABD2_46A4_968E_A89999FA1DFD_.wvu.FilterData" localSheetId="0" hidden="1">委託料支出一覧!$A$4:$F$46</definedName>
    <definedName name="Z_6493F7BA_CCC8_44B0_AD30_AFA1A2BD0947_.wvu.FilterData" localSheetId="0" hidden="1">委託料支出一覧!$A$4:$F$46</definedName>
    <definedName name="Z_6926EB01_B5C3_4972_A68F_E30052702C5C_.wvu.FilterData" localSheetId="0" hidden="1">委託料支出一覧!$A$4:$F$46</definedName>
    <definedName name="Z_6A911F75_FCD5_4F5C_9F77_401D41C7CA2F_.wvu.FilterData" localSheetId="0" hidden="1">委託料支出一覧!$A$4:$F$46</definedName>
    <definedName name="Z_774CE9F3_B276_4E89_8142_59042DE66CD1_.wvu.FilterData" localSheetId="0" hidden="1">委託料支出一覧!$A$4:$F$46</definedName>
    <definedName name="Z_7A9DD16E_F903_4863_B829_4796CE894ED0_.wvu.FilterData" localSheetId="0" hidden="1">委託料支出一覧!$A$4:$F$46</definedName>
    <definedName name="Z_8E098FB6_79F5_4218_8CFD_D5C4145EF04C_.wvu.FilterData" localSheetId="0" hidden="1">委託料支出一覧!$A$4:$F$46</definedName>
    <definedName name="Z_958DC23D_65D9_45EB_BCE2_23C1F33BF0E3_.wvu.FilterData" localSheetId="0" hidden="1">委託料支出一覧!$A$4:$F$46</definedName>
    <definedName name="Z_973EE690_0B31_4D59_B7AB_FA497BA3F53C_.wvu.FilterData" localSheetId="0" hidden="1">委託料支出一覧!$A$4:$F$46</definedName>
    <definedName name="Z_977235F8_48D3_4499_A0D1_031044790F81_.wvu.FilterData" localSheetId="0" hidden="1">委託料支出一覧!$A$4:$F$46</definedName>
    <definedName name="Z_99685710_72AE_4B5D_8870_53975EB781F5_.wvu.FilterData" localSheetId="0" hidden="1">委託料支出一覧!$A$4:$F$46</definedName>
    <definedName name="Z_9DBC28CF_F252_4212_B07E_05ADE2A691D3_.wvu.FilterData" localSheetId="0" hidden="1">委託料支出一覧!$A$4:$F$46</definedName>
    <definedName name="Z_A11322EF_73F6_40DE_B0AC_6E42B3D76055_.wvu.FilterData" localSheetId="0" hidden="1">委託料支出一覧!$A$4:$F$46</definedName>
    <definedName name="Z_A11E4C00_0394_4CE6_B73E_221C7BA742F6_.wvu.FilterData" localSheetId="0" hidden="1">委託料支出一覧!$A$4:$F$46</definedName>
    <definedName name="Z_A1F478E3_F435_447F_B2CC_6E9C174DA928_.wvu.FilterData" localSheetId="0" hidden="1">委託料支出一覧!$A$4:$F$46</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委託料支出一覧!$A$4:$F$46</definedName>
    <definedName name="Z_AAB712E3_C5D9_4902_A117_C12BE7FDD63D_.wvu.FilterData" localSheetId="0" hidden="1">委託料支出一覧!$A$4:$F$46</definedName>
    <definedName name="Z_AC924E32_4F5F_41AD_8889_A0469107E927_.wvu.FilterData" localSheetId="0" hidden="1">委託料支出一覧!$A$4:$F$46</definedName>
    <definedName name="Z_AD51D3A2_A23B_4D02_92C2_113F69CB176E_.wvu.FilterData" localSheetId="0" hidden="1">委託料支出一覧!$A$4:$F$46</definedName>
    <definedName name="Z_AFEB9B81_C902_4151_A96F_74FCF405D0C7_.wvu.FilterData" localSheetId="0" hidden="1">委託料支出一覧!$A$4:$F$46</definedName>
    <definedName name="Z_B47A04AA_FBBF_4ADA_AD65_5912F0410B3F_.wvu.FilterData" localSheetId="0" hidden="1">委託料支出一覧!$A$4:$F$46</definedName>
    <definedName name="Z_B503762D_2683_4889_91D1_277AA3465232_.wvu.FilterData" localSheetId="0" hidden="1">委託料支出一覧!$A$4:$F$46</definedName>
    <definedName name="Z_B63AB35D_2734_41D8_AD39_37CEDCB6A450_.wvu.FilterData" localSheetId="0" hidden="1">委託料支出一覧!$A$4:$F$46</definedName>
    <definedName name="Z_B7AD6FA8_2E6F_467A_8B52_8DFFF6709E3D_.wvu.FilterData" localSheetId="0" hidden="1">委託料支出一覧!$A$4:$F$46</definedName>
    <definedName name="Z_B840A286_FFCA_40A6_95BA_A4DE2CB336D2_.wvu.FilterData" localSheetId="0" hidden="1">委託料支出一覧!$A$4:$F$46</definedName>
    <definedName name="Z_B8C86F7B_41C1_488F_9456_72016DBEF174_.wvu.FilterData" localSheetId="0" hidden="1">委託料支出一覧!$A$4:$F$46</definedName>
    <definedName name="Z_C4E29B43_824C_4688_8110_836DEB9AB50D_.wvu.FilterData" localSheetId="0" hidden="1">委託料支出一覧!$A$4:$F$46</definedName>
    <definedName name="Z_CA06432B_2E2B_4D66_ADB9_5BD4D2910E24_.wvu.FilterData" localSheetId="0" hidden="1">委託料支出一覧!$A$4:$F$46</definedName>
    <definedName name="Z_CC1D9902_3864_460A_ABFA_C7483E29000C_.wvu.FilterData" localSheetId="0" hidden="1">委託料支出一覧!$A$4:$F$46</definedName>
    <definedName name="Z_CE11686E_76FD_46AE_AE20_58B11C27BBEB_.wvu.FilterData" localSheetId="0" hidden="1">委託料支出一覧!$A$4:$F$46</definedName>
    <definedName name="Z_D7FA1AA0_8E2E_4FB7_B53D_398A08064C34_.wvu.FilterData" localSheetId="0" hidden="1">委託料支出一覧!$A$4:$F$46</definedName>
    <definedName name="Z_E224131C_929E_4511_9B55_908B141309EC_.wvu.FilterData" localSheetId="0" hidden="1">委託料支出一覧!$A$4:$F$46</definedName>
    <definedName name="Z_E6B538EC_DDB6_4621_851B_30EF958B4889_.wvu.FilterData" localSheetId="0" hidden="1">委託料支出一覧!$A$4:$F$46</definedName>
    <definedName name="Z_F0A27403_2F2C_40D5_BAA4_1D46F6DD15EA_.wvu.FilterData" localSheetId="0" hidden="1">委託料支出一覧!$A$4:$F$46</definedName>
    <definedName name="Z_F9D5DC69_95A6_492F_BDFA_A86E1A732B18_.wvu.FilterData" localSheetId="0" hidden="1">委託料支出一覧!$A$4:$F$46</definedName>
    <definedName name="Z_FBE09FA5_238F_4F70_A3CA_8368A90182C9_.wvu.FilterData" localSheetId="0" hidden="1">委託料支出一覧!$A$4:$F$46</definedName>
    <definedName name="Z_FC3119B4_86F6_4319_BA10_90B20A8DC217_.wvu.FilterData" localSheetId="0" hidden="1">委託料支出一覧!$A$4:$F$46</definedName>
    <definedName name="Z_FCB39946_212B_44BC_A514_8AE1A1DE07F6_.wvu.FilterData" localSheetId="0" hidden="1">委託料支出一覧!$A$4:$F$46</definedName>
    <definedName name="Z_FE42E0E1_E5DC_4DA7_AF41_E80BEF31D5E6_.wvu.FilterData" localSheetId="0" hidden="1">委託料支出一覧!$A$4:$F$46</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D60" i="3" l="1"/>
  <c r="D59" i="3"/>
  <c r="D54" i="3"/>
  <c r="D52" i="3"/>
  <c r="D58" i="3" l="1"/>
  <c r="D57" i="3"/>
  <c r="D56" i="3"/>
  <c r="D55" i="3"/>
  <c r="D62" i="3" s="1"/>
  <c r="D61" i="3" s="1"/>
</calcChain>
</file>

<file path=xl/sharedStrings.xml><?xml version="1.0" encoding="utf-8"?>
<sst xmlns="http://schemas.openxmlformats.org/spreadsheetml/2006/main" count="218" uniqueCount="117">
  <si>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</si>
  <si>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</si>
  <si>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</si>
  <si>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</si>
  <si>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</si>
  <si>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</si>
  <si>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</si>
  <si>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</si>
  <si>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</si>
  <si>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t>所属計</t>
    <rPh sb="0" eb="2">
      <t>ショゾク</t>
    </rPh>
    <rPh sb="2" eb="3">
      <t>ケイ</t>
    </rPh>
    <phoneticPr fontId="2"/>
  </si>
  <si>
    <t>（再掲）契約方法別支出額</t>
    <phoneticPr fontId="6"/>
  </si>
  <si>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</si>
  <si>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</si>
  <si>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</si>
  <si>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</si>
  <si>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</si>
  <si>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</si>
  <si>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</si>
  <si>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</si>
  <si>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</si>
  <si>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</si>
  <si>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</si>
  <si>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</si>
  <si>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（その他特名による随意契約の割合）</t>
    <phoneticPr fontId="6"/>
  </si>
  <si>
    <t>合計</t>
    <phoneticPr fontId="6"/>
  </si>
  <si>
    <t>令和２年度　委託料支出一覧</t>
    <rPh sb="0" eb="2">
      <t>レイワ</t>
    </rPh>
    <rPh sb="3" eb="5">
      <t>ネンド</t>
    </rPh>
    <rPh sb="6" eb="9">
      <t>イタクリョウ</t>
    </rPh>
    <rPh sb="9" eb="11">
      <t>シシュツ</t>
    </rPh>
    <rPh sb="11" eb="13">
      <t>イチラン</t>
    </rPh>
    <phoneticPr fontId="6"/>
  </si>
  <si>
    <t>福島区役所</t>
    <phoneticPr fontId="6"/>
  </si>
  <si>
    <t>窓口サービス課業務用　令和２年度電子レジスター保守点検業務委託契約</t>
    <phoneticPr fontId="6"/>
  </si>
  <si>
    <t>令和２年度大阪市立福島区民センター管理運営業務委託</t>
    <phoneticPr fontId="6"/>
  </si>
  <si>
    <t>令和２年度　大阪市福島区における新たな地域コミュニティ支援事業</t>
    <phoneticPr fontId="6"/>
  </si>
  <si>
    <t>令和２年度　福島区役所排煙装置定期保守点検業務</t>
    <phoneticPr fontId="6"/>
  </si>
  <si>
    <t>福島区広報紙「広報ふくしま」点字版製作・発送業務委託</t>
    <phoneticPr fontId="6"/>
  </si>
  <si>
    <t>福島区広報紙「広報ふくしま」全戸配布業務委託（令和2年4月号～令和3年3月号）</t>
    <phoneticPr fontId="6"/>
  </si>
  <si>
    <t>令和２年度自転車利用適正化事業にかかる啓発指導員による自転車対策業務委託</t>
    <phoneticPr fontId="6"/>
  </si>
  <si>
    <t>令和２年度福島区地域住民による安心・安全・快適駅前構築事業</t>
    <phoneticPr fontId="6"/>
  </si>
  <si>
    <t>地域防災対策事業用　地区防災計画（福島区役所）（新家地区版）ほか１点にかかる企画編集及び印刷業務委託</t>
    <phoneticPr fontId="6"/>
  </si>
  <si>
    <t>福島区広報紙「広報ふくしま」企画編集にかかる委託（令和2年5月号～令和3年4月号）</t>
    <phoneticPr fontId="6"/>
  </si>
  <si>
    <t>令和2年度 福島区小学生学習支援事業業務委託</t>
    <phoneticPr fontId="6"/>
  </si>
  <si>
    <t>令和2年度中学生被災地訪問事業業務委託</t>
    <rPh sb="15" eb="17">
      <t>ギョウム</t>
    </rPh>
    <phoneticPr fontId="6"/>
  </si>
  <si>
    <t>地域の福祉活動サポート事業及ふくしま暮らし支え合いシステム事業業務委託契</t>
    <phoneticPr fontId="6"/>
  </si>
  <si>
    <t>令和２年度 福島区役所自動扉保守点検業務委託</t>
    <phoneticPr fontId="6"/>
  </si>
  <si>
    <t>福島区役所庁舎機械警備業務委託（長期継続）（令和２年度分）</t>
    <phoneticPr fontId="6"/>
  </si>
  <si>
    <t>大阪市福島区役所庁舎清掃業務委託長期継続契約（令和２年度分）</t>
    <phoneticPr fontId="6"/>
  </si>
  <si>
    <t>令和２年度　庁舎設備維持用産業廃棄物収集運搬処理業務委託（概算契約）</t>
    <phoneticPr fontId="6"/>
  </si>
  <si>
    <t>大阪市福島区役所住民情報業務等委託長期継続契約</t>
    <phoneticPr fontId="6"/>
  </si>
  <si>
    <t>区庁舎設備維持用 令和２年度 福島区役所敷地内植栽剪定等及び病害虫防除業務委託</t>
    <phoneticPr fontId="6"/>
  </si>
  <si>
    <t>区庁舎設備維持用 令和２年度 福島区役所 衛生害虫駆除業務委託</t>
    <phoneticPr fontId="6"/>
  </si>
  <si>
    <t>令和２年度大阪市福島区役所接遇研修にかかる業務委託</t>
    <phoneticPr fontId="6"/>
  </si>
  <si>
    <t>令和２年度　大阪市福島区民モニターアンケート調査業務委託</t>
    <phoneticPr fontId="6"/>
  </si>
  <si>
    <t>令和２年度福島区海老江７・８丁目地内土地区画整理モデル事業の事業化コーディネート等業務委託</t>
    <phoneticPr fontId="6"/>
  </si>
  <si>
    <t>区庁舎設備維持用 令和２年度 福島区役所受水槽・雑排水槽等清掃及び産業廃棄物収集・運搬業務委託</t>
    <phoneticPr fontId="6"/>
  </si>
  <si>
    <t>地域防災対策事業用　福島区災害対策本部防災地図製作に係る業務委託</t>
    <phoneticPr fontId="6"/>
  </si>
  <si>
    <t>地域防災対策事業用　上福島地域防災マップ作成に係る業務委託</t>
    <phoneticPr fontId="6"/>
  </si>
  <si>
    <t>区庁舎設備維持用 令和２年度 レジオネラ属菌滅菌洗浄業務委託</t>
    <phoneticPr fontId="6"/>
  </si>
  <si>
    <t>地域防災対策事業用　上福島地域防災マップ配付業務委託</t>
    <phoneticPr fontId="6"/>
  </si>
  <si>
    <t>地域防災対策事業用　災害対策本部情報記録票作成に係る企画編集及び印刷業務委託</t>
    <phoneticPr fontId="6"/>
  </si>
  <si>
    <t>区庁舎設備維持用 令和２年度 福島区役所 簡易専用水道定期点検業務委託</t>
    <phoneticPr fontId="6"/>
  </si>
  <si>
    <t>シャープマーケティングジャパン株式会社</t>
    <phoneticPr fontId="6"/>
  </si>
  <si>
    <t>一般財団法人大阪市コミュニティ協会</t>
    <phoneticPr fontId="6"/>
  </si>
  <si>
    <t>特随</t>
  </si>
  <si>
    <t>株式曾社豊和　大阪支店</t>
    <phoneticPr fontId="6"/>
  </si>
  <si>
    <t>〇</t>
    <phoneticPr fontId="6"/>
  </si>
  <si>
    <t>株式会社ソーシャルプランニング流</t>
    <phoneticPr fontId="6"/>
  </si>
  <si>
    <t>上福島地域活動協議会</t>
    <rPh sb="0" eb="1">
      <t>ウエ</t>
    </rPh>
    <rPh sb="1" eb="3">
      <t>フクシマ</t>
    </rPh>
    <rPh sb="3" eb="7">
      <t>チイキカツドウ</t>
    </rPh>
    <rPh sb="7" eb="10">
      <t>キョウギカイ</t>
    </rPh>
    <phoneticPr fontId="6"/>
  </si>
  <si>
    <t>特定非営利活動法人　点字民報社</t>
    <phoneticPr fontId="6"/>
  </si>
  <si>
    <t>読売中央販売株式会社</t>
    <phoneticPr fontId="6"/>
  </si>
  <si>
    <t>アート印刷株式会社</t>
    <phoneticPr fontId="6"/>
  </si>
  <si>
    <t>株式会社産経新聞制作</t>
    <phoneticPr fontId="6"/>
  </si>
  <si>
    <t>株式会社エデュケーショナルネットワーク</t>
    <phoneticPr fontId="6"/>
  </si>
  <si>
    <t>株式会社みちのりトラベル東北</t>
    <phoneticPr fontId="6"/>
  </si>
  <si>
    <t>社会福祉法人　大阪市福島区社会福祉協議会</t>
    <phoneticPr fontId="6"/>
  </si>
  <si>
    <t>ナブコドア株式会社</t>
    <phoneticPr fontId="6"/>
  </si>
  <si>
    <t>株式会社アカツキ</t>
    <phoneticPr fontId="6"/>
  </si>
  <si>
    <t>日本連合警備株式会社</t>
    <phoneticPr fontId="6"/>
  </si>
  <si>
    <t>令和２年度　庁舎設備維持用一般廃棄物収集運搬業務委託（概算契約）にかかる経費の支出について</t>
    <phoneticPr fontId="6"/>
  </si>
  <si>
    <t>株式会社浪速グローバル</t>
    <phoneticPr fontId="6"/>
  </si>
  <si>
    <t>株式会社　川崎環境開発興業</t>
    <phoneticPr fontId="6"/>
  </si>
  <si>
    <t>株式会社パソナ</t>
    <phoneticPr fontId="6"/>
  </si>
  <si>
    <t>ＳＵＲＧＥ株式会社</t>
    <phoneticPr fontId="6"/>
  </si>
  <si>
    <t>ＦＰＭ－α</t>
    <phoneticPr fontId="6"/>
  </si>
  <si>
    <t>株式会社マーケティング・コミュニケーションズ</t>
    <phoneticPr fontId="6"/>
  </si>
  <si>
    <t>日本測地設計株式会社</t>
    <phoneticPr fontId="6"/>
  </si>
  <si>
    <t>関西浄化槽工業株式会社</t>
    <phoneticPr fontId="6"/>
  </si>
  <si>
    <t>株式会社ゼンリン　大阪営業所</t>
    <phoneticPr fontId="6"/>
  </si>
  <si>
    <t>株式会社スマイル</t>
    <phoneticPr fontId="6"/>
  </si>
  <si>
    <t>令和２年度　福島区役所外４施設空調設備保守点検業務委託</t>
    <rPh sb="0" eb="2">
      <t>レイワ</t>
    </rPh>
    <rPh sb="3" eb="5">
      <t>ネンド</t>
    </rPh>
    <rPh sb="6" eb="8">
      <t>フクシマ</t>
    </rPh>
    <rPh sb="8" eb="11">
      <t>クヤクショ</t>
    </rPh>
    <rPh sb="11" eb="12">
      <t>ホカ</t>
    </rPh>
    <rPh sb="13" eb="15">
      <t>シセツ</t>
    </rPh>
    <rPh sb="15" eb="17">
      <t>クウチョウ</t>
    </rPh>
    <rPh sb="17" eb="19">
      <t>セツビ</t>
    </rPh>
    <rPh sb="19" eb="21">
      <t>ホシュ</t>
    </rPh>
    <rPh sb="21" eb="23">
      <t>テンケン</t>
    </rPh>
    <rPh sb="23" eb="25">
      <t>ギョウム</t>
    </rPh>
    <rPh sb="25" eb="27">
      <t>イタク</t>
    </rPh>
    <phoneticPr fontId="6"/>
  </si>
  <si>
    <t>株式会社ライズテクノサービス</t>
    <phoneticPr fontId="6"/>
  </si>
  <si>
    <t>株式会社スマイル　</t>
    <phoneticPr fontId="6"/>
  </si>
  <si>
    <t>株式会社大阪水道総合サービス</t>
    <phoneticPr fontId="6"/>
  </si>
  <si>
    <t>株式会社博明社</t>
    <phoneticPr fontId="6"/>
  </si>
  <si>
    <t>株式会社電研エンジニアリング</t>
    <rPh sb="0" eb="4">
      <t>カブシキガイシャ</t>
    </rPh>
    <rPh sb="4" eb="5">
      <t>デン</t>
    </rPh>
    <phoneticPr fontId="6"/>
  </si>
  <si>
    <t>平和興行株式会社</t>
    <rPh sb="0" eb="2">
      <t>ヘイワ</t>
    </rPh>
    <rPh sb="2" eb="4">
      <t>コウギョウ</t>
    </rPh>
    <rPh sb="4" eb="8">
      <t>カブシキガイシャ</t>
    </rPh>
    <phoneticPr fontId="6"/>
  </si>
  <si>
    <t>令和２年度　北区役所外２９施設給水・衛生ポンプ等点検業務委託</t>
    <rPh sb="0" eb="2">
      <t>レイワ</t>
    </rPh>
    <rPh sb="3" eb="5">
      <t>ネンド</t>
    </rPh>
    <rPh sb="6" eb="7">
      <t>キタ</t>
    </rPh>
    <rPh sb="7" eb="10">
      <t>クヤクショ</t>
    </rPh>
    <rPh sb="10" eb="11">
      <t>ホカ</t>
    </rPh>
    <rPh sb="13" eb="15">
      <t>シセツ</t>
    </rPh>
    <rPh sb="15" eb="17">
      <t>キュウスイ</t>
    </rPh>
    <rPh sb="18" eb="20">
      <t>エイセイ</t>
    </rPh>
    <rPh sb="23" eb="24">
      <t>トウ</t>
    </rPh>
    <rPh sb="24" eb="26">
      <t>テンケン</t>
    </rPh>
    <rPh sb="26" eb="28">
      <t>ギョウム</t>
    </rPh>
    <rPh sb="28" eb="30">
      <t>イタク</t>
    </rPh>
    <phoneticPr fontId="6"/>
  </si>
  <si>
    <t>令和２年度　福島区役所外５施設中央監視制御装置保守点検業務委託</t>
    <rPh sb="0" eb="2">
      <t>レイワ</t>
    </rPh>
    <rPh sb="3" eb="5">
      <t>ネンド</t>
    </rPh>
    <rPh sb="6" eb="8">
      <t>フクシマ</t>
    </rPh>
    <rPh sb="8" eb="11">
      <t>クヤクショ</t>
    </rPh>
    <rPh sb="11" eb="12">
      <t>ホカ</t>
    </rPh>
    <rPh sb="13" eb="15">
      <t>シセツ</t>
    </rPh>
    <rPh sb="15" eb="17">
      <t>チュウオウ</t>
    </rPh>
    <rPh sb="17" eb="19">
      <t>カンシ</t>
    </rPh>
    <rPh sb="19" eb="21">
      <t>セイギョ</t>
    </rPh>
    <rPh sb="21" eb="23">
      <t>ソウチ</t>
    </rPh>
    <rPh sb="23" eb="25">
      <t>ホシュ</t>
    </rPh>
    <rPh sb="25" eb="27">
      <t>テンケン</t>
    </rPh>
    <rPh sb="27" eb="29">
      <t>ギョウム</t>
    </rPh>
    <rPh sb="29" eb="31">
      <t>イタク</t>
    </rPh>
    <phoneticPr fontId="6"/>
  </si>
  <si>
    <t>パナソニックLSエンジニアリング株式会社</t>
    <rPh sb="16" eb="20">
      <t>カブシキガイシャ</t>
    </rPh>
    <phoneticPr fontId="6"/>
  </si>
  <si>
    <t>令和２年度　北区役所外３９施設消防用設備等点検業務委託</t>
    <rPh sb="0" eb="2">
      <t>レイワ</t>
    </rPh>
    <rPh sb="3" eb="5">
      <t>ネンド</t>
    </rPh>
    <rPh sb="6" eb="7">
      <t>キタ</t>
    </rPh>
    <rPh sb="7" eb="10">
      <t>クヤクショ</t>
    </rPh>
    <rPh sb="10" eb="11">
      <t>ホカ</t>
    </rPh>
    <rPh sb="13" eb="15">
      <t>シセツ</t>
    </rPh>
    <rPh sb="15" eb="18">
      <t>ショウボウヨウ</t>
    </rPh>
    <rPh sb="18" eb="21">
      <t>セツビトウ</t>
    </rPh>
    <rPh sb="21" eb="27">
      <t>テンケンギョウムイタク</t>
    </rPh>
    <phoneticPr fontId="6"/>
  </si>
  <si>
    <t>大日工業株式会社</t>
    <rPh sb="0" eb="4">
      <t>ダイニチコウギョウ</t>
    </rPh>
    <rPh sb="4" eb="8">
      <t>カブシキガイシャ</t>
    </rPh>
    <phoneticPr fontId="6"/>
  </si>
  <si>
    <t>令和２年度　北区役所外１４施設特定建築物等定期点検業務委託（建築設備・防火設備）</t>
    <rPh sb="0" eb="2">
      <t>レイワ</t>
    </rPh>
    <rPh sb="3" eb="5">
      <t>ネンド</t>
    </rPh>
    <rPh sb="6" eb="7">
      <t>キタ</t>
    </rPh>
    <rPh sb="7" eb="10">
      <t>クヤクショ</t>
    </rPh>
    <rPh sb="10" eb="11">
      <t>ホカ</t>
    </rPh>
    <rPh sb="13" eb="15">
      <t>シセツ</t>
    </rPh>
    <rPh sb="15" eb="17">
      <t>トクテイ</t>
    </rPh>
    <rPh sb="17" eb="20">
      <t>ケンチクブツ</t>
    </rPh>
    <rPh sb="20" eb="21">
      <t>トウ</t>
    </rPh>
    <rPh sb="21" eb="25">
      <t>テイキテンケン</t>
    </rPh>
    <rPh sb="25" eb="29">
      <t>ギョウムイタク</t>
    </rPh>
    <rPh sb="30" eb="34">
      <t>ケンチクセツビ</t>
    </rPh>
    <rPh sb="35" eb="37">
      <t>ボウカ</t>
    </rPh>
    <rPh sb="37" eb="39">
      <t>セツビ</t>
    </rPh>
    <phoneticPr fontId="6"/>
  </si>
  <si>
    <t>天王寺区役所外５５施設昇降機設備保守点検業務委託　長期継続</t>
    <rPh sb="0" eb="6">
      <t>テンノウジクヤクショ</t>
    </rPh>
    <rPh sb="6" eb="7">
      <t>ホカ</t>
    </rPh>
    <rPh sb="9" eb="11">
      <t>シセツ</t>
    </rPh>
    <rPh sb="11" eb="14">
      <t>ショウコウキ</t>
    </rPh>
    <rPh sb="14" eb="18">
      <t>セツビホシュ</t>
    </rPh>
    <rPh sb="18" eb="24">
      <t>テンケンギョウムイタク</t>
    </rPh>
    <rPh sb="25" eb="29">
      <t>チョウキケイゾク</t>
    </rPh>
    <phoneticPr fontId="6"/>
  </si>
  <si>
    <t>北区役所外１９施設電気工作物保守点検業務委託　長期継続</t>
    <rPh sb="0" eb="4">
      <t>キタクヤクショ</t>
    </rPh>
    <rPh sb="4" eb="5">
      <t>ホカ</t>
    </rPh>
    <rPh sb="7" eb="9">
      <t>シセツ</t>
    </rPh>
    <rPh sb="9" eb="11">
      <t>デンキ</t>
    </rPh>
    <rPh sb="11" eb="14">
      <t>コウサクブツ</t>
    </rPh>
    <rPh sb="14" eb="18">
      <t>ホシュテンケン</t>
    </rPh>
    <rPh sb="18" eb="22">
      <t>ギョウムイタク</t>
    </rPh>
    <rPh sb="23" eb="27">
      <t>チョウキケイゾク</t>
    </rPh>
    <phoneticPr fontId="6"/>
  </si>
  <si>
    <t>令和２年度　福島区役所外６施設通信設備保守点検業務委託</t>
    <rPh sb="0" eb="2">
      <t>レイワ</t>
    </rPh>
    <rPh sb="3" eb="5">
      <t>ネンド</t>
    </rPh>
    <rPh sb="6" eb="11">
      <t>フクシマクヤクショ</t>
    </rPh>
    <rPh sb="11" eb="12">
      <t>ホカ</t>
    </rPh>
    <rPh sb="13" eb="15">
      <t>シセツ</t>
    </rPh>
    <rPh sb="15" eb="19">
      <t>ツウシンセツビ</t>
    </rPh>
    <rPh sb="19" eb="21">
      <t>ホシュ</t>
    </rPh>
    <rPh sb="21" eb="27">
      <t>テンケンギョウムイタク</t>
    </rPh>
    <phoneticPr fontId="6"/>
  </si>
  <si>
    <t>福島区役所外空調設備他保守点検業務（北エリア）</t>
    <rPh sb="5" eb="6">
      <t>ホカ</t>
    </rPh>
    <rPh sb="6" eb="8">
      <t>クウチョウ</t>
    </rPh>
    <rPh sb="8" eb="10">
      <t>セツビ</t>
    </rPh>
    <rPh sb="10" eb="11">
      <t>タ</t>
    </rPh>
    <rPh sb="11" eb="13">
      <t>ホシュ</t>
    </rPh>
    <rPh sb="13" eb="17">
      <t>テンケンギョウム</t>
    </rPh>
    <rPh sb="18" eb="19">
      <t>キタ</t>
    </rPh>
    <phoneticPr fontId="6"/>
  </si>
  <si>
    <t>株式会社URリンケージ　西日本支社</t>
    <rPh sb="0" eb="4">
      <t>カブシキガイシャ</t>
    </rPh>
    <rPh sb="12" eb="17">
      <t>ニシニホンシシャ</t>
    </rPh>
    <phoneticPr fontId="6"/>
  </si>
  <si>
    <t>株式会社アストエンジ</t>
    <rPh sb="0" eb="4">
      <t>カブシキガイシャ</t>
    </rPh>
    <phoneticPr fontId="6"/>
  </si>
  <si>
    <t>日本エレベーター製造株式会社</t>
    <rPh sb="0" eb="2">
      <t>ニホン</t>
    </rPh>
    <rPh sb="8" eb="10">
      <t>セイゾウ</t>
    </rPh>
    <rPh sb="10" eb="14">
      <t>カブシキガイシャ</t>
    </rPh>
    <phoneticPr fontId="6"/>
  </si>
  <si>
    <t>ジーウェイブ・プラクティカルCADスペース　田中　雅人</t>
    <rPh sb="22" eb="24">
      <t>タナカ</t>
    </rPh>
    <rPh sb="25" eb="27">
      <t>マサト</t>
    </rPh>
    <phoneticPr fontId="6"/>
  </si>
  <si>
    <t>区役所附設会館スケジュール管理システムにかかるサービス提供業務委託　長期継続</t>
    <phoneticPr fontId="6"/>
  </si>
  <si>
    <t>区役所附設会館スケジュール管理システムにおけるサービス提供業務委託</t>
    <phoneticPr fontId="6"/>
  </si>
  <si>
    <t>区役所附設会館スケジュール管理システムにおける通信サービスの提供にかかる業務委託（長期継続）</t>
    <phoneticPr fontId="6"/>
  </si>
  <si>
    <t>区役所附設会館スケジュール管理システムにおける通信サービス提供業務</t>
    <phoneticPr fontId="6"/>
  </si>
  <si>
    <t>インフォテック株式会社</t>
    <phoneticPr fontId="6"/>
  </si>
  <si>
    <t>株式会社オプテージ</t>
    <phoneticPr fontId="6"/>
  </si>
  <si>
    <t>大阪市立東淀川体育館外３ヶ所電気機械設備等点検整備保守業務委託（長期継続）</t>
    <phoneticPr fontId="6"/>
  </si>
  <si>
    <t>令和２年度大阪市立東淀川体育館外２ヶ所消防用設備等点検業務委託</t>
    <phoneticPr fontId="6"/>
  </si>
  <si>
    <t>イオンディライト株式会社</t>
    <phoneticPr fontId="6"/>
  </si>
  <si>
    <t>株式会社フォース</t>
    <phoneticPr fontId="6"/>
  </si>
  <si>
    <t>一般会計</t>
    <rPh sb="0" eb="2">
      <t>イッパン</t>
    </rPh>
    <rPh sb="2" eb="4">
      <t>カイケイ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</si>
</sst>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6">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4"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38" fontId="12" fillId="2" borderId="0" applyNumberFormat="0" applyBorder="0" applyAlignment="0" applyProtection="0"/>
    <xf numFmtId="0" fontId="13" fillId="0" borderId="10" applyNumberFormat="0" applyAlignment="0" applyProtection="0">
      <alignment horizontal="left" vertical="center"/>
    </xf>
    <xf numFmtId="0" fontId="13" fillId="0" borderId="8">
      <alignment horizontal="left" vertical="center"/>
    </xf>
    <xf numFmtId="10" fontId="12" fillId="3" borderId="3" applyNumberFormat="0" applyBorder="0" applyAlignment="0" applyProtection="0"/>
    <xf numFmtId="182" fontId="15" fillId="0" borderId="0"/>
    <xf numFmtId="0" fontId="16" fillId="0" borderId="0"/>
    <xf numFmtId="10" fontId="16" fillId="0" borderId="0" applyFont="0" applyFill="0" applyBorder="0" applyAlignment="0" applyProtection="0"/>
    <xf numFmtId="183" fontId="17"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7" fillId="0" borderId="0" applyFill="0" applyBorder="0"/>
    <xf numFmtId="183" fontId="17" fillId="0" borderId="0" applyFill="0" applyBorder="0"/>
    <xf numFmtId="185" fontId="17" fillId="0" borderId="0" applyBorder="0">
      <alignment horizontal="left"/>
    </xf>
    <xf numFmtId="49" fontId="17" fillId="4" borderId="11">
      <alignment horizontal="center"/>
    </xf>
    <xf numFmtId="177" fontId="17" fillId="4" borderId="11">
      <alignment horizontal="right"/>
    </xf>
    <xf numFmtId="14" fontId="17" fillId="4" borderId="0" applyBorder="0">
      <alignment horizontal="center"/>
    </xf>
    <xf numFmtId="49" fontId="17" fillId="0" borderId="11"/>
    <xf numFmtId="14" fontId="17" fillId="0" borderId="6" applyBorder="0">
      <alignment horizontal="left"/>
    </xf>
    <xf numFmtId="14" fontId="17" fillId="0" borderId="0" applyFill="0" applyBorder="0"/>
    <xf numFmtId="0" fontId="7" fillId="0" borderId="0"/>
    <xf numFmtId="0" fontId="7" fillId="0" borderId="0"/>
    <xf numFmtId="49" fontId="17"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2" applyNumberFormat="0" applyAlignment="0" applyProtection="0">
      <alignment vertical="center"/>
    </xf>
    <xf numFmtId="0" fontId="21" fillId="24" borderId="0" applyNumberFormat="0" applyBorder="0" applyAlignment="0" applyProtection="0">
      <alignment vertical="center"/>
    </xf>
    <xf numFmtId="0" fontId="7" fillId="25" borderId="13" applyNumberFormat="0" applyFont="0" applyAlignment="0" applyProtection="0">
      <alignment vertical="center"/>
    </xf>
    <xf numFmtId="0" fontId="27" fillId="0" borderId="14" applyNumberFormat="0" applyFill="0" applyAlignment="0" applyProtection="0">
      <alignment vertical="center"/>
    </xf>
    <xf numFmtId="0" fontId="19" fillId="6" borderId="0" applyNumberFormat="0" applyBorder="0" applyAlignment="0" applyProtection="0">
      <alignment vertical="center"/>
    </xf>
    <xf numFmtId="0" fontId="28" fillId="26" borderId="15" applyNumberFormat="0" applyAlignment="0" applyProtection="0">
      <alignment vertical="center"/>
    </xf>
    <xf numFmtId="0" fontId="29" fillId="0" borderId="0" applyNumberFormat="0" applyFill="0" applyBorder="0" applyAlignment="0" applyProtection="0">
      <alignment vertical="center"/>
    </xf>
    <xf numFmtId="0" fontId="23" fillId="0" borderId="16" applyNumberFormat="0" applyFill="0" applyAlignment="0" applyProtection="0">
      <alignment vertical="center"/>
    </xf>
    <xf numFmtId="0" fontId="22"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24" fillId="26" borderId="20" applyNumberFormat="0" applyAlignment="0" applyProtection="0">
      <alignment vertical="center"/>
    </xf>
    <xf numFmtId="0" fontId="20" fillId="0" borderId="0" applyNumberFormat="0" applyFill="0" applyBorder="0" applyAlignment="0" applyProtection="0">
      <alignment vertical="center"/>
    </xf>
    <xf numFmtId="0" fontId="32" fillId="10" borderId="15" applyNumberFormat="0" applyAlignment="0" applyProtection="0">
      <alignment vertical="center"/>
    </xf>
    <xf numFmtId="0" fontId="33" fillId="7" borderId="0" applyNumberFormat="0" applyBorder="0" applyAlignment="0" applyProtection="0">
      <alignment vertical="center"/>
    </xf>
  </cellStyleXfs>
  <cellXfs count="52">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vertical="center" wrapText="1"/>
    </xf>
    <xf numFmtId="176" fontId="8" fillId="0" borderId="7" xfId="3" applyNumberFormat="1" applyFont="1" applyFill="1" applyBorder="1" applyAlignment="1">
      <alignment vertical="center" wrapText="1"/>
    </xf>
    <xf numFmtId="176" fontId="8" fillId="0" borderId="7" xfId="3" applyNumberFormat="1" applyFont="1" applyFill="1" applyBorder="1" applyAlignment="1">
      <alignment horizontal="right" vertical="center"/>
    </xf>
    <xf numFmtId="176" fontId="8" fillId="0" borderId="3" xfId="0" applyNumberFormat="1" applyFont="1" applyFill="1" applyBorder="1" applyAlignment="1">
      <alignment horizontal="center" vertical="center" wrapText="1"/>
    </xf>
    <xf numFmtId="0" fontId="8" fillId="0" borderId="0" xfId="5" applyFont="1" applyFill="1" applyAlignment="1">
      <alignment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7" xfId="3" applyNumberFormat="1" applyFont="1" applyFill="1" applyBorder="1" applyAlignment="1">
      <alignment vertical="center" wrapText="1"/>
    </xf>
    <xf numFmtId="178" fontId="8" fillId="0" borderId="3"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6" fontId="8" fillId="0"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6"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6" fontId="8" fillId="0" borderId="1" xfId="1" applyNumberFormat="1" applyFont="1" applyFill="1" applyBorder="1" applyAlignment="1">
      <alignment horizontal="right" vertical="center" wrapText="1"/>
    </xf>
    <xf numFmtId="0" fontId="34" fillId="0" borderId="21" xfId="0" applyFont="1" applyFill="1" applyBorder="1" applyAlignment="1">
      <alignment horizontal="distributed" vertical="center" wrapText="1" justifyLastLine="1"/>
    </xf>
    <xf numFmtId="0" fontId="34" fillId="0" borderId="21" xfId="0" applyFont="1" applyFill="1" applyBorder="1" applyAlignment="1">
      <alignment horizontal="left" vertical="center" wrapText="1"/>
    </xf>
    <xf numFmtId="0" fontId="34" fillId="0" borderId="21" xfId="0" applyFont="1" applyFill="1" applyBorder="1" applyAlignment="1">
      <alignment horizontal="left" wrapText="1"/>
    </xf>
    <xf numFmtId="186" fontId="34" fillId="0" borderId="21" xfId="0" applyNumberFormat="1" applyFont="1" applyFill="1" applyBorder="1" applyAlignment="1">
      <alignment vertical="center" wrapText="1"/>
    </xf>
    <xf numFmtId="0" fontId="34" fillId="0" borderId="0" xfId="0" applyFont="1" applyFill="1" applyBorder="1" applyAlignment="1">
      <alignment horizontal="center" vertical="center" wrapText="1"/>
    </xf>
    <xf numFmtId="186" fontId="34" fillId="0" borderId="0" xfId="0" applyNumberFormat="1" applyFont="1" applyFill="1" applyBorder="1" applyAlignment="1">
      <alignment horizontal="center" vertical="center" wrapText="1"/>
    </xf>
    <xf numFmtId="0" fontId="34" fillId="0" borderId="0" xfId="0" applyFont="1" applyFill="1" applyBorder="1" applyAlignment="1">
      <alignment horizontal="distributed" vertical="center" wrapText="1" justifyLastLine="1"/>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shrinkToFit="1"/>
    </xf>
    <xf numFmtId="186" fontId="34"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86" fontId="35" fillId="0" borderId="0" xfId="0" applyNumberFormat="1" applyFont="1" applyFill="1" applyBorder="1" applyAlignment="1">
      <alignment horizontal="center" vertical="center" wrapText="1"/>
    </xf>
    <xf numFmtId="187" fontId="34"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86" fontId="34" fillId="0" borderId="0" xfId="0" applyNumberFormat="1" applyFont="1" applyFill="1" applyBorder="1" applyAlignment="1">
      <alignment vertical="center" wrapText="1"/>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6" fontId="8" fillId="0" borderId="2" xfId="3" applyNumberFormat="1" applyFont="1" applyFill="1" applyBorder="1" applyAlignment="1">
      <alignment horizontal="distributed" vertical="center" wrapText="1"/>
    </xf>
    <xf numFmtId="176" fontId="8" fillId="0" borderId="5"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abSelected="1" view="pageBreakPreview" topLeftCell="A31" zoomScale="25" zoomScaleNormal="100" zoomScaleSheetLayoutView="25" workbookViewId="0">
      <selection activeCell="R53" sqref="R53"/>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45" t="s">
        <v>116</v>
      </c>
      <c r="F1" s="46"/>
    </row>
    <row r="2" spans="1:6" ht="17.25" customHeight="1">
      <c r="A2" s="47" t="s">
        <v>25</v>
      </c>
      <c r="B2" s="47"/>
      <c r="C2" s="47"/>
      <c r="D2" s="48"/>
      <c r="E2" s="47"/>
      <c r="F2" s="47"/>
    </row>
    <row r="3" spans="1:6">
      <c r="A3" s="6"/>
      <c r="B3" s="7"/>
      <c r="C3" s="8"/>
      <c r="D3" s="17"/>
      <c r="E3" s="24"/>
      <c r="F3" s="9" t="s">
        <v>8</v>
      </c>
    </row>
    <row r="4" spans="1:6" ht="40.5" customHeight="1">
      <c r="A4" s="21" t="s">
        <v>0</v>
      </c>
      <c r="B4" s="20" t="s">
        <v>1</v>
      </c>
      <c r="C4" s="20" t="s">
        <v>2</v>
      </c>
      <c r="D4" s="15" t="s">
        <v>3</v>
      </c>
      <c r="E4" s="20" t="s">
        <v>4</v>
      </c>
      <c r="F4" s="10" t="s">
        <v>5</v>
      </c>
    </row>
    <row r="5" spans="1:6" s="11" customFormat="1" ht="45.75" customHeight="1">
      <c r="A5" s="21" t="s">
        <v>26</v>
      </c>
      <c r="B5" s="23" t="s">
        <v>27</v>
      </c>
      <c r="C5" s="23" t="s">
        <v>57</v>
      </c>
      <c r="D5" s="18">
        <v>297000</v>
      </c>
      <c r="E5" s="20" t="s">
        <v>22</v>
      </c>
      <c r="F5" s="22"/>
    </row>
    <row r="6" spans="1:6" s="11" customFormat="1" ht="45.75" customHeight="1">
      <c r="A6" s="21" t="s">
        <v>26</v>
      </c>
      <c r="B6" s="23" t="s">
        <v>28</v>
      </c>
      <c r="C6" s="23" t="s">
        <v>58</v>
      </c>
      <c r="D6" s="18">
        <v>28829945</v>
      </c>
      <c r="E6" s="20" t="s">
        <v>59</v>
      </c>
      <c r="F6" s="22" t="s">
        <v>61</v>
      </c>
    </row>
    <row r="7" spans="1:6" s="11" customFormat="1" ht="45.75" customHeight="1">
      <c r="A7" s="21" t="s">
        <v>26</v>
      </c>
      <c r="B7" s="23" t="s">
        <v>29</v>
      </c>
      <c r="C7" s="23" t="s">
        <v>58</v>
      </c>
      <c r="D7" s="18">
        <v>14427000</v>
      </c>
      <c r="E7" s="20" t="s">
        <v>59</v>
      </c>
      <c r="F7" s="22"/>
    </row>
    <row r="8" spans="1:6" s="11" customFormat="1" ht="45.75" customHeight="1">
      <c r="A8" s="21" t="s">
        <v>26</v>
      </c>
      <c r="B8" s="23" t="s">
        <v>30</v>
      </c>
      <c r="C8" s="23" t="s">
        <v>60</v>
      </c>
      <c r="D8" s="18">
        <v>181500</v>
      </c>
      <c r="E8" s="20" t="s">
        <v>59</v>
      </c>
      <c r="F8" s="22"/>
    </row>
    <row r="9" spans="1:6" s="11" customFormat="1" ht="45.75" customHeight="1">
      <c r="A9" s="21" t="s">
        <v>26</v>
      </c>
      <c r="B9" s="23" t="s">
        <v>33</v>
      </c>
      <c r="C9" s="23" t="s">
        <v>62</v>
      </c>
      <c r="D9" s="18">
        <v>3991900</v>
      </c>
      <c r="E9" s="20" t="s">
        <v>59</v>
      </c>
      <c r="F9" s="22"/>
    </row>
    <row r="10" spans="1:6" s="11" customFormat="1" ht="45.75" customHeight="1">
      <c r="A10" s="21" t="s">
        <v>26</v>
      </c>
      <c r="B10" s="23" t="s">
        <v>34</v>
      </c>
      <c r="C10" s="23" t="s">
        <v>63</v>
      </c>
      <c r="D10" s="18">
        <v>2613800</v>
      </c>
      <c r="E10" s="20" t="s">
        <v>59</v>
      </c>
      <c r="F10" s="22"/>
    </row>
    <row r="11" spans="1:6" s="11" customFormat="1" ht="45.75" customHeight="1">
      <c r="A11" s="21" t="s">
        <v>26</v>
      </c>
      <c r="B11" s="23" t="s">
        <v>31</v>
      </c>
      <c r="C11" s="23" t="s">
        <v>64</v>
      </c>
      <c r="D11" s="18">
        <v>669112</v>
      </c>
      <c r="E11" s="20" t="s">
        <v>7</v>
      </c>
      <c r="F11" s="22"/>
    </row>
    <row r="12" spans="1:6" s="11" customFormat="1" ht="45.75" customHeight="1">
      <c r="A12" s="21" t="s">
        <v>26</v>
      </c>
      <c r="B12" s="23" t="s">
        <v>32</v>
      </c>
      <c r="C12" s="23" t="s">
        <v>65</v>
      </c>
      <c r="D12" s="18">
        <v>4058397</v>
      </c>
      <c r="E12" s="20" t="s">
        <v>6</v>
      </c>
      <c r="F12" s="22"/>
    </row>
    <row r="13" spans="1:6" s="11" customFormat="1" ht="45.75" customHeight="1">
      <c r="A13" s="21" t="s">
        <v>26</v>
      </c>
      <c r="B13" s="23" t="s">
        <v>35</v>
      </c>
      <c r="C13" s="23" t="s">
        <v>66</v>
      </c>
      <c r="D13" s="18">
        <v>175560</v>
      </c>
      <c r="E13" s="20" t="s">
        <v>7</v>
      </c>
      <c r="F13" s="22"/>
    </row>
    <row r="14" spans="1:6" s="11" customFormat="1" ht="45.75" customHeight="1">
      <c r="A14" s="21" t="s">
        <v>26</v>
      </c>
      <c r="B14" s="23" t="s">
        <v>36</v>
      </c>
      <c r="C14" s="23" t="s">
        <v>67</v>
      </c>
      <c r="D14" s="18">
        <v>2129600</v>
      </c>
      <c r="E14" s="20" t="s">
        <v>59</v>
      </c>
      <c r="F14" s="22"/>
    </row>
    <row r="15" spans="1:6" s="11" customFormat="1" ht="45.75" customHeight="1">
      <c r="A15" s="21" t="s">
        <v>26</v>
      </c>
      <c r="B15" s="23" t="s">
        <v>37</v>
      </c>
      <c r="C15" s="23" t="s">
        <v>68</v>
      </c>
      <c r="D15" s="18">
        <v>7157920</v>
      </c>
      <c r="E15" s="20" t="s">
        <v>59</v>
      </c>
      <c r="F15" s="22"/>
    </row>
    <row r="16" spans="1:6" s="11" customFormat="1" ht="45.75" customHeight="1">
      <c r="A16" s="21" t="s">
        <v>26</v>
      </c>
      <c r="B16" s="23" t="s">
        <v>38</v>
      </c>
      <c r="C16" s="23" t="s">
        <v>69</v>
      </c>
      <c r="D16" s="18">
        <v>66000</v>
      </c>
      <c r="E16" s="20" t="s">
        <v>59</v>
      </c>
      <c r="F16" s="22"/>
    </row>
    <row r="17" spans="1:6" s="11" customFormat="1" ht="45.75" customHeight="1">
      <c r="A17" s="21" t="s">
        <v>26</v>
      </c>
      <c r="B17" s="23" t="s">
        <v>39</v>
      </c>
      <c r="C17" s="23" t="s">
        <v>70</v>
      </c>
      <c r="D17" s="18">
        <v>15223340</v>
      </c>
      <c r="E17" s="20" t="s">
        <v>59</v>
      </c>
      <c r="F17" s="22"/>
    </row>
    <row r="18" spans="1:6" s="11" customFormat="1" ht="45.75" customHeight="1">
      <c r="A18" s="21" t="s">
        <v>26</v>
      </c>
      <c r="B18" s="23" t="s">
        <v>40</v>
      </c>
      <c r="C18" s="23" t="s">
        <v>71</v>
      </c>
      <c r="D18" s="18">
        <v>359040</v>
      </c>
      <c r="E18" s="20" t="s">
        <v>59</v>
      </c>
      <c r="F18" s="22"/>
    </row>
    <row r="19" spans="1:6" s="11" customFormat="1" ht="45.75" customHeight="1">
      <c r="A19" s="21" t="s">
        <v>26</v>
      </c>
      <c r="B19" s="23" t="s">
        <v>41</v>
      </c>
      <c r="C19" s="23" t="s">
        <v>73</v>
      </c>
      <c r="D19" s="18">
        <v>436440</v>
      </c>
      <c r="E19" s="20" t="s">
        <v>6</v>
      </c>
      <c r="F19" s="22"/>
    </row>
    <row r="20" spans="1:6" s="11" customFormat="1" ht="45.75" customHeight="1">
      <c r="A20" s="21" t="s">
        <v>26</v>
      </c>
      <c r="B20" s="23" t="s">
        <v>42</v>
      </c>
      <c r="C20" s="23" t="s">
        <v>72</v>
      </c>
      <c r="D20" s="18">
        <v>7326000</v>
      </c>
      <c r="E20" s="20" t="s">
        <v>6</v>
      </c>
      <c r="F20" s="22"/>
    </row>
    <row r="21" spans="1:6" s="11" customFormat="1" ht="45.75" customHeight="1">
      <c r="A21" s="21" t="s">
        <v>26</v>
      </c>
      <c r="B21" s="23" t="s">
        <v>74</v>
      </c>
      <c r="C21" s="23" t="s">
        <v>75</v>
      </c>
      <c r="D21" s="18">
        <v>53743</v>
      </c>
      <c r="E21" s="20" t="s">
        <v>7</v>
      </c>
      <c r="F21" s="22"/>
    </row>
    <row r="22" spans="1:6" s="11" customFormat="1" ht="45.75" customHeight="1">
      <c r="A22" s="21" t="s">
        <v>26</v>
      </c>
      <c r="B22" s="23" t="s">
        <v>43</v>
      </c>
      <c r="C22" s="23" t="s">
        <v>76</v>
      </c>
      <c r="D22" s="18">
        <v>86485</v>
      </c>
      <c r="E22" s="20" t="s">
        <v>7</v>
      </c>
      <c r="F22" s="22"/>
    </row>
    <row r="23" spans="1:6" s="11" customFormat="1" ht="45.75" customHeight="1">
      <c r="A23" s="21" t="s">
        <v>26</v>
      </c>
      <c r="B23" s="23" t="s">
        <v>44</v>
      </c>
      <c r="C23" s="23" t="s">
        <v>77</v>
      </c>
      <c r="D23" s="18">
        <v>35172533</v>
      </c>
      <c r="E23" s="20" t="s">
        <v>59</v>
      </c>
      <c r="F23" s="22"/>
    </row>
    <row r="24" spans="1:6" s="11" customFormat="1" ht="45.75" customHeight="1">
      <c r="A24" s="21" t="s">
        <v>26</v>
      </c>
      <c r="B24" s="23" t="s">
        <v>44</v>
      </c>
      <c r="C24" s="23" t="s">
        <v>77</v>
      </c>
      <c r="D24" s="18">
        <v>4621972</v>
      </c>
      <c r="E24" s="20" t="s">
        <v>59</v>
      </c>
      <c r="F24" s="22"/>
    </row>
    <row r="25" spans="1:6" s="11" customFormat="1" ht="45.75" customHeight="1">
      <c r="A25" s="21" t="s">
        <v>26</v>
      </c>
      <c r="B25" s="23" t="s">
        <v>45</v>
      </c>
      <c r="C25" s="23" t="s">
        <v>78</v>
      </c>
      <c r="D25" s="18">
        <v>198000</v>
      </c>
      <c r="E25" s="20" t="s">
        <v>7</v>
      </c>
      <c r="F25" s="22"/>
    </row>
    <row r="26" spans="1:6" s="11" customFormat="1" ht="45.75" customHeight="1">
      <c r="A26" s="21" t="s">
        <v>26</v>
      </c>
      <c r="B26" s="23" t="s">
        <v>46</v>
      </c>
      <c r="C26" s="23" t="s">
        <v>89</v>
      </c>
      <c r="D26" s="18">
        <v>74800</v>
      </c>
      <c r="E26" s="20" t="s">
        <v>7</v>
      </c>
      <c r="F26" s="22"/>
    </row>
    <row r="27" spans="1:6" s="11" customFormat="1" ht="45.75" customHeight="1">
      <c r="A27" s="21" t="s">
        <v>26</v>
      </c>
      <c r="B27" s="23" t="s">
        <v>47</v>
      </c>
      <c r="C27" s="23" t="s">
        <v>79</v>
      </c>
      <c r="D27" s="18">
        <v>77000</v>
      </c>
      <c r="E27" s="20" t="s">
        <v>7</v>
      </c>
      <c r="F27" s="22"/>
    </row>
    <row r="28" spans="1:6" s="11" customFormat="1" ht="45.75" customHeight="1">
      <c r="A28" s="21" t="s">
        <v>26</v>
      </c>
      <c r="B28" s="23" t="s">
        <v>48</v>
      </c>
      <c r="C28" s="23" t="s">
        <v>80</v>
      </c>
      <c r="D28" s="18">
        <v>791230</v>
      </c>
      <c r="E28" s="20" t="s">
        <v>7</v>
      </c>
      <c r="F28" s="22"/>
    </row>
    <row r="29" spans="1:6" s="11" customFormat="1" ht="45.75" customHeight="1">
      <c r="A29" s="21" t="s">
        <v>26</v>
      </c>
      <c r="B29" s="23" t="s">
        <v>49</v>
      </c>
      <c r="C29" s="23" t="s">
        <v>81</v>
      </c>
      <c r="D29" s="18">
        <v>2233000</v>
      </c>
      <c r="E29" s="20" t="s">
        <v>6</v>
      </c>
      <c r="F29" s="22"/>
    </row>
    <row r="30" spans="1:6" s="11" customFormat="1" ht="45.75" customHeight="1">
      <c r="A30" s="21" t="s">
        <v>26</v>
      </c>
      <c r="B30" s="23" t="s">
        <v>50</v>
      </c>
      <c r="C30" s="23" t="s">
        <v>82</v>
      </c>
      <c r="D30" s="18">
        <v>339900</v>
      </c>
      <c r="E30" s="20" t="s">
        <v>7</v>
      </c>
      <c r="F30" s="22"/>
    </row>
    <row r="31" spans="1:6" s="11" customFormat="1" ht="45.75" customHeight="1">
      <c r="A31" s="21" t="s">
        <v>26</v>
      </c>
      <c r="B31" s="23" t="s">
        <v>51</v>
      </c>
      <c r="C31" s="23" t="s">
        <v>83</v>
      </c>
      <c r="D31" s="18">
        <v>493900</v>
      </c>
      <c r="E31" s="20" t="s">
        <v>7</v>
      </c>
      <c r="F31" s="22"/>
    </row>
    <row r="32" spans="1:6" s="11" customFormat="1" ht="45.75" customHeight="1">
      <c r="A32" s="21" t="s">
        <v>26</v>
      </c>
      <c r="B32" s="23" t="s">
        <v>52</v>
      </c>
      <c r="C32" s="23" t="s">
        <v>84</v>
      </c>
      <c r="D32" s="18">
        <v>43890</v>
      </c>
      <c r="E32" s="20" t="s">
        <v>7</v>
      </c>
      <c r="F32" s="22"/>
    </row>
    <row r="33" spans="1:6" s="11" customFormat="1" ht="45.75" customHeight="1">
      <c r="A33" s="21" t="s">
        <v>26</v>
      </c>
      <c r="B33" s="23" t="s">
        <v>53</v>
      </c>
      <c r="C33" s="23" t="s">
        <v>86</v>
      </c>
      <c r="D33" s="18">
        <v>177210</v>
      </c>
      <c r="E33" s="20" t="s">
        <v>59</v>
      </c>
      <c r="F33" s="22"/>
    </row>
    <row r="34" spans="1:6" s="11" customFormat="1" ht="45.75" customHeight="1">
      <c r="A34" s="21" t="s">
        <v>26</v>
      </c>
      <c r="B34" s="23" t="s">
        <v>54</v>
      </c>
      <c r="C34" s="23" t="s">
        <v>65</v>
      </c>
      <c r="D34" s="18">
        <v>59961</v>
      </c>
      <c r="E34" s="20" t="s">
        <v>7</v>
      </c>
      <c r="F34" s="22"/>
    </row>
    <row r="35" spans="1:6" s="11" customFormat="1" ht="45.75" customHeight="1">
      <c r="A35" s="21" t="s">
        <v>26</v>
      </c>
      <c r="B35" s="23" t="s">
        <v>55</v>
      </c>
      <c r="C35" s="23" t="s">
        <v>87</v>
      </c>
      <c r="D35" s="18">
        <v>92675</v>
      </c>
      <c r="E35" s="20" t="s">
        <v>7</v>
      </c>
      <c r="F35" s="22"/>
    </row>
    <row r="36" spans="1:6" s="11" customFormat="1" ht="45.75" customHeight="1">
      <c r="A36" s="21" t="s">
        <v>26</v>
      </c>
      <c r="B36" s="23" t="s">
        <v>56</v>
      </c>
      <c r="C36" s="23" t="s">
        <v>88</v>
      </c>
      <c r="D36" s="18">
        <v>11000</v>
      </c>
      <c r="E36" s="20" t="s">
        <v>7</v>
      </c>
      <c r="F36" s="22"/>
    </row>
    <row r="37" spans="1:6" s="11" customFormat="1" ht="45.75" customHeight="1">
      <c r="A37" s="21" t="s">
        <v>26</v>
      </c>
      <c r="B37" s="23" t="s">
        <v>99</v>
      </c>
      <c r="C37" s="23" t="s">
        <v>90</v>
      </c>
      <c r="D37" s="18">
        <v>1111880</v>
      </c>
      <c r="E37" s="20" t="s">
        <v>6</v>
      </c>
      <c r="F37" s="22"/>
    </row>
    <row r="38" spans="1:6" s="11" customFormat="1" ht="45.75" customHeight="1">
      <c r="A38" s="21" t="s">
        <v>26</v>
      </c>
      <c r="B38" s="23" t="s">
        <v>85</v>
      </c>
      <c r="C38" s="23" t="s">
        <v>86</v>
      </c>
      <c r="D38" s="18">
        <v>4849570</v>
      </c>
      <c r="E38" s="20" t="s">
        <v>6</v>
      </c>
      <c r="F38" s="22"/>
    </row>
    <row r="39" spans="1:6" s="11" customFormat="1" ht="45.75" customHeight="1">
      <c r="A39" s="21" t="s">
        <v>26</v>
      </c>
      <c r="B39" s="23" t="s">
        <v>92</v>
      </c>
      <c r="C39" s="23" t="s">
        <v>91</v>
      </c>
      <c r="D39" s="18">
        <v>383240</v>
      </c>
      <c r="E39" s="20" t="s">
        <v>6</v>
      </c>
      <c r="F39" s="22"/>
    </row>
    <row r="40" spans="1:6" s="11" customFormat="1" ht="45.75" customHeight="1">
      <c r="A40" s="21" t="s">
        <v>26</v>
      </c>
      <c r="B40" s="23" t="s">
        <v>93</v>
      </c>
      <c r="C40" s="23" t="s">
        <v>94</v>
      </c>
      <c r="D40" s="18">
        <v>687940</v>
      </c>
      <c r="E40" s="20" t="s">
        <v>59</v>
      </c>
      <c r="F40" s="22"/>
    </row>
    <row r="41" spans="1:6" s="11" customFormat="1" ht="45.75" customHeight="1">
      <c r="A41" s="21" t="s">
        <v>26</v>
      </c>
      <c r="B41" s="23" t="s">
        <v>95</v>
      </c>
      <c r="C41" s="23" t="s">
        <v>96</v>
      </c>
      <c r="D41" s="18">
        <v>1187340</v>
      </c>
      <c r="E41" s="20" t="s">
        <v>6</v>
      </c>
      <c r="F41" s="22"/>
    </row>
    <row r="42" spans="1:6" s="11" customFormat="1" ht="45.75" customHeight="1">
      <c r="A42" s="21" t="s">
        <v>26</v>
      </c>
      <c r="B42" s="23" t="s">
        <v>97</v>
      </c>
      <c r="C42" s="23" t="s">
        <v>105</v>
      </c>
      <c r="D42" s="18">
        <v>312290</v>
      </c>
      <c r="E42" s="20" t="s">
        <v>6</v>
      </c>
      <c r="F42" s="22"/>
    </row>
    <row r="43" spans="1:6" s="11" customFormat="1" ht="45.75" customHeight="1">
      <c r="A43" s="21" t="s">
        <v>26</v>
      </c>
      <c r="B43" s="23" t="s">
        <v>98</v>
      </c>
      <c r="C43" s="23" t="s">
        <v>104</v>
      </c>
      <c r="D43" s="18">
        <v>1908170</v>
      </c>
      <c r="E43" s="20" t="s">
        <v>59</v>
      </c>
      <c r="F43" s="22"/>
    </row>
    <row r="44" spans="1:6" s="11" customFormat="1" ht="45.75" customHeight="1">
      <c r="A44" s="21" t="s">
        <v>26</v>
      </c>
      <c r="B44" s="23" t="s">
        <v>100</v>
      </c>
      <c r="C44" s="23" t="s">
        <v>103</v>
      </c>
      <c r="D44" s="18">
        <v>744920</v>
      </c>
      <c r="E44" s="20" t="s">
        <v>6</v>
      </c>
      <c r="F44" s="22"/>
    </row>
    <row r="45" spans="1:6" s="11" customFormat="1" ht="45.75" customHeight="1">
      <c r="A45" s="21" t="s">
        <v>26</v>
      </c>
      <c r="B45" s="23" t="s">
        <v>101</v>
      </c>
      <c r="C45" s="23" t="s">
        <v>102</v>
      </c>
      <c r="D45" s="18">
        <v>1607320</v>
      </c>
      <c r="E45" s="20" t="s">
        <v>59</v>
      </c>
      <c r="F45" s="22"/>
    </row>
    <row r="46" spans="1:6" s="11" customFormat="1" ht="45.75" customHeight="1">
      <c r="A46" s="21" t="s">
        <v>26</v>
      </c>
      <c r="B46" s="23" t="s">
        <v>106</v>
      </c>
      <c r="C46" s="23" t="s">
        <v>110</v>
      </c>
      <c r="D46" s="18">
        <v>97500</v>
      </c>
      <c r="E46" s="20" t="s">
        <v>6</v>
      </c>
      <c r="F46" s="22" t="s">
        <v>61</v>
      </c>
    </row>
    <row r="47" spans="1:6" s="11" customFormat="1" ht="45.75" customHeight="1">
      <c r="A47" s="21" t="s">
        <v>26</v>
      </c>
      <c r="B47" s="23" t="s">
        <v>107</v>
      </c>
      <c r="C47" s="23" t="s">
        <v>110</v>
      </c>
      <c r="D47" s="18">
        <v>32500</v>
      </c>
      <c r="E47" s="20" t="s">
        <v>59</v>
      </c>
      <c r="F47" s="22" t="s">
        <v>61</v>
      </c>
    </row>
    <row r="48" spans="1:6" s="11" customFormat="1" ht="45.75" customHeight="1">
      <c r="A48" s="21" t="s">
        <v>26</v>
      </c>
      <c r="B48" s="23" t="s">
        <v>108</v>
      </c>
      <c r="C48" s="23" t="s">
        <v>111</v>
      </c>
      <c r="D48" s="18">
        <v>225480</v>
      </c>
      <c r="E48" s="20" t="s">
        <v>59</v>
      </c>
      <c r="F48" s="22"/>
    </row>
    <row r="49" spans="1:6" s="11" customFormat="1" ht="45.75" customHeight="1">
      <c r="A49" s="21" t="s">
        <v>26</v>
      </c>
      <c r="B49" s="23" t="s">
        <v>109</v>
      </c>
      <c r="C49" s="23" t="s">
        <v>111</v>
      </c>
      <c r="D49" s="18">
        <v>75160</v>
      </c>
      <c r="E49" s="20" t="s">
        <v>59</v>
      </c>
      <c r="F49" s="22"/>
    </row>
    <row r="50" spans="1:6" s="11" customFormat="1" ht="45.75" customHeight="1">
      <c r="A50" s="21" t="s">
        <v>26</v>
      </c>
      <c r="B50" s="23" t="s">
        <v>112</v>
      </c>
      <c r="C50" s="23" t="s">
        <v>114</v>
      </c>
      <c r="D50" s="18">
        <v>291000</v>
      </c>
      <c r="E50" s="20" t="s">
        <v>6</v>
      </c>
      <c r="F50" s="22"/>
    </row>
    <row r="51" spans="1:6" s="11" customFormat="1" ht="45.75" customHeight="1">
      <c r="A51" s="21" t="s">
        <v>26</v>
      </c>
      <c r="B51" s="23" t="s">
        <v>113</v>
      </c>
      <c r="C51" s="23" t="s">
        <v>115</v>
      </c>
      <c r="D51" s="18">
        <v>550000</v>
      </c>
      <c r="E51" s="20" t="s">
        <v>6</v>
      </c>
      <c r="F51" s="22"/>
    </row>
    <row r="52" spans="1:6" ht="45.75" customHeight="1">
      <c r="A52" s="49" t="s">
        <v>9</v>
      </c>
      <c r="B52" s="50"/>
      <c r="C52" s="51"/>
      <c r="D52" s="12">
        <f>SUM(D5:D51)</f>
        <v>146534163</v>
      </c>
      <c r="E52" s="43"/>
      <c r="F52" s="44"/>
    </row>
    <row r="53" spans="1:6" ht="45" customHeight="1">
      <c r="A53" s="27"/>
      <c r="B53" s="28"/>
      <c r="C53" s="29" t="s">
        <v>10</v>
      </c>
      <c r="D53" s="30"/>
      <c r="E53" s="31"/>
      <c r="F53" s="32"/>
    </row>
    <row r="54" spans="1:6" ht="45" customHeight="1">
      <c r="A54" s="33"/>
      <c r="B54" s="34"/>
      <c r="C54" s="35" t="s">
        <v>11</v>
      </c>
      <c r="D54" s="36">
        <f>SUMIF(E$5:E$51,E54,D$5:D$51)</f>
        <v>23581577</v>
      </c>
      <c r="E54" s="20" t="s">
        <v>6</v>
      </c>
      <c r="F54" s="32"/>
    </row>
    <row r="55" spans="1:6" ht="45" customHeight="1">
      <c r="A55" s="33"/>
      <c r="B55" s="34"/>
      <c r="C55" s="35" t="s">
        <v>12</v>
      </c>
      <c r="D55" s="36">
        <f t="shared" ref="D55:D58" si="0">SUMIF(E$5:E$46,E55,D$5:D$46)</f>
        <v>0</v>
      </c>
      <c r="E55" s="37" t="s">
        <v>13</v>
      </c>
      <c r="F55" s="32"/>
    </row>
    <row r="56" spans="1:6" ht="45" customHeight="1">
      <c r="A56" s="33"/>
      <c r="B56" s="34"/>
      <c r="C56" s="35" t="s">
        <v>14</v>
      </c>
      <c r="D56" s="36">
        <f t="shared" si="0"/>
        <v>0</v>
      </c>
      <c r="E56" s="20" t="s">
        <v>15</v>
      </c>
      <c r="F56" s="32"/>
    </row>
    <row r="57" spans="1:6" ht="45" customHeight="1">
      <c r="A57" s="33"/>
      <c r="B57" s="34"/>
      <c r="C57" s="35" t="s">
        <v>16</v>
      </c>
      <c r="D57" s="36">
        <f t="shared" si="0"/>
        <v>0</v>
      </c>
      <c r="E57" s="20" t="s">
        <v>17</v>
      </c>
      <c r="F57" s="32"/>
    </row>
    <row r="58" spans="1:6" ht="45" customHeight="1">
      <c r="A58" s="33"/>
      <c r="B58" s="34"/>
      <c r="C58" s="35" t="s">
        <v>18</v>
      </c>
      <c r="D58" s="36">
        <f t="shared" si="0"/>
        <v>0</v>
      </c>
      <c r="E58" s="20" t="s">
        <v>19</v>
      </c>
      <c r="F58" s="32"/>
    </row>
    <row r="59" spans="1:6" ht="45" customHeight="1">
      <c r="A59" s="33"/>
      <c r="B59" s="34"/>
      <c r="C59" s="35" t="s">
        <v>20</v>
      </c>
      <c r="D59" s="36">
        <f>SUMIF(E$5:E$51,E59,D$5:D$51)</f>
        <v>3167256</v>
      </c>
      <c r="E59" s="20" t="s">
        <v>7</v>
      </c>
      <c r="F59" s="38"/>
    </row>
    <row r="60" spans="1:6" ht="45" customHeight="1">
      <c r="A60" s="33"/>
      <c r="B60" s="34"/>
      <c r="C60" s="35" t="s">
        <v>21</v>
      </c>
      <c r="D60" s="36">
        <f>SUMIF(E$5:E$51,E60,D$5:D$51)</f>
        <v>119785330</v>
      </c>
      <c r="E60" s="20" t="s">
        <v>22</v>
      </c>
      <c r="F60" s="32"/>
    </row>
    <row r="61" spans="1:6" ht="45" customHeight="1">
      <c r="A61" s="33"/>
      <c r="B61" s="34"/>
      <c r="C61" s="35" t="s">
        <v>23</v>
      </c>
      <c r="D61" s="39">
        <f>D60/D62</f>
        <v>0.81745667732104221</v>
      </c>
      <c r="E61" s="40"/>
      <c r="F61" s="32"/>
    </row>
    <row r="62" spans="1:6" ht="45" customHeight="1">
      <c r="A62" s="33"/>
      <c r="B62" s="34"/>
      <c r="C62" s="35" t="s">
        <v>24</v>
      </c>
      <c r="D62" s="36">
        <f>SUM(D54:D60)</f>
        <v>146534163</v>
      </c>
      <c r="E62" s="41"/>
      <c r="F62" s="32"/>
    </row>
    <row r="63" spans="1:6" ht="45" customHeight="1">
      <c r="A63" s="33"/>
      <c r="B63" s="34"/>
      <c r="C63" s="34"/>
      <c r="D63" s="42"/>
      <c r="E63" s="31"/>
      <c r="F63" s="32"/>
    </row>
    <row r="64" spans="1:6">
      <c r="E64" s="25"/>
      <c r="F64" s="26"/>
    </row>
  </sheetData>
  <autoFilter ref="A4:F62"/>
  <mergeCells count="4">
    <mergeCell ref="E52:F52"/>
    <mergeCell ref="E1:F1"/>
    <mergeCell ref="A2:F2"/>
    <mergeCell ref="A52:C52"/>
  </mergeCells>
  <phoneticPr fontId="6"/>
  <dataValidations count="2">
    <dataValidation type="list" allowBlank="1" showInputMessage="1" showErrorMessage="1" sqref="E6:E51">
      <formula1>"公募,非公募,一般,公募指名,指名,比随,特随"</formula1>
    </dataValidation>
    <dataValidation type="list" allowBlank="1" showInputMessage="1" showErrorMessage="1" sqref="E5">
      <formula1>$E$54:$E$60</formula1>
    </dataValidation>
  </dataValidations>
  <printOptions horizontalCentered="1"/>
  <pageMargins left="0.39370078740157483" right="0.39370078740157483" top="0.39370078740157483" bottom="0.59055118110236227" header="0.51181102362204722" footer="0.27559055118110237"/>
  <pageSetup paperSize="9" scale="52" fitToHeight="0" orientation="portrait" useFirstPageNumber="1" r:id="rId1"/>
  <headerFooter scaleWithDoc="0" alignWithMargins="0">
    <oddFooter>&amp;C&amp;"ＭＳ 明朝,標準"&amp;10－&amp;P－</oddFooter>
  </headerFooter>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2021-10-05T02:49:15Z</dcterms:created>
  <dcterms:modified xsi:type="dcterms:W3CDTF">2021-10-05T05:03:48Z</dcterms:modified>
</cp:coreProperties>
</file>