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bookViews>
  <sheets>
    <sheet name="第１表" sheetId="1" r:id="rId1"/>
    <sheet name="第１表＜参考＞" sheetId="2" r:id="rId2"/>
    <sheet name="第２表その１" sheetId="3" r:id="rId3"/>
    <sheet name="第２表その２" sheetId="4" r:id="rId4"/>
    <sheet name="第２表その３" sheetId="5" r:id="rId5"/>
    <sheet name="第２表その４" sheetId="7" r:id="rId6"/>
    <sheet name="第２表その５" sheetId="8" r:id="rId7"/>
    <sheet name="第２表その６" sheetId="9" r:id="rId8"/>
    <sheet name="第２表その７" sheetId="10" r:id="rId9"/>
    <sheet name="第２表その８" sheetId="11" r:id="rId10"/>
    <sheet name="第２表その９" sheetId="12" r:id="rId11"/>
    <sheet name="第２表その10" sheetId="13" r:id="rId12"/>
    <sheet name="第３表" sheetId="14" r:id="rId13"/>
    <sheet name="第３表＜参考＞" sheetId="15" r:id="rId14"/>
    <sheet name="第４表" sheetId="16" r:id="rId15"/>
    <sheet name="第５表" sheetId="22" r:id="rId16"/>
    <sheet name="第６,７表" sheetId="18" r:id="rId17"/>
    <sheet name="第８,９表" sheetId="19" r:id="rId18"/>
    <sheet name="第10～12表" sheetId="20" r:id="rId19"/>
    <sheet name="第13表" sheetId="21" r:id="rId20"/>
  </sheets>
  <definedNames>
    <definedName name="_xlnm.Print_Area" localSheetId="19">第13表!$A$1:$L$39</definedName>
    <definedName name="_xlnm.Print_Area" localSheetId="1">'第１表＜参考＞'!$A$1:$Q$48</definedName>
    <definedName name="_xlnm.Print_Area" localSheetId="12">第３表!$A$1:$X$47</definedName>
    <definedName name="_xlnm.Print_Area" localSheetId="14">第４表!$A$1:$P$63</definedName>
    <definedName name="_xlnm.Print_Area" localSheetId="15">第５表!$A$1:$F$18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22" l="1"/>
  <c r="C33" i="21" l="1"/>
  <c r="C32" i="21"/>
  <c r="C31" i="21"/>
  <c r="C30" i="21"/>
  <c r="C29" i="21"/>
  <c r="C28" i="21"/>
  <c r="C27" i="21"/>
  <c r="C14" i="21"/>
  <c r="C13" i="21"/>
  <c r="C12" i="21"/>
  <c r="C11" i="21"/>
  <c r="C10" i="21"/>
  <c r="C9" i="21"/>
  <c r="C8" i="21"/>
  <c r="C7" i="21"/>
  <c r="C15" i="21" l="1"/>
  <c r="C34" i="21"/>
  <c r="Y32" i="20"/>
  <c r="P32" i="20"/>
  <c r="G32" i="20"/>
  <c r="S13" i="20"/>
  <c r="F6" i="20"/>
  <c r="J42" i="19" l="1"/>
  <c r="J16" i="19"/>
  <c r="H30" i="18" l="1"/>
  <c r="F18" i="18"/>
  <c r="H13" i="18"/>
  <c r="C61" i="16" l="1"/>
  <c r="C59" i="16"/>
  <c r="C58" i="16"/>
  <c r="C57" i="16"/>
  <c r="C56" i="16"/>
  <c r="C55" i="16"/>
  <c r="C53" i="16"/>
  <c r="C52" i="16"/>
  <c r="C51" i="16"/>
  <c r="C50" i="16"/>
  <c r="C49" i="16"/>
  <c r="C47" i="16"/>
  <c r="C46" i="16"/>
  <c r="C45" i="16"/>
  <c r="C44" i="16"/>
  <c r="C43" i="16"/>
  <c r="C41" i="16"/>
  <c r="C40" i="16"/>
  <c r="C39" i="16"/>
  <c r="C38" i="16"/>
  <c r="C37" i="16"/>
  <c r="C35" i="16"/>
  <c r="C34" i="16"/>
  <c r="C33" i="16"/>
  <c r="C32" i="16"/>
  <c r="C31" i="16"/>
  <c r="C29" i="16"/>
  <c r="C28" i="16"/>
  <c r="C27" i="16"/>
  <c r="C26" i="16"/>
  <c r="C25" i="16"/>
  <c r="C23" i="16"/>
  <c r="C22" i="16"/>
  <c r="C21" i="16"/>
  <c r="C20" i="16"/>
  <c r="C19" i="16"/>
  <c r="C17" i="16"/>
  <c r="C16" i="16"/>
  <c r="C15" i="16"/>
  <c r="C14" i="16"/>
  <c r="C13" i="16"/>
  <c r="C11" i="16"/>
  <c r="C10" i="16"/>
  <c r="C9" i="16"/>
  <c r="C8" i="16"/>
  <c r="C7" i="16"/>
  <c r="C6" i="16"/>
  <c r="F51" i="3" l="1"/>
  <c r="N39" i="3"/>
  <c r="M35" i="3"/>
  <c r="L35" i="3"/>
</calcChain>
</file>

<file path=xl/sharedStrings.xml><?xml version="1.0" encoding="utf-8"?>
<sst xmlns="http://schemas.openxmlformats.org/spreadsheetml/2006/main" count="2155" uniqueCount="360">
  <si>
    <t>第 １ 表 　 給料表別職員構成</t>
    <rPh sb="0" eb="1">
      <t>ダイ</t>
    </rPh>
    <rPh sb="4" eb="5">
      <t>ヒョウ</t>
    </rPh>
    <phoneticPr fontId="5"/>
  </si>
  <si>
    <t>項目</t>
    <rPh sb="0" eb="2">
      <t>コウモク</t>
    </rPh>
    <phoneticPr fontId="5"/>
  </si>
  <si>
    <t>計</t>
    <rPh sb="0" eb="1">
      <t>ケイ</t>
    </rPh>
    <phoneticPr fontId="5"/>
  </si>
  <si>
    <t>行政職</t>
    <rPh sb="0" eb="3">
      <t>ギョウセイショク</t>
    </rPh>
    <phoneticPr fontId="5"/>
  </si>
  <si>
    <t>高等学校等
教育職</t>
    <rPh sb="0" eb="2">
      <t>コウトウ</t>
    </rPh>
    <rPh sb="2" eb="4">
      <t>ガッコウ</t>
    </rPh>
    <rPh sb="4" eb="5">
      <t>ナド</t>
    </rPh>
    <rPh sb="6" eb="8">
      <t>キョウイク</t>
    </rPh>
    <rPh sb="8" eb="9">
      <t>ショク</t>
    </rPh>
    <phoneticPr fontId="5"/>
  </si>
  <si>
    <t>小学校・
中学校教育職</t>
    <rPh sb="0" eb="3">
      <t>ショウガッコウ</t>
    </rPh>
    <rPh sb="5" eb="8">
      <t>チュウガッコウ</t>
    </rPh>
    <rPh sb="8" eb="10">
      <t>キョウイク</t>
    </rPh>
    <rPh sb="10" eb="11">
      <t>ショク</t>
    </rPh>
    <phoneticPr fontId="5"/>
  </si>
  <si>
    <t>幼稚園
教育職</t>
    <rPh sb="0" eb="3">
      <t>ヨウチエン</t>
    </rPh>
    <rPh sb="4" eb="6">
      <t>キョウイク</t>
    </rPh>
    <rPh sb="6" eb="7">
      <t>ショク</t>
    </rPh>
    <phoneticPr fontId="5"/>
  </si>
  <si>
    <t>研究職</t>
    <rPh sb="0" eb="3">
      <t>ケンキュウショク</t>
    </rPh>
    <phoneticPr fontId="5"/>
  </si>
  <si>
    <t>医療職(1)</t>
    <rPh sb="0" eb="2">
      <t>イリョウ</t>
    </rPh>
    <rPh sb="2" eb="3">
      <t>ショク</t>
    </rPh>
    <phoneticPr fontId="5"/>
  </si>
  <si>
    <t>医療職(2)</t>
    <phoneticPr fontId="5"/>
  </si>
  <si>
    <t>医療職(3)</t>
    <phoneticPr fontId="5"/>
  </si>
  <si>
    <t>消防職</t>
    <rPh sb="0" eb="2">
      <t>ショウボウ</t>
    </rPh>
    <rPh sb="2" eb="3">
      <t>ショク</t>
    </rPh>
    <phoneticPr fontId="5"/>
  </si>
  <si>
    <t>保育士</t>
    <rPh sb="0" eb="3">
      <t>ホイクシ</t>
    </rPh>
    <phoneticPr fontId="5"/>
  </si>
  <si>
    <t>指定職</t>
    <rPh sb="0" eb="2">
      <t>シテイ</t>
    </rPh>
    <rPh sb="2" eb="3">
      <t>ショク</t>
    </rPh>
    <phoneticPr fontId="5"/>
  </si>
  <si>
    <t>平  均  年  齢</t>
    <rPh sb="0" eb="1">
      <t>ヒラ</t>
    </rPh>
    <rPh sb="3" eb="4">
      <t>ヒトシ</t>
    </rPh>
    <rPh sb="6" eb="7">
      <t>ネン</t>
    </rPh>
    <rPh sb="9" eb="10">
      <t>ヨワイ</t>
    </rPh>
    <phoneticPr fontId="5"/>
  </si>
  <si>
    <t>平均勤続年数</t>
    <rPh sb="0" eb="2">
      <t>ヘイキン</t>
    </rPh>
    <rPh sb="2" eb="4">
      <t>キンゾク</t>
    </rPh>
    <rPh sb="4" eb="6">
      <t>ネンスウ</t>
    </rPh>
    <phoneticPr fontId="5"/>
  </si>
  <si>
    <t>平均扶養親族数</t>
    <rPh sb="0" eb="2">
      <t>ヘイキン</t>
    </rPh>
    <rPh sb="2" eb="4">
      <t>フヨウ</t>
    </rPh>
    <rPh sb="4" eb="6">
      <t>シンゾク</t>
    </rPh>
    <rPh sb="6" eb="7">
      <t>スウ</t>
    </rPh>
    <phoneticPr fontId="5"/>
  </si>
  <si>
    <t>学歴別構成</t>
    <rPh sb="0" eb="3">
      <t>ガクレキベツ</t>
    </rPh>
    <rPh sb="3" eb="5">
      <t>コウセイ</t>
    </rPh>
    <phoneticPr fontId="5"/>
  </si>
  <si>
    <t>大学卒</t>
    <rPh sb="0" eb="3">
      <t>ダイガクソツ</t>
    </rPh>
    <phoneticPr fontId="5"/>
  </si>
  <si>
    <t>短大卒</t>
    <rPh sb="0" eb="3">
      <t>タンダイソツ</t>
    </rPh>
    <phoneticPr fontId="5"/>
  </si>
  <si>
    <t/>
  </si>
  <si>
    <t>￣　　</t>
  </si>
  <si>
    <t>高校卒</t>
    <rPh sb="0" eb="3">
      <t>コウコウソツ</t>
    </rPh>
    <phoneticPr fontId="5"/>
  </si>
  <si>
    <t>中学卒</t>
    <rPh sb="0" eb="2">
      <t>チュウガク</t>
    </rPh>
    <rPh sb="2" eb="3">
      <t>ソツ</t>
    </rPh>
    <phoneticPr fontId="5"/>
  </si>
  <si>
    <t>男女別構成</t>
    <rPh sb="0" eb="2">
      <t>ダンジョ</t>
    </rPh>
    <rPh sb="2" eb="3">
      <t>ベツ</t>
    </rPh>
    <rPh sb="3" eb="5">
      <t>コウセイ</t>
    </rPh>
    <phoneticPr fontId="5"/>
  </si>
  <si>
    <t>男</t>
    <rPh sb="0" eb="1">
      <t>オトコ</t>
    </rPh>
    <phoneticPr fontId="5"/>
  </si>
  <si>
    <t>女</t>
    <rPh sb="0" eb="1">
      <t>オンナ</t>
    </rPh>
    <phoneticPr fontId="5"/>
  </si>
  <si>
    <t>人員</t>
    <rPh sb="0" eb="2">
      <t>ジンイン</t>
    </rPh>
    <phoneticPr fontId="5"/>
  </si>
  <si>
    <t>給料月額</t>
    <rPh sb="0" eb="2">
      <t>キュウリョウ</t>
    </rPh>
    <rPh sb="2" eb="4">
      <t>ゲツガク</t>
    </rPh>
    <phoneticPr fontId="5"/>
  </si>
  <si>
    <t>扶養手当</t>
    <rPh sb="0" eb="2">
      <t>フヨウ</t>
    </rPh>
    <rPh sb="2" eb="4">
      <t>テアテ</t>
    </rPh>
    <phoneticPr fontId="5"/>
  </si>
  <si>
    <t>管理職手当</t>
    <rPh sb="0" eb="2">
      <t>カンリ</t>
    </rPh>
    <rPh sb="2" eb="3">
      <t>ショク</t>
    </rPh>
    <rPh sb="3" eb="5">
      <t>テアテ</t>
    </rPh>
    <phoneticPr fontId="5"/>
  </si>
  <si>
    <t>地域手当</t>
    <rPh sb="0" eb="2">
      <t>チイキ</t>
    </rPh>
    <rPh sb="2" eb="4">
      <t>テアテ</t>
    </rPh>
    <phoneticPr fontId="5"/>
  </si>
  <si>
    <t>住居手当</t>
    <rPh sb="0" eb="2">
      <t>ジュウキョ</t>
    </rPh>
    <rPh sb="2" eb="4">
      <t>テアテ</t>
    </rPh>
    <phoneticPr fontId="5"/>
  </si>
  <si>
    <t>初任給調整手当</t>
    <rPh sb="0" eb="3">
      <t>ショニンキュウ</t>
    </rPh>
    <rPh sb="3" eb="5">
      <t>チョウセイ</t>
    </rPh>
    <rPh sb="5" eb="7">
      <t>テアテ</t>
    </rPh>
    <phoneticPr fontId="5"/>
  </si>
  <si>
    <t>単身赴任手当</t>
    <rPh sb="0" eb="2">
      <t>タンシン</t>
    </rPh>
    <rPh sb="2" eb="4">
      <t>フニン</t>
    </rPh>
    <rPh sb="4" eb="6">
      <t>テアテ</t>
    </rPh>
    <phoneticPr fontId="5"/>
  </si>
  <si>
    <t>（注）1.一般職の任期付職員の採用及び給与の特例に関する条例（以下、「任期付条例」という。）</t>
    <phoneticPr fontId="5"/>
  </si>
  <si>
    <t xml:space="preserve">  </t>
    <phoneticPr fontId="5"/>
  </si>
  <si>
    <t>　　　　第２条第２項により任期を定めて採用された職員は集計の対象とし、それ以外の任期付職員</t>
    <phoneticPr fontId="5"/>
  </si>
  <si>
    <t>　　　　及び再任用職員は集計の対象としない。（以下、第９表までについて同じ。）</t>
    <rPh sb="12" eb="14">
      <t>シュウケイ</t>
    </rPh>
    <rPh sb="15" eb="17">
      <t>タイショウ</t>
    </rPh>
    <phoneticPr fontId="5"/>
  </si>
  <si>
    <r>
      <t>　　　2.学歴別及び男女別構成の（　 ）内は実人員である</t>
    </r>
    <r>
      <rPr>
        <sz val="9"/>
        <rFont val="ＭＳ 明朝"/>
        <family val="1"/>
        <charset val="128"/>
      </rPr>
      <t>。</t>
    </r>
    <rPh sb="5" eb="8">
      <t>ガクレキベツ</t>
    </rPh>
    <rPh sb="8" eb="9">
      <t>オヨ</t>
    </rPh>
    <rPh sb="10" eb="12">
      <t>ダンジョ</t>
    </rPh>
    <rPh sb="12" eb="13">
      <t>ベツ</t>
    </rPh>
    <rPh sb="13" eb="15">
      <t>コウセイ</t>
    </rPh>
    <rPh sb="20" eb="21">
      <t>ナイ</t>
    </rPh>
    <rPh sb="22" eb="23">
      <t>ジツ</t>
    </rPh>
    <rPh sb="23" eb="25">
      <t>ジンイン</t>
    </rPh>
    <phoneticPr fontId="5"/>
  </si>
  <si>
    <r>
      <t>　　　3.構成比は</t>
    </r>
    <r>
      <rPr>
        <sz val="7"/>
        <rFont val="ＭＳ 明朝"/>
        <family val="1"/>
        <charset val="128"/>
      </rPr>
      <t>、</t>
    </r>
    <r>
      <rPr>
        <sz val="10"/>
        <rFont val="ＭＳ 明朝"/>
        <family val="1"/>
        <charset val="128"/>
      </rPr>
      <t>それぞれ四捨五入しているため合計が100</t>
    </r>
    <r>
      <rPr>
        <sz val="9"/>
        <rFont val="ＭＳ 明朝"/>
        <family val="1"/>
        <charset val="128"/>
      </rPr>
      <t>％</t>
    </r>
    <r>
      <rPr>
        <sz val="10"/>
        <rFont val="ＭＳ 明朝"/>
        <family val="1"/>
        <charset val="128"/>
      </rPr>
      <t>にならない場合がある</t>
    </r>
    <r>
      <rPr>
        <sz val="9"/>
        <rFont val="ＭＳ 明朝"/>
        <family val="1"/>
        <charset val="128"/>
      </rPr>
      <t>。</t>
    </r>
    <rPh sb="5" eb="8">
      <t>コウセイヒ</t>
    </rPh>
    <rPh sb="14" eb="18">
      <t>シシャゴニュウ</t>
    </rPh>
    <rPh sb="24" eb="26">
      <t>ゴウケイ</t>
    </rPh>
    <rPh sb="36" eb="38">
      <t>バアイ</t>
    </rPh>
    <phoneticPr fontId="5"/>
  </si>
  <si>
    <t xml:space="preserve"> &lt;参考&gt; </t>
    <phoneticPr fontId="13"/>
  </si>
  <si>
    <t>図１　行政職給料表適用者の平均年齢及び平均給与月額の推移</t>
    <rPh sb="0" eb="1">
      <t>ズ</t>
    </rPh>
    <rPh sb="6" eb="8">
      <t>キュウリョウ</t>
    </rPh>
    <rPh sb="8" eb="9">
      <t>ヒョウ</t>
    </rPh>
    <rPh sb="9" eb="12">
      <t>テキヨウシャ</t>
    </rPh>
    <rPh sb="13" eb="15">
      <t>ヘイキン</t>
    </rPh>
    <rPh sb="15" eb="17">
      <t>ネンレイ</t>
    </rPh>
    <rPh sb="17" eb="18">
      <t>オヨ</t>
    </rPh>
    <rPh sb="19" eb="21">
      <t>ヘイキン</t>
    </rPh>
    <rPh sb="21" eb="23">
      <t>キュウヨ</t>
    </rPh>
    <rPh sb="23" eb="25">
      <t>ゲツガク</t>
    </rPh>
    <rPh sb="26" eb="28">
      <t>スイイ</t>
    </rPh>
    <phoneticPr fontId="13"/>
  </si>
  <si>
    <t xml:space="preserve">  (注）1.平成21年度～令和２年度は給与減額措置が実施されており、平均給与月額は減額後のものである。</t>
    <rPh sb="7" eb="9">
      <t>ヘイセイ</t>
    </rPh>
    <rPh sb="11" eb="12">
      <t>ネン</t>
    </rPh>
    <rPh sb="12" eb="13">
      <t>ド</t>
    </rPh>
    <rPh sb="14" eb="16">
      <t>レイワ</t>
    </rPh>
    <rPh sb="17" eb="18">
      <t>ネン</t>
    </rPh>
    <rPh sb="18" eb="19">
      <t>ド</t>
    </rPh>
    <rPh sb="20" eb="22">
      <t>キュウヨ</t>
    </rPh>
    <rPh sb="22" eb="24">
      <t>ゲンガク</t>
    </rPh>
    <rPh sb="24" eb="26">
      <t>ソチ</t>
    </rPh>
    <rPh sb="27" eb="29">
      <t>ジッシ</t>
    </rPh>
    <phoneticPr fontId="13"/>
  </si>
  <si>
    <t xml:space="preserve">       2.平成27年度より、課長代理級を除く保育士及び課長代理級の消防吏員については行政職給料表</t>
    <rPh sb="9" eb="11">
      <t>ヘイセイ</t>
    </rPh>
    <rPh sb="13" eb="15">
      <t>ネンド</t>
    </rPh>
    <rPh sb="18" eb="20">
      <t>カチョウ</t>
    </rPh>
    <rPh sb="20" eb="22">
      <t>ダイリ</t>
    </rPh>
    <rPh sb="22" eb="23">
      <t>キュウ</t>
    </rPh>
    <rPh sb="24" eb="25">
      <t>ノゾ</t>
    </rPh>
    <rPh sb="26" eb="29">
      <t>ホイクシ</t>
    </rPh>
    <rPh sb="29" eb="30">
      <t>オヨ</t>
    </rPh>
    <rPh sb="31" eb="33">
      <t>カチョウ</t>
    </rPh>
    <rPh sb="33" eb="35">
      <t>ダイリ</t>
    </rPh>
    <rPh sb="35" eb="36">
      <t>キュウ</t>
    </rPh>
    <rPh sb="37" eb="39">
      <t>ショウボウ</t>
    </rPh>
    <rPh sb="39" eb="41">
      <t>リイン</t>
    </rPh>
    <rPh sb="46" eb="49">
      <t>ギョウセイショク</t>
    </rPh>
    <rPh sb="49" eb="50">
      <t>キュウ</t>
    </rPh>
    <phoneticPr fontId="13"/>
  </si>
  <si>
    <t>　　　　 適用者ではなくなった。</t>
    <rPh sb="5" eb="8">
      <t>テキヨウシャ</t>
    </rPh>
    <phoneticPr fontId="13"/>
  </si>
  <si>
    <t>図２　期末手当及び勤勉手当支給月数の推移</t>
    <rPh sb="0" eb="1">
      <t>ズ</t>
    </rPh>
    <rPh sb="5" eb="7">
      <t>テアテ</t>
    </rPh>
    <rPh sb="7" eb="8">
      <t>オヨ</t>
    </rPh>
    <rPh sb="13" eb="15">
      <t>シキュウ</t>
    </rPh>
    <rPh sb="15" eb="17">
      <t>ツキスウ</t>
    </rPh>
    <phoneticPr fontId="13"/>
  </si>
  <si>
    <t>第 2 表   給料表別・級別・号給別人員等</t>
    <rPh sb="0" eb="1">
      <t>ダイ</t>
    </rPh>
    <rPh sb="4" eb="5">
      <t>ヒョウ</t>
    </rPh>
    <rPh sb="8" eb="10">
      <t>キュウリョウ</t>
    </rPh>
    <rPh sb="10" eb="11">
      <t>ヒョウ</t>
    </rPh>
    <rPh sb="11" eb="12">
      <t>ベツ</t>
    </rPh>
    <rPh sb="13" eb="15">
      <t>キュウベツ</t>
    </rPh>
    <rPh sb="16" eb="17">
      <t>ゴウ</t>
    </rPh>
    <rPh sb="17" eb="18">
      <t>キュウ</t>
    </rPh>
    <rPh sb="18" eb="19">
      <t>ベツ</t>
    </rPh>
    <rPh sb="19" eb="21">
      <t>ジンイン</t>
    </rPh>
    <rPh sb="21" eb="22">
      <t>トウ</t>
    </rPh>
    <phoneticPr fontId="13"/>
  </si>
  <si>
    <t>　その１　　行政職給料表</t>
    <rPh sb="6" eb="8">
      <t>ギョウセイ</t>
    </rPh>
    <rPh sb="8" eb="9">
      <t>ショク</t>
    </rPh>
    <rPh sb="9" eb="10">
      <t>キュウ</t>
    </rPh>
    <rPh sb="10" eb="11">
      <t>リョウ</t>
    </rPh>
    <rPh sb="11" eb="12">
      <t>ヒョウ</t>
    </rPh>
    <phoneticPr fontId="13"/>
  </si>
  <si>
    <t>　　　　          級
号給</t>
    <rPh sb="14" eb="15">
      <t>キュウ</t>
    </rPh>
    <rPh sb="16" eb="17">
      <t>ゴウ</t>
    </rPh>
    <rPh sb="17" eb="18">
      <t>キュウ</t>
    </rPh>
    <phoneticPr fontId="13"/>
  </si>
  <si>
    <t>　　　人</t>
    <rPh sb="3" eb="4">
      <t>ジン</t>
    </rPh>
    <phoneticPr fontId="13"/>
  </si>
  <si>
    <t>　　　　　人</t>
    <rPh sb="5" eb="6">
      <t>ヒト</t>
    </rPh>
    <phoneticPr fontId="13"/>
  </si>
  <si>
    <t>167(143)</t>
    <phoneticPr fontId="12"/>
  </si>
  <si>
    <t>11(1)</t>
    <phoneticPr fontId="12"/>
  </si>
  <si>
    <t>13(4)</t>
    <phoneticPr fontId="12"/>
  </si>
  <si>
    <t>11(7)</t>
    <phoneticPr fontId="12"/>
  </si>
  <si>
    <t>14(8)</t>
    <phoneticPr fontId="12"/>
  </si>
  <si>
    <t>計</t>
    <rPh sb="0" eb="1">
      <t>ケイ</t>
    </rPh>
    <phoneticPr fontId="13"/>
  </si>
  <si>
    <t>平均給料月額(円)</t>
    <rPh sb="0" eb="2">
      <t>ヘイキン</t>
    </rPh>
    <rPh sb="2" eb="4">
      <t>キュウリョウ</t>
    </rPh>
    <rPh sb="4" eb="6">
      <t>ゲツガク</t>
    </rPh>
    <phoneticPr fontId="13"/>
  </si>
  <si>
    <t>平 均 年 齢(歳)</t>
    <rPh sb="0" eb="1">
      <t>ヒラ</t>
    </rPh>
    <rPh sb="2" eb="3">
      <t>ヒトシ</t>
    </rPh>
    <rPh sb="4" eb="5">
      <t>ネン</t>
    </rPh>
    <rPh sb="6" eb="7">
      <t>トシ</t>
    </rPh>
    <phoneticPr fontId="13"/>
  </si>
  <si>
    <t>平均勤続年数(年)</t>
    <rPh sb="0" eb="1">
      <t>ヒラ</t>
    </rPh>
    <rPh sb="1" eb="2">
      <t>タモツ</t>
    </rPh>
    <rPh sb="2" eb="4">
      <t>キンゾク</t>
    </rPh>
    <rPh sb="4" eb="6">
      <t>ネンスウ</t>
    </rPh>
    <phoneticPr fontId="13"/>
  </si>
  <si>
    <t>（注）1.各級内の太実線は、当該級の最高号給の位置を示す。（以下、第２表の各表について同じ。）</t>
    <rPh sb="1" eb="2">
      <t>チュウ</t>
    </rPh>
    <rPh sb="5" eb="7">
      <t>カクキュウ</t>
    </rPh>
    <rPh sb="7" eb="8">
      <t>ナイ</t>
    </rPh>
    <rPh sb="9" eb="10">
      <t>フト</t>
    </rPh>
    <rPh sb="10" eb="12">
      <t>ジッセン</t>
    </rPh>
    <rPh sb="14" eb="16">
      <t>トウガイ</t>
    </rPh>
    <rPh sb="16" eb="17">
      <t>キュウ</t>
    </rPh>
    <rPh sb="18" eb="20">
      <t>サイコウ</t>
    </rPh>
    <rPh sb="20" eb="21">
      <t>ゴウ</t>
    </rPh>
    <rPh sb="21" eb="22">
      <t>キュウ</t>
    </rPh>
    <rPh sb="23" eb="25">
      <t>イチ</t>
    </rPh>
    <rPh sb="26" eb="27">
      <t>シメ</t>
    </rPh>
    <rPh sb="30" eb="32">
      <t>イカ</t>
    </rPh>
    <rPh sb="33" eb="34">
      <t>ダイ</t>
    </rPh>
    <rPh sb="35" eb="36">
      <t>ヒョウ</t>
    </rPh>
    <rPh sb="37" eb="39">
      <t>カクヒョウ</t>
    </rPh>
    <rPh sb="43" eb="44">
      <t>オナ</t>
    </rPh>
    <phoneticPr fontId="12"/>
  </si>
  <si>
    <t xml:space="preserve">      2.１級27号給から31号給までの号給の適用を受ける大学卒の事務・技術・福祉職員及び社会人経験者の福祉</t>
    <rPh sb="9" eb="10">
      <t>キュウ</t>
    </rPh>
    <rPh sb="12" eb="14">
      <t>ゴウキュウ</t>
    </rPh>
    <rPh sb="18" eb="20">
      <t>ゴウキュウ</t>
    </rPh>
    <rPh sb="23" eb="25">
      <t>ゴウキュウ</t>
    </rPh>
    <rPh sb="26" eb="28">
      <t>テキヨウ</t>
    </rPh>
    <rPh sb="29" eb="30">
      <t>ウ</t>
    </rPh>
    <rPh sb="32" eb="35">
      <t>ダイガクソツ</t>
    </rPh>
    <rPh sb="36" eb="38">
      <t>ジム</t>
    </rPh>
    <rPh sb="39" eb="41">
      <t>ギジュツ</t>
    </rPh>
    <rPh sb="42" eb="44">
      <t>フクシ</t>
    </rPh>
    <rPh sb="44" eb="46">
      <t>ショクイン</t>
    </rPh>
    <rPh sb="46" eb="47">
      <t>オヨ</t>
    </rPh>
    <rPh sb="48" eb="50">
      <t>シャカイ</t>
    </rPh>
    <rPh sb="50" eb="51">
      <t>ジン</t>
    </rPh>
    <phoneticPr fontId="12"/>
  </si>
  <si>
    <t>　　　　職員については、この表にかかわらず178,300円。（　）内はその人数（内数）である。</t>
    <phoneticPr fontId="12"/>
  </si>
  <si>
    <t>　その２　　高等学校等教育職給料表</t>
    <rPh sb="6" eb="8">
      <t>コウトウ</t>
    </rPh>
    <rPh sb="8" eb="10">
      <t>ガッコウ</t>
    </rPh>
    <rPh sb="10" eb="11">
      <t>トウ</t>
    </rPh>
    <rPh sb="11" eb="13">
      <t>キョウイク</t>
    </rPh>
    <rPh sb="13" eb="14">
      <t>ショク</t>
    </rPh>
    <rPh sb="14" eb="16">
      <t>キュウリョウ</t>
    </rPh>
    <rPh sb="16" eb="17">
      <t>ヒョウ</t>
    </rPh>
    <phoneticPr fontId="13"/>
  </si>
  <si>
    <t>　　　　        級
号給</t>
    <rPh sb="12" eb="13">
      <t>キュウ</t>
    </rPh>
    <rPh sb="14" eb="15">
      <t>ゴウ</t>
    </rPh>
    <rPh sb="15" eb="16">
      <t>キュウ</t>
    </rPh>
    <phoneticPr fontId="13"/>
  </si>
  <si>
    <t>特2</t>
    <rPh sb="0" eb="1">
      <t>トク</t>
    </rPh>
    <phoneticPr fontId="12"/>
  </si>
  <si>
    <t>5(4)</t>
  </si>
  <si>
    <t>7(7)</t>
  </si>
  <si>
    <t>4(4)</t>
  </si>
  <si>
    <t>6(6)</t>
  </si>
  <si>
    <t>3(3)</t>
  </si>
  <si>
    <t>10(10)</t>
  </si>
  <si>
    <t>9(9)</t>
  </si>
  <si>
    <t>5(5)</t>
  </si>
  <si>
    <t>1(1)</t>
  </si>
  <si>
    <t>8(8)</t>
  </si>
  <si>
    <t>8(6)</t>
  </si>
  <si>
    <t>15(15)</t>
  </si>
  <si>
    <t>10(7)</t>
  </si>
  <si>
    <t>7(6)</t>
  </si>
  <si>
    <t>2(2)</t>
  </si>
  <si>
    <t>3(2)</t>
  </si>
  <si>
    <t>12(7)</t>
  </si>
  <si>
    <t>4(1)</t>
  </si>
  <si>
    <t>3(1)</t>
  </si>
  <si>
    <t>5(3)</t>
  </si>
  <si>
    <t>20(20)</t>
  </si>
  <si>
    <t>28(28)</t>
  </si>
  <si>
    <t>2(1)</t>
  </si>
  <si>
    <t>16(16)</t>
  </si>
  <si>
    <t>13(13)</t>
  </si>
  <si>
    <t>9(6)</t>
  </si>
  <si>
    <t>12(12)</t>
  </si>
  <si>
    <t>6(5)</t>
  </si>
  <si>
    <t>4(2)</t>
  </si>
  <si>
    <t>14(7)</t>
  </si>
  <si>
    <t>13(9)</t>
  </si>
  <si>
    <t>～</t>
    <phoneticPr fontId="12"/>
  </si>
  <si>
    <t>4(3)</t>
  </si>
  <si>
    <t>6(3)</t>
  </si>
  <si>
    <t>平 均 年 齢 (歳)</t>
    <rPh sb="0" eb="1">
      <t>ヒラ</t>
    </rPh>
    <rPh sb="2" eb="3">
      <t>ヒトシ</t>
    </rPh>
    <rPh sb="4" eb="5">
      <t>ネン</t>
    </rPh>
    <rPh sb="6" eb="7">
      <t>トシ</t>
    </rPh>
    <phoneticPr fontId="13"/>
  </si>
  <si>
    <t>平 均 年 齢 （歳）</t>
    <rPh sb="0" eb="1">
      <t>ヒラ</t>
    </rPh>
    <rPh sb="2" eb="3">
      <t>ヒトシ</t>
    </rPh>
    <rPh sb="4" eb="5">
      <t>ネン</t>
    </rPh>
    <rPh sb="6" eb="7">
      <t>トシ</t>
    </rPh>
    <rPh sb="9" eb="10">
      <t>トシ</t>
    </rPh>
    <phoneticPr fontId="13"/>
  </si>
  <si>
    <t>平均勤続年数(年)</t>
    <rPh sb="0" eb="2">
      <t>ヘイキン</t>
    </rPh>
    <rPh sb="2" eb="4">
      <t>キンゾク</t>
    </rPh>
    <rPh sb="4" eb="6">
      <t>ネンスウ</t>
    </rPh>
    <phoneticPr fontId="13"/>
  </si>
  <si>
    <t>平均勤続年数（年）</t>
    <rPh sb="0" eb="2">
      <t>ヘイキン</t>
    </rPh>
    <rPh sb="2" eb="4">
      <t>キンゾク</t>
    </rPh>
    <rPh sb="4" eb="6">
      <t>ネンスウ</t>
    </rPh>
    <rPh sb="7" eb="8">
      <t>ネン</t>
    </rPh>
    <phoneticPr fontId="13"/>
  </si>
  <si>
    <t>（注）（　）内は主務教諭等の人数（内数）である。（以下、その３について同じ。）</t>
    <rPh sb="25" eb="27">
      <t>イカ</t>
    </rPh>
    <rPh sb="35" eb="36">
      <t>オナ</t>
    </rPh>
    <phoneticPr fontId="12"/>
  </si>
  <si>
    <t>　その３　　小学校・中学校教育職給料表</t>
    <phoneticPr fontId="13"/>
  </si>
  <si>
    <t>60(58)</t>
  </si>
  <si>
    <t>74(74)</t>
  </si>
  <si>
    <t>63(63)</t>
  </si>
  <si>
    <t>60(59)</t>
  </si>
  <si>
    <t>47(46)</t>
  </si>
  <si>
    <t>61(60)</t>
  </si>
  <si>
    <t>55(55)</t>
  </si>
  <si>
    <t>42(42)</t>
  </si>
  <si>
    <t>36(33)</t>
  </si>
  <si>
    <t>44(44)</t>
  </si>
  <si>
    <t>48(48)</t>
  </si>
  <si>
    <t>35(35)</t>
  </si>
  <si>
    <t>50(49)</t>
  </si>
  <si>
    <t>36(36)</t>
  </si>
  <si>
    <t>32(30)</t>
  </si>
  <si>
    <t>23(23)</t>
  </si>
  <si>
    <t>27(26)</t>
  </si>
  <si>
    <t>34(34)</t>
  </si>
  <si>
    <t>41(41)</t>
  </si>
  <si>
    <t>43(42)</t>
  </si>
  <si>
    <t>40(40)</t>
  </si>
  <si>
    <t>39(39)</t>
  </si>
  <si>
    <t>42(41)</t>
  </si>
  <si>
    <t>27(27)</t>
  </si>
  <si>
    <t>52(52)</t>
  </si>
  <si>
    <t>25(25)</t>
  </si>
  <si>
    <t>37(37)</t>
  </si>
  <si>
    <t>30(30)</t>
  </si>
  <si>
    <t>31(30)</t>
  </si>
  <si>
    <t>201(1)</t>
  </si>
  <si>
    <t>29(29)</t>
  </si>
  <si>
    <t>33(33)</t>
  </si>
  <si>
    <t>32(31)</t>
  </si>
  <si>
    <t>21(20)</t>
  </si>
  <si>
    <t>32(32)</t>
  </si>
  <si>
    <t>226(5)</t>
  </si>
  <si>
    <t>108(17)</t>
  </si>
  <si>
    <t>35(33)</t>
  </si>
  <si>
    <t>45(5)</t>
  </si>
  <si>
    <t>39(38)</t>
  </si>
  <si>
    <t>207(117)</t>
  </si>
  <si>
    <t>48(46)</t>
  </si>
  <si>
    <t>44(10)</t>
  </si>
  <si>
    <t>38(36)</t>
  </si>
  <si>
    <t>99(55)</t>
  </si>
  <si>
    <t>47(47)</t>
  </si>
  <si>
    <t>68(33)</t>
  </si>
  <si>
    <t>188(145)</t>
  </si>
  <si>
    <t>48(25)</t>
  </si>
  <si>
    <t>71(71)</t>
  </si>
  <si>
    <t>113(81)</t>
  </si>
  <si>
    <t>59(58)</t>
  </si>
  <si>
    <t>61(34)</t>
  </si>
  <si>
    <t>75(75)</t>
  </si>
  <si>
    <t>200(169)</t>
  </si>
  <si>
    <t>66(66)</t>
  </si>
  <si>
    <t>60(30)</t>
  </si>
  <si>
    <t>69(69)</t>
  </si>
  <si>
    <t>102(90)</t>
  </si>
  <si>
    <t>54(54)</t>
  </si>
  <si>
    <t>61(43)</t>
  </si>
  <si>
    <t>50(50)</t>
  </si>
  <si>
    <t>157(136)</t>
  </si>
  <si>
    <t>71(54)</t>
  </si>
  <si>
    <t>117(97)</t>
  </si>
  <si>
    <t>19(18)</t>
  </si>
  <si>
    <t>57(45)</t>
  </si>
  <si>
    <t>114(105)</t>
  </si>
  <si>
    <t>104(95)</t>
  </si>
  <si>
    <t>99(93)</t>
  </si>
  <si>
    <t>87(82)</t>
  </si>
  <si>
    <t>101(90)</t>
  </si>
  <si>
    <t>92(83)</t>
  </si>
  <si>
    <t>79(68)</t>
  </si>
  <si>
    <t>73(67)</t>
  </si>
  <si>
    <t>224(136)</t>
  </si>
  <si>
    <t>98(94)</t>
  </si>
  <si>
    <t>66(63)</t>
  </si>
  <si>
    <t>69(67)</t>
  </si>
  <si>
    <t>90(88)</t>
  </si>
  <si>
    <t>19(17)</t>
  </si>
  <si>
    <t>96(91)</t>
  </si>
  <si>
    <t>―　</t>
    <phoneticPr fontId="12"/>
  </si>
  <si>
    <t>73(70)</t>
  </si>
  <si>
    <t>68(67)</t>
  </si>
  <si>
    <t>―　</t>
  </si>
  <si>
    <t>70(68)</t>
  </si>
  <si>
    <t>81(78)</t>
  </si>
  <si>
    <t>56(55)</t>
  </si>
  <si>
    <t>62(62)</t>
  </si>
  <si>
    <t>　その４　　幼稚園教育職給料表</t>
    <rPh sb="6" eb="9">
      <t>ヨウチエン</t>
    </rPh>
    <rPh sb="9" eb="11">
      <t>キョウイク</t>
    </rPh>
    <rPh sb="11" eb="12">
      <t>ショク</t>
    </rPh>
    <rPh sb="12" eb="14">
      <t>キュウリョウ</t>
    </rPh>
    <rPh sb="14" eb="15">
      <t>ヒョウ</t>
    </rPh>
    <phoneticPr fontId="13"/>
  </si>
  <si>
    <t>　その５　　研究職給料表　</t>
    <rPh sb="6" eb="9">
      <t>ケンキュウショク</t>
    </rPh>
    <rPh sb="9" eb="11">
      <t>キュウリョウ</t>
    </rPh>
    <rPh sb="11" eb="12">
      <t>ヒョウ</t>
    </rPh>
    <phoneticPr fontId="13"/>
  </si>
  <si>
    <t>　その６　　医療職給料表(1)</t>
    <phoneticPr fontId="13"/>
  </si>
  <si>
    <t>　その７　　医療職給料表(2)</t>
    <rPh sb="6" eb="8">
      <t>イリョウ</t>
    </rPh>
    <rPh sb="8" eb="9">
      <t>ショク</t>
    </rPh>
    <rPh sb="9" eb="11">
      <t>キュウリョウ</t>
    </rPh>
    <rPh sb="11" eb="12">
      <t>ヒョウ</t>
    </rPh>
    <phoneticPr fontId="13"/>
  </si>
  <si>
    <t>　その８　　医療職給料表(3)</t>
    <phoneticPr fontId="13"/>
  </si>
  <si>
    <t>　その９　　消防職給料表</t>
    <phoneticPr fontId="13"/>
  </si>
  <si>
    <t>　その10　　保育士給料表</t>
    <rPh sb="7" eb="10">
      <t>ホイクシ</t>
    </rPh>
    <rPh sb="10" eb="12">
      <t>キュウリョウ</t>
    </rPh>
    <rPh sb="12" eb="13">
      <t>ヒョウ</t>
    </rPh>
    <phoneticPr fontId="13"/>
  </si>
  <si>
    <t>第 ３ 表　　　給料表別 ・ 年齢別人員分布</t>
    <rPh sb="0" eb="1">
      <t>ダイ</t>
    </rPh>
    <rPh sb="4" eb="5">
      <t>ヒョウ</t>
    </rPh>
    <rPh sb="20" eb="22">
      <t>ブンプ</t>
    </rPh>
    <phoneticPr fontId="5"/>
  </si>
  <si>
    <t>年齢</t>
    <rPh sb="0" eb="2">
      <t>ネンレイ</t>
    </rPh>
    <phoneticPr fontId="5"/>
  </si>
  <si>
    <t>高  等   学校等
教育職</t>
    <rPh sb="0" eb="1">
      <t>コウ</t>
    </rPh>
    <rPh sb="3" eb="4">
      <t>トウ</t>
    </rPh>
    <rPh sb="7" eb="9">
      <t>ガッコウ</t>
    </rPh>
    <rPh sb="9" eb="10">
      <t>ナド</t>
    </rPh>
    <rPh sb="11" eb="13">
      <t>キョウイク</t>
    </rPh>
    <rPh sb="13" eb="14">
      <t>ショク</t>
    </rPh>
    <phoneticPr fontId="5"/>
  </si>
  <si>
    <t>小学校・
中学校 
教育職</t>
    <rPh sb="0" eb="1">
      <t>ショウ</t>
    </rPh>
    <rPh sb="1" eb="2">
      <t>ガク</t>
    </rPh>
    <rPh sb="2" eb="3">
      <t>コウ</t>
    </rPh>
    <rPh sb="5" eb="8">
      <t>チュウガッコウ</t>
    </rPh>
    <rPh sb="10" eb="12">
      <t>キョウイク</t>
    </rPh>
    <rPh sb="12" eb="13">
      <t>ショク</t>
    </rPh>
    <phoneticPr fontId="5"/>
  </si>
  <si>
    <t>研究職</t>
    <phoneticPr fontId="5"/>
  </si>
  <si>
    <t>医療職(2)</t>
    <rPh sb="0" eb="2">
      <t>イリョウ</t>
    </rPh>
    <rPh sb="2" eb="3">
      <t>ショク</t>
    </rPh>
    <phoneticPr fontId="5"/>
  </si>
  <si>
    <t>医療職(3)</t>
    <rPh sb="0" eb="2">
      <t>イリョウ</t>
    </rPh>
    <rPh sb="2" eb="3">
      <t>ショク</t>
    </rPh>
    <phoneticPr fontId="5"/>
  </si>
  <si>
    <t>人</t>
    <rPh sb="0" eb="1">
      <t>ニン</t>
    </rPh>
    <phoneticPr fontId="5"/>
  </si>
  <si>
    <t>人</t>
  </si>
  <si>
    <t>15歳</t>
    <rPh sb="2" eb="3">
      <t>サイ</t>
    </rPh>
    <phoneticPr fontId="5"/>
  </si>
  <si>
    <t>第 ４ 表　　給料表別 ・ 勤続年数別人員分布</t>
    <rPh sb="0" eb="1">
      <t>ダイ</t>
    </rPh>
    <rPh sb="4" eb="5">
      <t>ヒョウ</t>
    </rPh>
    <phoneticPr fontId="5"/>
  </si>
  <si>
    <t>年数</t>
    <rPh sb="0" eb="2">
      <t>ネンスウ</t>
    </rPh>
    <phoneticPr fontId="5"/>
  </si>
  <si>
    <t>高等学校等
教育職</t>
    <phoneticPr fontId="5"/>
  </si>
  <si>
    <t>幼稚園教育職</t>
    <rPh sb="0" eb="3">
      <t>ヨウチエン</t>
    </rPh>
    <rPh sb="3" eb="5">
      <t>キョウイク</t>
    </rPh>
    <rPh sb="5" eb="6">
      <t>ショク</t>
    </rPh>
    <phoneticPr fontId="5"/>
  </si>
  <si>
    <t>医療職(1)</t>
    <phoneticPr fontId="5"/>
  </si>
  <si>
    <t>保育士</t>
    <rPh sb="0" eb="3">
      <t>ホイクシ</t>
    </rPh>
    <phoneticPr fontId="12"/>
  </si>
  <si>
    <t>1年未満</t>
    <rPh sb="1" eb="2">
      <t>ネン</t>
    </rPh>
    <rPh sb="2" eb="4">
      <t>ミマン</t>
    </rPh>
    <phoneticPr fontId="5"/>
  </si>
  <si>
    <t>　　以上</t>
    <rPh sb="2" eb="4">
      <t>イジョウ</t>
    </rPh>
    <phoneticPr fontId="12"/>
  </si>
  <si>
    <t>第 ５ 表　　　職員の管理職手当の支給状況</t>
    <rPh sb="0" eb="1">
      <t>ダイ</t>
    </rPh>
    <rPh sb="4" eb="5">
      <t>ヒョウ</t>
    </rPh>
    <rPh sb="8" eb="10">
      <t>ショクイン</t>
    </rPh>
    <rPh sb="11" eb="13">
      <t>カンリ</t>
    </rPh>
    <rPh sb="13" eb="14">
      <t>ショク</t>
    </rPh>
    <rPh sb="14" eb="16">
      <t>テアテ</t>
    </rPh>
    <rPh sb="17" eb="19">
      <t>シキュウ</t>
    </rPh>
    <rPh sb="19" eb="21">
      <t>ジョウキョウ</t>
    </rPh>
    <phoneticPr fontId="13"/>
  </si>
  <si>
    <t>支給区分</t>
    <rPh sb="0" eb="2">
      <t>シキュウ</t>
    </rPh>
    <rPh sb="2" eb="3">
      <t>ク</t>
    </rPh>
    <rPh sb="3" eb="4">
      <t>ブン</t>
    </rPh>
    <phoneticPr fontId="13"/>
  </si>
  <si>
    <t>受給者</t>
    <rPh sb="0" eb="1">
      <t>ウケ</t>
    </rPh>
    <rPh sb="1" eb="2">
      <t>キュウ</t>
    </rPh>
    <rPh sb="2" eb="3">
      <t>シャ</t>
    </rPh>
    <phoneticPr fontId="13"/>
  </si>
  <si>
    <t>受給者
一人当たり
平均受給額</t>
    <rPh sb="0" eb="3">
      <t>ジュキュウシャ</t>
    </rPh>
    <rPh sb="4" eb="6">
      <t>ヒトリ</t>
    </rPh>
    <rPh sb="6" eb="7">
      <t>ア</t>
    </rPh>
    <rPh sb="10" eb="12">
      <t>ヘイキン</t>
    </rPh>
    <rPh sb="12" eb="14">
      <t>ジュキュウ</t>
    </rPh>
    <rPh sb="14" eb="15">
      <t>ガク</t>
    </rPh>
    <phoneticPr fontId="13"/>
  </si>
  <si>
    <t>円</t>
    <rPh sb="0" eb="1">
      <t>エン</t>
    </rPh>
    <phoneticPr fontId="13"/>
  </si>
  <si>
    <t>１ 種 甲</t>
    <rPh sb="2" eb="3">
      <t>シュ</t>
    </rPh>
    <rPh sb="4" eb="5">
      <t>コウ</t>
    </rPh>
    <phoneticPr fontId="13"/>
  </si>
  <si>
    <t>人</t>
    <rPh sb="0" eb="1">
      <t>ヒト</t>
    </rPh>
    <phoneticPr fontId="13"/>
  </si>
  <si>
    <t>１ 種 乙</t>
    <rPh sb="2" eb="3">
      <t>シュ</t>
    </rPh>
    <rPh sb="4" eb="5">
      <t>オツ</t>
    </rPh>
    <phoneticPr fontId="13"/>
  </si>
  <si>
    <t>人</t>
    <rPh sb="0" eb="1">
      <t>ニン</t>
    </rPh>
    <phoneticPr fontId="13"/>
  </si>
  <si>
    <t>１ 種 丙</t>
    <rPh sb="2" eb="3">
      <t>シュ</t>
    </rPh>
    <rPh sb="4" eb="5">
      <t>ヘイ</t>
    </rPh>
    <phoneticPr fontId="13"/>
  </si>
  <si>
    <t>２ 種 甲</t>
    <rPh sb="2" eb="3">
      <t>シュ</t>
    </rPh>
    <rPh sb="4" eb="5">
      <t>コウ</t>
    </rPh>
    <phoneticPr fontId="13"/>
  </si>
  <si>
    <t>２ 種 乙</t>
    <rPh sb="2" eb="3">
      <t>シュ</t>
    </rPh>
    <rPh sb="4" eb="5">
      <t>オツ</t>
    </rPh>
    <phoneticPr fontId="13"/>
  </si>
  <si>
    <t>３ 種 甲</t>
    <rPh sb="2" eb="3">
      <t>シュ</t>
    </rPh>
    <rPh sb="4" eb="5">
      <t>コウ</t>
    </rPh>
    <phoneticPr fontId="13"/>
  </si>
  <si>
    <t>３ 種 乙</t>
    <rPh sb="2" eb="3">
      <t>シュ</t>
    </rPh>
    <rPh sb="4" eb="5">
      <t>オツ</t>
    </rPh>
    <phoneticPr fontId="13"/>
  </si>
  <si>
    <t>３ 種 丙</t>
    <rPh sb="2" eb="3">
      <t>シュ</t>
    </rPh>
    <rPh sb="4" eb="5">
      <t>ヘイ</t>
    </rPh>
    <phoneticPr fontId="13"/>
  </si>
  <si>
    <t>４ 種 甲</t>
    <rPh sb="2" eb="3">
      <t>シュ</t>
    </rPh>
    <rPh sb="4" eb="5">
      <t>コウ</t>
    </rPh>
    <phoneticPr fontId="13"/>
  </si>
  <si>
    <t>（注）指定職給料表適用者については当該手当の支給対象外のため、集計の対象としない。</t>
    <rPh sb="3" eb="6">
      <t>シテイショク</t>
    </rPh>
    <rPh sb="6" eb="8">
      <t>キュウリョウ</t>
    </rPh>
    <rPh sb="8" eb="9">
      <t>ヒョウ</t>
    </rPh>
    <rPh sb="9" eb="12">
      <t>テキヨウシャ</t>
    </rPh>
    <rPh sb="17" eb="19">
      <t>トウガイ</t>
    </rPh>
    <rPh sb="19" eb="21">
      <t>テアテ</t>
    </rPh>
    <rPh sb="22" eb="24">
      <t>シキュウ</t>
    </rPh>
    <rPh sb="24" eb="26">
      <t>タイショウ</t>
    </rPh>
    <rPh sb="26" eb="27">
      <t>ガイ</t>
    </rPh>
    <rPh sb="31" eb="33">
      <t>シュウケイ</t>
    </rPh>
    <rPh sb="34" eb="36">
      <t>タイショウ</t>
    </rPh>
    <phoneticPr fontId="5"/>
  </si>
  <si>
    <t>　　（以下、第8表までにおいて同じ。）</t>
    <phoneticPr fontId="5"/>
  </si>
  <si>
    <t>第 ６ 表　　職員の扶養親族構成別人員</t>
    <rPh sb="0" eb="1">
      <t>ダイ</t>
    </rPh>
    <rPh sb="4" eb="5">
      <t>ヒョウ</t>
    </rPh>
    <phoneticPr fontId="13"/>
  </si>
  <si>
    <t>区分</t>
    <rPh sb="0" eb="1">
      <t>ク</t>
    </rPh>
    <rPh sb="1" eb="2">
      <t>ブン</t>
    </rPh>
    <phoneticPr fontId="13"/>
  </si>
  <si>
    <t>該当職員数</t>
    <rPh sb="0" eb="2">
      <t>ガイトウ</t>
    </rPh>
    <rPh sb="2" eb="5">
      <t>ショクインスウ</t>
    </rPh>
    <phoneticPr fontId="13"/>
  </si>
  <si>
    <t>受　給　者</t>
    <rPh sb="0" eb="1">
      <t>ウケ</t>
    </rPh>
    <rPh sb="2" eb="3">
      <t>キュウ</t>
    </rPh>
    <rPh sb="4" eb="5">
      <t>モノ</t>
    </rPh>
    <phoneticPr fontId="13"/>
  </si>
  <si>
    <t>配偶者のみ</t>
    <rPh sb="0" eb="3">
      <t>ハイグウシャ</t>
    </rPh>
    <phoneticPr fontId="13"/>
  </si>
  <si>
    <t>配偶者と扶養親族1人</t>
    <rPh sb="0" eb="3">
      <t>ハイグウシャ</t>
    </rPh>
    <rPh sb="4" eb="6">
      <t>フヨウ</t>
    </rPh>
    <rPh sb="9" eb="10">
      <t>ニン</t>
    </rPh>
    <phoneticPr fontId="13"/>
  </si>
  <si>
    <t>配偶者と扶養親族2人</t>
    <rPh sb="0" eb="3">
      <t>ハイグウシャ</t>
    </rPh>
    <rPh sb="4" eb="6">
      <t>フヨウ</t>
    </rPh>
    <rPh sb="9" eb="10">
      <t>ニン</t>
    </rPh>
    <phoneticPr fontId="13"/>
  </si>
  <si>
    <t>配偶者と扶養親族3人</t>
    <rPh sb="0" eb="3">
      <t>ハイグウシャ</t>
    </rPh>
    <rPh sb="4" eb="6">
      <t>フヨウ</t>
    </rPh>
    <rPh sb="9" eb="10">
      <t>ニン</t>
    </rPh>
    <phoneticPr fontId="13"/>
  </si>
  <si>
    <t>配偶者と扶養親族4人以上</t>
    <rPh sb="0" eb="3">
      <t>ハイグウシャ</t>
    </rPh>
    <rPh sb="4" eb="6">
      <t>フヨウ</t>
    </rPh>
    <rPh sb="6" eb="8">
      <t>シンゾク</t>
    </rPh>
    <rPh sb="9" eb="10">
      <t>ニン</t>
    </rPh>
    <rPh sb="10" eb="12">
      <t>イジョウ</t>
    </rPh>
    <phoneticPr fontId="13"/>
  </si>
  <si>
    <t>上記以外の扶養親族構成</t>
    <rPh sb="0" eb="2">
      <t>ジョウキ</t>
    </rPh>
    <rPh sb="2" eb="4">
      <t>イガイ</t>
    </rPh>
    <rPh sb="5" eb="7">
      <t>フヨウ</t>
    </rPh>
    <rPh sb="7" eb="9">
      <t>シンゾク</t>
    </rPh>
    <rPh sb="9" eb="11">
      <t>コウセイ</t>
    </rPh>
    <phoneticPr fontId="13"/>
  </si>
  <si>
    <t>非受給者</t>
    <rPh sb="0" eb="1">
      <t>ヒ</t>
    </rPh>
    <rPh sb="1" eb="4">
      <t>ジュキュウシャ</t>
    </rPh>
    <phoneticPr fontId="13"/>
  </si>
  <si>
    <t>（注）この表でいう扶養親族とは、扶養手当の支給対象となっているものをいう。</t>
    <phoneticPr fontId="13"/>
  </si>
  <si>
    <t>　　（次表において同じ。）</t>
    <rPh sb="3" eb="4">
      <t>ツギ</t>
    </rPh>
    <rPh sb="4" eb="5">
      <t>ヒョウ</t>
    </rPh>
    <rPh sb="9" eb="10">
      <t>オナ</t>
    </rPh>
    <phoneticPr fontId="13"/>
  </si>
  <si>
    <t>全職員数(A)</t>
    <phoneticPr fontId="13"/>
  </si>
  <si>
    <t>扶養手当の
受給者数(B)</t>
    <phoneticPr fontId="13"/>
  </si>
  <si>
    <t>全職員数に占
める受給者数
の割合 (B)/(A)</t>
    <phoneticPr fontId="13"/>
  </si>
  <si>
    <t>手当受給者
１人当たり
平均支給月額</t>
    <phoneticPr fontId="13"/>
  </si>
  <si>
    <t>職員１人当たり
平均支給月額</t>
    <phoneticPr fontId="13"/>
  </si>
  <si>
    <t>第 ７ 表　　扶養手当支給区分別扶養親族数</t>
    <rPh sb="0" eb="1">
      <t>ダイ</t>
    </rPh>
    <rPh sb="4" eb="5">
      <t>ヒョウ</t>
    </rPh>
    <phoneticPr fontId="13"/>
  </si>
  <si>
    <t>支給区分</t>
    <rPh sb="0" eb="2">
      <t>シキュウ</t>
    </rPh>
    <rPh sb="2" eb="4">
      <t>クブン</t>
    </rPh>
    <phoneticPr fontId="13"/>
  </si>
  <si>
    <t>扶養親族数</t>
    <rPh sb="0" eb="2">
      <t>フヨウ</t>
    </rPh>
    <rPh sb="2" eb="4">
      <t>シンゾク</t>
    </rPh>
    <rPh sb="4" eb="5">
      <t>スウ</t>
    </rPh>
    <phoneticPr fontId="13"/>
  </si>
  <si>
    <t>配偶者</t>
    <rPh sb="0" eb="3">
      <t>ハイグウシャ</t>
    </rPh>
    <phoneticPr fontId="13"/>
  </si>
  <si>
    <t>配偶者以外の
扶養親族1人目</t>
    <rPh sb="0" eb="3">
      <t>ハイグウシャ</t>
    </rPh>
    <rPh sb="3" eb="5">
      <t>イガイ</t>
    </rPh>
    <rPh sb="7" eb="9">
      <t>フヨウ</t>
    </rPh>
    <rPh sb="9" eb="11">
      <t>シンゾク</t>
    </rPh>
    <rPh sb="12" eb="13">
      <t>リ</t>
    </rPh>
    <rPh sb="13" eb="14">
      <t>メ</t>
    </rPh>
    <phoneticPr fontId="13"/>
  </si>
  <si>
    <t>配偶者の
ない場合</t>
    <rPh sb="0" eb="3">
      <t>ハイグウシャ</t>
    </rPh>
    <rPh sb="7" eb="9">
      <t>バアイ</t>
    </rPh>
    <phoneticPr fontId="13"/>
  </si>
  <si>
    <t>配偶者の
ある場合</t>
    <rPh sb="0" eb="3">
      <t>ハイグウシャ</t>
    </rPh>
    <rPh sb="7" eb="9">
      <t>バアイ</t>
    </rPh>
    <phoneticPr fontId="13"/>
  </si>
  <si>
    <t>配偶者がある
が扶養親族で
ない場合</t>
    <rPh sb="0" eb="3">
      <t>ハイグウシャ</t>
    </rPh>
    <rPh sb="8" eb="10">
      <t>フヨウ</t>
    </rPh>
    <rPh sb="10" eb="12">
      <t>シンゾク</t>
    </rPh>
    <rPh sb="16" eb="18">
      <t>バアイ</t>
    </rPh>
    <phoneticPr fontId="13"/>
  </si>
  <si>
    <t>配偶者以外の
扶養親族2人目以上</t>
    <rPh sb="0" eb="3">
      <t>ハイグウシャ</t>
    </rPh>
    <rPh sb="3" eb="5">
      <t>イガイ</t>
    </rPh>
    <rPh sb="7" eb="9">
      <t>フヨウ</t>
    </rPh>
    <rPh sb="9" eb="11">
      <t>シンゾク</t>
    </rPh>
    <rPh sb="12" eb="13">
      <t>リ</t>
    </rPh>
    <rPh sb="13" eb="14">
      <t>メ</t>
    </rPh>
    <rPh sb="14" eb="16">
      <t>イジョウ</t>
    </rPh>
    <phoneticPr fontId="13"/>
  </si>
  <si>
    <t>第 ８ 表　職員の住居手当の支給状況</t>
    <rPh sb="0" eb="1">
      <t>ダイ</t>
    </rPh>
    <rPh sb="4" eb="5">
      <t>ヒョウ</t>
    </rPh>
    <rPh sb="6" eb="8">
      <t>ショクイン</t>
    </rPh>
    <rPh sb="9" eb="11">
      <t>ジュウキョ</t>
    </rPh>
    <rPh sb="11" eb="13">
      <t>テアテ</t>
    </rPh>
    <rPh sb="14" eb="16">
      <t>シキュウ</t>
    </rPh>
    <rPh sb="16" eb="18">
      <t>ジョウキョウ</t>
    </rPh>
    <phoneticPr fontId="13"/>
  </si>
  <si>
    <t>該当職員数</t>
    <rPh sb="0" eb="2">
      <t>ガイトウ</t>
    </rPh>
    <rPh sb="2" eb="4">
      <t>ショクイン</t>
    </rPh>
    <rPh sb="4" eb="5">
      <t>スウ</t>
    </rPh>
    <phoneticPr fontId="13"/>
  </si>
  <si>
    <t>受給者</t>
    <rPh sb="0" eb="3">
      <t>ジュキュウシャ</t>
    </rPh>
    <phoneticPr fontId="13"/>
  </si>
  <si>
    <t>受給者1人当たり平均受給額</t>
    <rPh sb="0" eb="3">
      <t>ジュキュウシャ</t>
    </rPh>
    <rPh sb="4" eb="5">
      <t>リ</t>
    </rPh>
    <rPh sb="5" eb="6">
      <t>ア</t>
    </rPh>
    <rPh sb="8" eb="10">
      <t>ヘイキン</t>
    </rPh>
    <rPh sb="10" eb="12">
      <t>ジュキュウ</t>
    </rPh>
    <rPh sb="12" eb="13">
      <t>ガク</t>
    </rPh>
    <phoneticPr fontId="13"/>
  </si>
  <si>
    <t>総人員1人当たり平均受給額</t>
    <rPh sb="0" eb="1">
      <t>ソウ</t>
    </rPh>
    <rPh sb="1" eb="3">
      <t>ジンイン</t>
    </rPh>
    <rPh sb="4" eb="5">
      <t>リ</t>
    </rPh>
    <rPh sb="5" eb="6">
      <t>ア</t>
    </rPh>
    <rPh sb="8" eb="10">
      <t>ヘイキン</t>
    </rPh>
    <rPh sb="10" eb="12">
      <t>ジュキュウ</t>
    </rPh>
    <rPh sb="12" eb="13">
      <t>ガク</t>
    </rPh>
    <phoneticPr fontId="13"/>
  </si>
  <si>
    <t>第 ９ 表　職員の単身赴任手当の支給状況</t>
    <rPh sb="0" eb="1">
      <t>ダイ</t>
    </rPh>
    <rPh sb="4" eb="5">
      <t>ヒョウ</t>
    </rPh>
    <rPh sb="6" eb="8">
      <t>ショクイン</t>
    </rPh>
    <rPh sb="9" eb="11">
      <t>タンシン</t>
    </rPh>
    <rPh sb="11" eb="13">
      <t>フニン</t>
    </rPh>
    <rPh sb="13" eb="15">
      <t>テアテ</t>
    </rPh>
    <rPh sb="16" eb="18">
      <t>シキュウ</t>
    </rPh>
    <rPh sb="18" eb="20">
      <t>ジョウキョウ</t>
    </rPh>
    <phoneticPr fontId="12"/>
  </si>
  <si>
    <t>区分</t>
    <rPh sb="0" eb="2">
      <t>クブン</t>
    </rPh>
    <phoneticPr fontId="13"/>
  </si>
  <si>
    <t>職員の住居と配偶者の住居との間の交通距離</t>
    <rPh sb="0" eb="2">
      <t>ショクイン</t>
    </rPh>
    <rPh sb="3" eb="5">
      <t>ジュウキョ</t>
    </rPh>
    <rPh sb="6" eb="9">
      <t>ハイグウシャ</t>
    </rPh>
    <rPh sb="10" eb="12">
      <t>ジュウキョ</t>
    </rPh>
    <rPh sb="14" eb="15">
      <t>アイダ</t>
    </rPh>
    <rPh sb="16" eb="18">
      <t>コウツウ</t>
    </rPh>
    <rPh sb="18" eb="20">
      <t>キョリ</t>
    </rPh>
    <phoneticPr fontId="13"/>
  </si>
  <si>
    <t>100km未満</t>
    <rPh sb="5" eb="7">
      <t>ミマン</t>
    </rPh>
    <phoneticPr fontId="13"/>
  </si>
  <si>
    <t>100km以上　　300km未満</t>
    <phoneticPr fontId="13"/>
  </si>
  <si>
    <t>300km以上　　500km未満</t>
    <phoneticPr fontId="13"/>
  </si>
  <si>
    <t xml:space="preserve">500km以上　　700km未満 </t>
    <phoneticPr fontId="13"/>
  </si>
  <si>
    <t>700km以上　　900km未満</t>
    <phoneticPr fontId="13"/>
  </si>
  <si>
    <t>900km以上　　1,100km未満</t>
    <phoneticPr fontId="13"/>
  </si>
  <si>
    <t>1,100km以上　1,300km未満</t>
    <phoneticPr fontId="13"/>
  </si>
  <si>
    <t>1,300km以上　1,500km未満</t>
    <phoneticPr fontId="13"/>
  </si>
  <si>
    <t>1,500km以上</t>
    <phoneticPr fontId="13"/>
  </si>
  <si>
    <t>受給者計</t>
    <rPh sb="0" eb="3">
      <t>ジュキュウシャ</t>
    </rPh>
    <rPh sb="3" eb="4">
      <t>ケイ</t>
    </rPh>
    <phoneticPr fontId="13"/>
  </si>
  <si>
    <t>受給者1人当たり平均受給額</t>
    <rPh sb="0" eb="3">
      <t>ジュキュウシャ</t>
    </rPh>
    <rPh sb="4" eb="5">
      <t>ニン</t>
    </rPh>
    <rPh sb="5" eb="6">
      <t>ア</t>
    </rPh>
    <rPh sb="8" eb="10">
      <t>ヘイキン</t>
    </rPh>
    <rPh sb="10" eb="12">
      <t>ジュキュウ</t>
    </rPh>
    <rPh sb="12" eb="13">
      <t>ガク</t>
    </rPh>
    <phoneticPr fontId="13"/>
  </si>
  <si>
    <t>総人員1人当たり平均受給額</t>
    <rPh sb="0" eb="3">
      <t>ソウジンイン</t>
    </rPh>
    <rPh sb="4" eb="5">
      <t>ニン</t>
    </rPh>
    <rPh sb="5" eb="6">
      <t>ア</t>
    </rPh>
    <rPh sb="8" eb="10">
      <t>ヘイキン</t>
    </rPh>
    <rPh sb="10" eb="12">
      <t>ジュキュウ</t>
    </rPh>
    <rPh sb="12" eb="13">
      <t>ガク</t>
    </rPh>
    <phoneticPr fontId="13"/>
  </si>
  <si>
    <t>第 10 表　</t>
    <rPh sb="0" eb="1">
      <t>ダイ</t>
    </rPh>
    <rPh sb="5" eb="6">
      <t>ヒョウ</t>
    </rPh>
    <phoneticPr fontId="12"/>
  </si>
  <si>
    <t>第 11 表</t>
    <rPh sb="0" eb="1">
      <t>ダイ</t>
    </rPh>
    <rPh sb="5" eb="6">
      <t>ヒョウ</t>
    </rPh>
    <phoneticPr fontId="12"/>
  </si>
  <si>
    <t>指定職給料表号給別人員</t>
    <phoneticPr fontId="13"/>
  </si>
  <si>
    <t>特定任期付職員給料表号給別人員</t>
    <phoneticPr fontId="12"/>
  </si>
  <si>
    <t>号給</t>
    <rPh sb="0" eb="1">
      <t>ゴウ</t>
    </rPh>
    <rPh sb="1" eb="2">
      <t>キュウ</t>
    </rPh>
    <phoneticPr fontId="13"/>
  </si>
  <si>
    <t>人員</t>
    <rPh sb="0" eb="2">
      <t>ジンイン</t>
    </rPh>
    <phoneticPr fontId="13"/>
  </si>
  <si>
    <t>（注）区長の職にある職員のうち、
　　　公募により任命された職員
　　　（任期付条例第２条第２項の
　　　規定により任期を定めて採用
　　　された職員に限る。）に適用
　　　される。</t>
    <rPh sb="37" eb="39">
      <t>ニンキ</t>
    </rPh>
    <rPh sb="39" eb="40">
      <t>ツキ</t>
    </rPh>
    <rPh sb="40" eb="42">
      <t>ジョウレイ</t>
    </rPh>
    <rPh sb="42" eb="43">
      <t>ダイ</t>
    </rPh>
    <rPh sb="44" eb="45">
      <t>ジョウ</t>
    </rPh>
    <rPh sb="45" eb="46">
      <t>ダイ</t>
    </rPh>
    <rPh sb="47" eb="48">
      <t>コウ</t>
    </rPh>
    <rPh sb="53" eb="55">
      <t>キテイ</t>
    </rPh>
    <rPh sb="58" eb="59">
      <t>ニン</t>
    </rPh>
    <rPh sb="59" eb="60">
      <t>キ</t>
    </rPh>
    <rPh sb="61" eb="62">
      <t>サダ</t>
    </rPh>
    <rPh sb="64" eb="66">
      <t>サイヨウ</t>
    </rPh>
    <rPh sb="73" eb="75">
      <t>ショクイン</t>
    </rPh>
    <rPh sb="76" eb="77">
      <t>カギ</t>
    </rPh>
    <phoneticPr fontId="12"/>
  </si>
  <si>
    <t>（注）特定任期付職員給料表とは任期付条例第７条第１項に</t>
    <phoneticPr fontId="12"/>
  </si>
  <si>
    <t xml:space="preserve"> 定める給料表をいい、同条例第２条第１項により任期を</t>
    <phoneticPr fontId="12"/>
  </si>
  <si>
    <t xml:space="preserve"> 定めて採用された職員に適用される。</t>
    <phoneticPr fontId="12"/>
  </si>
  <si>
    <t>第 12 表　任期付職員の職種別人員</t>
    <rPh sb="0" eb="1">
      <t>ダイ</t>
    </rPh>
    <rPh sb="5" eb="6">
      <t>ヒョウ</t>
    </rPh>
    <phoneticPr fontId="12"/>
  </si>
  <si>
    <t>任期付職員</t>
    <rPh sb="0" eb="2">
      <t>ニンキ</t>
    </rPh>
    <rPh sb="2" eb="3">
      <t>ツ</t>
    </rPh>
    <rPh sb="3" eb="5">
      <t>ショクイン</t>
    </rPh>
    <phoneticPr fontId="13"/>
  </si>
  <si>
    <t>育児休業に伴う
任期付職員</t>
    <rPh sb="0" eb="2">
      <t>イクジ</t>
    </rPh>
    <rPh sb="2" eb="4">
      <t>キュウギョウ</t>
    </rPh>
    <rPh sb="5" eb="6">
      <t>トモナ</t>
    </rPh>
    <rPh sb="8" eb="10">
      <t>ニンキ</t>
    </rPh>
    <rPh sb="10" eb="11">
      <t>ツキ</t>
    </rPh>
    <rPh sb="11" eb="13">
      <t>ショクイン</t>
    </rPh>
    <phoneticPr fontId="13"/>
  </si>
  <si>
    <t>配偶者同行休業に伴う
任期付職員</t>
    <rPh sb="0" eb="3">
      <t>ハイグウシャ</t>
    </rPh>
    <rPh sb="3" eb="5">
      <t>ドウコウ</t>
    </rPh>
    <rPh sb="5" eb="7">
      <t>キュウギョウ</t>
    </rPh>
    <rPh sb="8" eb="9">
      <t>トモナ</t>
    </rPh>
    <rPh sb="11" eb="13">
      <t>ニンキ</t>
    </rPh>
    <rPh sb="13" eb="14">
      <t>ツキ</t>
    </rPh>
    <rPh sb="14" eb="16">
      <t>ショクイン</t>
    </rPh>
    <phoneticPr fontId="13"/>
  </si>
  <si>
    <t>職種</t>
    <rPh sb="0" eb="2">
      <t>ショクシュ</t>
    </rPh>
    <phoneticPr fontId="13"/>
  </si>
  <si>
    <t>事務職員</t>
  </si>
  <si>
    <t>技術職員</t>
  </si>
  <si>
    <t>学校園</t>
    <rPh sb="0" eb="2">
      <t>ガッコウ</t>
    </rPh>
    <rPh sb="2" eb="3">
      <t>エン</t>
    </rPh>
    <phoneticPr fontId="12"/>
  </si>
  <si>
    <t>福祉職員</t>
  </si>
  <si>
    <t>介護福祉職員</t>
  </si>
  <si>
    <t>臨床心理職員</t>
    <phoneticPr fontId="12"/>
  </si>
  <si>
    <t>薬剤師</t>
  </si>
  <si>
    <t>獣医師</t>
  </si>
  <si>
    <t>栄養士</t>
  </si>
  <si>
    <t>医療技術職員</t>
  </si>
  <si>
    <t>看護師</t>
    <phoneticPr fontId="12"/>
  </si>
  <si>
    <t>保健師</t>
    <phoneticPr fontId="12"/>
  </si>
  <si>
    <t>保育士</t>
    <phoneticPr fontId="12"/>
  </si>
  <si>
    <t>計</t>
    <rPh sb="0" eb="1">
      <t>ケイ</t>
    </rPh>
    <phoneticPr fontId="12"/>
  </si>
  <si>
    <t xml:space="preserve">    （注）任期付職員とは、任期付条例第３条により任期を定めて採用された職員をいい、育児</t>
    <phoneticPr fontId="13"/>
  </si>
  <si>
    <t xml:space="preserve">   休業に伴う任期付職員とは、地方公務員の育児休業等に関する法律第６条第１項第１号</t>
    <phoneticPr fontId="12"/>
  </si>
  <si>
    <t xml:space="preserve">   の規定により任期を定めて採用された職員をいい、配偶者同行休業に伴う任期付職員とは</t>
    <rPh sb="26" eb="28">
      <t>ハイグウ</t>
    </rPh>
    <rPh sb="28" eb="29">
      <t>シャ</t>
    </rPh>
    <rPh sb="29" eb="31">
      <t>ドウコウ</t>
    </rPh>
    <rPh sb="31" eb="33">
      <t>キュウギョウ</t>
    </rPh>
    <rPh sb="34" eb="35">
      <t>トモナ</t>
    </rPh>
    <rPh sb="36" eb="38">
      <t>ニンキ</t>
    </rPh>
    <rPh sb="38" eb="39">
      <t>ツキ</t>
    </rPh>
    <rPh sb="39" eb="41">
      <t>ショクイン</t>
    </rPh>
    <phoneticPr fontId="12"/>
  </si>
  <si>
    <t xml:space="preserve">   地方公務員法第26条の６第７項第１号の規定により任期を定めて採用された職員をいう。</t>
    <rPh sb="3" eb="5">
      <t>チホウ</t>
    </rPh>
    <rPh sb="5" eb="8">
      <t>コウムイン</t>
    </rPh>
    <rPh sb="8" eb="9">
      <t>ホウ</t>
    </rPh>
    <rPh sb="9" eb="10">
      <t>ダイ</t>
    </rPh>
    <rPh sb="12" eb="13">
      <t>ジョウ</t>
    </rPh>
    <rPh sb="15" eb="16">
      <t>ダイ</t>
    </rPh>
    <rPh sb="17" eb="18">
      <t>コウ</t>
    </rPh>
    <rPh sb="18" eb="19">
      <t>ダイ</t>
    </rPh>
    <rPh sb="20" eb="21">
      <t>ゴウ</t>
    </rPh>
    <phoneticPr fontId="12"/>
  </si>
  <si>
    <t>第 13 表　　再任用職員の給料表別・級別人員</t>
    <rPh sb="0" eb="1">
      <t>ダイ</t>
    </rPh>
    <rPh sb="5" eb="6">
      <t>ヒョウ</t>
    </rPh>
    <rPh sb="8" eb="10">
      <t>サイニン</t>
    </rPh>
    <rPh sb="10" eb="11">
      <t>ヨウ</t>
    </rPh>
    <rPh sb="11" eb="13">
      <t>ショクイン</t>
    </rPh>
    <rPh sb="14" eb="16">
      <t>キュウリョウ</t>
    </rPh>
    <rPh sb="16" eb="17">
      <t>ヒョウ</t>
    </rPh>
    <rPh sb="17" eb="18">
      <t>ベツ</t>
    </rPh>
    <rPh sb="19" eb="21">
      <t>キュウベツ</t>
    </rPh>
    <rPh sb="21" eb="23">
      <t>ジンイン</t>
    </rPh>
    <phoneticPr fontId="13"/>
  </si>
  <si>
    <t>　その１　常時勤務職員</t>
    <rPh sb="5" eb="7">
      <t>ジョウジ</t>
    </rPh>
    <rPh sb="7" eb="9">
      <t>キンム</t>
    </rPh>
    <rPh sb="9" eb="11">
      <t>ショクイン</t>
    </rPh>
    <phoneticPr fontId="13"/>
  </si>
  <si>
    <t>給料表</t>
    <rPh sb="0" eb="1">
      <t>キュウ</t>
    </rPh>
    <rPh sb="1" eb="2">
      <t>リョウ</t>
    </rPh>
    <rPh sb="2" eb="3">
      <t>ヒョウ</t>
    </rPh>
    <phoneticPr fontId="13"/>
  </si>
  <si>
    <t>　 級
計</t>
    <rPh sb="2" eb="3">
      <t>キュウ</t>
    </rPh>
    <rPh sb="4" eb="5">
      <t>ケイ</t>
    </rPh>
    <phoneticPr fontId="13"/>
  </si>
  <si>
    <t>特2</t>
    <rPh sb="0" eb="1">
      <t>トク</t>
    </rPh>
    <phoneticPr fontId="13"/>
  </si>
  <si>
    <t>行政職給料表</t>
    <rPh sb="0" eb="3">
      <t>ギョウセイショク</t>
    </rPh>
    <rPh sb="3" eb="5">
      <t>キュウリョウ</t>
    </rPh>
    <rPh sb="5" eb="6">
      <t>ヒョウ</t>
    </rPh>
    <phoneticPr fontId="13"/>
  </si>
  <si>
    <t>高等学校等
教育職給料表</t>
    <rPh sb="4" eb="5">
      <t>トウ</t>
    </rPh>
    <phoneticPr fontId="13"/>
  </si>
  <si>
    <t>小学校・中学校
教育職給料表</t>
    <phoneticPr fontId="13"/>
  </si>
  <si>
    <t>幼稚園教育職給料表</t>
    <phoneticPr fontId="13"/>
  </si>
  <si>
    <t>研究職給料表</t>
    <rPh sb="0" eb="1">
      <t>ケン</t>
    </rPh>
    <rPh sb="1" eb="2">
      <t>キワム</t>
    </rPh>
    <rPh sb="2" eb="3">
      <t>ショク</t>
    </rPh>
    <rPh sb="3" eb="4">
      <t>キュウ</t>
    </rPh>
    <rPh sb="4" eb="5">
      <t>リョウ</t>
    </rPh>
    <rPh sb="5" eb="6">
      <t>ヒョウ</t>
    </rPh>
    <phoneticPr fontId="13"/>
  </si>
  <si>
    <t>医療職給料表(2)</t>
    <rPh sb="0" eb="3">
      <t>イリョウショク</t>
    </rPh>
    <rPh sb="3" eb="5">
      <t>キュウリョウ</t>
    </rPh>
    <rPh sb="5" eb="6">
      <t>ヒョウ</t>
    </rPh>
    <phoneticPr fontId="13"/>
  </si>
  <si>
    <t>医療職給料表(3)</t>
    <rPh sb="0" eb="3">
      <t>イリョウショク</t>
    </rPh>
    <rPh sb="3" eb="5">
      <t>キュウリョウ</t>
    </rPh>
    <rPh sb="5" eb="6">
      <t>ヒョウ</t>
    </rPh>
    <phoneticPr fontId="13"/>
  </si>
  <si>
    <t>保育士給料表</t>
    <rPh sb="0" eb="3">
      <t>ホイクシ</t>
    </rPh>
    <rPh sb="3" eb="5">
      <t>キュウリョウ</t>
    </rPh>
    <rPh sb="5" eb="6">
      <t>ヒョウ</t>
    </rPh>
    <phoneticPr fontId="13"/>
  </si>
  <si>
    <t>６０歳</t>
    <rPh sb="2" eb="3">
      <t>サイ</t>
    </rPh>
    <phoneticPr fontId="13"/>
  </si>
  <si>
    <t>６１歳</t>
    <rPh sb="2" eb="3">
      <t>サイ</t>
    </rPh>
    <phoneticPr fontId="13"/>
  </si>
  <si>
    <t>６２歳</t>
    <rPh sb="2" eb="3">
      <t>サイ</t>
    </rPh>
    <phoneticPr fontId="13"/>
  </si>
  <si>
    <t>６３歳</t>
    <rPh sb="2" eb="3">
      <t>サイ</t>
    </rPh>
    <phoneticPr fontId="13"/>
  </si>
  <si>
    <t>６４歳</t>
  </si>
  <si>
    <t>　その２　短時間勤務職員</t>
    <rPh sb="5" eb="8">
      <t>タンジカン</t>
    </rPh>
    <rPh sb="8" eb="10">
      <t>キンム</t>
    </rPh>
    <rPh sb="10" eb="12">
      <t>ショクイン</t>
    </rPh>
    <phoneticPr fontId="13"/>
  </si>
  <si>
    <t>行政職給料表</t>
  </si>
  <si>
    <t>人</t>
    <phoneticPr fontId="13"/>
  </si>
  <si>
    <t>高等学校等
教育職給料表</t>
    <phoneticPr fontId="13"/>
  </si>
  <si>
    <t>研究職給料表</t>
    <rPh sb="0" eb="2">
      <t>ケンキュウ</t>
    </rPh>
    <rPh sb="2" eb="3">
      <t>ショク</t>
    </rPh>
    <rPh sb="3" eb="5">
      <t>キュウリョウ</t>
    </rPh>
    <rPh sb="5" eb="6">
      <t>ヒョウ</t>
    </rPh>
    <phoneticPr fontId="13"/>
  </si>
  <si>
    <t>消防職給料表</t>
    <rPh sb="0" eb="1">
      <t>ケ</t>
    </rPh>
    <rPh sb="1" eb="2">
      <t>ボウ</t>
    </rPh>
    <rPh sb="2" eb="3">
      <t>ショク</t>
    </rPh>
    <rPh sb="3" eb="4">
      <t>キュウ</t>
    </rPh>
    <rPh sb="4" eb="5">
      <t>リョウ</t>
    </rPh>
    <rPh sb="5" eb="6">
      <t>ヒョウ</t>
    </rPh>
    <phoneticPr fontId="13"/>
  </si>
  <si>
    <t>６４歳</t>
    <rPh sb="2" eb="3">
      <t>サイ</t>
    </rPh>
    <phoneticPr fontId="13"/>
  </si>
  <si>
    <t>支給対象補職</t>
    <rPh sb="0" eb="2">
      <t>シキュウ</t>
    </rPh>
    <rPh sb="2" eb="4">
      <t>タイショウ</t>
    </rPh>
    <rPh sb="4" eb="6">
      <t>ホショク</t>
    </rPh>
    <phoneticPr fontId="13"/>
  </si>
  <si>
    <t>市長部局</t>
    <rPh sb="0" eb="2">
      <t>シチョウ</t>
    </rPh>
    <rPh sb="2" eb="4">
      <t>ブキョク</t>
    </rPh>
    <phoneticPr fontId="13"/>
  </si>
  <si>
    <t>学校園</t>
    <rPh sb="0" eb="2">
      <t>ガッコウ</t>
    </rPh>
    <rPh sb="2" eb="3">
      <t>エン</t>
    </rPh>
    <phoneticPr fontId="13"/>
  </si>
  <si>
    <t>局長等</t>
    <rPh sb="0" eb="2">
      <t>キョクチョウ</t>
    </rPh>
    <rPh sb="2" eb="3">
      <t>トウ</t>
    </rPh>
    <phoneticPr fontId="13"/>
  </si>
  <si>
    <t>－</t>
    <phoneticPr fontId="13"/>
  </si>
  <si>
    <t>理事等</t>
    <rPh sb="0" eb="2">
      <t>リジ</t>
    </rPh>
    <rPh sb="2" eb="3">
      <t>トウ</t>
    </rPh>
    <phoneticPr fontId="13"/>
  </si>
  <si>
    <t>部長等</t>
    <rPh sb="0" eb="2">
      <t>ブチョウ</t>
    </rPh>
    <rPh sb="2" eb="3">
      <t>トウ</t>
    </rPh>
    <phoneticPr fontId="13"/>
  </si>
  <si>
    <t>担当部長等</t>
    <rPh sb="0" eb="2">
      <t>タントウ</t>
    </rPh>
    <rPh sb="2" eb="4">
      <t>ブチョウ</t>
    </rPh>
    <rPh sb="4" eb="5">
      <t>トウ</t>
    </rPh>
    <phoneticPr fontId="13"/>
  </si>
  <si>
    <t>課長等</t>
    <rPh sb="0" eb="2">
      <t>カチョウ</t>
    </rPh>
    <rPh sb="2" eb="3">
      <t>トウ</t>
    </rPh>
    <phoneticPr fontId="13"/>
  </si>
  <si>
    <t>校長</t>
    <rPh sb="0" eb="2">
      <t>コウチョウ</t>
    </rPh>
    <phoneticPr fontId="13"/>
  </si>
  <si>
    <t>准校長、園長</t>
    <rPh sb="0" eb="1">
      <t>ジュン</t>
    </rPh>
    <rPh sb="1" eb="3">
      <t>コウチョウ</t>
    </rPh>
    <rPh sb="4" eb="6">
      <t>エンチョウ</t>
    </rPh>
    <phoneticPr fontId="13"/>
  </si>
  <si>
    <r>
      <t xml:space="preserve">副課長等
</t>
    </r>
    <r>
      <rPr>
        <sz val="10.5"/>
        <rFont val="ＭＳ 明朝"/>
        <family val="1"/>
        <charset val="128"/>
      </rPr>
      <t>（消防局に限る）</t>
    </r>
    <rPh sb="0" eb="3">
      <t>フクカチョウ</t>
    </rPh>
    <rPh sb="3" eb="4">
      <t>トウ</t>
    </rPh>
    <rPh sb="6" eb="8">
      <t>ショウボウ</t>
    </rPh>
    <rPh sb="8" eb="9">
      <t>キョク</t>
    </rPh>
    <rPh sb="10" eb="11">
      <t>カギ</t>
    </rPh>
    <phoneticPr fontId="13"/>
  </si>
  <si>
    <t>副校長、教頭</t>
    <rPh sb="0" eb="3">
      <t>フクコウチョウ</t>
    </rPh>
    <rPh sb="4" eb="6">
      <t>キョウトウ</t>
    </rPh>
    <phoneticPr fontId="13"/>
  </si>
  <si>
    <t>平均給与月額　(円)</t>
    <rPh sb="0" eb="2">
      <t>ヘイキン</t>
    </rPh>
    <rPh sb="2" eb="4">
      <t>キュウヨ</t>
    </rPh>
    <rPh sb="4" eb="6">
      <t>ゲツガク</t>
    </rPh>
    <rPh sb="8" eb="9">
      <t>エン</t>
    </rPh>
    <phoneticPr fontId="5"/>
  </si>
  <si>
    <t xml:space="preserve">  (注）指定職給料表適用者を除く。</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</si>
</sst>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76" formatCode="##.0&quot;歳&quot;"/>
    <numFmt numFmtId="177" formatCode="#,##0.0"/>
    <numFmt numFmtId="178" formatCode="##.0&quot;年&quot;"/>
    <numFmt numFmtId="179" formatCode="#0.0&quot;人&quot;"/>
    <numFmt numFmtId="180" formatCode="#,##0.0&quot;％&quot;"/>
    <numFmt numFmtId="181" formatCode="0.0_ "/>
    <numFmt numFmtId="182" formatCode="&quot;(&quot;#,###&quot;)人&quot;"/>
    <numFmt numFmtId="183" formatCode="&quot;(&quot;#,###&quot;)&quot;"/>
    <numFmt numFmtId="184" formatCode="#,##0.00&quot;％&quot;"/>
    <numFmt numFmtId="185" formatCode="0.00_ "/>
    <numFmt numFmtId="186" formatCode="#,###&quot;人&quot;"/>
    <numFmt numFmtId="187" formatCode="#,##0;[Red]\-#,##0;&quot;―　　&quot;"/>
    <numFmt numFmtId="188" formatCode="0.0_);[Red]\(0.0\)"/>
    <numFmt numFmtId="189" formatCode="#,##0_);[Red]\(#,##0\)"/>
    <numFmt numFmtId="190" formatCode="#,##0_ ;[Red]\-#,##0\ "/>
    <numFmt numFmtId="191" formatCode="#,##0_ "/>
    <numFmt numFmtId="192" formatCode="#,##0;[Red]#,##0"/>
    <numFmt numFmtId="193" formatCode="#,##0&quot;円&quot;"/>
    <numFmt numFmtId="194" formatCode="#,##0&quot;人&quot;"/>
    <numFmt numFmtId="195" formatCode="0.0%"/>
    <numFmt numFmtId="196" formatCode="0_);[Red]\(0\)"/>
  </numFmts>
  <fonts count="34" x14ac:knownFonts="1">
    <font>
      <sz val="11"/>
      <name val="ＭＳ ゴシック"/>
      <family val="3"/>
      <charset val="128"/>
    </font>
    <font>
      <sz val="11"/>
      <name val="ＭＳ 明朝"/>
      <family val="1"/>
      <charset val="128"/>
    </font>
    <font>
      <sz val="6"/>
      <name val="游ゴシック"/>
      <family val="2"/>
      <charset val="128"/>
      <scheme val="minor"/>
    </font>
    <font>
      <sz val="16"/>
      <name val="ＭＳ 明朝"/>
      <family val="1"/>
      <charset val="128"/>
    </font>
    <font>
      <sz val="14"/>
      <name val="ＭＳ 明朝"/>
      <family val="1"/>
      <charset val="128"/>
    </font>
    <font>
      <sz val="6"/>
      <name val="ＭＳ 明朝"/>
      <family val="1"/>
      <charset val="128"/>
    </font>
    <font>
      <sz val="10"/>
      <name val="ＭＳ 明朝"/>
      <family val="1"/>
      <charset val="128"/>
    </font>
    <font>
      <sz val="11"/>
      <name val="ＭＳ ゴシック"/>
      <family val="3"/>
      <charset val="128"/>
    </font>
    <font>
      <sz val="9"/>
      <name val="ＭＳ 明朝"/>
      <family val="1"/>
      <charset val="128"/>
    </font>
    <font>
      <sz val="7"/>
      <name val="ＭＳ 明朝"/>
      <family val="1"/>
      <charset val="128"/>
    </font>
    <font>
      <sz val="10"/>
      <name val="ＭＳ Ｐゴシック"/>
      <family val="3"/>
    </font>
    <font>
      <sz val="11"/>
      <name val="ＭＳ Ｐゴシック"/>
      <family val="3"/>
      <charset val="128"/>
    </font>
    <font>
      <sz val="6"/>
      <name val="ＭＳ ゴシック"/>
      <family val="3"/>
      <charset val="128"/>
    </font>
    <font>
      <sz val="6"/>
      <name val="ＭＳ Ｐゴシック"/>
      <family val="3"/>
      <charset val="128"/>
    </font>
    <font>
      <sz val="12"/>
      <name val="ＭＳ 明朝"/>
      <family val="1"/>
      <charset val="128"/>
    </font>
    <font>
      <sz val="12"/>
      <name val="ＭＳ Ｐゴシック"/>
      <family val="3"/>
      <charset val="128"/>
    </font>
    <font>
      <sz val="9"/>
      <name val="ＭＳ Ｐゴシック"/>
      <family val="3"/>
      <charset val="128"/>
    </font>
    <font>
      <sz val="22"/>
      <name val="ＭＳ 明朝"/>
      <family val="1"/>
      <charset val="128"/>
    </font>
    <font>
      <sz val="7.2"/>
      <name val="ＭＳ 明朝"/>
      <family val="1"/>
      <charset val="128"/>
    </font>
    <font>
      <sz val="13.95"/>
      <name val="ＭＳ 明朝"/>
      <family val="1"/>
      <charset val="128"/>
    </font>
    <font>
      <sz val="10.8"/>
      <name val="ＭＳ 明朝"/>
      <family val="1"/>
      <charset val="128"/>
    </font>
    <font>
      <b/>
      <sz val="6"/>
      <name val="ＭＳ 明朝"/>
      <family val="1"/>
      <charset val="128"/>
    </font>
    <font>
      <b/>
      <sz val="8"/>
      <name val="ＭＳ ゴシック"/>
      <family val="3"/>
      <charset val="128"/>
    </font>
    <font>
      <sz val="8"/>
      <name val="ＭＳ 明朝"/>
      <family val="1"/>
      <charset val="128"/>
    </font>
    <font>
      <b/>
      <sz val="8"/>
      <name val="ＭＳ 明朝"/>
      <family val="1"/>
      <charset val="128"/>
    </font>
    <font>
      <b/>
      <sz val="7"/>
      <name val="ＭＳ 明朝"/>
      <family val="1"/>
      <charset val="128"/>
    </font>
    <font>
      <b/>
      <sz val="9"/>
      <name val="ＭＳ 明朝"/>
      <family val="1"/>
      <charset val="128"/>
    </font>
    <font>
      <sz val="8"/>
      <name val="ＭＳ ゴシック"/>
      <family val="3"/>
      <charset val="128"/>
    </font>
    <font>
      <sz val="14"/>
      <name val="ＭＳ ゴシック"/>
      <family val="3"/>
      <charset val="128"/>
    </font>
    <font>
      <sz val="9.5"/>
      <name val="ＭＳ 明朝"/>
      <family val="1"/>
      <charset val="128"/>
    </font>
    <font>
      <sz val="11"/>
      <color theme="1"/>
      <name val="游ゴシック"/>
      <family val="3"/>
      <charset val="128"/>
      <scheme val="minor"/>
    </font>
    <font>
      <b/>
      <sz val="10"/>
      <name val="ＭＳ 明朝"/>
      <family val="1"/>
      <charset val="128"/>
    </font>
    <font>
      <b/>
      <sz val="11"/>
      <name val="ＭＳ 明朝"/>
      <family val="1"/>
      <charset val="128"/>
    </font>
    <font>
      <sz val="10.5"/>
      <name val="ＭＳ 明朝"/>
      <family val="1"/>
      <charset val="128"/>
    </font>
  </fonts>
  <fills count="2">
    <fill>
      <patternFill patternType="none"/>
    </fill>
    <fill>
      <patternFill patternType="gray125"/>
    </fill>
  </fills>
  <borders count="12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right style="thin">
        <color indexed="64"/>
      </right>
      <top style="double">
        <color indexed="64"/>
      </top>
      <bottom style="medium">
        <color indexed="64"/>
      </bottom>
      <diagonal/>
    </border>
    <border diagonalDown="1">
      <left style="thin">
        <color indexed="64"/>
      </left>
      <right style="medium">
        <color indexed="64"/>
      </right>
      <top style="medium">
        <color indexed="64"/>
      </top>
      <bottom/>
      <diagonal style="thin">
        <color indexed="64"/>
      </diagonal>
    </border>
    <border>
      <left style="medium">
        <color indexed="64"/>
      </left>
      <right/>
      <top/>
      <bottom style="double">
        <color indexed="64"/>
      </bottom>
      <diagonal/>
    </border>
    <border>
      <left/>
      <right style="thin">
        <color indexed="64"/>
      </right>
      <top/>
      <bottom style="double">
        <color indexed="64"/>
      </bottom>
      <diagonal/>
    </border>
    <border diagonalDown="1">
      <left style="thin">
        <color indexed="64"/>
      </left>
      <right style="medium">
        <color indexed="64"/>
      </right>
      <top/>
      <bottom style="double">
        <color indexed="64"/>
      </bottom>
      <diagonal style="thin">
        <color indexed="64"/>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bottom style="dotted">
        <color indexed="64"/>
      </bottom>
      <diagonal/>
    </border>
    <border>
      <left style="dotted">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dotted">
        <color indexed="64"/>
      </right>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3">
    <xf numFmtId="0" fontId="0" fillId="0" borderId="0">
      <alignment vertical="center"/>
    </xf>
    <xf numFmtId="38" fontId="7" fillId="0" borderId="0" applyFont="0" applyFill="0" applyBorder="0" applyAlignment="0" applyProtection="0">
      <alignment vertical="center"/>
    </xf>
    <xf numFmtId="0" fontId="1" fillId="0" borderId="0">
      <alignment vertical="center"/>
    </xf>
    <xf numFmtId="0" fontId="10" fillId="0" borderId="0"/>
    <xf numFmtId="0" fontId="11" fillId="0" borderId="0">
      <alignment vertical="center"/>
    </xf>
    <xf numFmtId="0" fontId="1" fillId="0" borderId="0">
      <alignment vertical="center"/>
    </xf>
    <xf numFmtId="0" fontId="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0" fillId="0" borderId="0">
      <alignment vertical="center"/>
    </xf>
    <xf numFmtId="38" fontId="30" fillId="0" borderId="0" applyFont="0" applyFill="0" applyBorder="0" applyAlignment="0" applyProtection="0">
      <alignment vertical="center"/>
    </xf>
  </cellStyleXfs>
  <cellXfs count="807">
    <xf numFmtId="0" fontId="0" fillId="0" borderId="0" xfId="0">
      <alignment vertical="center"/>
    </xf>
    <xf numFmtId="0" fontId="1" fillId="0" borderId="0" xfId="2" applyFill="1">
      <alignment vertical="center"/>
    </xf>
    <xf numFmtId="0" fontId="3" fillId="0" borderId="0" xfId="2" applyFont="1" applyFill="1" applyAlignment="1">
      <alignment horizontal="right" vertical="center"/>
    </xf>
    <xf numFmtId="0" fontId="3" fillId="0" borderId="0" xfId="2" applyFont="1" applyFill="1">
      <alignment vertical="center"/>
    </xf>
    <xf numFmtId="0" fontId="4" fillId="0" borderId="0" xfId="2" applyFont="1" applyFill="1">
      <alignment vertical="center"/>
    </xf>
    <xf numFmtId="0" fontId="1" fillId="0" borderId="0" xfId="2" applyFont="1" applyFill="1" applyAlignment="1">
      <alignment vertical="top"/>
    </xf>
    <xf numFmtId="0" fontId="6" fillId="0" borderId="0" xfId="2" applyFont="1" applyFill="1">
      <alignment vertical="center"/>
    </xf>
    <xf numFmtId="0" fontId="6" fillId="0" borderId="3" xfId="2" applyFont="1" applyFill="1" applyBorder="1" applyAlignment="1">
      <alignment horizontal="center" vertical="center"/>
    </xf>
    <xf numFmtId="0" fontId="6" fillId="0" borderId="3" xfId="2" applyFont="1" applyFill="1" applyBorder="1" applyAlignment="1">
      <alignment horizontal="distributed" vertical="center"/>
    </xf>
    <xf numFmtId="0" fontId="6" fillId="0" borderId="3" xfId="2" applyFont="1" applyFill="1" applyBorder="1" applyAlignment="1">
      <alignment horizontal="distributed" vertical="center" wrapText="1"/>
    </xf>
    <xf numFmtId="0" fontId="6" fillId="0" borderId="4" xfId="2" applyFont="1" applyFill="1" applyBorder="1" applyAlignment="1">
      <alignment horizontal="distributed" vertical="center"/>
    </xf>
    <xf numFmtId="176" fontId="6" fillId="0" borderId="7" xfId="2" applyNumberFormat="1" applyFont="1" applyFill="1" applyBorder="1" applyAlignment="1">
      <alignment horizontal="right" vertical="center"/>
    </xf>
    <xf numFmtId="177" fontId="6" fillId="0" borderId="7" xfId="2" quotePrefix="1" applyNumberFormat="1" applyFont="1" applyFill="1" applyBorder="1" applyAlignment="1">
      <alignment horizontal="right" vertical="center"/>
    </xf>
    <xf numFmtId="177" fontId="6" fillId="0" borderId="8" xfId="2" quotePrefix="1" applyNumberFormat="1" applyFont="1" applyFill="1" applyBorder="1" applyAlignment="1">
      <alignment horizontal="right" vertical="center"/>
    </xf>
    <xf numFmtId="178" fontId="6" fillId="0" borderId="7" xfId="2" applyNumberFormat="1" applyFont="1" applyFill="1" applyBorder="1" applyAlignment="1">
      <alignment horizontal="right" vertical="center"/>
    </xf>
    <xf numFmtId="179" fontId="6" fillId="0" borderId="7" xfId="2" applyNumberFormat="1" applyFont="1" applyFill="1" applyBorder="1" applyAlignment="1">
      <alignment horizontal="right" vertical="center"/>
    </xf>
    <xf numFmtId="180" fontId="6" fillId="0" borderId="11" xfId="2" quotePrefix="1" applyNumberFormat="1" applyFont="1" applyFill="1" applyBorder="1" applyAlignment="1">
      <alignment horizontal="right" vertical="center"/>
    </xf>
    <xf numFmtId="181" fontId="6" fillId="0" borderId="12" xfId="2" quotePrefix="1" applyNumberFormat="1" applyFont="1" applyFill="1" applyBorder="1" applyAlignment="1">
      <alignment horizontal="right" vertical="center"/>
    </xf>
    <xf numFmtId="181" fontId="6" fillId="0" borderId="11" xfId="2" quotePrefix="1" applyNumberFormat="1" applyFont="1" applyFill="1" applyBorder="1" applyAlignment="1">
      <alignment horizontal="right" vertical="center"/>
    </xf>
    <xf numFmtId="181" fontId="6" fillId="0" borderId="13" xfId="2" quotePrefix="1" applyNumberFormat="1" applyFont="1" applyFill="1" applyBorder="1" applyAlignment="1">
      <alignment horizontal="right" vertical="center"/>
    </xf>
    <xf numFmtId="182" fontId="6" fillId="0" borderId="16" xfId="2" applyNumberFormat="1" applyFont="1" applyFill="1" applyBorder="1" applyAlignment="1">
      <alignment horizontal="right" vertical="center"/>
    </xf>
    <xf numFmtId="183" fontId="6" fillId="0" borderId="17" xfId="2" applyNumberFormat="1" applyFont="1" applyFill="1" applyBorder="1" applyAlignment="1">
      <alignment horizontal="right" vertical="center"/>
    </xf>
    <xf numFmtId="183" fontId="6" fillId="0" borderId="16" xfId="2" applyNumberFormat="1" applyFont="1" applyFill="1" applyBorder="1" applyAlignment="1">
      <alignment horizontal="right" vertical="center"/>
    </xf>
    <xf numFmtId="183" fontId="6" fillId="0" borderId="18" xfId="2" applyNumberFormat="1" applyFont="1" applyFill="1" applyBorder="1" applyAlignment="1">
      <alignment horizontal="right" vertical="center"/>
    </xf>
    <xf numFmtId="184" fontId="6" fillId="0" borderId="11" xfId="2" quotePrefix="1" applyNumberFormat="1" applyFont="1" applyFill="1" applyBorder="1" applyAlignment="1">
      <alignment horizontal="right" vertical="center"/>
    </xf>
    <xf numFmtId="185" fontId="6" fillId="0" borderId="12" xfId="2" quotePrefix="1" applyNumberFormat="1" applyFont="1" applyFill="1" applyBorder="1" applyAlignment="1">
      <alignment horizontal="right" vertical="center"/>
    </xf>
    <xf numFmtId="186" fontId="6" fillId="0" borderId="7" xfId="2" applyNumberFormat="1" applyFont="1" applyFill="1" applyBorder="1" applyAlignment="1">
      <alignment horizontal="right" vertical="center"/>
    </xf>
    <xf numFmtId="38" fontId="6" fillId="0" borderId="7" xfId="1" quotePrefix="1" applyFont="1" applyFill="1" applyBorder="1" applyAlignment="1">
      <alignment horizontal="right" vertical="center"/>
    </xf>
    <xf numFmtId="38" fontId="6" fillId="0" borderId="8" xfId="1" quotePrefix="1" applyFont="1" applyFill="1" applyBorder="1" applyAlignment="1">
      <alignment horizontal="right" vertical="center"/>
    </xf>
    <xf numFmtId="0" fontId="6" fillId="0" borderId="22" xfId="2" applyFont="1" applyFill="1" applyBorder="1" applyAlignment="1">
      <alignment horizontal="distributed" vertical="center"/>
    </xf>
    <xf numFmtId="187" fontId="6" fillId="0" borderId="7" xfId="2" applyNumberFormat="1" applyFont="1" applyFill="1" applyBorder="1" applyAlignment="1">
      <alignment horizontal="right" vertical="center"/>
    </xf>
    <xf numFmtId="187" fontId="6" fillId="0" borderId="7" xfId="1" quotePrefix="1" applyNumberFormat="1" applyFont="1" applyFill="1" applyBorder="1" applyAlignment="1">
      <alignment horizontal="right" vertical="center"/>
    </xf>
    <xf numFmtId="187" fontId="6" fillId="0" borderId="8" xfId="1" quotePrefix="1" applyNumberFormat="1" applyFont="1" applyFill="1" applyBorder="1" applyAlignment="1">
      <alignment horizontal="right" vertical="center"/>
    </xf>
    <xf numFmtId="0" fontId="6" fillId="0" borderId="24" xfId="2" applyFont="1" applyFill="1" applyBorder="1" applyAlignment="1">
      <alignment horizontal="center" vertical="center"/>
    </xf>
    <xf numFmtId="187" fontId="6" fillId="0" borderId="25" xfId="2" applyNumberFormat="1" applyFont="1" applyFill="1" applyBorder="1" applyAlignment="1">
      <alignment horizontal="right" vertical="center"/>
    </xf>
    <xf numFmtId="187" fontId="6" fillId="0" borderId="25" xfId="1" quotePrefix="1" applyNumberFormat="1" applyFont="1" applyFill="1" applyBorder="1" applyAlignment="1">
      <alignment horizontal="right" vertical="center"/>
    </xf>
    <xf numFmtId="187" fontId="6" fillId="0" borderId="26" xfId="1" quotePrefix="1" applyNumberFormat="1" applyFont="1" applyFill="1" applyBorder="1" applyAlignment="1">
      <alignment horizontal="right" vertical="center"/>
    </xf>
    <xf numFmtId="0" fontId="6" fillId="0" borderId="0" xfId="2" applyFont="1" applyFill="1" applyBorder="1" applyAlignment="1">
      <alignment vertical="center"/>
    </xf>
    <xf numFmtId="0" fontId="6" fillId="0" borderId="0" xfId="2" applyFont="1" applyFill="1" applyBorder="1" applyAlignment="1">
      <alignment horizontal="left" vertical="center"/>
    </xf>
    <xf numFmtId="0" fontId="11" fillId="0" borderId="0" xfId="3" applyFont="1"/>
    <xf numFmtId="0" fontId="10" fillId="0" borderId="0" xfId="3"/>
    <xf numFmtId="0" fontId="11" fillId="0" borderId="0" xfId="3" applyFont="1" applyFill="1"/>
    <xf numFmtId="0" fontId="14" fillId="0" borderId="0" xfId="2" applyFont="1">
      <alignment vertical="center"/>
    </xf>
    <xf numFmtId="0" fontId="15" fillId="0" borderId="0" xfId="3" applyFont="1" applyFill="1" applyAlignment="1">
      <alignment horizontal="left"/>
    </xf>
    <xf numFmtId="0" fontId="16" fillId="0" borderId="0" xfId="3" applyFont="1" applyFill="1" applyAlignment="1">
      <alignment horizontal="left" vertical="top"/>
    </xf>
    <xf numFmtId="0" fontId="16" fillId="0" borderId="0" xfId="3" applyFont="1" applyFill="1" applyAlignment="1">
      <alignment vertical="top"/>
    </xf>
    <xf numFmtId="0" fontId="8" fillId="0" borderId="0" xfId="3" applyFont="1" applyFill="1" applyAlignment="1">
      <alignment horizontal="left" vertical="center"/>
    </xf>
    <xf numFmtId="0" fontId="8" fillId="0" borderId="0" xfId="3" applyFont="1" applyFill="1" applyAlignment="1">
      <alignment horizontal="left"/>
    </xf>
    <xf numFmtId="0" fontId="10" fillId="0" borderId="0" xfId="3" applyAlignment="1"/>
    <xf numFmtId="0" fontId="8" fillId="0" borderId="0" xfId="3" applyFont="1" applyFill="1" applyAlignment="1"/>
    <xf numFmtId="0" fontId="8" fillId="0" borderId="0" xfId="3" applyFont="1" applyFill="1" applyAlignment="1">
      <alignment horizontal="left" vertical="top"/>
    </xf>
    <xf numFmtId="0" fontId="1" fillId="0" borderId="0" xfId="4" applyFont="1">
      <alignment vertical="center"/>
    </xf>
    <xf numFmtId="0" fontId="1" fillId="0" borderId="0" xfId="4" applyFont="1" applyBorder="1">
      <alignment vertical="center"/>
    </xf>
    <xf numFmtId="0" fontId="17" fillId="0" borderId="0" xfId="4" applyFont="1" applyAlignment="1">
      <alignment vertical="center"/>
    </xf>
    <xf numFmtId="0" fontId="18" fillId="0" borderId="0" xfId="4" applyFont="1" applyAlignment="1">
      <alignment vertical="center"/>
    </xf>
    <xf numFmtId="0" fontId="18" fillId="0" borderId="0" xfId="4" applyFont="1">
      <alignment vertical="center"/>
    </xf>
    <xf numFmtId="0" fontId="1" fillId="0" borderId="0" xfId="4" applyFont="1" applyAlignment="1">
      <alignment horizontal="centerContinuous" vertical="center"/>
    </xf>
    <xf numFmtId="0" fontId="19" fillId="0" borderId="0" xfId="4" applyFont="1">
      <alignment vertical="center"/>
    </xf>
    <xf numFmtId="0" fontId="20" fillId="0" borderId="0" xfId="4" applyFont="1" applyAlignment="1">
      <alignment vertical="center"/>
    </xf>
    <xf numFmtId="0" fontId="14" fillId="0" borderId="0" xfId="4" applyFont="1">
      <alignment vertical="center"/>
    </xf>
    <xf numFmtId="0" fontId="21" fillId="0" borderId="27" xfId="4" applyFont="1" applyBorder="1" applyAlignment="1">
      <alignment vertical="top" wrapText="1"/>
    </xf>
    <xf numFmtId="0" fontId="22" fillId="0" borderId="28" xfId="4" applyFont="1" applyBorder="1" applyAlignment="1">
      <alignment horizontal="center" vertical="center"/>
    </xf>
    <xf numFmtId="0" fontId="22" fillId="0" borderId="29" xfId="4" applyFont="1" applyBorder="1" applyAlignment="1">
      <alignment horizontal="center" vertical="center"/>
    </xf>
    <xf numFmtId="0" fontId="22" fillId="0" borderId="30" xfId="4" applyFont="1" applyBorder="1" applyAlignment="1">
      <alignment horizontal="center" vertical="center"/>
    </xf>
    <xf numFmtId="0" fontId="23" fillId="0" borderId="14" xfId="4" applyFont="1" applyBorder="1" applyAlignment="1"/>
    <xf numFmtId="0" fontId="5" fillId="0" borderId="31" xfId="4" applyFont="1" applyBorder="1" applyAlignment="1">
      <alignment horizontal="right" vertical="center"/>
    </xf>
    <xf numFmtId="0" fontId="5" fillId="0" borderId="32" xfId="4" applyFont="1" applyBorder="1" applyAlignment="1">
      <alignment horizontal="right" vertical="center"/>
    </xf>
    <xf numFmtId="0" fontId="5" fillId="0" borderId="33" xfId="4" applyFont="1" applyBorder="1" applyAlignment="1">
      <alignment horizontal="right" vertical="center"/>
    </xf>
    <xf numFmtId="0" fontId="5" fillId="0" borderId="34" xfId="4" applyFont="1" applyBorder="1" applyAlignment="1">
      <alignment horizontal="right" vertical="center"/>
    </xf>
    <xf numFmtId="0" fontId="5" fillId="0" borderId="35" xfId="4" applyFont="1" applyBorder="1" applyAlignment="1">
      <alignment horizontal="right" vertical="center"/>
    </xf>
    <xf numFmtId="0" fontId="22" fillId="0" borderId="14" xfId="4" applyFont="1" applyBorder="1" applyAlignment="1">
      <alignment horizontal="center" vertical="center"/>
    </xf>
    <xf numFmtId="189" fontId="24" fillId="0" borderId="31" xfId="4" quotePrefix="1" applyNumberFormat="1" applyFont="1" applyBorder="1" applyAlignment="1">
      <alignment horizontal="right" vertical="center"/>
    </xf>
    <xf numFmtId="189" fontId="24" fillId="0" borderId="31" xfId="4" applyNumberFormat="1" applyFont="1" applyBorder="1" applyAlignment="1">
      <alignment horizontal="right" vertical="center"/>
    </xf>
    <xf numFmtId="189" fontId="24" fillId="0" borderId="32" xfId="4" applyNumberFormat="1" applyFont="1" applyBorder="1" applyAlignment="1">
      <alignment horizontal="right" vertical="center"/>
    </xf>
    <xf numFmtId="189" fontId="24" fillId="0" borderId="36" xfId="4" applyNumberFormat="1" applyFont="1" applyBorder="1" applyAlignment="1">
      <alignment horizontal="right" vertical="center"/>
    </xf>
    <xf numFmtId="189" fontId="24" fillId="0" borderId="37" xfId="4" applyNumberFormat="1" applyFont="1" applyBorder="1" applyAlignment="1">
      <alignment horizontal="right" vertical="center"/>
    </xf>
    <xf numFmtId="189" fontId="24" fillId="0" borderId="38" xfId="4" applyNumberFormat="1" applyFont="1" applyBorder="1" applyAlignment="1">
      <alignment horizontal="right" vertical="center"/>
    </xf>
    <xf numFmtId="189" fontId="24" fillId="0" borderId="17" xfId="4" applyNumberFormat="1" applyFont="1" applyBorder="1" applyAlignment="1">
      <alignment horizontal="right" vertical="center"/>
    </xf>
    <xf numFmtId="189" fontId="24" fillId="0" borderId="39" xfId="4" applyNumberFormat="1" applyFont="1" applyBorder="1" applyAlignment="1">
      <alignment horizontal="right" vertical="center"/>
    </xf>
    <xf numFmtId="0" fontId="22" fillId="0" borderId="21" xfId="4" applyFont="1" applyBorder="1" applyAlignment="1">
      <alignment horizontal="center" vertical="center"/>
    </xf>
    <xf numFmtId="189" fontId="24" fillId="0" borderId="18" xfId="4" applyNumberFormat="1" applyFont="1" applyBorder="1" applyAlignment="1">
      <alignment horizontal="right" vertical="center"/>
    </xf>
    <xf numFmtId="0" fontId="22" fillId="0" borderId="9" xfId="4" applyFont="1" applyBorder="1" applyAlignment="1">
      <alignment horizontal="center" vertical="center"/>
    </xf>
    <xf numFmtId="189" fontId="24" fillId="0" borderId="12" xfId="4" applyNumberFormat="1" applyFont="1" applyBorder="1" applyAlignment="1">
      <alignment horizontal="right" vertical="center"/>
    </xf>
    <xf numFmtId="189" fontId="24" fillId="0" borderId="40" xfId="4" applyNumberFormat="1" applyFont="1" applyBorder="1" applyAlignment="1">
      <alignment horizontal="right" vertical="center"/>
    </xf>
    <xf numFmtId="189" fontId="24" fillId="0" borderId="13" xfId="4" applyNumberFormat="1" applyFont="1" applyBorder="1" applyAlignment="1">
      <alignment horizontal="right" vertical="center"/>
    </xf>
    <xf numFmtId="189" fontId="24" fillId="0" borderId="41" xfId="4" applyNumberFormat="1" applyFont="1" applyBorder="1" applyAlignment="1">
      <alignment horizontal="right" vertical="center"/>
    </xf>
    <xf numFmtId="189" fontId="24" fillId="0" borderId="42" xfId="4" applyNumberFormat="1" applyFont="1" applyBorder="1" applyAlignment="1">
      <alignment horizontal="right" vertical="center"/>
    </xf>
    <xf numFmtId="189" fontId="24" fillId="0" borderId="8" xfId="4" applyNumberFormat="1" applyFont="1" applyBorder="1" applyAlignment="1">
      <alignment horizontal="right" vertical="center"/>
    </xf>
    <xf numFmtId="0" fontId="25" fillId="0" borderId="43" xfId="4" applyFont="1" applyBorder="1" applyAlignment="1">
      <alignment horizontal="center" vertical="center"/>
    </xf>
    <xf numFmtId="190" fontId="24" fillId="0" borderId="7" xfId="1" applyNumberFormat="1" applyFont="1" applyBorder="1" applyAlignment="1">
      <alignment vertical="center"/>
    </xf>
    <xf numFmtId="191" fontId="24" fillId="0" borderId="7" xfId="4" applyNumberFormat="1" applyFont="1" applyBorder="1" applyAlignment="1">
      <alignment vertical="center"/>
    </xf>
    <xf numFmtId="191" fontId="24" fillId="0" borderId="8" xfId="4" applyNumberFormat="1" applyFont="1" applyBorder="1" applyAlignment="1">
      <alignment vertical="center"/>
    </xf>
    <xf numFmtId="0" fontId="25" fillId="0" borderId="43" xfId="4" applyFont="1" applyBorder="1" applyAlignment="1">
      <alignment horizontal="distributed" vertical="center"/>
    </xf>
    <xf numFmtId="188" fontId="24" fillId="0" borderId="7" xfId="4" applyNumberFormat="1" applyFont="1" applyFill="1" applyBorder="1" applyAlignment="1">
      <alignment vertical="center"/>
    </xf>
    <xf numFmtId="188" fontId="24" fillId="0" borderId="8" xfId="4" applyNumberFormat="1" applyFont="1" applyFill="1" applyBorder="1" applyAlignment="1">
      <alignment vertical="center"/>
    </xf>
    <xf numFmtId="0" fontId="25" fillId="0" borderId="44" xfId="4" applyFont="1" applyBorder="1" applyAlignment="1">
      <alignment horizontal="distributed" vertical="center"/>
    </xf>
    <xf numFmtId="188" fontId="24" fillId="0" borderId="25" xfId="4" applyNumberFormat="1" applyFont="1" applyFill="1" applyBorder="1" applyAlignment="1">
      <alignment vertical="center"/>
    </xf>
    <xf numFmtId="188" fontId="24" fillId="0" borderId="26" xfId="4" applyNumberFormat="1" applyFont="1" applyFill="1" applyBorder="1" applyAlignment="1">
      <alignment vertical="center"/>
    </xf>
    <xf numFmtId="0" fontId="23" fillId="0" borderId="0" xfId="4" applyFont="1">
      <alignment vertical="center"/>
    </xf>
    <xf numFmtId="189" fontId="6" fillId="0" borderId="0" xfId="4" applyNumberFormat="1" applyFont="1" applyBorder="1" applyAlignment="1">
      <alignment horizontal="right" vertical="center"/>
    </xf>
    <xf numFmtId="0" fontId="6" fillId="0" borderId="0" xfId="4" applyFont="1" applyBorder="1" applyAlignment="1">
      <alignment horizontal="right" vertical="center"/>
    </xf>
    <xf numFmtId="0" fontId="23" fillId="0" borderId="0" xfId="4" applyFont="1" applyAlignment="1">
      <alignment vertical="center"/>
    </xf>
    <xf numFmtId="0" fontId="23" fillId="0" borderId="0" xfId="4" applyFont="1" applyBorder="1">
      <alignment vertical="center"/>
    </xf>
    <xf numFmtId="0" fontId="1" fillId="0" borderId="0" xfId="4" applyFont="1" applyBorder="1" applyAlignment="1">
      <alignment horizontal="center" vertical="center"/>
    </xf>
    <xf numFmtId="0" fontId="1" fillId="0" borderId="0" xfId="4" applyFont="1" applyBorder="1" applyAlignment="1">
      <alignment horizontal="right" vertical="center"/>
    </xf>
    <xf numFmtId="189" fontId="1" fillId="0" borderId="0" xfId="4" applyNumberFormat="1" applyFont="1" applyBorder="1">
      <alignment vertical="center"/>
    </xf>
    <xf numFmtId="191" fontId="1" fillId="0" borderId="0" xfId="4" applyNumberFormat="1" applyFont="1" applyBorder="1">
      <alignment vertical="center"/>
    </xf>
    <xf numFmtId="0" fontId="5" fillId="0" borderId="36" xfId="4" applyFont="1" applyBorder="1" applyAlignment="1">
      <alignment horizontal="right" vertical="center"/>
    </xf>
    <xf numFmtId="0" fontId="23" fillId="0" borderId="45" xfId="4" applyFont="1" applyBorder="1" applyAlignment="1"/>
    <xf numFmtId="0" fontId="24" fillId="0" borderId="12" xfId="4" applyNumberFormat="1" applyFont="1" applyBorder="1" applyAlignment="1">
      <alignment horizontal="right" vertical="center"/>
    </xf>
    <xf numFmtId="0" fontId="24" fillId="0" borderId="31" xfId="4" applyNumberFormat="1" applyFont="1" applyBorder="1" applyAlignment="1">
      <alignment horizontal="right" vertical="center"/>
    </xf>
    <xf numFmtId="0" fontId="24" fillId="0" borderId="17" xfId="4" applyNumberFormat="1" applyFont="1" applyBorder="1" applyAlignment="1">
      <alignment horizontal="right" vertical="center"/>
    </xf>
    <xf numFmtId="189" fontId="24" fillId="0" borderId="25" xfId="4" applyNumberFormat="1" applyFont="1" applyBorder="1" applyAlignment="1">
      <alignment horizontal="right" vertical="center"/>
    </xf>
    <xf numFmtId="189" fontId="24" fillId="0" borderId="26" xfId="4" applyNumberFormat="1" applyFont="1" applyBorder="1" applyAlignment="1">
      <alignment horizontal="right" vertical="center"/>
    </xf>
    <xf numFmtId="189" fontId="24" fillId="0" borderId="7" xfId="4" applyNumberFormat="1" applyFont="1" applyBorder="1" applyAlignment="1">
      <alignment horizontal="right" vertical="center"/>
    </xf>
    <xf numFmtId="189" fontId="24" fillId="0" borderId="46" xfId="4" applyNumberFormat="1" applyFont="1" applyBorder="1" applyAlignment="1">
      <alignment horizontal="right" vertical="center"/>
    </xf>
    <xf numFmtId="0" fontId="23" fillId="0" borderId="0" xfId="4" applyFont="1" applyAlignment="1">
      <alignment vertical="top"/>
    </xf>
    <xf numFmtId="0" fontId="25" fillId="0" borderId="0" xfId="4" applyFont="1" applyBorder="1" applyAlignment="1">
      <alignment vertical="center"/>
    </xf>
    <xf numFmtId="177" fontId="24" fillId="0" borderId="0" xfId="4" applyNumberFormat="1" applyFont="1" applyBorder="1" applyAlignment="1">
      <alignment horizontal="right" vertical="center"/>
    </xf>
    <xf numFmtId="189" fontId="24" fillId="0" borderId="11" xfId="4" applyNumberFormat="1" applyFont="1" applyBorder="1" applyAlignment="1">
      <alignment horizontal="right" vertical="center"/>
    </xf>
    <xf numFmtId="0" fontId="1" fillId="0" borderId="0" xfId="4" applyFont="1" applyBorder="1" applyAlignment="1">
      <alignment vertical="center" shrinkToFit="1"/>
    </xf>
    <xf numFmtId="189" fontId="24" fillId="0" borderId="47" xfId="4" applyNumberFormat="1" applyFont="1" applyBorder="1" applyAlignment="1">
      <alignment horizontal="right" vertical="center"/>
    </xf>
    <xf numFmtId="189" fontId="24" fillId="0" borderId="48" xfId="4" applyNumberFormat="1" applyFont="1" applyBorder="1" applyAlignment="1">
      <alignment horizontal="right" vertical="center"/>
    </xf>
    <xf numFmtId="0" fontId="8" fillId="0" borderId="0" xfId="4" applyFont="1" applyBorder="1">
      <alignment vertical="center"/>
    </xf>
    <xf numFmtId="189" fontId="24" fillId="0" borderId="16" xfId="4" applyNumberFormat="1" applyFont="1" applyBorder="1" applyAlignment="1">
      <alignment horizontal="right" vertical="center"/>
    </xf>
    <xf numFmtId="0" fontId="1" fillId="0" borderId="0" xfId="5">
      <alignment vertical="center"/>
    </xf>
    <xf numFmtId="0" fontId="4" fillId="0" borderId="0" xfId="5" applyFont="1" applyAlignment="1">
      <alignment horizontal="left" vertical="center"/>
    </xf>
    <xf numFmtId="0" fontId="3" fillId="0" borderId="0" xfId="5" applyFont="1" applyAlignment="1">
      <alignment horizontal="left" vertical="center"/>
    </xf>
    <xf numFmtId="0" fontId="6" fillId="0" borderId="12" xfId="5" applyFont="1" applyBorder="1" applyAlignment="1">
      <alignment horizontal="right" vertical="center"/>
    </xf>
    <xf numFmtId="0" fontId="6" fillId="0" borderId="11" xfId="5" applyFont="1" applyBorder="1" applyAlignment="1">
      <alignment horizontal="right" vertical="center"/>
    </xf>
    <xf numFmtId="0" fontId="6" fillId="0" borderId="13" xfId="5" applyFont="1" applyBorder="1" applyAlignment="1">
      <alignment horizontal="right" vertical="center"/>
    </xf>
    <xf numFmtId="0" fontId="1" fillId="0" borderId="9" xfId="5" applyBorder="1" applyAlignment="1">
      <alignment horizontal="center" vertical="center"/>
    </xf>
    <xf numFmtId="3" fontId="6" fillId="0" borderId="31" xfId="5" applyNumberFormat="1" applyFont="1" applyBorder="1" applyAlignment="1">
      <alignment horizontal="right" vertical="center"/>
    </xf>
    <xf numFmtId="191" fontId="6" fillId="0" borderId="46" xfId="5" applyNumberFormat="1" applyFont="1" applyBorder="1" applyAlignment="1">
      <alignment horizontal="right" vertical="center"/>
    </xf>
    <xf numFmtId="191" fontId="6" fillId="0" borderId="11" xfId="5" applyNumberFormat="1" applyFont="1" applyBorder="1" applyAlignment="1">
      <alignment horizontal="right" vertical="center"/>
    </xf>
    <xf numFmtId="191" fontId="6" fillId="0" borderId="36" xfId="5" applyNumberFormat="1" applyFont="1" applyBorder="1" applyAlignment="1">
      <alignment horizontal="right" vertical="center"/>
    </xf>
    <xf numFmtId="191" fontId="1" fillId="0" borderId="0" xfId="5" applyNumberFormat="1">
      <alignment vertical="center"/>
    </xf>
    <xf numFmtId="3" fontId="6" fillId="0" borderId="17" xfId="5" quotePrefix="1" applyNumberFormat="1" applyFont="1" applyBorder="1" applyAlignment="1">
      <alignment horizontal="right" vertical="center"/>
    </xf>
    <xf numFmtId="3" fontId="6" fillId="0" borderId="16" xfId="5" quotePrefix="1" applyNumberFormat="1" applyFont="1" applyBorder="1" applyAlignment="1">
      <alignment horizontal="right" vertical="center"/>
    </xf>
    <xf numFmtId="191" fontId="6" fillId="0" borderId="16" xfId="5" quotePrefix="1" applyNumberFormat="1" applyFont="1" applyBorder="1" applyAlignment="1">
      <alignment horizontal="right" vertical="center"/>
    </xf>
    <xf numFmtId="191" fontId="6" fillId="0" borderId="18" xfId="5" quotePrefix="1" applyNumberFormat="1" applyFont="1" applyBorder="1" applyAlignment="1">
      <alignment horizontal="right" vertical="center"/>
    </xf>
    <xf numFmtId="0" fontId="1" fillId="0" borderId="14" xfId="5" applyBorder="1" applyAlignment="1">
      <alignment horizontal="center" vertical="center"/>
    </xf>
    <xf numFmtId="3" fontId="6" fillId="0" borderId="31" xfId="5" quotePrefix="1" applyNumberFormat="1" applyFont="1" applyBorder="1" applyAlignment="1">
      <alignment horizontal="right" vertical="center"/>
    </xf>
    <xf numFmtId="3" fontId="6" fillId="0" borderId="46" xfId="5" quotePrefix="1" applyNumberFormat="1" applyFont="1" applyBorder="1" applyAlignment="1">
      <alignment horizontal="right" vertical="center"/>
    </xf>
    <xf numFmtId="191" fontId="6" fillId="0" borderId="46" xfId="5" quotePrefix="1" applyNumberFormat="1" applyFont="1" applyBorder="1" applyAlignment="1">
      <alignment horizontal="right" vertical="center"/>
    </xf>
    <xf numFmtId="189" fontId="6" fillId="0" borderId="46" xfId="5" quotePrefix="1" applyNumberFormat="1" applyFont="1" applyBorder="1" applyAlignment="1">
      <alignment horizontal="right" vertical="center"/>
    </xf>
    <xf numFmtId="189" fontId="6" fillId="0" borderId="36" xfId="5" quotePrefix="1" applyNumberFormat="1" applyFont="1" applyBorder="1" applyAlignment="1">
      <alignment horizontal="right" vertical="center"/>
    </xf>
    <xf numFmtId="0" fontId="6" fillId="0" borderId="46" xfId="5" applyFont="1" applyBorder="1" applyAlignment="1">
      <alignment horizontal="right" vertical="center"/>
    </xf>
    <xf numFmtId="189" fontId="6" fillId="0" borderId="46" xfId="5" applyNumberFormat="1" applyFont="1" applyBorder="1" applyAlignment="1">
      <alignment horizontal="right" vertical="center"/>
    </xf>
    <xf numFmtId="189" fontId="6" fillId="0" borderId="36" xfId="5" applyNumberFormat="1" applyFont="1" applyBorder="1" applyAlignment="1">
      <alignment horizontal="right" vertical="center"/>
    </xf>
    <xf numFmtId="0" fontId="6" fillId="0" borderId="31" xfId="5" applyFont="1" applyBorder="1" applyAlignment="1">
      <alignment horizontal="right" vertical="center"/>
    </xf>
    <xf numFmtId="0" fontId="1" fillId="0" borderId="46" xfId="5" applyBorder="1" applyAlignment="1">
      <alignment vertical="center"/>
    </xf>
    <xf numFmtId="0" fontId="1" fillId="0" borderId="23" xfId="5" applyBorder="1" applyAlignment="1">
      <alignment horizontal="center" vertical="center"/>
    </xf>
    <xf numFmtId="0" fontId="6" fillId="0" borderId="37" xfId="5" applyFont="1" applyBorder="1" applyAlignment="1">
      <alignment horizontal="right" vertical="center"/>
    </xf>
    <xf numFmtId="0" fontId="6" fillId="0" borderId="47" xfId="5" applyFont="1" applyBorder="1" applyAlignment="1">
      <alignment horizontal="right" vertical="center"/>
    </xf>
    <xf numFmtId="191" fontId="6" fillId="0" borderId="47" xfId="5" applyNumberFormat="1" applyFont="1" applyBorder="1" applyAlignment="1">
      <alignment horizontal="right" vertical="center"/>
    </xf>
    <xf numFmtId="191" fontId="6" fillId="0" borderId="37" xfId="5" applyNumberFormat="1" applyFont="1" applyBorder="1" applyAlignment="1">
      <alignment horizontal="right" vertical="center"/>
    </xf>
    <xf numFmtId="191" fontId="6" fillId="0" borderId="48" xfId="5" applyNumberFormat="1" applyFont="1" applyBorder="1" applyAlignment="1">
      <alignment horizontal="right" vertical="center"/>
    </xf>
    <xf numFmtId="0" fontId="6" fillId="0" borderId="49" xfId="5" applyFont="1" applyBorder="1" applyAlignment="1">
      <alignment horizontal="right" vertical="center"/>
    </xf>
    <xf numFmtId="0" fontId="6" fillId="0" borderId="48" xfId="5" applyFont="1" applyBorder="1" applyAlignment="1">
      <alignment horizontal="right" vertical="center"/>
    </xf>
    <xf numFmtId="0" fontId="4" fillId="0" borderId="0" xfId="5" applyFont="1">
      <alignment vertical="center"/>
    </xf>
    <xf numFmtId="0" fontId="6" fillId="0" borderId="0" xfId="5" applyFont="1">
      <alignment vertical="center"/>
    </xf>
    <xf numFmtId="0" fontId="1" fillId="0" borderId="0" xfId="6">
      <alignment vertical="center"/>
    </xf>
    <xf numFmtId="0" fontId="4" fillId="0" borderId="0" xfId="6" applyFont="1">
      <alignment vertical="center"/>
    </xf>
    <xf numFmtId="0" fontId="3" fillId="0" borderId="0" xfId="6" applyFont="1" applyAlignment="1">
      <alignment vertical="center"/>
    </xf>
    <xf numFmtId="0" fontId="1" fillId="0" borderId="0" xfId="6" applyFont="1" applyAlignment="1">
      <alignment vertical="top"/>
    </xf>
    <xf numFmtId="0" fontId="1" fillId="0" borderId="50" xfId="6" applyBorder="1" applyAlignment="1">
      <alignment horizontal="distributed" vertical="center" justifyLastLine="1"/>
    </xf>
    <xf numFmtId="0" fontId="1" fillId="0" borderId="3" xfId="6" applyBorder="1" applyAlignment="1">
      <alignment horizontal="distributed" vertical="center" justifyLastLine="1"/>
    </xf>
    <xf numFmtId="0" fontId="1" fillId="0" borderId="51" xfId="6" applyBorder="1" applyAlignment="1">
      <alignment horizontal="distributed" vertical="center" justifyLastLine="1"/>
    </xf>
    <xf numFmtId="0" fontId="6" fillId="0" borderId="3" xfId="6" applyFont="1" applyBorder="1" applyAlignment="1">
      <alignment horizontal="distributed" vertical="center" wrapText="1"/>
    </xf>
    <xf numFmtId="0" fontId="6" fillId="0" borderId="52" xfId="6" applyFont="1" applyBorder="1" applyAlignment="1">
      <alignment horizontal="distributed" vertical="center" wrapText="1"/>
    </xf>
    <xf numFmtId="0" fontId="6" fillId="0" borderId="4" xfId="6" applyFont="1" applyBorder="1" applyAlignment="1">
      <alignment horizontal="distributed" vertical="center" wrapText="1"/>
    </xf>
    <xf numFmtId="0" fontId="6" fillId="0" borderId="0" xfId="6" applyFont="1" applyBorder="1" applyAlignment="1">
      <alignment horizontal="distributed" vertical="center" wrapText="1"/>
    </xf>
    <xf numFmtId="0" fontId="6" fillId="0" borderId="32" xfId="6" applyFont="1" applyBorder="1" applyAlignment="1">
      <alignment horizontal="distributed" vertical="center" wrapText="1"/>
    </xf>
    <xf numFmtId="0" fontId="1" fillId="0" borderId="52" xfId="6" applyBorder="1" applyAlignment="1">
      <alignment horizontal="distributed" vertical="center" justifyLastLine="1"/>
    </xf>
    <xf numFmtId="0" fontId="1" fillId="0" borderId="33" xfId="6" applyBorder="1" applyAlignment="1">
      <alignment horizontal="distributed" vertical="center" justifyLastLine="1"/>
    </xf>
    <xf numFmtId="0" fontId="1" fillId="0" borderId="4" xfId="6" applyBorder="1" applyAlignment="1">
      <alignment horizontal="distributed" vertical="center" justifyLastLine="1"/>
    </xf>
    <xf numFmtId="0" fontId="1" fillId="0" borderId="53" xfId="6" applyBorder="1" applyAlignment="1">
      <alignment horizontal="distributed" vertical="center" justifyLastLine="1"/>
    </xf>
    <xf numFmtId="0" fontId="6" fillId="0" borderId="11" xfId="6" applyFont="1" applyBorder="1" applyAlignment="1">
      <alignment horizontal="right" vertical="center"/>
    </xf>
    <xf numFmtId="0" fontId="6" fillId="0" borderId="12" xfId="6" applyFont="1" applyBorder="1" applyAlignment="1">
      <alignment horizontal="right" vertical="center"/>
    </xf>
    <xf numFmtId="0" fontId="6" fillId="0" borderId="10" xfId="6" applyFont="1" applyBorder="1" applyAlignment="1">
      <alignment horizontal="right" vertical="center"/>
    </xf>
    <xf numFmtId="0" fontId="6" fillId="0" borderId="13" xfId="6" applyFont="1" applyBorder="1" applyAlignment="1">
      <alignment horizontal="right" vertical="center"/>
    </xf>
    <xf numFmtId="0" fontId="6" fillId="0" borderId="0" xfId="6" applyFont="1" applyBorder="1" applyAlignment="1">
      <alignment horizontal="right" vertical="center"/>
    </xf>
    <xf numFmtId="0" fontId="6" fillId="0" borderId="32" xfId="6" applyFont="1" applyBorder="1" applyAlignment="1">
      <alignment horizontal="right" vertical="center"/>
    </xf>
    <xf numFmtId="0" fontId="6" fillId="0" borderId="53" xfId="6" applyFont="1" applyBorder="1" applyAlignment="1">
      <alignment horizontal="right" vertical="center"/>
    </xf>
    <xf numFmtId="3" fontId="6" fillId="0" borderId="16" xfId="6" quotePrefix="1" applyNumberFormat="1" applyFont="1" applyBorder="1" applyAlignment="1">
      <alignment horizontal="right" vertical="center"/>
    </xf>
    <xf numFmtId="3" fontId="6" fillId="0" borderId="17" xfId="6" quotePrefix="1" applyNumberFormat="1" applyFont="1" applyBorder="1" applyAlignment="1">
      <alignment horizontal="right" vertical="center"/>
    </xf>
    <xf numFmtId="3" fontId="6" fillId="0" borderId="20" xfId="6" quotePrefix="1" applyNumberFormat="1" applyFont="1" applyBorder="1" applyAlignment="1">
      <alignment horizontal="right" vertical="center"/>
    </xf>
    <xf numFmtId="3" fontId="6" fillId="0" borderId="15" xfId="6" quotePrefix="1" applyNumberFormat="1" applyFont="1" applyBorder="1" applyAlignment="1">
      <alignment horizontal="right" vertical="center"/>
    </xf>
    <xf numFmtId="3" fontId="6" fillId="0" borderId="18" xfId="6" quotePrefix="1" applyNumberFormat="1" applyFont="1" applyBorder="1" applyAlignment="1">
      <alignment horizontal="right" vertical="center"/>
    </xf>
    <xf numFmtId="3" fontId="6" fillId="0" borderId="0" xfId="6" quotePrefix="1" applyNumberFormat="1" applyFont="1" applyBorder="1" applyAlignment="1">
      <alignment horizontal="right" vertical="center"/>
    </xf>
    <xf numFmtId="3" fontId="6" fillId="0" borderId="32" xfId="6" quotePrefix="1" applyNumberFormat="1" applyFont="1" applyBorder="1" applyAlignment="1">
      <alignment horizontal="right" vertical="center"/>
    </xf>
    <xf numFmtId="3" fontId="6" fillId="0" borderId="53" xfId="6" quotePrefix="1" applyNumberFormat="1" applyFont="1" applyBorder="1" applyAlignment="1">
      <alignment horizontal="right" vertical="center"/>
    </xf>
    <xf numFmtId="0" fontId="1" fillId="0" borderId="14" xfId="6" applyBorder="1" applyAlignment="1">
      <alignment horizontal="right" vertical="center"/>
    </xf>
    <xf numFmtId="3" fontId="6" fillId="0" borderId="46" xfId="6" quotePrefix="1" applyNumberFormat="1" applyFont="1" applyBorder="1" applyAlignment="1">
      <alignment horizontal="right" vertical="center"/>
    </xf>
    <xf numFmtId="3" fontId="6" fillId="0" borderId="11" xfId="6" quotePrefix="1" applyNumberFormat="1" applyFont="1" applyBorder="1" applyAlignment="1">
      <alignment horizontal="right" vertical="center"/>
    </xf>
    <xf numFmtId="3" fontId="6" fillId="0" borderId="54" xfId="6" quotePrefix="1" applyNumberFormat="1" applyFont="1" applyBorder="1" applyAlignment="1">
      <alignment horizontal="right" vertical="center"/>
    </xf>
    <xf numFmtId="3" fontId="6" fillId="0" borderId="36" xfId="6" quotePrefix="1" applyNumberFormat="1" applyFont="1" applyBorder="1" applyAlignment="1">
      <alignment horizontal="right" vertical="center"/>
    </xf>
    <xf numFmtId="3" fontId="6" fillId="0" borderId="31" xfId="6" quotePrefix="1" applyNumberFormat="1" applyFont="1" applyBorder="1" applyAlignment="1">
      <alignment horizontal="right" vertical="center"/>
    </xf>
    <xf numFmtId="0" fontId="1" fillId="0" borderId="36" xfId="6" applyBorder="1" applyAlignment="1">
      <alignment horizontal="right" vertical="center"/>
    </xf>
    <xf numFmtId="3" fontId="6" fillId="0" borderId="46" xfId="6" applyNumberFormat="1" applyFont="1" applyBorder="1" applyAlignment="1">
      <alignment horizontal="right" vertical="center"/>
    </xf>
    <xf numFmtId="3" fontId="6" fillId="0" borderId="54" xfId="6" applyNumberFormat="1" applyFont="1" applyBorder="1" applyAlignment="1">
      <alignment horizontal="right" vertical="center"/>
    </xf>
    <xf numFmtId="3" fontId="6" fillId="0" borderId="36" xfId="6" applyNumberFormat="1" applyFont="1" applyBorder="1" applyAlignment="1">
      <alignment horizontal="right" vertical="center"/>
    </xf>
    <xf numFmtId="3" fontId="6" fillId="0" borderId="0" xfId="6" applyNumberFormat="1" applyFont="1" applyBorder="1" applyAlignment="1">
      <alignment horizontal="right" vertical="center"/>
    </xf>
    <xf numFmtId="3" fontId="6" fillId="0" borderId="32" xfId="6" applyNumberFormat="1" applyFont="1" applyBorder="1" applyAlignment="1">
      <alignment horizontal="right" vertical="center"/>
    </xf>
    <xf numFmtId="3" fontId="6" fillId="0" borderId="31" xfId="6" applyNumberFormat="1" applyFont="1" applyBorder="1" applyAlignment="1">
      <alignment horizontal="right" vertical="center"/>
    </xf>
    <xf numFmtId="3" fontId="6" fillId="0" borderId="53" xfId="6" applyNumberFormat="1" applyFont="1" applyBorder="1" applyAlignment="1">
      <alignment horizontal="right" vertical="center"/>
    </xf>
    <xf numFmtId="0" fontId="6" fillId="0" borderId="46" xfId="6" applyFont="1" applyBorder="1" applyAlignment="1">
      <alignment horizontal="right" vertical="center"/>
    </xf>
    <xf numFmtId="0" fontId="6" fillId="0" borderId="54" xfId="6" applyFont="1" applyBorder="1" applyAlignment="1">
      <alignment horizontal="right" vertical="center"/>
    </xf>
    <xf numFmtId="0" fontId="6" fillId="0" borderId="36" xfId="6" applyFont="1" applyBorder="1" applyAlignment="1">
      <alignment horizontal="right" vertical="center"/>
    </xf>
    <xf numFmtId="0" fontId="6" fillId="0" borderId="31" xfId="6" applyFont="1" applyBorder="1" applyAlignment="1">
      <alignment horizontal="right" vertical="center"/>
    </xf>
    <xf numFmtId="0" fontId="1" fillId="0" borderId="23" xfId="6" applyBorder="1" applyAlignment="1">
      <alignment vertical="center"/>
    </xf>
    <xf numFmtId="0" fontId="1" fillId="0" borderId="37" xfId="6" applyBorder="1" applyAlignment="1">
      <alignment horizontal="right" vertical="center"/>
    </xf>
    <xf numFmtId="0" fontId="1" fillId="0" borderId="47" xfId="6" applyBorder="1" applyAlignment="1">
      <alignment horizontal="right" vertical="center"/>
    </xf>
    <xf numFmtId="0" fontId="1" fillId="0" borderId="49" xfId="6" applyBorder="1" applyAlignment="1">
      <alignment horizontal="right" vertical="center"/>
    </xf>
    <xf numFmtId="0" fontId="1" fillId="0" borderId="48" xfId="6" applyBorder="1" applyAlignment="1">
      <alignment horizontal="right" vertical="center"/>
    </xf>
    <xf numFmtId="0" fontId="1" fillId="0" borderId="0" xfId="6" applyBorder="1" applyAlignment="1">
      <alignment horizontal="right" vertical="center"/>
    </xf>
    <xf numFmtId="0" fontId="1" fillId="0" borderId="32" xfId="6" applyBorder="1" applyAlignment="1">
      <alignment horizontal="right" vertical="center"/>
    </xf>
    <xf numFmtId="0" fontId="1" fillId="0" borderId="48" xfId="6" applyBorder="1" applyAlignment="1">
      <alignment vertical="center"/>
    </xf>
    <xf numFmtId="0" fontId="1" fillId="0" borderId="53" xfId="6" applyBorder="1" applyAlignment="1">
      <alignment horizontal="right" vertical="center"/>
    </xf>
    <xf numFmtId="0" fontId="1" fillId="0" borderId="55" xfId="6" applyBorder="1">
      <alignment vertical="center"/>
    </xf>
    <xf numFmtId="0" fontId="1" fillId="0" borderId="0" xfId="6" applyBorder="1">
      <alignment vertical="center"/>
    </xf>
    <xf numFmtId="0" fontId="1" fillId="0" borderId="0" xfId="7" applyFont="1" applyAlignment="1">
      <alignment horizontal="center" vertical="center"/>
    </xf>
    <xf numFmtId="0" fontId="11" fillId="0" borderId="0" xfId="7">
      <alignment vertical="center"/>
    </xf>
    <xf numFmtId="0" fontId="4" fillId="0" borderId="0" xfId="7" applyFont="1">
      <alignment vertical="center"/>
    </xf>
    <xf numFmtId="0" fontId="1" fillId="0" borderId="0" xfId="7" applyFont="1">
      <alignment vertical="center"/>
    </xf>
    <xf numFmtId="0" fontId="14" fillId="0" borderId="43" xfId="7" applyFont="1" applyBorder="1" applyAlignment="1">
      <alignment horizontal="center" vertical="center"/>
    </xf>
    <xf numFmtId="191" fontId="14" fillId="0" borderId="22" xfId="7" quotePrefix="1" applyNumberFormat="1" applyFont="1" applyBorder="1">
      <alignment vertical="center"/>
    </xf>
    <xf numFmtId="0" fontId="14" fillId="0" borderId="9" xfId="7" applyFont="1" applyBorder="1" applyAlignment="1">
      <alignment horizontal="center" vertical="center"/>
    </xf>
    <xf numFmtId="0" fontId="11" fillId="0" borderId="0" xfId="8">
      <alignment vertical="center"/>
    </xf>
    <xf numFmtId="0" fontId="4" fillId="0" borderId="0" xfId="8" applyFont="1" applyAlignment="1">
      <alignment vertical="center"/>
    </xf>
    <xf numFmtId="0" fontId="28" fillId="0" borderId="0" xfId="0" applyFont="1" applyAlignment="1">
      <alignment vertical="center"/>
    </xf>
    <xf numFmtId="0" fontId="6" fillId="0" borderId="10" xfId="8" applyFont="1" applyBorder="1" applyAlignment="1">
      <alignment horizontal="right" vertical="center"/>
    </xf>
    <xf numFmtId="0" fontId="6" fillId="0" borderId="19" xfId="8" applyFont="1" applyBorder="1" applyAlignment="1">
      <alignment horizontal="right" vertical="center"/>
    </xf>
    <xf numFmtId="0" fontId="6" fillId="0" borderId="0" xfId="8" applyFont="1" applyBorder="1" applyAlignment="1">
      <alignment horizontal="right" vertical="center"/>
    </xf>
    <xf numFmtId="0" fontId="29" fillId="0" borderId="40" xfId="8" applyFont="1" applyBorder="1" applyAlignment="1">
      <alignment horizontal="left" vertical="center"/>
    </xf>
    <xf numFmtId="191" fontId="6" fillId="0" borderId="15" xfId="8" quotePrefix="1" applyNumberFormat="1" applyFont="1" applyBorder="1" applyAlignment="1">
      <alignment horizontal="right" vertical="top"/>
    </xf>
    <xf numFmtId="191" fontId="6" fillId="0" borderId="20" xfId="8" quotePrefix="1" applyNumberFormat="1" applyFont="1" applyFill="1" applyBorder="1" applyAlignment="1">
      <alignment horizontal="right" vertical="top"/>
    </xf>
    <xf numFmtId="191" fontId="14" fillId="0" borderId="20" xfId="8" quotePrefix="1" applyNumberFormat="1" applyFont="1" applyFill="1" applyBorder="1" applyAlignment="1">
      <alignment horizontal="right" vertical="top"/>
    </xf>
    <xf numFmtId="191" fontId="6" fillId="0" borderId="39" xfId="8" quotePrefix="1" applyNumberFormat="1" applyFont="1" applyBorder="1" applyAlignment="1">
      <alignment horizontal="right" vertical="top"/>
    </xf>
    <xf numFmtId="191" fontId="6" fillId="0" borderId="15" xfId="8" quotePrefix="1" applyNumberFormat="1" applyFont="1" applyBorder="1" applyAlignment="1">
      <alignment horizontal="right" vertical="center"/>
    </xf>
    <xf numFmtId="191" fontId="6" fillId="0" borderId="20" xfId="8" quotePrefix="1" applyNumberFormat="1" applyFont="1" applyFill="1" applyBorder="1" applyAlignment="1">
      <alignment horizontal="right" vertical="center"/>
    </xf>
    <xf numFmtId="191" fontId="14" fillId="0" borderId="20" xfId="8" quotePrefix="1" applyNumberFormat="1" applyFont="1" applyFill="1" applyBorder="1" applyAlignment="1">
      <alignment horizontal="right" vertical="center"/>
    </xf>
    <xf numFmtId="191" fontId="6" fillId="0" borderId="39" xfId="8" applyNumberFormat="1" applyFont="1" applyBorder="1" applyAlignment="1">
      <alignment horizontal="right" vertical="center"/>
    </xf>
    <xf numFmtId="191" fontId="6" fillId="0" borderId="15" xfId="8" applyNumberFormat="1" applyFont="1" applyBorder="1" applyAlignment="1">
      <alignment horizontal="right" vertical="center"/>
    </xf>
    <xf numFmtId="191" fontId="6" fillId="0" borderId="20" xfId="8" applyNumberFormat="1" applyFont="1" applyFill="1" applyBorder="1" applyAlignment="1">
      <alignment horizontal="right" vertical="center"/>
    </xf>
    <xf numFmtId="191" fontId="14" fillId="0" borderId="20" xfId="8" applyNumberFormat="1" applyFont="1" applyFill="1" applyBorder="1" applyAlignment="1">
      <alignment horizontal="right" vertical="center"/>
    </xf>
    <xf numFmtId="191" fontId="6" fillId="0" borderId="66" xfId="8" applyNumberFormat="1" applyFont="1" applyBorder="1" applyAlignment="1">
      <alignment horizontal="right" vertical="center"/>
    </xf>
    <xf numFmtId="191" fontId="6" fillId="0" borderId="67" xfId="8" applyNumberFormat="1" applyFont="1" applyBorder="1" applyAlignment="1">
      <alignment horizontal="right" vertical="center"/>
    </xf>
    <xf numFmtId="191" fontId="6" fillId="0" borderId="0" xfId="8" applyNumberFormat="1" applyFont="1" applyFill="1" applyBorder="1" applyAlignment="1">
      <alignment horizontal="right" vertical="center"/>
    </xf>
    <xf numFmtId="0" fontId="6" fillId="0" borderId="0" xfId="8" applyFont="1">
      <alignment vertical="center"/>
    </xf>
    <xf numFmtId="0" fontId="1" fillId="0" borderId="0" xfId="8" applyFont="1">
      <alignment vertical="center"/>
    </xf>
    <xf numFmtId="0" fontId="11" fillId="0" borderId="0" xfId="8" applyAlignment="1">
      <alignment horizontal="right" vertical="center"/>
    </xf>
    <xf numFmtId="0" fontId="6" fillId="0" borderId="0" xfId="8" applyFont="1" applyFill="1">
      <alignment vertical="center"/>
    </xf>
    <xf numFmtId="0" fontId="11" fillId="0" borderId="0" xfId="8" applyFill="1">
      <alignment vertical="center"/>
    </xf>
    <xf numFmtId="0" fontId="1" fillId="0" borderId="0" xfId="8" applyFont="1" applyFill="1">
      <alignment vertical="center"/>
    </xf>
    <xf numFmtId="0" fontId="1" fillId="0" borderId="3" xfId="8" applyFont="1" applyFill="1" applyBorder="1" applyAlignment="1">
      <alignment horizontal="distributed" vertical="center" wrapText="1" justifyLastLine="1"/>
    </xf>
    <xf numFmtId="195" fontId="1" fillId="0" borderId="25" xfId="8" applyNumberFormat="1" applyFont="1" applyFill="1" applyBorder="1" applyAlignment="1">
      <alignment horizontal="center" vertical="center"/>
    </xf>
    <xf numFmtId="0" fontId="1" fillId="0" borderId="0" xfId="9" applyFont="1">
      <alignment vertical="center"/>
    </xf>
    <xf numFmtId="0" fontId="4" fillId="0" borderId="0" xfId="9" applyFont="1">
      <alignment vertical="center"/>
    </xf>
    <xf numFmtId="0" fontId="11" fillId="0" borderId="0" xfId="9">
      <alignment vertical="center"/>
    </xf>
    <xf numFmtId="0" fontId="6" fillId="0" borderId="10" xfId="9" applyFont="1" applyBorder="1" applyAlignment="1">
      <alignment horizontal="right" vertical="center"/>
    </xf>
    <xf numFmtId="0" fontId="6" fillId="0" borderId="19" xfId="9" applyFont="1" applyBorder="1" applyAlignment="1">
      <alignment horizontal="right" vertical="center"/>
    </xf>
    <xf numFmtId="0" fontId="29" fillId="0" borderId="40" xfId="9" applyFont="1" applyBorder="1" applyAlignment="1">
      <alignment horizontal="left" vertical="center"/>
    </xf>
    <xf numFmtId="191" fontId="6" fillId="0" borderId="15" xfId="9" quotePrefix="1" applyNumberFormat="1" applyFont="1" applyBorder="1" applyAlignment="1">
      <alignment horizontal="right" vertical="top"/>
    </xf>
    <xf numFmtId="191" fontId="6" fillId="0" borderId="20" xfId="9" quotePrefix="1" applyNumberFormat="1" applyFont="1" applyFill="1" applyBorder="1" applyAlignment="1">
      <alignment horizontal="right" vertical="top"/>
    </xf>
    <xf numFmtId="191" fontId="6" fillId="0" borderId="39" xfId="9" applyNumberFormat="1" applyFont="1" applyBorder="1" applyAlignment="1">
      <alignment horizontal="right" vertical="top"/>
    </xf>
    <xf numFmtId="191" fontId="6" fillId="0" borderId="15" xfId="9" applyNumberFormat="1" applyFont="1" applyBorder="1" applyAlignment="1">
      <alignment horizontal="right" vertical="center"/>
    </xf>
    <xf numFmtId="191" fontId="6" fillId="0" borderId="20" xfId="9" applyNumberFormat="1" applyFont="1" applyFill="1" applyBorder="1" applyAlignment="1">
      <alignment horizontal="right" vertical="center"/>
    </xf>
    <xf numFmtId="191" fontId="14" fillId="0" borderId="20" xfId="9" applyNumberFormat="1" applyFont="1" applyFill="1" applyBorder="1" applyAlignment="1">
      <alignment horizontal="right" vertical="center"/>
    </xf>
    <xf numFmtId="191" fontId="6" fillId="0" borderId="39" xfId="9" applyNumberFormat="1" applyFont="1" applyBorder="1" applyAlignment="1">
      <alignment horizontal="right" vertical="center"/>
    </xf>
    <xf numFmtId="191" fontId="6" fillId="0" borderId="72" xfId="9" applyNumberFormat="1" applyFont="1" applyBorder="1" applyAlignment="1">
      <alignment horizontal="right" vertical="center"/>
    </xf>
    <xf numFmtId="191" fontId="6" fillId="0" borderId="70" xfId="9" applyNumberFormat="1" applyFont="1" applyFill="1" applyBorder="1" applyAlignment="1">
      <alignment horizontal="right" vertical="center"/>
    </xf>
    <xf numFmtId="191" fontId="14" fillId="0" borderId="70" xfId="9" applyNumberFormat="1" applyFont="1" applyFill="1" applyBorder="1" applyAlignment="1">
      <alignment horizontal="right" vertical="center"/>
    </xf>
    <xf numFmtId="191" fontId="6" fillId="0" borderId="73" xfId="9" applyNumberFormat="1" applyFont="1" applyBorder="1" applyAlignment="1">
      <alignment horizontal="right" vertical="center"/>
    </xf>
    <xf numFmtId="191" fontId="6" fillId="0" borderId="49" xfId="9" applyNumberFormat="1" applyFont="1" applyBorder="1" applyAlignment="1">
      <alignment horizontal="right" vertical="center"/>
    </xf>
    <xf numFmtId="191" fontId="6" fillId="0" borderId="38" xfId="9" applyNumberFormat="1" applyFont="1" applyBorder="1" applyAlignment="1">
      <alignment horizontal="right" vertical="center"/>
    </xf>
    <xf numFmtId="0" fontId="11" fillId="0" borderId="0" xfId="10">
      <alignment vertical="center"/>
    </xf>
    <xf numFmtId="0" fontId="4" fillId="0" borderId="0" xfId="10" applyFont="1" applyAlignment="1">
      <alignment horizontal="left" vertical="center"/>
    </xf>
    <xf numFmtId="0" fontId="1" fillId="0" borderId="0" xfId="10" applyFont="1" applyBorder="1">
      <alignment vertical="center"/>
    </xf>
    <xf numFmtId="0" fontId="1" fillId="0" borderId="61" xfId="10" applyFont="1" applyBorder="1">
      <alignment vertical="center"/>
    </xf>
    <xf numFmtId="0" fontId="14" fillId="0" borderId="0" xfId="10" applyFont="1" applyBorder="1" applyAlignment="1">
      <alignment horizontal="distributed" vertical="center" indent="1"/>
    </xf>
    <xf numFmtId="0" fontId="11" fillId="0" borderId="0" xfId="10" applyBorder="1">
      <alignment vertical="center"/>
    </xf>
    <xf numFmtId="0" fontId="6" fillId="0" borderId="10" xfId="10" applyFont="1" applyBorder="1" applyAlignment="1">
      <alignment horizontal="center" vertical="top" wrapText="1"/>
    </xf>
    <xf numFmtId="0" fontId="6" fillId="0" borderId="19" xfId="10" applyFont="1" applyBorder="1" applyAlignment="1">
      <alignment horizontal="center" vertical="top" wrapText="1"/>
    </xf>
    <xf numFmtId="0" fontId="1" fillId="0" borderId="19" xfId="10" applyFont="1" applyBorder="1" applyAlignment="1">
      <alignment horizontal="center" vertical="top"/>
    </xf>
    <xf numFmtId="0" fontId="1" fillId="0" borderId="19" xfId="10" applyFont="1" applyBorder="1" applyAlignment="1">
      <alignment horizontal="right" vertical="top"/>
    </xf>
    <xf numFmtId="0" fontId="8" fillId="0" borderId="40" xfId="8" applyFont="1" applyBorder="1" applyAlignment="1">
      <alignment horizontal="left" vertical="center"/>
    </xf>
    <xf numFmtId="0" fontId="29" fillId="0" borderId="0" xfId="8" applyFont="1" applyBorder="1" applyAlignment="1">
      <alignment horizontal="left" vertical="center"/>
    </xf>
    <xf numFmtId="0" fontId="11" fillId="0" borderId="32" xfId="10" applyBorder="1" applyAlignment="1">
      <alignment vertical="center"/>
    </xf>
    <xf numFmtId="0" fontId="11" fillId="0" borderId="0" xfId="10" applyBorder="1" applyAlignment="1">
      <alignment vertical="center"/>
    </xf>
    <xf numFmtId="0" fontId="11" fillId="0" borderId="39" xfId="10" applyBorder="1" applyAlignment="1">
      <alignment vertical="center"/>
    </xf>
    <xf numFmtId="191" fontId="14" fillId="0" borderId="40" xfId="10" applyNumberFormat="1" applyFont="1" applyBorder="1" applyAlignment="1">
      <alignment vertical="center"/>
    </xf>
    <xf numFmtId="191" fontId="14" fillId="0" borderId="0" xfId="10" applyNumberFormat="1" applyFont="1" applyBorder="1" applyAlignment="1">
      <alignment vertical="center"/>
    </xf>
    <xf numFmtId="191" fontId="14" fillId="0" borderId="32" xfId="10" applyNumberFormat="1" applyFont="1" applyBorder="1" applyAlignment="1">
      <alignment vertical="center"/>
    </xf>
    <xf numFmtId="191" fontId="14" fillId="0" borderId="39" xfId="10" applyNumberFormat="1" applyFont="1" applyBorder="1" applyAlignment="1">
      <alignment vertical="center"/>
    </xf>
    <xf numFmtId="0" fontId="11" fillId="0" borderId="40" xfId="10" applyBorder="1" applyAlignment="1">
      <alignment vertical="center"/>
    </xf>
    <xf numFmtId="0" fontId="11" fillId="0" borderId="76" xfId="10" applyBorder="1" applyAlignment="1">
      <alignment vertical="center"/>
    </xf>
    <xf numFmtId="0" fontId="6" fillId="0" borderId="80" xfId="10" applyFont="1" applyBorder="1" applyAlignment="1">
      <alignment horizontal="center" vertical="center"/>
    </xf>
    <xf numFmtId="0" fontId="6" fillId="0" borderId="78" xfId="10" applyFont="1" applyBorder="1" applyAlignment="1">
      <alignment horizontal="center" vertical="center"/>
    </xf>
    <xf numFmtId="0" fontId="1" fillId="0" borderId="78" xfId="10" applyFont="1" applyBorder="1" applyAlignment="1">
      <alignment horizontal="center" vertical="center"/>
    </xf>
    <xf numFmtId="0" fontId="1" fillId="0" borderId="78" xfId="10" applyFont="1" applyBorder="1" applyAlignment="1">
      <alignment horizontal="left" vertical="center" indent="2"/>
    </xf>
    <xf numFmtId="0" fontId="8" fillId="0" borderId="81" xfId="10" applyFont="1" applyBorder="1" applyAlignment="1">
      <alignment horizontal="left" vertical="top"/>
    </xf>
    <xf numFmtId="0" fontId="29" fillId="0" borderId="0" xfId="10" applyFont="1" applyBorder="1" applyAlignment="1">
      <alignment horizontal="left" vertical="top"/>
    </xf>
    <xf numFmtId="191" fontId="1" fillId="0" borderId="32" xfId="10" applyNumberFormat="1" applyFont="1" applyBorder="1" applyAlignment="1">
      <alignment vertical="top"/>
    </xf>
    <xf numFmtId="191" fontId="1" fillId="0" borderId="0" xfId="10" applyNumberFormat="1" applyFont="1" applyBorder="1" applyAlignment="1">
      <alignment vertical="top"/>
    </xf>
    <xf numFmtId="191" fontId="1" fillId="0" borderId="39" xfId="10" applyNumberFormat="1" applyFont="1" applyBorder="1" applyAlignment="1">
      <alignment vertical="top"/>
    </xf>
    <xf numFmtId="191" fontId="14" fillId="0" borderId="38" xfId="10" applyNumberFormat="1" applyFont="1" applyBorder="1" applyAlignment="1">
      <alignment vertical="center"/>
    </xf>
    <xf numFmtId="0" fontId="1" fillId="0" borderId="0" xfId="10" applyFont="1">
      <alignment vertical="center"/>
    </xf>
    <xf numFmtId="0" fontId="4" fillId="0" borderId="0" xfId="0" applyFont="1">
      <alignment vertical="center"/>
    </xf>
    <xf numFmtId="0" fontId="1" fillId="0" borderId="10" xfId="10" applyFont="1" applyBorder="1" applyAlignment="1">
      <alignment horizontal="center" vertical="center"/>
    </xf>
    <xf numFmtId="0" fontId="1" fillId="0" borderId="19" xfId="10" applyFont="1" applyBorder="1" applyAlignment="1">
      <alignment horizontal="center" vertical="center"/>
    </xf>
    <xf numFmtId="0" fontId="1" fillId="0" borderId="12" xfId="10" applyFont="1" applyBorder="1" applyAlignment="1">
      <alignment horizontal="center" vertical="center"/>
    </xf>
    <xf numFmtId="0" fontId="1" fillId="0" borderId="39" xfId="10" applyFont="1" applyBorder="1">
      <alignment vertical="center"/>
    </xf>
    <xf numFmtId="0" fontId="1" fillId="0" borderId="57" xfId="10" applyFont="1" applyBorder="1">
      <alignment vertical="center"/>
    </xf>
    <xf numFmtId="0" fontId="1" fillId="0" borderId="73" xfId="10" applyFont="1" applyBorder="1">
      <alignment vertical="center"/>
    </xf>
    <xf numFmtId="0" fontId="6" fillId="0" borderId="54" xfId="10" applyFont="1" applyBorder="1" applyAlignment="1">
      <alignment horizontal="center" vertical="top" wrapText="1"/>
    </xf>
    <xf numFmtId="0" fontId="6" fillId="0" borderId="0" xfId="10" applyFont="1" applyBorder="1" applyAlignment="1">
      <alignment horizontal="center" vertical="top" wrapText="1"/>
    </xf>
    <xf numFmtId="0" fontId="1" fillId="0" borderId="0" xfId="10" applyFont="1" applyBorder="1" applyAlignment="1">
      <alignment horizontal="center" vertical="top"/>
    </xf>
    <xf numFmtId="0" fontId="1" fillId="0" borderId="0" xfId="10" applyFont="1" applyBorder="1" applyAlignment="1">
      <alignment horizontal="right" vertical="top"/>
    </xf>
    <xf numFmtId="0" fontId="1" fillId="0" borderId="84" xfId="10" applyFont="1" applyBorder="1">
      <alignment vertical="center"/>
    </xf>
    <xf numFmtId="0" fontId="23" fillId="0" borderId="0" xfId="8" applyFont="1">
      <alignment vertical="center"/>
    </xf>
    <xf numFmtId="0" fontId="14" fillId="0" borderId="0" xfId="8" applyFont="1">
      <alignment vertical="center"/>
    </xf>
    <xf numFmtId="0" fontId="28" fillId="0" borderId="0" xfId="0" applyFont="1">
      <alignment vertical="center"/>
    </xf>
    <xf numFmtId="0" fontId="6" fillId="0" borderId="0" xfId="0" applyFont="1">
      <alignment vertical="center"/>
    </xf>
    <xf numFmtId="0" fontId="1" fillId="0" borderId="0" xfId="0" applyFont="1" applyBorder="1" applyAlignment="1">
      <alignment horizontal="center" vertical="center"/>
    </xf>
    <xf numFmtId="0" fontId="1" fillId="0" borderId="0" xfId="0" applyFont="1">
      <alignment vertical="center"/>
    </xf>
    <xf numFmtId="0" fontId="0" fillId="0" borderId="0" xfId="0" applyBorder="1" applyAlignment="1">
      <alignment horizontal="center" vertical="center"/>
    </xf>
    <xf numFmtId="0" fontId="3" fillId="0" borderId="0" xfId="0" applyFont="1">
      <alignment vertical="center"/>
    </xf>
    <xf numFmtId="0" fontId="14" fillId="0" borderId="0" xfId="10" applyFont="1" applyBorder="1" applyAlignment="1">
      <alignment vertical="center"/>
    </xf>
    <xf numFmtId="0" fontId="6" fillId="0" borderId="0" xfId="11" applyFont="1" applyAlignment="1">
      <alignment vertical="center"/>
    </xf>
    <xf numFmtId="0" fontId="6" fillId="0" borderId="0" xfId="11" applyFont="1" applyAlignment="1"/>
    <xf numFmtId="0" fontId="1" fillId="0" borderId="0" xfId="11" applyFont="1" applyFill="1" applyAlignment="1">
      <alignment horizontal="left"/>
    </xf>
    <xf numFmtId="0" fontId="30" fillId="0" borderId="0" xfId="11">
      <alignment vertical="center"/>
    </xf>
    <xf numFmtId="0" fontId="1" fillId="0" borderId="61" xfId="11" applyFont="1" applyFill="1" applyBorder="1" applyAlignment="1">
      <alignment horizontal="left" vertical="top"/>
    </xf>
    <xf numFmtId="0" fontId="30" fillId="0" borderId="61" xfId="11" applyBorder="1" applyAlignment="1">
      <alignment vertical="top"/>
    </xf>
    <xf numFmtId="0" fontId="6" fillId="0" borderId="0" xfId="11" applyFont="1" applyFill="1" applyAlignment="1"/>
    <xf numFmtId="0" fontId="31" fillId="0" borderId="0" xfId="11" applyFont="1" applyAlignment="1">
      <alignment horizontal="center"/>
    </xf>
    <xf numFmtId="0" fontId="23" fillId="0" borderId="103" xfId="11" applyFont="1" applyFill="1" applyBorder="1" applyAlignment="1">
      <alignment horizontal="right" vertical="center"/>
    </xf>
    <xf numFmtId="0" fontId="23" fillId="0" borderId="104" xfId="11" applyFont="1" applyFill="1" applyBorder="1" applyAlignment="1">
      <alignment horizontal="right" vertical="center"/>
    </xf>
    <xf numFmtId="0" fontId="23" fillId="0" borderId="105" xfId="11" applyFont="1" applyFill="1" applyBorder="1" applyAlignment="1">
      <alignment horizontal="right" vertical="center"/>
    </xf>
    <xf numFmtId="0" fontId="23" fillId="0" borderId="80" xfId="11" applyFont="1" applyFill="1" applyBorder="1" applyAlignment="1">
      <alignment horizontal="right" vertical="center"/>
    </xf>
    <xf numFmtId="0" fontId="23" fillId="0" borderId="78" xfId="11" applyFont="1" applyFill="1" applyBorder="1" applyAlignment="1">
      <alignment horizontal="right" vertical="center"/>
    </xf>
    <xf numFmtId="196" fontId="6" fillId="0" borderId="18" xfId="11" applyNumberFormat="1" applyFont="1" applyFill="1" applyBorder="1" applyAlignment="1">
      <alignment horizontal="right" vertical="center"/>
    </xf>
    <xf numFmtId="0" fontId="23" fillId="0" borderId="21" xfId="11" applyFont="1" applyFill="1" applyBorder="1" applyAlignment="1">
      <alignment horizontal="right" vertical="center"/>
    </xf>
    <xf numFmtId="189" fontId="6" fillId="0" borderId="16" xfId="12" quotePrefix="1" applyNumberFormat="1" applyFont="1" applyBorder="1" applyAlignment="1">
      <alignment horizontal="right" vertical="center"/>
    </xf>
    <xf numFmtId="0" fontId="23" fillId="0" borderId="106" xfId="11" applyFont="1" applyFill="1" applyBorder="1" applyAlignment="1">
      <alignment horizontal="right" vertical="center"/>
    </xf>
    <xf numFmtId="196" fontId="6" fillId="0" borderId="49" xfId="11" applyNumberFormat="1" applyFont="1" applyBorder="1" applyAlignment="1">
      <alignment vertical="center"/>
    </xf>
    <xf numFmtId="196" fontId="6" fillId="0" borderId="47" xfId="11" applyNumberFormat="1" applyFont="1" applyBorder="1" applyAlignment="1">
      <alignment vertical="center"/>
    </xf>
    <xf numFmtId="196" fontId="6" fillId="0" borderId="61" xfId="11" applyNumberFormat="1" applyFont="1" applyBorder="1" applyAlignment="1">
      <alignment vertical="center"/>
    </xf>
    <xf numFmtId="196" fontId="6" fillId="0" borderId="48" xfId="11" applyNumberFormat="1" applyFont="1" applyBorder="1" applyAlignment="1">
      <alignment vertical="center"/>
    </xf>
    <xf numFmtId="189" fontId="6" fillId="0" borderId="18" xfId="12" quotePrefix="1" applyNumberFormat="1" applyFont="1" applyBorder="1" applyAlignment="1">
      <alignment horizontal="right" vertical="center"/>
    </xf>
    <xf numFmtId="189" fontId="6" fillId="0" borderId="17" xfId="12" quotePrefix="1" applyNumberFormat="1" applyFont="1" applyBorder="1" applyAlignment="1">
      <alignment horizontal="right" vertical="center"/>
    </xf>
    <xf numFmtId="0" fontId="6" fillId="0" borderId="16" xfId="11" applyFont="1" applyFill="1" applyBorder="1" applyAlignment="1">
      <alignment horizontal="right" vertical="top"/>
    </xf>
    <xf numFmtId="196" fontId="6" fillId="0" borderId="7" xfId="11" applyNumberFormat="1" applyFont="1" applyFill="1" applyBorder="1" applyAlignment="1">
      <alignment horizontal="right" vertical="center"/>
    </xf>
    <xf numFmtId="189" fontId="6" fillId="0" borderId="8" xfId="12" quotePrefix="1" applyNumberFormat="1" applyFont="1" applyBorder="1" applyAlignment="1">
      <alignment horizontal="right" vertical="center"/>
    </xf>
    <xf numFmtId="0" fontId="6" fillId="0" borderId="0" xfId="11" applyFont="1" applyAlignment="1">
      <alignment horizontal="right"/>
    </xf>
    <xf numFmtId="189" fontId="6" fillId="0" borderId="43" xfId="12" quotePrefix="1" applyNumberFormat="1" applyFont="1" applyBorder="1" applyAlignment="1">
      <alignment horizontal="right" vertical="center"/>
    </xf>
    <xf numFmtId="189" fontId="6" fillId="0" borderId="7" xfId="12" quotePrefix="1" applyNumberFormat="1" applyFont="1" applyBorder="1" applyAlignment="1">
      <alignment horizontal="right" vertical="center"/>
    </xf>
    <xf numFmtId="0" fontId="6" fillId="0" borderId="107" xfId="11" applyFont="1" applyFill="1" applyBorder="1" applyAlignment="1">
      <alignment horizontal="right" vertical="center"/>
    </xf>
    <xf numFmtId="189" fontId="6" fillId="0" borderId="11" xfId="12" quotePrefix="1" applyNumberFormat="1" applyFont="1" applyBorder="1" applyAlignment="1">
      <alignment horizontal="right" vertical="center"/>
    </xf>
    <xf numFmtId="0" fontId="6" fillId="0" borderId="8" xfId="11" applyFont="1" applyFill="1" applyBorder="1" applyAlignment="1">
      <alignment horizontal="right" vertical="center"/>
    </xf>
    <xf numFmtId="0" fontId="6" fillId="0" borderId="60" xfId="11" applyFont="1" applyBorder="1" applyAlignment="1">
      <alignment horizontal="right"/>
    </xf>
    <xf numFmtId="189" fontId="6" fillId="0" borderId="13" xfId="12" quotePrefix="1" applyNumberFormat="1" applyFont="1" applyBorder="1" applyAlignment="1">
      <alignment horizontal="right" vertical="center"/>
    </xf>
    <xf numFmtId="189" fontId="6" fillId="0" borderId="21" xfId="12" quotePrefix="1" applyNumberFormat="1" applyFont="1" applyBorder="1" applyAlignment="1">
      <alignment horizontal="right" vertical="center"/>
    </xf>
    <xf numFmtId="0" fontId="6" fillId="0" borderId="106" xfId="11" applyFont="1" applyFill="1" applyBorder="1" applyAlignment="1">
      <alignment horizontal="right" vertical="center"/>
    </xf>
    <xf numFmtId="0" fontId="6" fillId="0" borderId="16" xfId="11" applyFont="1" applyFill="1" applyBorder="1" applyAlignment="1">
      <alignment horizontal="right" vertical="center"/>
    </xf>
    <xf numFmtId="0" fontId="6" fillId="0" borderId="18" xfId="11" applyFont="1" applyBorder="1" applyAlignment="1">
      <alignment horizontal="right"/>
    </xf>
    <xf numFmtId="196" fontId="6" fillId="0" borderId="16" xfId="11" applyNumberFormat="1" applyFont="1" applyFill="1" applyBorder="1" applyAlignment="1">
      <alignment horizontal="right" vertical="center"/>
    </xf>
    <xf numFmtId="196" fontId="6" fillId="0" borderId="25" xfId="11" applyNumberFormat="1" applyFont="1" applyBorder="1" applyAlignment="1">
      <alignment horizontal="right" vertical="center"/>
    </xf>
    <xf numFmtId="196" fontId="6" fillId="0" borderId="30" xfId="11" applyNumberFormat="1" applyFont="1" applyFill="1" applyBorder="1" applyAlignment="1">
      <alignment horizontal="right" vertical="center"/>
    </xf>
    <xf numFmtId="49" fontId="1" fillId="0" borderId="0" xfId="11" applyNumberFormat="1" applyFont="1" applyFill="1" applyBorder="1" applyAlignment="1">
      <alignment horizontal="center"/>
    </xf>
    <xf numFmtId="0" fontId="1" fillId="0" borderId="0" xfId="11" applyFont="1" applyFill="1" applyBorder="1" applyAlignment="1"/>
    <xf numFmtId="189" fontId="6" fillId="0" borderId="26" xfId="12" quotePrefix="1" applyNumberFormat="1" applyFont="1" applyBorder="1" applyAlignment="1">
      <alignment horizontal="right" vertical="center"/>
    </xf>
    <xf numFmtId="196" fontId="6" fillId="0" borderId="41" xfId="11" applyNumberFormat="1" applyFont="1" applyFill="1" applyBorder="1" applyAlignment="1">
      <alignment horizontal="right" vertical="center"/>
    </xf>
    <xf numFmtId="189" fontId="6" fillId="0" borderId="25" xfId="12" quotePrefix="1" applyNumberFormat="1" applyFont="1" applyBorder="1" applyAlignment="1">
      <alignment horizontal="right" vertical="center"/>
    </xf>
    <xf numFmtId="49" fontId="6" fillId="0" borderId="108" xfId="11" applyNumberFormat="1" applyFont="1" applyBorder="1" applyAlignment="1">
      <alignment horizontal="right" vertical="center"/>
    </xf>
    <xf numFmtId="49" fontId="6" fillId="0" borderId="25" xfId="11" applyNumberFormat="1" applyFont="1" applyFill="1" applyBorder="1" applyAlignment="1">
      <alignment horizontal="right" vertical="center"/>
    </xf>
    <xf numFmtId="196" fontId="6" fillId="0" borderId="24" xfId="11" applyNumberFormat="1" applyFont="1" applyFill="1" applyBorder="1" applyAlignment="1">
      <alignment horizontal="right" vertical="center"/>
    </xf>
    <xf numFmtId="0" fontId="6" fillId="0" borderId="53" xfId="11" applyFont="1" applyBorder="1" applyAlignment="1">
      <alignment horizontal="right"/>
    </xf>
    <xf numFmtId="49" fontId="6" fillId="0" borderId="0" xfId="11" applyNumberFormat="1" applyFont="1" applyFill="1" applyBorder="1" applyAlignment="1">
      <alignment horizontal="right" vertical="center"/>
    </xf>
    <xf numFmtId="189" fontId="6" fillId="0" borderId="109" xfId="12" quotePrefix="1" applyNumberFormat="1" applyFont="1" applyBorder="1" applyAlignment="1">
      <alignment horizontal="right" vertical="center"/>
    </xf>
    <xf numFmtId="49" fontId="6" fillId="0" borderId="0" xfId="11" applyNumberFormat="1" applyFont="1" applyFill="1" applyAlignment="1"/>
    <xf numFmtId="0" fontId="6" fillId="0" borderId="53" xfId="11" applyFont="1" applyBorder="1" applyAlignment="1">
      <alignment vertical="center"/>
    </xf>
    <xf numFmtId="0" fontId="6" fillId="0" borderId="110" xfId="11" applyFont="1" applyFill="1" applyBorder="1" applyAlignment="1">
      <alignment horizontal="center" vertical="center"/>
    </xf>
    <xf numFmtId="189" fontId="6" fillId="0" borderId="111" xfId="12" quotePrefix="1" applyNumberFormat="1" applyFont="1" applyBorder="1" applyAlignment="1">
      <alignment horizontal="right" vertical="center"/>
    </xf>
    <xf numFmtId="0" fontId="1" fillId="0" borderId="0" xfId="11" applyFont="1" applyFill="1" applyAlignment="1"/>
    <xf numFmtId="0" fontId="6" fillId="0" borderId="112" xfId="11" applyFont="1" applyBorder="1" applyAlignment="1">
      <alignment vertical="center"/>
    </xf>
    <xf numFmtId="0" fontId="6" fillId="0" borderId="113" xfId="11" applyFont="1" applyFill="1" applyBorder="1" applyAlignment="1">
      <alignment horizontal="center" vertical="center"/>
    </xf>
    <xf numFmtId="0" fontId="6" fillId="0" borderId="53" xfId="11" applyFont="1" applyBorder="1" applyAlignment="1"/>
    <xf numFmtId="196" fontId="6" fillId="0" borderId="111" xfId="11" applyNumberFormat="1" applyFont="1" applyBorder="1" applyAlignment="1">
      <alignment horizontal="right" vertical="center"/>
    </xf>
    <xf numFmtId="0" fontId="6" fillId="0" borderId="60" xfId="11" applyFont="1" applyBorder="1" applyAlignment="1"/>
    <xf numFmtId="0" fontId="6" fillId="0" borderId="114" xfId="11" applyFont="1" applyFill="1" applyBorder="1" applyAlignment="1">
      <alignment horizontal="center" vertical="center"/>
    </xf>
    <xf numFmtId="196" fontId="6" fillId="0" borderId="115" xfId="11" applyNumberFormat="1" applyFont="1" applyBorder="1" applyAlignment="1">
      <alignment horizontal="right" vertical="center"/>
    </xf>
    <xf numFmtId="0" fontId="1" fillId="0" borderId="0" xfId="11" applyFont="1" applyAlignment="1"/>
    <xf numFmtId="0" fontId="6" fillId="0" borderId="0" xfId="11" applyFont="1" applyFill="1" applyBorder="1" applyAlignment="1">
      <alignment horizontal="distributed"/>
    </xf>
    <xf numFmtId="58" fontId="1" fillId="0" borderId="0" xfId="11" applyNumberFormat="1" applyFont="1" applyFill="1" applyAlignment="1">
      <alignment horizontal="left"/>
    </xf>
    <xf numFmtId="0" fontId="6" fillId="0" borderId="0" xfId="11" applyFont="1" applyFill="1" applyBorder="1" applyAlignment="1"/>
    <xf numFmtId="58" fontId="1" fillId="0" borderId="0" xfId="11" applyNumberFormat="1" applyFont="1" applyFill="1" applyAlignment="1">
      <alignment horizontal="left" vertical="top"/>
    </xf>
    <xf numFmtId="58" fontId="32" fillId="0" borderId="0" xfId="11" applyNumberFormat="1" applyFont="1" applyFill="1" applyAlignment="1">
      <alignment horizontal="distributed"/>
    </xf>
    <xf numFmtId="0" fontId="6" fillId="0" borderId="103" xfId="11" applyFont="1" applyBorder="1" applyAlignment="1">
      <alignment horizontal="right" vertical="center"/>
    </xf>
    <xf numFmtId="0" fontId="1" fillId="0" borderId="0" xfId="11" applyFont="1" applyFill="1" applyBorder="1" applyAlignment="1">
      <alignment horizontal="center" vertical="center"/>
    </xf>
    <xf numFmtId="189" fontId="6" fillId="0" borderId="20" xfId="12" quotePrefix="1" applyNumberFormat="1" applyFont="1" applyBorder="1" applyAlignment="1">
      <alignment horizontal="right" vertical="center"/>
    </xf>
    <xf numFmtId="189" fontId="6" fillId="0" borderId="15" xfId="12" quotePrefix="1" applyNumberFormat="1" applyFont="1" applyBorder="1" applyAlignment="1">
      <alignment horizontal="right" vertical="center"/>
    </xf>
    <xf numFmtId="49" fontId="6" fillId="0" borderId="106" xfId="11" applyNumberFormat="1" applyFont="1" applyBorder="1" applyAlignment="1">
      <alignment horizontal="center" vertical="top"/>
    </xf>
    <xf numFmtId="196" fontId="6" fillId="0" borderId="47" xfId="11" applyNumberFormat="1" applyFont="1" applyFill="1" applyBorder="1" applyAlignment="1">
      <alignment horizontal="right" vertical="center"/>
    </xf>
    <xf numFmtId="189" fontId="6" fillId="0" borderId="49" xfId="12" quotePrefix="1" applyNumberFormat="1" applyFont="1" applyBorder="1" applyAlignment="1">
      <alignment horizontal="right" vertical="center"/>
    </xf>
    <xf numFmtId="189" fontId="6" fillId="0" borderId="48" xfId="12" quotePrefix="1" applyNumberFormat="1" applyFont="1" applyBorder="1" applyAlignment="1">
      <alignment horizontal="right" vertical="center"/>
    </xf>
    <xf numFmtId="49" fontId="6" fillId="0" borderId="7" xfId="11" applyNumberFormat="1" applyFont="1" applyBorder="1" applyAlignment="1">
      <alignment horizontal="center" vertical="center"/>
    </xf>
    <xf numFmtId="49" fontId="6" fillId="0" borderId="7" xfId="11" applyNumberFormat="1" applyFont="1" applyFill="1" applyBorder="1" applyAlignment="1">
      <alignment horizontal="center" vertical="center"/>
    </xf>
    <xf numFmtId="49" fontId="6" fillId="0" borderId="8" xfId="11" applyNumberFormat="1" applyFont="1" applyFill="1" applyBorder="1" applyAlignment="1">
      <alignment horizontal="center" vertical="center"/>
    </xf>
    <xf numFmtId="49" fontId="1" fillId="0" borderId="58" xfId="11" applyNumberFormat="1" applyFont="1" applyFill="1" applyBorder="1" applyAlignment="1">
      <alignment horizontal="center" vertical="center"/>
    </xf>
    <xf numFmtId="49" fontId="1" fillId="0" borderId="53" xfId="11" applyNumberFormat="1" applyFont="1" applyFill="1" applyBorder="1" applyAlignment="1">
      <alignment horizontal="center" vertical="center"/>
    </xf>
    <xf numFmtId="49" fontId="6" fillId="0" borderId="107" xfId="11" applyNumberFormat="1" applyFont="1" applyBorder="1" applyAlignment="1">
      <alignment horizontal="center" vertical="center"/>
    </xf>
    <xf numFmtId="49" fontId="6" fillId="0" borderId="0" xfId="11" applyNumberFormat="1" applyFont="1" applyFill="1" applyBorder="1" applyAlignment="1">
      <alignment horizontal="center" vertical="center"/>
    </xf>
    <xf numFmtId="49" fontId="1" fillId="0" borderId="0" xfId="11" applyNumberFormat="1" applyFont="1" applyFill="1" applyBorder="1" applyAlignment="1">
      <alignment horizontal="center" vertical="center"/>
    </xf>
    <xf numFmtId="49" fontId="6" fillId="0" borderId="12" xfId="11" applyNumberFormat="1" applyFont="1" applyFill="1" applyBorder="1" applyAlignment="1">
      <alignment horizontal="center" vertical="center"/>
    </xf>
    <xf numFmtId="49" fontId="6" fillId="0" borderId="116" xfId="11" applyNumberFormat="1" applyFont="1" applyBorder="1" applyAlignment="1">
      <alignment horizontal="center" vertical="center"/>
    </xf>
    <xf numFmtId="0" fontId="6" fillId="0" borderId="0" xfId="11" applyFont="1" applyBorder="1" applyAlignment="1">
      <alignment horizontal="right"/>
    </xf>
    <xf numFmtId="189" fontId="6" fillId="0" borderId="54" xfId="12" quotePrefix="1" applyNumberFormat="1" applyFont="1" applyBorder="1" applyAlignment="1">
      <alignment horizontal="right" vertical="center"/>
    </xf>
    <xf numFmtId="49" fontId="6" fillId="0" borderId="22" xfId="11" applyNumberFormat="1" applyFont="1" applyFill="1" applyBorder="1" applyAlignment="1">
      <alignment horizontal="center" vertical="center"/>
    </xf>
    <xf numFmtId="0" fontId="6" fillId="0" borderId="41" xfId="11" applyNumberFormat="1" applyFont="1" applyFill="1" applyBorder="1" applyAlignment="1">
      <alignment horizontal="center" vertical="center"/>
    </xf>
    <xf numFmtId="49" fontId="6" fillId="0" borderId="108" xfId="11" applyNumberFormat="1" applyFont="1" applyBorder="1" applyAlignment="1">
      <alignment horizontal="center" vertical="center"/>
    </xf>
    <xf numFmtId="189" fontId="6" fillId="0" borderId="47" xfId="12" quotePrefix="1" applyNumberFormat="1" applyFont="1" applyBorder="1" applyAlignment="1">
      <alignment horizontal="right" vertical="center"/>
    </xf>
    <xf numFmtId="49" fontId="1" fillId="0" borderId="24" xfId="11" applyNumberFormat="1" applyFont="1" applyFill="1" applyBorder="1" applyAlignment="1">
      <alignment horizontal="center" vertical="center"/>
    </xf>
    <xf numFmtId="49" fontId="6" fillId="0" borderId="53" xfId="11" applyNumberFormat="1" applyFont="1" applyFill="1" applyBorder="1" applyAlignment="1">
      <alignment horizontal="center" vertical="center"/>
    </xf>
    <xf numFmtId="189" fontId="6" fillId="0" borderId="117" xfId="12" quotePrefix="1" applyNumberFormat="1" applyFont="1" applyBorder="1" applyAlignment="1">
      <alignment horizontal="right" vertical="center"/>
    </xf>
    <xf numFmtId="49" fontId="6" fillId="0" borderId="0" xfId="11" applyNumberFormat="1" applyFont="1" applyAlignment="1">
      <alignment horizontal="center"/>
    </xf>
    <xf numFmtId="49" fontId="6" fillId="0" borderId="0" xfId="11" applyNumberFormat="1" applyFont="1" applyAlignment="1">
      <alignment horizontal="center" vertical="center"/>
    </xf>
    <xf numFmtId="0" fontId="6" fillId="0" borderId="112" xfId="11" applyFont="1" applyBorder="1" applyAlignment="1"/>
    <xf numFmtId="0" fontId="14" fillId="0" borderId="25" xfId="7" applyFont="1" applyBorder="1" applyAlignment="1">
      <alignment horizontal="center" vertical="center"/>
    </xf>
    <xf numFmtId="0" fontId="14" fillId="0" borderId="21" xfId="7" applyFont="1" applyBorder="1" applyAlignment="1">
      <alignment horizontal="center" vertical="center"/>
    </xf>
    <xf numFmtId="0" fontId="14" fillId="0" borderId="16" xfId="7" applyFont="1" applyBorder="1" applyAlignment="1">
      <alignment horizontal="center" vertical="center"/>
    </xf>
    <xf numFmtId="191" fontId="14" fillId="0" borderId="15" xfId="7" quotePrefix="1" applyNumberFormat="1" applyFont="1" applyBorder="1" applyAlignment="1">
      <alignment vertical="center"/>
    </xf>
    <xf numFmtId="0" fontId="6" fillId="0" borderId="20" xfId="7" applyFont="1" applyBorder="1" applyAlignment="1">
      <alignment horizontal="center" vertical="center"/>
    </xf>
    <xf numFmtId="0" fontId="14" fillId="0" borderId="7" xfId="7" applyFont="1" applyBorder="1" applyAlignment="1">
      <alignment horizontal="center" vertical="center"/>
    </xf>
    <xf numFmtId="0" fontId="6" fillId="0" borderId="6" xfId="7" applyFont="1" applyBorder="1">
      <alignment vertical="center"/>
    </xf>
    <xf numFmtId="0" fontId="14" fillId="0" borderId="7" xfId="7" applyFont="1" applyBorder="1" applyAlignment="1">
      <alignment horizontal="center" vertical="center" wrapText="1"/>
    </xf>
    <xf numFmtId="0" fontId="14" fillId="0" borderId="11" xfId="7" applyFont="1" applyBorder="1" applyAlignment="1">
      <alignment horizontal="center" vertical="center" wrapText="1"/>
    </xf>
    <xf numFmtId="191" fontId="14" fillId="0" borderId="10" xfId="7" quotePrefix="1" applyNumberFormat="1" applyFont="1" applyBorder="1">
      <alignment vertical="center"/>
    </xf>
    <xf numFmtId="0" fontId="6" fillId="0" borderId="19" xfId="7" applyFont="1" applyBorder="1">
      <alignment vertical="center"/>
    </xf>
    <xf numFmtId="0" fontId="6" fillId="0" borderId="9" xfId="2" applyFont="1" applyFill="1" applyBorder="1" applyAlignment="1">
      <alignment vertical="center" textRotation="255"/>
    </xf>
    <xf numFmtId="0" fontId="6" fillId="0" borderId="14" xfId="2" applyFont="1" applyFill="1" applyBorder="1" applyAlignment="1">
      <alignment vertical="center" textRotation="255"/>
    </xf>
    <xf numFmtId="0" fontId="6" fillId="0" borderId="21" xfId="2" applyFont="1" applyFill="1" applyBorder="1" applyAlignment="1">
      <alignment vertical="center" textRotation="255"/>
    </xf>
    <xf numFmtId="0" fontId="6" fillId="0" borderId="19" xfId="2" applyFont="1" applyFill="1" applyBorder="1" applyAlignment="1">
      <alignment horizontal="distributed" vertical="center" indent="1"/>
    </xf>
    <xf numFmtId="0" fontId="6" fillId="0" borderId="20" xfId="2" applyFont="1" applyFill="1" applyBorder="1" applyAlignment="1">
      <alignment horizontal="distributed" vertical="center" indent="1"/>
    </xf>
    <xf numFmtId="0" fontId="6" fillId="0" borderId="5" xfId="2" applyFont="1" applyFill="1" applyBorder="1" applyAlignment="1">
      <alignment horizontal="distributed" vertical="center" indent="1"/>
    </xf>
    <xf numFmtId="0" fontId="6" fillId="0" borderId="6" xfId="2" applyFont="1" applyFill="1" applyBorder="1" applyAlignment="1">
      <alignment horizontal="distributed" vertical="center" indent="1"/>
    </xf>
    <xf numFmtId="0" fontId="6" fillId="0" borderId="9" xfId="2" applyFont="1" applyFill="1" applyBorder="1" applyAlignment="1">
      <alignment vertical="distributed" textRotation="255" indent="2"/>
    </xf>
    <xf numFmtId="0" fontId="6" fillId="0" borderId="14" xfId="2" applyFont="1" applyFill="1" applyBorder="1" applyAlignment="1">
      <alignment vertical="distributed" textRotation="255" indent="2"/>
    </xf>
    <xf numFmtId="0" fontId="6" fillId="0" borderId="23" xfId="2" applyFont="1" applyFill="1" applyBorder="1" applyAlignment="1">
      <alignment vertical="distributed" textRotation="255" indent="2"/>
    </xf>
    <xf numFmtId="0" fontId="6" fillId="0" borderId="1" xfId="2" applyFont="1" applyFill="1" applyBorder="1" applyAlignment="1">
      <alignment horizontal="distributed" vertical="center" indent="1"/>
    </xf>
    <xf numFmtId="0" fontId="6" fillId="0" borderId="2" xfId="2" applyFont="1" applyFill="1" applyBorder="1" applyAlignment="1">
      <alignment horizontal="distributed" vertical="center" indent="1"/>
    </xf>
    <xf numFmtId="0" fontId="6" fillId="0" borderId="5" xfId="2" applyFont="1" applyFill="1" applyBorder="1" applyAlignment="1">
      <alignment horizontal="distributed" vertical="center" justifyLastLine="1"/>
    </xf>
    <xf numFmtId="0" fontId="0" fillId="0" borderId="6" xfId="0" applyFill="1" applyBorder="1">
      <alignment vertical="center"/>
    </xf>
    <xf numFmtId="0" fontId="6" fillId="0" borderId="6" xfId="2" applyFont="1" applyFill="1" applyBorder="1" applyAlignment="1">
      <alignment horizontal="distributed" vertical="center" justifyLastLine="1"/>
    </xf>
    <xf numFmtId="0" fontId="6" fillId="0" borderId="9" xfId="2" applyFont="1" applyFill="1" applyBorder="1" applyAlignment="1">
      <alignment horizontal="center" vertical="distributed" textRotation="255" indent="1"/>
    </xf>
    <xf numFmtId="0" fontId="6" fillId="0" borderId="14" xfId="2" applyFont="1" applyFill="1" applyBorder="1" applyAlignment="1">
      <alignment vertical="distributed" textRotation="255" indent="1"/>
    </xf>
    <xf numFmtId="0" fontId="6" fillId="0" borderId="21" xfId="2" applyFont="1" applyFill="1" applyBorder="1" applyAlignment="1">
      <alignment vertical="distributed" textRotation="255" indent="1"/>
    </xf>
    <xf numFmtId="0" fontId="6" fillId="0" borderId="10" xfId="2" applyFont="1" applyFill="1" applyBorder="1" applyAlignment="1">
      <alignment horizontal="distributed" vertical="center" justifyLastLine="1"/>
    </xf>
    <xf numFmtId="0" fontId="6" fillId="0" borderId="15" xfId="2" applyFont="1" applyFill="1" applyBorder="1" applyAlignment="1">
      <alignment horizontal="distributed" vertical="center" justifyLastLine="1"/>
    </xf>
    <xf numFmtId="0" fontId="6" fillId="0" borderId="19" xfId="2" applyFont="1" applyFill="1" applyBorder="1" applyAlignment="1">
      <alignment horizontal="distributed" vertical="center" justifyLastLine="1"/>
    </xf>
    <xf numFmtId="0" fontId="6" fillId="0" borderId="20" xfId="2" applyFont="1" applyFill="1" applyBorder="1" applyAlignment="1">
      <alignment horizontal="distributed" vertical="center" justifyLastLine="1"/>
    </xf>
    <xf numFmtId="0" fontId="4" fillId="0" borderId="0" xfId="4" applyFont="1" applyAlignment="1">
      <alignment horizontal="left" vertical="center"/>
    </xf>
    <xf numFmtId="0" fontId="8" fillId="0" borderId="0" xfId="3" applyFont="1" applyFill="1" applyAlignment="1">
      <alignment horizontal="left" vertical="center"/>
    </xf>
    <xf numFmtId="177" fontId="24" fillId="0" borderId="13" xfId="4" applyNumberFormat="1" applyFont="1" applyBorder="1" applyAlignment="1">
      <alignment horizontal="right" vertical="center"/>
    </xf>
    <xf numFmtId="177" fontId="24" fillId="0" borderId="48" xfId="4" applyNumberFormat="1" applyFont="1" applyBorder="1" applyAlignment="1">
      <alignment horizontal="right" vertical="center"/>
    </xf>
    <xf numFmtId="0" fontId="25" fillId="0" borderId="9" xfId="4" applyFont="1" applyBorder="1" applyAlignment="1">
      <alignment vertical="center"/>
    </xf>
    <xf numFmtId="0" fontId="25" fillId="0" borderId="21" xfId="4" applyFont="1" applyBorder="1" applyAlignment="1">
      <alignment vertical="center"/>
    </xf>
    <xf numFmtId="177" fontId="24" fillId="0" borderId="11" xfId="4" applyNumberFormat="1" applyFont="1" applyBorder="1" applyAlignment="1">
      <alignment horizontal="right" vertical="center"/>
    </xf>
    <xf numFmtId="177" fontId="24" fillId="0" borderId="16" xfId="4" applyNumberFormat="1" applyFont="1" applyBorder="1" applyAlignment="1">
      <alignment horizontal="right" vertical="center"/>
    </xf>
    <xf numFmtId="177" fontId="24" fillId="0" borderId="18" xfId="4" applyNumberFormat="1" applyFont="1" applyBorder="1" applyAlignment="1">
      <alignment horizontal="right" vertical="center"/>
    </xf>
    <xf numFmtId="0" fontId="25" fillId="0" borderId="23" xfId="4" applyFont="1" applyBorder="1" applyAlignment="1">
      <alignment vertical="center"/>
    </xf>
    <xf numFmtId="177" fontId="24" fillId="0" borderId="47" xfId="4" applyNumberFormat="1" applyFont="1" applyBorder="1" applyAlignment="1">
      <alignment horizontal="right" vertical="center"/>
    </xf>
    <xf numFmtId="3" fontId="24" fillId="0" borderId="13" xfId="4" applyNumberFormat="1" applyFont="1" applyBorder="1" applyAlignment="1">
      <alignment horizontal="right" vertical="center"/>
    </xf>
    <xf numFmtId="3" fontId="24" fillId="0" borderId="18" xfId="4" applyNumberFormat="1" applyFont="1" applyBorder="1" applyAlignment="1">
      <alignment horizontal="right" vertical="center"/>
    </xf>
    <xf numFmtId="0" fontId="26" fillId="0" borderId="9" xfId="4" applyFont="1" applyBorder="1" applyAlignment="1">
      <alignment horizontal="center" vertical="center"/>
    </xf>
    <xf numFmtId="0" fontId="26" fillId="0" borderId="21" xfId="4" applyFont="1" applyBorder="1" applyAlignment="1">
      <alignment horizontal="center" vertical="center"/>
    </xf>
    <xf numFmtId="192" fontId="24" fillId="0" borderId="46" xfId="1" applyNumberFormat="1" applyFont="1" applyBorder="1" applyAlignment="1">
      <alignment horizontal="right" vertical="center"/>
    </xf>
    <xf numFmtId="192" fontId="24" fillId="0" borderId="16" xfId="1" applyNumberFormat="1" applyFont="1" applyBorder="1" applyAlignment="1">
      <alignment horizontal="right" vertical="center"/>
    </xf>
    <xf numFmtId="192" fontId="24" fillId="0" borderId="13" xfId="1" applyNumberFormat="1" applyFont="1" applyBorder="1" applyAlignment="1">
      <alignment horizontal="right" vertical="center"/>
    </xf>
    <xf numFmtId="192" fontId="24" fillId="0" borderId="18" xfId="1" applyNumberFormat="1" applyFont="1" applyBorder="1" applyAlignment="1">
      <alignment horizontal="right" vertical="center"/>
    </xf>
    <xf numFmtId="3" fontId="24" fillId="0" borderId="11" xfId="4" applyNumberFormat="1" applyFont="1" applyBorder="1" applyAlignment="1">
      <alignment horizontal="right" vertical="center"/>
    </xf>
    <xf numFmtId="3" fontId="24" fillId="0" borderId="16" xfId="4" applyNumberFormat="1" applyFont="1" applyBorder="1" applyAlignment="1">
      <alignment horizontal="right" vertical="center"/>
    </xf>
    <xf numFmtId="192" fontId="24" fillId="0" borderId="46" xfId="4" applyNumberFormat="1" applyFont="1" applyBorder="1" applyAlignment="1">
      <alignment horizontal="right" vertical="center"/>
    </xf>
    <xf numFmtId="192" fontId="24" fillId="0" borderId="16" xfId="4" applyNumberFormat="1" applyFont="1" applyBorder="1" applyAlignment="1">
      <alignment horizontal="right" vertical="center"/>
    </xf>
    <xf numFmtId="192" fontId="24" fillId="0" borderId="13" xfId="4" applyNumberFormat="1" applyFont="1" applyBorder="1" applyAlignment="1">
      <alignment horizontal="right" vertical="center"/>
    </xf>
    <xf numFmtId="192" fontId="24" fillId="0" borderId="18" xfId="4" applyNumberFormat="1" applyFont="1" applyBorder="1" applyAlignment="1">
      <alignment horizontal="right" vertical="center"/>
    </xf>
    <xf numFmtId="192" fontId="24" fillId="0" borderId="36" xfId="4" applyNumberFormat="1" applyFont="1" applyBorder="1" applyAlignment="1">
      <alignment horizontal="right" vertical="center"/>
    </xf>
    <xf numFmtId="192" fontId="24" fillId="0" borderId="11" xfId="1" applyNumberFormat="1" applyFont="1" applyBorder="1" applyAlignment="1">
      <alignment horizontal="right" vertical="center"/>
    </xf>
    <xf numFmtId="177" fontId="24" fillId="0" borderId="13" xfId="4" applyNumberFormat="1" applyFont="1" applyFill="1" applyBorder="1" applyAlignment="1">
      <alignment horizontal="right" vertical="center"/>
    </xf>
    <xf numFmtId="177" fontId="24" fillId="0" borderId="48" xfId="4" applyNumberFormat="1" applyFont="1" applyFill="1" applyBorder="1" applyAlignment="1">
      <alignment horizontal="right" vertical="center"/>
    </xf>
    <xf numFmtId="177" fontId="24" fillId="0" borderId="13" xfId="4" quotePrefix="1" applyNumberFormat="1" applyFont="1" applyFill="1" applyBorder="1" applyAlignment="1">
      <alignment horizontal="right" vertical="center"/>
    </xf>
    <xf numFmtId="177" fontId="24" fillId="0" borderId="18" xfId="4" applyNumberFormat="1" applyFont="1" applyFill="1" applyBorder="1" applyAlignment="1">
      <alignment horizontal="right" vertical="center"/>
    </xf>
    <xf numFmtId="3" fontId="24" fillId="0" borderId="13" xfId="4" applyNumberFormat="1" applyFont="1" applyFill="1" applyBorder="1" applyAlignment="1">
      <alignment horizontal="right" vertical="center"/>
    </xf>
    <xf numFmtId="3" fontId="24" fillId="0" borderId="18" xfId="4" applyNumberFormat="1" applyFont="1" applyFill="1" applyBorder="1" applyAlignment="1">
      <alignment horizontal="right" vertical="center"/>
    </xf>
    <xf numFmtId="192" fontId="24" fillId="0" borderId="36" xfId="1" applyNumberFormat="1" applyFont="1" applyBorder="1" applyAlignment="1">
      <alignment horizontal="right" vertical="center"/>
    </xf>
    <xf numFmtId="0" fontId="1" fillId="0" borderId="9" xfId="5" applyBorder="1" applyAlignment="1">
      <alignment horizontal="center" vertical="center"/>
    </xf>
    <xf numFmtId="0" fontId="1" fillId="0" borderId="21" xfId="5" applyBorder="1" applyAlignment="1">
      <alignment horizontal="center" vertical="center"/>
    </xf>
    <xf numFmtId="0" fontId="3" fillId="0" borderId="0" xfId="5" applyFont="1" applyAlignment="1">
      <alignment horizontal="right" vertical="center"/>
    </xf>
    <xf numFmtId="0" fontId="3" fillId="0" borderId="0" xfId="5" applyFont="1" applyAlignment="1">
      <alignment horizontal="left" vertical="center"/>
    </xf>
    <xf numFmtId="0" fontId="1" fillId="0" borderId="33" xfId="5" applyBorder="1" applyAlignment="1">
      <alignment horizontal="distributed" vertical="center" justifyLastLine="1"/>
    </xf>
    <xf numFmtId="0" fontId="0" fillId="0" borderId="16" xfId="0" applyBorder="1" applyAlignment="1">
      <alignment horizontal="distributed" vertical="center"/>
    </xf>
    <xf numFmtId="0" fontId="6" fillId="0" borderId="33" xfId="5" applyFont="1" applyBorder="1" applyAlignment="1">
      <alignment horizontal="distributed" vertical="center" wrapText="1" justifyLastLine="1"/>
    </xf>
    <xf numFmtId="0" fontId="23" fillId="0" borderId="33" xfId="5" applyFont="1" applyBorder="1" applyAlignment="1">
      <alignment horizontal="center" vertical="center" wrapText="1" shrinkToFit="1"/>
    </xf>
    <xf numFmtId="0" fontId="0" fillId="0" borderId="16" xfId="0" applyBorder="1" applyAlignment="1">
      <alignment vertical="center"/>
    </xf>
    <xf numFmtId="0" fontId="1" fillId="0" borderId="33" xfId="5" applyBorder="1" applyAlignment="1">
      <alignment horizontal="distributed" vertical="center" wrapText="1" justifyLastLine="1"/>
    </xf>
    <xf numFmtId="0" fontId="1" fillId="0" borderId="33" xfId="5" applyFont="1" applyBorder="1" applyAlignment="1">
      <alignment horizontal="distributed" vertical="center" wrapText="1" justifyLastLine="1"/>
    </xf>
    <xf numFmtId="0" fontId="1" fillId="0" borderId="35" xfId="5" applyBorder="1" applyAlignment="1">
      <alignment horizontal="distributed" vertical="center" justifyLastLine="1"/>
    </xf>
    <xf numFmtId="0" fontId="0" fillId="0" borderId="18" xfId="0" applyBorder="1" applyAlignment="1">
      <alignment horizontal="distributed" vertical="center"/>
    </xf>
    <xf numFmtId="0" fontId="1" fillId="0" borderId="45" xfId="5" applyBorder="1" applyAlignment="1">
      <alignment vertical="distributed" textRotation="255" justifyLastLine="1"/>
    </xf>
    <xf numFmtId="0" fontId="1" fillId="0" borderId="21" xfId="5" applyBorder="1" applyAlignment="1">
      <alignment vertical="distributed" textRotation="255" justifyLastLine="1"/>
    </xf>
    <xf numFmtId="0" fontId="1" fillId="0" borderId="34" xfId="5" applyBorder="1" applyAlignment="1">
      <alignment horizontal="distributed" vertical="center"/>
    </xf>
    <xf numFmtId="0" fontId="1" fillId="0" borderId="17" xfId="5" applyBorder="1" applyAlignment="1">
      <alignment horizontal="distributed" vertical="center"/>
    </xf>
    <xf numFmtId="0" fontId="4" fillId="0" borderId="0" xfId="5" applyFont="1" applyAlignment="1">
      <alignment horizontal="left" vertical="center"/>
    </xf>
    <xf numFmtId="0" fontId="27" fillId="0" borderId="16" xfId="0" applyFont="1" applyBorder="1" applyAlignment="1">
      <alignment vertical="center"/>
    </xf>
    <xf numFmtId="0" fontId="3" fillId="0" borderId="0" xfId="6" applyFont="1" applyAlignment="1">
      <alignment horizontal="left" vertical="center"/>
    </xf>
    <xf numFmtId="0" fontId="1" fillId="0" borderId="9" xfId="6" applyBorder="1" applyAlignment="1">
      <alignment horizontal="center" vertical="center"/>
    </xf>
    <xf numFmtId="0" fontId="1" fillId="0" borderId="21" xfId="6" applyBorder="1" applyAlignment="1">
      <alignment horizontal="center" vertical="center"/>
    </xf>
    <xf numFmtId="0" fontId="1" fillId="0" borderId="13" xfId="6" applyBorder="1" applyAlignment="1">
      <alignment horizontal="center" vertical="center"/>
    </xf>
    <xf numFmtId="0" fontId="1" fillId="0" borderId="18" xfId="6" applyBorder="1" applyAlignment="1">
      <alignment horizontal="center" vertical="center"/>
    </xf>
    <xf numFmtId="0" fontId="14" fillId="0" borderId="7" xfId="7" applyFont="1" applyBorder="1" applyAlignment="1">
      <alignment horizontal="center" vertical="center" wrapText="1"/>
    </xf>
    <xf numFmtId="0" fontId="14" fillId="0" borderId="121" xfId="7" applyFont="1" applyBorder="1" applyAlignment="1">
      <alignment horizontal="center" vertical="center"/>
    </xf>
    <xf numFmtId="0" fontId="14" fillId="0" borderId="122" xfId="7" applyFont="1" applyBorder="1" applyAlignment="1">
      <alignment horizontal="center" vertical="center"/>
    </xf>
    <xf numFmtId="0" fontId="14" fillId="0" borderId="44" xfId="7" applyFont="1" applyBorder="1" applyAlignment="1">
      <alignment horizontal="center" vertical="center"/>
    </xf>
    <xf numFmtId="0" fontId="14" fillId="0" borderId="25" xfId="7" applyFont="1" applyBorder="1" applyAlignment="1">
      <alignment horizontal="center" vertical="center"/>
    </xf>
    <xf numFmtId="191" fontId="14" fillId="0" borderId="123" xfId="7" applyNumberFormat="1" applyFont="1" applyBorder="1" applyAlignment="1">
      <alignment horizontal="right" vertical="center"/>
    </xf>
    <xf numFmtId="191" fontId="14" fillId="0" borderId="24" xfId="7" applyNumberFormat="1" applyFont="1" applyBorder="1" applyAlignment="1">
      <alignment horizontal="right" vertical="center"/>
    </xf>
    <xf numFmtId="0" fontId="6" fillId="0" borderId="124" xfId="7" applyFont="1" applyBorder="1" applyAlignment="1">
      <alignment horizontal="center" vertical="center"/>
    </xf>
    <xf numFmtId="0" fontId="6" fillId="0" borderId="83" xfId="7" applyFont="1" applyBorder="1" applyAlignment="1">
      <alignment horizontal="center" vertical="center"/>
    </xf>
    <xf numFmtId="193" fontId="14" fillId="0" borderId="125" xfId="7" applyNumberFormat="1" applyFont="1" applyBorder="1" applyAlignment="1">
      <alignment horizontal="center" vertical="center"/>
    </xf>
    <xf numFmtId="193" fontId="14" fillId="0" borderId="126" xfId="7" applyNumberFormat="1" applyFont="1" applyBorder="1" applyAlignment="1">
      <alignment horizontal="center" vertical="center"/>
    </xf>
    <xf numFmtId="0" fontId="3" fillId="0" borderId="0" xfId="7" applyFont="1" applyAlignment="1">
      <alignment horizontal="center" vertical="center"/>
    </xf>
    <xf numFmtId="0" fontId="14" fillId="0" borderId="50" xfId="7" applyFont="1" applyBorder="1" applyAlignment="1">
      <alignment horizontal="center" vertical="center" justifyLastLine="1"/>
    </xf>
    <xf numFmtId="0" fontId="14" fillId="0" borderId="44" xfId="7" applyFont="1" applyBorder="1" applyAlignment="1">
      <alignment horizontal="center" vertical="center" justifyLastLine="1"/>
    </xf>
    <xf numFmtId="0" fontId="14" fillId="0" borderId="3" xfId="7" applyFont="1" applyBorder="1" applyAlignment="1">
      <alignment horizontal="center" vertical="center"/>
    </xf>
    <xf numFmtId="0" fontId="14" fillId="0" borderId="3" xfId="7" applyFont="1" applyBorder="1" applyAlignment="1">
      <alignment horizontal="center" vertical="center" justifyLastLine="1"/>
    </xf>
    <xf numFmtId="0" fontId="14" fillId="0" borderId="4" xfId="7" applyFont="1" applyBorder="1" applyAlignment="1">
      <alignment horizontal="center" vertical="center" justifyLastLine="1"/>
    </xf>
    <xf numFmtId="0" fontId="14" fillId="0" borderId="25" xfId="7" applyFont="1" applyBorder="1" applyAlignment="1">
      <alignment horizontal="center" vertical="center" justifyLastLine="1"/>
    </xf>
    <xf numFmtId="0" fontId="14" fillId="0" borderId="26" xfId="7" applyFont="1" applyBorder="1" applyAlignment="1">
      <alignment horizontal="center" vertical="center" justifyLastLine="1"/>
    </xf>
    <xf numFmtId="0" fontId="14" fillId="0" borderId="118" xfId="7" applyFont="1" applyBorder="1" applyAlignment="1">
      <alignment horizontal="center" vertical="center" wrapText="1"/>
    </xf>
    <xf numFmtId="0" fontId="14" fillId="0" borderId="119" xfId="7" applyFont="1" applyBorder="1" applyAlignment="1">
      <alignment horizontal="center" vertical="center" wrapText="1"/>
    </xf>
    <xf numFmtId="0" fontId="14" fillId="0" borderId="120" xfId="7" applyFont="1" applyBorder="1" applyAlignment="1">
      <alignment horizontal="center" vertical="center" wrapText="1"/>
    </xf>
    <xf numFmtId="0" fontId="14" fillId="0" borderId="7" xfId="7" applyFont="1" applyBorder="1" applyAlignment="1">
      <alignment horizontal="center" vertical="center"/>
    </xf>
    <xf numFmtId="0" fontId="14" fillId="0" borderId="69" xfId="9" applyFont="1" applyBorder="1" applyAlignment="1">
      <alignment horizontal="distributed" vertical="center" wrapText="1" indent="1"/>
    </xf>
    <xf numFmtId="0" fontId="0" fillId="0" borderId="70" xfId="0" applyBorder="1" applyAlignment="1">
      <alignment horizontal="distributed" vertical="center" indent="1"/>
    </xf>
    <xf numFmtId="0" fontId="0" fillId="0" borderId="71" xfId="0" applyBorder="1" applyAlignment="1">
      <alignment horizontal="distributed" vertical="center" indent="1"/>
    </xf>
    <xf numFmtId="0" fontId="14" fillId="0" borderId="64" xfId="9" applyFont="1" applyBorder="1" applyAlignment="1">
      <alignment horizontal="distributed" vertical="center" indent="2"/>
    </xf>
    <xf numFmtId="0" fontId="14" fillId="0" borderId="65" xfId="9" applyFont="1" applyBorder="1" applyAlignment="1">
      <alignment horizontal="distributed" vertical="center" indent="2"/>
    </xf>
    <xf numFmtId="191" fontId="14" fillId="0" borderId="65" xfId="9" applyNumberFormat="1" applyFont="1" applyFill="1" applyBorder="1" applyAlignment="1">
      <alignment horizontal="right" vertical="center"/>
    </xf>
    <xf numFmtId="0" fontId="0" fillId="0" borderId="65" xfId="0" applyFill="1" applyBorder="1" applyAlignment="1">
      <alignment horizontal="right" vertical="center"/>
    </xf>
    <xf numFmtId="0" fontId="14" fillId="0" borderId="43" xfId="9" applyFont="1" applyBorder="1" applyAlignment="1">
      <alignment horizontal="distributed" vertical="center" indent="1"/>
    </xf>
    <xf numFmtId="0" fontId="0" fillId="0" borderId="7" xfId="0" applyBorder="1" applyAlignment="1">
      <alignment horizontal="distributed" vertical="center" indent="1"/>
    </xf>
    <xf numFmtId="0" fontId="0" fillId="0" borderId="43" xfId="0" applyBorder="1" applyAlignment="1">
      <alignment horizontal="distributed" vertical="center" indent="1"/>
    </xf>
    <xf numFmtId="191" fontId="14" fillId="0" borderId="19" xfId="9" quotePrefix="1" applyNumberFormat="1" applyFont="1" applyFill="1" applyBorder="1" applyAlignment="1">
      <alignment horizontal="right" vertical="center"/>
    </xf>
    <xf numFmtId="191" fontId="14" fillId="0" borderId="20" xfId="9" quotePrefix="1" applyNumberFormat="1" applyFont="1" applyFill="1" applyBorder="1" applyAlignment="1">
      <alignment horizontal="right" vertical="center"/>
    </xf>
    <xf numFmtId="0" fontId="14" fillId="0" borderId="63" xfId="9" applyFont="1" applyBorder="1" applyAlignment="1">
      <alignment horizontal="distributed" vertical="center" wrapText="1" indent="1"/>
    </xf>
    <xf numFmtId="0" fontId="0" fillId="0" borderId="19" xfId="0" applyBorder="1" applyAlignment="1">
      <alignment horizontal="distributed" vertical="center" wrapText="1" indent="1"/>
    </xf>
    <xf numFmtId="0" fontId="0" fillId="0" borderId="12" xfId="0" applyBorder="1" applyAlignment="1">
      <alignment horizontal="distributed" vertical="center" wrapText="1" indent="1"/>
    </xf>
    <xf numFmtId="0" fontId="0" fillId="0" borderId="53" xfId="0" applyBorder="1" applyAlignment="1">
      <alignment horizontal="distributed" vertical="center" wrapText="1" indent="1"/>
    </xf>
    <xf numFmtId="0" fontId="0" fillId="0" borderId="0" xfId="0" applyBorder="1" applyAlignment="1">
      <alignment horizontal="distributed" vertical="center" wrapText="1" indent="1"/>
    </xf>
    <xf numFmtId="0" fontId="0" fillId="0" borderId="31" xfId="0" applyBorder="1" applyAlignment="1">
      <alignment horizontal="distributed" vertical="center" wrapText="1" indent="1"/>
    </xf>
    <xf numFmtId="0" fontId="0" fillId="0" borderId="68" xfId="0" applyBorder="1" applyAlignment="1">
      <alignment horizontal="distributed" vertical="center" wrapText="1" indent="1"/>
    </xf>
    <xf numFmtId="0" fontId="0" fillId="0" borderId="20" xfId="0" applyBorder="1" applyAlignment="1">
      <alignment horizontal="distributed" vertical="center" wrapText="1" indent="1"/>
    </xf>
    <xf numFmtId="0" fontId="0" fillId="0" borderId="17" xfId="0" applyBorder="1" applyAlignment="1">
      <alignment horizontal="distributed" vertical="center" wrapText="1" indent="1"/>
    </xf>
    <xf numFmtId="0" fontId="14" fillId="0" borderId="22" xfId="9" applyFont="1" applyBorder="1" applyAlignment="1">
      <alignment horizontal="distributed" vertical="center" wrapText="1" indent="1"/>
    </xf>
    <xf numFmtId="0" fontId="0" fillId="0" borderId="42" xfId="0" applyBorder="1" applyAlignment="1">
      <alignment horizontal="distributed" vertical="center" wrapText="1" indent="1"/>
    </xf>
    <xf numFmtId="0" fontId="14" fillId="0" borderId="50" xfId="9" applyFont="1" applyBorder="1" applyAlignment="1">
      <alignment horizontal="distributed" vertical="center" indent="1"/>
    </xf>
    <xf numFmtId="0" fontId="0" fillId="0" borderId="3" xfId="0" applyBorder="1" applyAlignment="1">
      <alignment horizontal="distributed" vertical="center" indent="1"/>
    </xf>
    <xf numFmtId="0" fontId="14" fillId="0" borderId="52" xfId="8" applyFont="1" applyBorder="1" applyAlignment="1">
      <alignment horizontal="distributed" vertical="center" indent="1"/>
    </xf>
    <xf numFmtId="0" fontId="14" fillId="0" borderId="2" xfId="8" applyFont="1" applyBorder="1" applyAlignment="1">
      <alignment horizontal="distributed" vertical="center" indent="1"/>
    </xf>
    <xf numFmtId="0" fontId="14" fillId="0" borderId="62" xfId="8" applyFont="1" applyBorder="1" applyAlignment="1">
      <alignment horizontal="distributed" vertical="center" indent="1"/>
    </xf>
    <xf numFmtId="0" fontId="14" fillId="0" borderId="63" xfId="8" applyFont="1" applyBorder="1" applyAlignment="1">
      <alignment horizontal="distributed" vertical="center" indent="1"/>
    </xf>
    <xf numFmtId="0" fontId="0" fillId="0" borderId="19" xfId="0" applyBorder="1" applyAlignment="1">
      <alignment horizontal="distributed" vertical="center" indent="1"/>
    </xf>
    <xf numFmtId="0" fontId="0" fillId="0" borderId="12" xfId="0" applyBorder="1" applyAlignment="1">
      <alignment horizontal="distributed" vertical="center" indent="1"/>
    </xf>
    <xf numFmtId="0" fontId="14" fillId="0" borderId="64" xfId="8" applyFont="1" applyBorder="1" applyAlignment="1">
      <alignment horizontal="center" vertical="center"/>
    </xf>
    <xf numFmtId="0" fontId="14" fillId="0" borderId="65" xfId="8" applyFont="1" applyBorder="1" applyAlignment="1">
      <alignment horizontal="center" vertical="center"/>
    </xf>
    <xf numFmtId="191" fontId="14" fillId="0" borderId="65" xfId="8" applyNumberFormat="1" applyFont="1" applyFill="1" applyBorder="1" applyAlignment="1">
      <alignment horizontal="right" vertical="center"/>
    </xf>
    <xf numFmtId="0" fontId="1" fillId="0" borderId="1" xfId="8" applyFont="1" applyFill="1" applyBorder="1" applyAlignment="1">
      <alignment horizontal="distributed" vertical="center" wrapText="1" justifyLastLine="1"/>
    </xf>
    <xf numFmtId="0" fontId="1" fillId="0" borderId="51" xfId="8" applyFont="1" applyFill="1" applyBorder="1" applyAlignment="1">
      <alignment horizontal="distributed" vertical="center" wrapText="1" justifyLastLine="1"/>
    </xf>
    <xf numFmtId="0" fontId="1" fillId="0" borderId="52" xfId="8" applyFont="1" applyFill="1" applyBorder="1" applyAlignment="1">
      <alignment horizontal="distributed" vertical="center" wrapText="1" justifyLastLine="1"/>
    </xf>
    <xf numFmtId="0" fontId="1" fillId="0" borderId="3" xfId="8" applyFont="1" applyFill="1" applyBorder="1" applyAlignment="1">
      <alignment horizontal="distributed" vertical="center" wrapText="1" justifyLastLine="1"/>
    </xf>
    <xf numFmtId="0" fontId="1" fillId="0" borderId="4" xfId="8" applyFont="1" applyFill="1" applyBorder="1" applyAlignment="1">
      <alignment horizontal="distributed" vertical="center" wrapText="1" justifyLastLine="1"/>
    </xf>
    <xf numFmtId="194" fontId="1" fillId="0" borderId="44" xfId="8" applyNumberFormat="1" applyFont="1" applyFill="1" applyBorder="1" applyAlignment="1">
      <alignment horizontal="center" vertical="center"/>
    </xf>
    <xf numFmtId="194" fontId="1" fillId="0" borderId="25" xfId="8" applyNumberFormat="1" applyFont="1" applyFill="1" applyBorder="1" applyAlignment="1">
      <alignment horizontal="center" vertical="center"/>
    </xf>
    <xf numFmtId="194" fontId="1" fillId="0" borderId="24" xfId="1" applyNumberFormat="1" applyFont="1" applyFill="1" applyBorder="1" applyAlignment="1">
      <alignment horizontal="center" vertical="center"/>
    </xf>
    <xf numFmtId="194" fontId="1" fillId="0" borderId="41" xfId="1" applyNumberFormat="1" applyFont="1" applyFill="1" applyBorder="1" applyAlignment="1">
      <alignment horizontal="center" vertical="center"/>
    </xf>
    <xf numFmtId="193" fontId="1" fillId="0" borderId="24" xfId="8" applyNumberFormat="1" applyFont="1" applyFill="1" applyBorder="1" applyAlignment="1">
      <alignment horizontal="center" vertical="center"/>
    </xf>
    <xf numFmtId="193" fontId="1" fillId="0" borderId="41" xfId="8" applyNumberFormat="1" applyFont="1" applyFill="1" applyBorder="1" applyAlignment="1">
      <alignment horizontal="center" vertical="center"/>
    </xf>
    <xf numFmtId="193" fontId="1" fillId="0" borderId="25" xfId="8" applyNumberFormat="1" applyFont="1" applyFill="1" applyBorder="1" applyAlignment="1">
      <alignment horizontal="center" vertical="center"/>
    </xf>
    <xf numFmtId="193" fontId="1" fillId="0" borderId="26" xfId="8" applyNumberFormat="1" applyFont="1" applyFill="1" applyBorder="1" applyAlignment="1">
      <alignment horizontal="center" vertical="center"/>
    </xf>
    <xf numFmtId="0" fontId="4" fillId="0" borderId="0" xfId="9" applyFont="1" applyAlignment="1">
      <alignment horizontal="left" vertical="center"/>
    </xf>
    <xf numFmtId="0" fontId="28" fillId="0" borderId="0" xfId="0" applyFont="1" applyAlignment="1">
      <alignment horizontal="left" vertical="center"/>
    </xf>
    <xf numFmtId="0" fontId="14" fillId="0" borderId="1" xfId="8" applyFont="1" applyBorder="1" applyAlignment="1">
      <alignment horizontal="distributed" vertical="center" indent="1"/>
    </xf>
    <xf numFmtId="0" fontId="0" fillId="0" borderId="2" xfId="0" applyBorder="1" applyAlignment="1">
      <alignment horizontal="distributed" vertical="center" indent="1"/>
    </xf>
    <xf numFmtId="0" fontId="0" fillId="0" borderId="51" xfId="0" applyBorder="1" applyAlignment="1">
      <alignment horizontal="distributed" vertical="center" indent="1"/>
    </xf>
    <xf numFmtId="0" fontId="14" fillId="0" borderId="14" xfId="8" applyNumberFormat="1" applyFont="1" applyBorder="1" applyAlignment="1">
      <alignment horizontal="center" vertical="center" textRotation="255" wrapText="1"/>
    </xf>
    <xf numFmtId="0" fontId="11" fillId="0" borderId="14" xfId="8" applyBorder="1" applyAlignment="1">
      <alignment horizontal="center" vertical="center" textRotation="255"/>
    </xf>
    <xf numFmtId="0" fontId="11" fillId="0" borderId="21" xfId="8" applyBorder="1" applyAlignment="1">
      <alignment horizontal="center" vertical="center" textRotation="255"/>
    </xf>
    <xf numFmtId="0" fontId="14" fillId="0" borderId="6" xfId="8" applyFont="1" applyBorder="1" applyAlignment="1">
      <alignment horizontal="distributed" vertical="center" indent="1"/>
    </xf>
    <xf numFmtId="0" fontId="0" fillId="0" borderId="42" xfId="0" applyBorder="1" applyAlignment="1">
      <alignment horizontal="distributed" vertical="center" indent="1"/>
    </xf>
    <xf numFmtId="0" fontId="0" fillId="0" borderId="6" xfId="0" applyBorder="1" applyAlignment="1">
      <alignment horizontal="distributed" vertical="center" indent="1"/>
    </xf>
    <xf numFmtId="189" fontId="14" fillId="0" borderId="15" xfId="10" applyNumberFormat="1" applyFont="1" applyBorder="1" applyAlignment="1">
      <alignment horizontal="right" vertical="center"/>
    </xf>
    <xf numFmtId="189" fontId="14" fillId="0" borderId="20" xfId="10" applyNumberFormat="1" applyFont="1" applyBorder="1" applyAlignment="1">
      <alignment horizontal="right" vertical="center"/>
    </xf>
    <xf numFmtId="0" fontId="14" fillId="0" borderId="77" xfId="10" applyFont="1" applyBorder="1" applyAlignment="1">
      <alignment horizontal="distributed" vertical="center" indent="1"/>
    </xf>
    <xf numFmtId="0" fontId="14" fillId="0" borderId="78" xfId="10" applyFont="1" applyBorder="1" applyAlignment="1">
      <alignment horizontal="distributed" vertical="center" indent="1"/>
    </xf>
    <xf numFmtId="0" fontId="14" fillId="0" borderId="79" xfId="10" applyFont="1" applyBorder="1" applyAlignment="1">
      <alignment horizontal="distributed" vertical="center" indent="1"/>
    </xf>
    <xf numFmtId="0" fontId="14" fillId="0" borderId="68" xfId="10" applyFont="1" applyBorder="1" applyAlignment="1">
      <alignment horizontal="distributed" vertical="center" indent="1"/>
    </xf>
    <xf numFmtId="0" fontId="14" fillId="0" borderId="20" xfId="10" applyFont="1" applyBorder="1" applyAlignment="1">
      <alignment horizontal="distributed" vertical="center" indent="1"/>
    </xf>
    <xf numFmtId="0" fontId="14" fillId="0" borderId="17" xfId="10" applyFont="1" applyBorder="1" applyAlignment="1">
      <alignment horizontal="distributed" vertical="center" indent="1"/>
    </xf>
    <xf numFmtId="0" fontId="14" fillId="0" borderId="82" xfId="10" applyFont="1" applyBorder="1" applyAlignment="1">
      <alignment horizontal="distributed" vertical="center" indent="1"/>
    </xf>
    <xf numFmtId="0" fontId="14" fillId="0" borderId="83" xfId="10" applyFont="1" applyBorder="1" applyAlignment="1">
      <alignment horizontal="distributed" vertical="center" indent="1"/>
    </xf>
    <xf numFmtId="0" fontId="14" fillId="0" borderId="41" xfId="10" applyFont="1" applyBorder="1" applyAlignment="1">
      <alignment horizontal="distributed" vertical="center" indent="1"/>
    </xf>
    <xf numFmtId="189" fontId="14" fillId="0" borderId="24" xfId="10" applyNumberFormat="1" applyFont="1" applyBorder="1" applyAlignment="1">
      <alignment horizontal="right" vertical="center"/>
    </xf>
    <xf numFmtId="189" fontId="14" fillId="0" borderId="83" xfId="10" applyNumberFormat="1" applyFont="1" applyBorder="1" applyAlignment="1">
      <alignment horizontal="right" vertical="center"/>
    </xf>
    <xf numFmtId="0" fontId="1" fillId="0" borderId="7" xfId="10" applyFont="1" applyBorder="1" applyAlignment="1">
      <alignment horizontal="left" vertical="center"/>
    </xf>
    <xf numFmtId="0" fontId="0" fillId="0" borderId="7" xfId="0" applyBorder="1" applyAlignment="1">
      <alignment horizontal="left" vertical="center"/>
    </xf>
    <xf numFmtId="0" fontId="14" fillId="0" borderId="69" xfId="10" applyFont="1" applyBorder="1" applyAlignment="1">
      <alignment horizontal="distributed" vertical="center" indent="1"/>
    </xf>
    <xf numFmtId="0" fontId="14" fillId="0" borderId="70" xfId="10" applyFont="1" applyBorder="1" applyAlignment="1">
      <alignment horizontal="distributed" vertical="center" indent="1"/>
    </xf>
    <xf numFmtId="0" fontId="14" fillId="0" borderId="71" xfId="10" applyFont="1" applyBorder="1" applyAlignment="1">
      <alignment horizontal="distributed" vertical="center" indent="1"/>
    </xf>
    <xf numFmtId="189" fontId="14" fillId="0" borderId="72" xfId="10" applyNumberFormat="1" applyFont="1" applyBorder="1" applyAlignment="1">
      <alignment horizontal="right" vertical="center"/>
    </xf>
    <xf numFmtId="189" fontId="14" fillId="0" borderId="70" xfId="10" applyNumberFormat="1" applyFont="1" applyBorder="1" applyAlignment="1">
      <alignment horizontal="right" vertical="center"/>
    </xf>
    <xf numFmtId="0" fontId="1" fillId="0" borderId="50" xfId="10" applyFont="1" applyBorder="1" applyAlignment="1">
      <alignment horizontal="center" vertical="center"/>
    </xf>
    <xf numFmtId="0" fontId="1" fillId="0" borderId="3" xfId="10" applyFont="1" applyBorder="1" applyAlignment="1">
      <alignment horizontal="center" vertical="center"/>
    </xf>
    <xf numFmtId="0" fontId="1" fillId="0" borderId="4" xfId="10" applyFont="1" applyBorder="1" applyAlignment="1">
      <alignment horizontal="center" vertical="center"/>
    </xf>
    <xf numFmtId="0" fontId="1" fillId="0" borderId="9" xfId="10" applyFont="1" applyBorder="1" applyAlignment="1">
      <alignment horizontal="center" vertical="center" textRotation="255" shrinkToFit="1"/>
    </xf>
    <xf numFmtId="0" fontId="1" fillId="0" borderId="14" xfId="10" applyFont="1" applyBorder="1" applyAlignment="1">
      <alignment horizontal="center" vertical="center" textRotation="255" shrinkToFit="1"/>
    </xf>
    <xf numFmtId="0" fontId="1" fillId="0" borderId="21" xfId="10" applyFont="1" applyBorder="1" applyAlignment="1">
      <alignment horizontal="center" vertical="center" textRotation="255" shrinkToFit="1"/>
    </xf>
    <xf numFmtId="0" fontId="1" fillId="0" borderId="15" xfId="10" applyFont="1" applyBorder="1" applyAlignment="1">
      <alignment horizontal="left" vertical="top"/>
    </xf>
    <xf numFmtId="0" fontId="1" fillId="0" borderId="20" xfId="10" applyFont="1" applyBorder="1" applyAlignment="1">
      <alignment horizontal="left" vertical="top"/>
    </xf>
    <xf numFmtId="0" fontId="1" fillId="0" borderId="17" xfId="10" applyFont="1" applyBorder="1" applyAlignment="1">
      <alignment horizontal="left" vertical="top"/>
    </xf>
    <xf numFmtId="0" fontId="14" fillId="0" borderId="63" xfId="10" applyFont="1" applyBorder="1" applyAlignment="1">
      <alignment horizontal="distributed" vertical="center"/>
    </xf>
    <xf numFmtId="0" fontId="14" fillId="0" borderId="19" xfId="10" applyFont="1" applyBorder="1" applyAlignment="1">
      <alignment horizontal="distributed" vertical="center"/>
    </xf>
    <xf numFmtId="0" fontId="14" fillId="0" borderId="12" xfId="10" applyFont="1" applyBorder="1" applyAlignment="1">
      <alignment horizontal="distributed" vertical="center"/>
    </xf>
    <xf numFmtId="0" fontId="14" fillId="0" borderId="53" xfId="10" applyFont="1" applyBorder="1" applyAlignment="1">
      <alignment horizontal="distributed" vertical="center"/>
    </xf>
    <xf numFmtId="0" fontId="14" fillId="0" borderId="0" xfId="10" applyFont="1" applyBorder="1" applyAlignment="1">
      <alignment horizontal="distributed" vertical="center"/>
    </xf>
    <xf numFmtId="0" fontId="14" fillId="0" borderId="31" xfId="10" applyFont="1" applyBorder="1" applyAlignment="1">
      <alignment horizontal="distributed" vertical="center"/>
    </xf>
    <xf numFmtId="189" fontId="14" fillId="0" borderId="10" xfId="10" quotePrefix="1" applyNumberFormat="1" applyFont="1" applyBorder="1" applyAlignment="1">
      <alignment horizontal="right" vertical="center"/>
    </xf>
    <xf numFmtId="189" fontId="14" fillId="0" borderId="19" xfId="10" quotePrefix="1" applyNumberFormat="1" applyFont="1" applyBorder="1" applyAlignment="1">
      <alignment horizontal="right" vertical="center"/>
    </xf>
    <xf numFmtId="189" fontId="14" fillId="0" borderId="19" xfId="10" applyNumberFormat="1" applyFont="1" applyBorder="1" applyAlignment="1">
      <alignment horizontal="right" vertical="center"/>
    </xf>
    <xf numFmtId="189" fontId="14" fillId="0" borderId="54" xfId="10" applyNumberFormat="1" applyFont="1" applyBorder="1" applyAlignment="1">
      <alignment horizontal="right" vertical="center"/>
    </xf>
    <xf numFmtId="189" fontId="14" fillId="0" borderId="0" xfId="10" applyNumberFormat="1" applyFont="1" applyBorder="1" applyAlignment="1">
      <alignment horizontal="right" vertical="center"/>
    </xf>
    <xf numFmtId="189" fontId="14" fillId="0" borderId="74" xfId="10" applyNumberFormat="1" applyFont="1" applyBorder="1" applyAlignment="1">
      <alignment horizontal="right" vertical="center"/>
    </xf>
    <xf numFmtId="189" fontId="14" fillId="0" borderId="75" xfId="10" applyNumberFormat="1" applyFont="1" applyBorder="1" applyAlignment="1">
      <alignment horizontal="right" vertical="center"/>
    </xf>
    <xf numFmtId="0" fontId="14" fillId="0" borderId="77" xfId="10" applyFont="1" applyFill="1" applyBorder="1" applyAlignment="1">
      <alignment horizontal="distributed" vertical="center" indent="1"/>
    </xf>
    <xf numFmtId="0" fontId="14" fillId="0" borderId="78" xfId="10" applyFont="1" applyFill="1" applyBorder="1" applyAlignment="1">
      <alignment horizontal="distributed" vertical="center" indent="1"/>
    </xf>
    <xf numFmtId="0" fontId="14" fillId="0" borderId="79" xfId="10" applyFont="1" applyFill="1" applyBorder="1" applyAlignment="1">
      <alignment horizontal="distributed" vertical="center" indent="1"/>
    </xf>
    <xf numFmtId="0" fontId="14" fillId="0" borderId="53" xfId="10" applyFont="1" applyFill="1" applyBorder="1" applyAlignment="1">
      <alignment horizontal="distributed" vertical="center" indent="1"/>
    </xf>
    <xf numFmtId="0" fontId="14" fillId="0" borderId="0" xfId="10" applyFont="1" applyFill="1" applyBorder="1" applyAlignment="1">
      <alignment horizontal="distributed" vertical="center" indent="1"/>
    </xf>
    <xf numFmtId="0" fontId="14" fillId="0" borderId="31" xfId="10" applyFont="1" applyFill="1" applyBorder="1" applyAlignment="1">
      <alignment horizontal="distributed" vertical="center" indent="1"/>
    </xf>
    <xf numFmtId="0" fontId="14" fillId="0" borderId="68" xfId="10" applyFont="1" applyFill="1" applyBorder="1" applyAlignment="1">
      <alignment horizontal="distributed" vertical="center" indent="1"/>
    </xf>
    <xf numFmtId="0" fontId="14" fillId="0" borderId="20" xfId="10" applyFont="1" applyFill="1" applyBorder="1" applyAlignment="1">
      <alignment horizontal="distributed" vertical="center" indent="1"/>
    </xf>
    <xf numFmtId="0" fontId="14" fillId="0" borderId="17" xfId="10" applyFont="1" applyFill="1" applyBorder="1" applyAlignment="1">
      <alignment horizontal="distributed" vertical="center" indent="1"/>
    </xf>
    <xf numFmtId="191" fontId="14" fillId="0" borderId="54" xfId="10" quotePrefix="1" applyNumberFormat="1" applyFont="1" applyBorder="1" applyAlignment="1">
      <alignment horizontal="right" vertical="top"/>
    </xf>
    <xf numFmtId="191" fontId="14" fillId="0" borderId="0" xfId="10" quotePrefix="1" applyNumberFormat="1" applyFont="1" applyBorder="1" applyAlignment="1">
      <alignment horizontal="right" vertical="top"/>
    </xf>
    <xf numFmtId="191" fontId="14" fillId="0" borderId="0" xfId="10" applyNumberFormat="1" applyFont="1" applyBorder="1" applyAlignment="1">
      <alignment horizontal="right" vertical="top"/>
    </xf>
    <xf numFmtId="191" fontId="14" fillId="0" borderId="54" xfId="10" applyNumberFormat="1" applyFont="1" applyBorder="1" applyAlignment="1">
      <alignment horizontal="right" vertical="top"/>
    </xf>
    <xf numFmtId="191" fontId="14" fillId="0" borderId="15" xfId="10" applyNumberFormat="1" applyFont="1" applyBorder="1" applyAlignment="1">
      <alignment horizontal="right" vertical="top"/>
    </xf>
    <xf numFmtId="191" fontId="14" fillId="0" borderId="20" xfId="10" applyNumberFormat="1" applyFont="1" applyBorder="1" applyAlignment="1">
      <alignment horizontal="right" vertical="top"/>
    </xf>
    <xf numFmtId="0" fontId="14" fillId="0" borderId="63" xfId="10" applyFont="1" applyBorder="1" applyAlignment="1">
      <alignment horizontal="distributed" vertical="center" indent="1"/>
    </xf>
    <xf numFmtId="0" fontId="14" fillId="0" borderId="19" xfId="10" applyFont="1" applyBorder="1" applyAlignment="1">
      <alignment horizontal="distributed" vertical="center" indent="1"/>
    </xf>
    <xf numFmtId="0" fontId="14" fillId="0" borderId="12" xfId="10" applyFont="1" applyBorder="1" applyAlignment="1">
      <alignment horizontal="distributed" vertical="center" indent="1"/>
    </xf>
    <xf numFmtId="0" fontId="14" fillId="0" borderId="53" xfId="10" applyFont="1" applyBorder="1" applyAlignment="1">
      <alignment horizontal="distributed" vertical="center" indent="1"/>
    </xf>
    <xf numFmtId="0" fontId="14" fillId="0" borderId="0" xfId="10" applyFont="1" applyBorder="1" applyAlignment="1">
      <alignment horizontal="distributed" vertical="center" indent="1"/>
    </xf>
    <xf numFmtId="0" fontId="14" fillId="0" borderId="31" xfId="10" applyFont="1" applyBorder="1" applyAlignment="1">
      <alignment horizontal="distributed" vertical="center" indent="1"/>
    </xf>
    <xf numFmtId="0" fontId="14" fillId="0" borderId="60" xfId="10" applyFont="1" applyBorder="1" applyAlignment="1">
      <alignment horizontal="distributed" vertical="center" indent="1"/>
    </xf>
    <xf numFmtId="0" fontId="14" fillId="0" borderId="61" xfId="10" applyFont="1" applyBorder="1" applyAlignment="1">
      <alignment horizontal="distributed" vertical="center" indent="1"/>
    </xf>
    <xf numFmtId="0" fontId="14" fillId="0" borderId="37" xfId="10" applyFont="1" applyBorder="1" applyAlignment="1">
      <alignment horizontal="distributed" vertical="center" indent="1"/>
    </xf>
    <xf numFmtId="191" fontId="14" fillId="0" borderId="10" xfId="10" quotePrefix="1" applyNumberFormat="1" applyFont="1" applyBorder="1" applyAlignment="1">
      <alignment horizontal="right" vertical="center"/>
    </xf>
    <xf numFmtId="191" fontId="14" fillId="0" borderId="19" xfId="10" quotePrefix="1" applyNumberFormat="1" applyFont="1" applyBorder="1" applyAlignment="1">
      <alignment horizontal="right" vertical="center"/>
    </xf>
    <xf numFmtId="191" fontId="14" fillId="0" borderId="19" xfId="10" applyNumberFormat="1" applyFont="1" applyBorder="1" applyAlignment="1">
      <alignment horizontal="right" vertical="center"/>
    </xf>
    <xf numFmtId="191" fontId="14" fillId="0" borderId="54" xfId="10" applyNumberFormat="1" applyFont="1" applyBorder="1" applyAlignment="1">
      <alignment horizontal="right" vertical="center"/>
    </xf>
    <xf numFmtId="191" fontId="14" fillId="0" borderId="0" xfId="10" applyNumberFormat="1" applyFont="1" applyBorder="1" applyAlignment="1">
      <alignment horizontal="right" vertical="center"/>
    </xf>
    <xf numFmtId="191" fontId="14" fillId="0" borderId="49" xfId="10" applyNumberFormat="1" applyFont="1" applyBorder="1" applyAlignment="1">
      <alignment horizontal="right" vertical="center"/>
    </xf>
    <xf numFmtId="191" fontId="14" fillId="0" borderId="61" xfId="10" applyNumberFormat="1" applyFont="1" applyBorder="1" applyAlignment="1">
      <alignment horizontal="right" vertical="center"/>
    </xf>
    <xf numFmtId="191" fontId="14" fillId="0" borderId="15" xfId="10" applyNumberFormat="1" applyFont="1" applyBorder="1" applyAlignment="1">
      <alignment horizontal="right" vertical="center"/>
    </xf>
    <xf numFmtId="191" fontId="14" fillId="0" borderId="20" xfId="10" applyNumberFormat="1" applyFont="1" applyBorder="1" applyAlignment="1">
      <alignment horizontal="right" vertical="center"/>
    </xf>
    <xf numFmtId="0" fontId="4" fillId="0" borderId="0" xfId="10" applyFont="1" applyAlignment="1">
      <alignment horizontal="left" vertical="center"/>
    </xf>
    <xf numFmtId="0" fontId="14" fillId="0" borderId="58" xfId="10" applyFont="1" applyBorder="1" applyAlignment="1">
      <alignment horizontal="distributed" vertical="center" indent="1"/>
    </xf>
    <xf numFmtId="0" fontId="14" fillId="0" borderId="55" xfId="10" applyFont="1" applyBorder="1" applyAlignment="1">
      <alignment horizontal="distributed" vertical="center" indent="1"/>
    </xf>
    <xf numFmtId="0" fontId="14" fillId="0" borderId="34" xfId="10" applyFont="1" applyBorder="1" applyAlignment="1">
      <alignment horizontal="distributed" vertical="center" indent="1"/>
    </xf>
    <xf numFmtId="0" fontId="14" fillId="0" borderId="59" xfId="10" applyFont="1" applyBorder="1" applyAlignment="1">
      <alignment horizontal="distributed" vertical="center" indent="2"/>
    </xf>
    <xf numFmtId="0" fontId="14" fillId="0" borderId="55" xfId="10" applyFont="1" applyBorder="1" applyAlignment="1">
      <alignment horizontal="distributed" vertical="center" indent="2"/>
    </xf>
    <xf numFmtId="0" fontId="14" fillId="0" borderId="56" xfId="10" applyFont="1" applyBorder="1" applyAlignment="1">
      <alignment horizontal="distributed" vertical="center" indent="2"/>
    </xf>
    <xf numFmtId="0" fontId="14" fillId="0" borderId="54" xfId="10" applyFont="1" applyBorder="1" applyAlignment="1">
      <alignment horizontal="distributed" vertical="center" indent="2"/>
    </xf>
    <xf numFmtId="0" fontId="14" fillId="0" borderId="0" xfId="10" applyFont="1" applyBorder="1" applyAlignment="1">
      <alignment horizontal="distributed" vertical="center" indent="2"/>
    </xf>
    <xf numFmtId="0" fontId="14" fillId="0" borderId="32" xfId="10" applyFont="1" applyBorder="1" applyAlignment="1">
      <alignment horizontal="distributed" vertical="center" indent="2"/>
    </xf>
    <xf numFmtId="0" fontId="14" fillId="0" borderId="15" xfId="10" applyFont="1" applyBorder="1" applyAlignment="1">
      <alignment horizontal="distributed" vertical="center" indent="2"/>
    </xf>
    <xf numFmtId="0" fontId="14" fillId="0" borderId="20" xfId="10" applyFont="1" applyBorder="1" applyAlignment="1">
      <alignment horizontal="distributed" vertical="center" indent="2"/>
    </xf>
    <xf numFmtId="0" fontId="14" fillId="0" borderId="39" xfId="10" applyFont="1" applyBorder="1" applyAlignment="1">
      <alignment horizontal="distributed" vertical="center" indent="2"/>
    </xf>
    <xf numFmtId="0" fontId="14" fillId="0" borderId="66" xfId="0" applyFont="1" applyBorder="1" applyAlignment="1">
      <alignment horizontal="center" vertical="center"/>
    </xf>
    <xf numFmtId="0" fontId="14" fillId="0" borderId="65" xfId="0" applyFont="1" applyBorder="1" applyAlignment="1">
      <alignment horizontal="center" vertical="center"/>
    </xf>
    <xf numFmtId="0" fontId="14" fillId="0" borderId="67" xfId="0" applyFont="1" applyBorder="1" applyAlignment="1">
      <alignment horizontal="center" vertical="center"/>
    </xf>
    <xf numFmtId="0" fontId="14" fillId="0" borderId="64" xfId="0" applyFont="1" applyBorder="1" applyAlignment="1">
      <alignment horizontal="center" vertical="center"/>
    </xf>
    <xf numFmtId="0" fontId="14" fillId="0" borderId="95" xfId="0" applyFont="1" applyBorder="1" applyAlignment="1">
      <alignment horizontal="center" vertical="center"/>
    </xf>
    <xf numFmtId="0" fontId="14" fillId="0" borderId="5" xfId="10" applyFont="1" applyBorder="1" applyAlignment="1">
      <alignment horizontal="distributed" vertical="center" justifyLastLine="1"/>
    </xf>
    <xf numFmtId="0" fontId="14" fillId="0" borderId="6" xfId="10" applyFont="1" applyBorder="1" applyAlignment="1">
      <alignment horizontal="distributed" vertical="center" justifyLastLine="1"/>
    </xf>
    <xf numFmtId="0" fontId="14" fillId="0" borderId="24" xfId="0" applyFont="1" applyBorder="1" applyAlignment="1">
      <alignment horizontal="center" vertical="center"/>
    </xf>
    <xf numFmtId="0" fontId="14" fillId="0" borderId="83" xfId="0" applyFont="1" applyBorder="1" applyAlignment="1">
      <alignment horizontal="center" vertical="center"/>
    </xf>
    <xf numFmtId="0" fontId="14" fillId="0" borderId="84" xfId="0" applyFont="1" applyBorder="1" applyAlignment="1">
      <alignment horizontal="center" vertical="center"/>
    </xf>
    <xf numFmtId="0" fontId="14" fillId="0" borderId="72" xfId="10" applyFont="1" applyBorder="1" applyAlignment="1">
      <alignment horizontal="center" vertical="center"/>
    </xf>
    <xf numFmtId="0" fontId="14" fillId="0" borderId="70" xfId="10" applyFont="1" applyBorder="1" applyAlignment="1">
      <alignment horizontal="center" vertical="center"/>
    </xf>
    <xf numFmtId="0" fontId="14" fillId="0" borderId="73" xfId="10" applyFont="1" applyBorder="1" applyAlignment="1">
      <alignment horizontal="center" vertical="center"/>
    </xf>
    <xf numFmtId="0" fontId="14" fillId="0" borderId="22" xfId="10" applyFont="1" applyBorder="1" applyAlignment="1">
      <alignment horizontal="center" vertical="center"/>
    </xf>
    <xf numFmtId="0" fontId="14" fillId="0" borderId="6" xfId="10" applyFont="1" applyBorder="1" applyAlignment="1">
      <alignment horizontal="center" vertical="center"/>
    </xf>
    <xf numFmtId="0" fontId="14" fillId="0" borderId="57" xfId="10" applyFont="1" applyBorder="1" applyAlignment="1">
      <alignment horizontal="center" vertical="center"/>
    </xf>
    <xf numFmtId="0" fontId="14" fillId="0" borderId="22" xfId="0" applyFont="1" applyBorder="1" applyAlignment="1">
      <alignment horizontal="center" vertical="center"/>
    </xf>
    <xf numFmtId="0" fontId="14" fillId="0" borderId="6" xfId="0" applyFont="1" applyBorder="1" applyAlignment="1">
      <alignment horizontal="center" vertical="center"/>
    </xf>
    <xf numFmtId="0" fontId="14" fillId="0" borderId="57" xfId="0" applyFont="1" applyBorder="1" applyAlignment="1">
      <alignment horizontal="center" vertical="center"/>
    </xf>
    <xf numFmtId="0" fontId="14" fillId="0" borderId="88" xfId="10" applyFont="1" applyBorder="1" applyAlignment="1">
      <alignment horizontal="center" vertical="center"/>
    </xf>
    <xf numFmtId="0" fontId="14" fillId="0" borderId="86" xfId="10" applyFont="1" applyBorder="1" applyAlignment="1">
      <alignment horizontal="center" vertical="center"/>
    </xf>
    <xf numFmtId="0" fontId="14" fillId="0" borderId="89" xfId="10" applyFont="1" applyBorder="1" applyAlignment="1">
      <alignment horizontal="center" vertical="center"/>
    </xf>
    <xf numFmtId="0" fontId="14" fillId="0" borderId="93" xfId="10" applyFont="1" applyBorder="1" applyAlignment="1">
      <alignment horizontal="center" vertical="center"/>
    </xf>
    <xf numFmtId="0" fontId="14" fillId="0" borderId="91" xfId="10" applyFont="1" applyBorder="1" applyAlignment="1">
      <alignment horizontal="center" vertical="center"/>
    </xf>
    <xf numFmtId="0" fontId="14" fillId="0" borderId="94" xfId="10" applyFont="1" applyBorder="1" applyAlignment="1">
      <alignment horizontal="center" vertical="center"/>
    </xf>
    <xf numFmtId="0" fontId="14" fillId="0" borderId="85" xfId="10" applyFont="1" applyBorder="1" applyAlignment="1">
      <alignment horizontal="center" vertical="center" justifyLastLine="1"/>
    </xf>
    <xf numFmtId="0" fontId="14" fillId="0" borderId="86" xfId="10" applyFont="1" applyBorder="1" applyAlignment="1">
      <alignment horizontal="center" vertical="center" justifyLastLine="1"/>
    </xf>
    <xf numFmtId="0" fontId="14" fillId="0" borderId="87" xfId="10" applyFont="1" applyBorder="1" applyAlignment="1">
      <alignment horizontal="center" vertical="center" justifyLastLine="1"/>
    </xf>
    <xf numFmtId="0" fontId="14" fillId="0" borderId="90" xfId="10" applyFont="1" applyBorder="1" applyAlignment="1">
      <alignment horizontal="center" vertical="center" justifyLastLine="1"/>
    </xf>
    <xf numFmtId="0" fontId="14" fillId="0" borderId="91" xfId="10" applyFont="1" applyBorder="1" applyAlignment="1">
      <alignment horizontal="center" vertical="center" justifyLastLine="1"/>
    </xf>
    <xf numFmtId="0" fontId="14" fillId="0" borderId="92" xfId="10" applyFont="1" applyBorder="1" applyAlignment="1">
      <alignment horizontal="center" vertical="center" justifyLastLine="1"/>
    </xf>
    <xf numFmtId="0" fontId="14" fillId="0" borderId="63" xfId="0" applyFont="1" applyBorder="1" applyAlignment="1">
      <alignment horizontal="center" vertical="center"/>
    </xf>
    <xf numFmtId="0" fontId="14" fillId="0" borderId="19" xfId="0" applyFont="1" applyBorder="1" applyAlignment="1">
      <alignment horizontal="center" vertical="center"/>
    </xf>
    <xf numFmtId="0" fontId="14" fillId="0" borderId="40" xfId="0" applyFont="1" applyBorder="1" applyAlignment="1">
      <alignment horizontal="center" vertical="center"/>
    </xf>
    <xf numFmtId="0" fontId="14" fillId="0" borderId="68" xfId="0" applyFont="1" applyBorder="1" applyAlignment="1">
      <alignment horizontal="center" vertical="center"/>
    </xf>
    <xf numFmtId="0" fontId="14" fillId="0" borderId="20" xfId="0" applyFont="1" applyBorder="1" applyAlignment="1">
      <alignment horizontal="center" vertical="center"/>
    </xf>
    <xf numFmtId="0" fontId="14" fillId="0" borderId="39" xfId="0" applyFont="1" applyBorder="1" applyAlignment="1">
      <alignment horizontal="center" vertical="center"/>
    </xf>
    <xf numFmtId="38" fontId="14" fillId="0" borderId="63" xfId="1" applyFont="1" applyBorder="1" applyAlignment="1">
      <alignment horizontal="center" vertical="center" wrapText="1"/>
    </xf>
    <xf numFmtId="38" fontId="14" fillId="0" borderId="19" xfId="1" applyFont="1" applyBorder="1" applyAlignment="1">
      <alignment horizontal="center" vertical="center" wrapText="1"/>
    </xf>
    <xf numFmtId="38" fontId="14" fillId="0" borderId="40" xfId="1" applyFont="1" applyBorder="1" applyAlignment="1">
      <alignment horizontal="center" vertical="center" wrapText="1"/>
    </xf>
    <xf numFmtId="38" fontId="14" fillId="0" borderId="68" xfId="1" applyFont="1" applyBorder="1" applyAlignment="1">
      <alignment horizontal="center" vertical="center" wrapText="1"/>
    </xf>
    <xf numFmtId="38" fontId="14" fillId="0" borderId="20" xfId="1" applyFont="1" applyBorder="1" applyAlignment="1">
      <alignment horizontal="center" vertical="center" wrapText="1"/>
    </xf>
    <xf numFmtId="38" fontId="14" fillId="0" borderId="39" xfId="1" applyFont="1" applyBorder="1" applyAlignment="1">
      <alignment horizontal="center" vertical="center" wrapText="1"/>
    </xf>
    <xf numFmtId="0" fontId="14" fillId="0" borderId="5" xfId="0" applyFont="1" applyBorder="1" applyAlignment="1">
      <alignment horizontal="center" vertical="center"/>
    </xf>
    <xf numFmtId="0" fontId="14" fillId="0" borderId="25" xfId="10" applyFont="1" applyBorder="1" applyAlignment="1">
      <alignment horizontal="distributed" vertical="center" indent="1"/>
    </xf>
    <xf numFmtId="0" fontId="14" fillId="0" borderId="26" xfId="10" applyFont="1" applyBorder="1" applyAlignment="1">
      <alignment horizontal="distributed" vertical="center" indent="1"/>
    </xf>
    <xf numFmtId="0" fontId="14" fillId="0" borderId="43" xfId="10" applyFont="1" applyBorder="1" applyAlignment="1">
      <alignment horizontal="distributed" vertical="center" justifyLastLine="1"/>
    </xf>
    <xf numFmtId="0" fontId="14" fillId="0" borderId="7" xfId="10" applyFont="1" applyBorder="1" applyAlignment="1">
      <alignment horizontal="distributed" vertical="center" justifyLastLine="1"/>
    </xf>
    <xf numFmtId="0" fontId="14" fillId="0" borderId="7" xfId="10" applyFont="1" applyBorder="1" applyAlignment="1">
      <alignment horizontal="distributed" vertical="center" indent="1"/>
    </xf>
    <xf numFmtId="0" fontId="14" fillId="0" borderId="8" xfId="10" applyFont="1" applyBorder="1" applyAlignment="1">
      <alignment horizontal="distributed" vertical="center" indent="1"/>
    </xf>
    <xf numFmtId="0" fontId="14" fillId="0" borderId="44" xfId="10" applyFont="1" applyBorder="1" applyAlignment="1">
      <alignment horizontal="distributed" vertical="center" justifyLastLine="1"/>
    </xf>
    <xf numFmtId="0" fontId="14" fillId="0" borderId="25" xfId="10" applyFont="1" applyBorder="1" applyAlignment="1">
      <alignment horizontal="distributed" vertical="center" justifyLastLine="1"/>
    </xf>
    <xf numFmtId="0" fontId="14" fillId="0" borderId="1" xfId="0" applyFont="1" applyBorder="1" applyAlignment="1">
      <alignment horizontal="distributed" vertical="center" justifyLastLine="1"/>
    </xf>
    <xf numFmtId="0" fontId="14" fillId="0" borderId="2" xfId="0" applyFont="1" applyBorder="1" applyAlignment="1">
      <alignment horizontal="distributed" vertical="center" justifyLastLine="1"/>
    </xf>
    <xf numFmtId="0" fontId="14" fillId="0" borderId="62" xfId="0" applyFont="1" applyBorder="1" applyAlignment="1">
      <alignment horizontal="distributed" vertical="center" justifyLastLine="1"/>
    </xf>
    <xf numFmtId="0" fontId="14" fillId="0" borderId="63" xfId="10" applyFont="1" applyBorder="1" applyAlignment="1">
      <alignment horizontal="distributed" vertical="center" justifyLastLine="1"/>
    </xf>
    <xf numFmtId="0" fontId="14" fillId="0" borderId="19" xfId="10" applyFont="1" applyBorder="1" applyAlignment="1">
      <alignment horizontal="distributed" vertical="center" justifyLastLine="1"/>
    </xf>
    <xf numFmtId="0" fontId="14" fillId="0" borderId="10" xfId="10" applyFont="1" applyBorder="1" applyAlignment="1">
      <alignment horizontal="distributed" vertical="center" justifyLastLine="1"/>
    </xf>
    <xf numFmtId="0" fontId="14" fillId="0" borderId="40" xfId="10" applyFont="1" applyBorder="1" applyAlignment="1">
      <alignment horizontal="distributed" vertical="center" justifyLastLine="1"/>
    </xf>
    <xf numFmtId="0" fontId="14" fillId="0" borderId="22" xfId="10" applyFont="1" applyBorder="1" applyAlignment="1">
      <alignment horizontal="distributed" vertical="center" justifyLastLine="1"/>
    </xf>
    <xf numFmtId="0" fontId="14" fillId="0" borderId="57" xfId="10" applyFont="1" applyBorder="1" applyAlignment="1">
      <alignment horizontal="distributed" vertical="center" justifyLastLine="1"/>
    </xf>
    <xf numFmtId="38" fontId="14" fillId="0" borderId="5" xfId="1" applyFont="1" applyBorder="1" applyAlignment="1">
      <alignment horizontal="distributed" vertical="center" wrapText="1" indent="1"/>
    </xf>
    <xf numFmtId="38" fontId="14" fillId="0" borderId="6" xfId="1" applyFont="1" applyBorder="1" applyAlignment="1">
      <alignment horizontal="distributed" vertical="center" wrapText="1" indent="1"/>
    </xf>
    <xf numFmtId="0" fontId="0" fillId="0" borderId="6" xfId="0" applyBorder="1" applyAlignment="1">
      <alignment horizontal="distributed" vertical="center" wrapText="1" indent="1"/>
    </xf>
    <xf numFmtId="0" fontId="0" fillId="0" borderId="57" xfId="0" applyBorder="1" applyAlignment="1">
      <alignment horizontal="distributed" vertical="center" wrapText="1" indent="1"/>
    </xf>
    <xf numFmtId="0" fontId="14" fillId="0" borderId="69" xfId="0" applyFont="1" applyBorder="1" applyAlignment="1">
      <alignment horizontal="center" vertical="center"/>
    </xf>
    <xf numFmtId="0" fontId="14" fillId="0" borderId="70" xfId="0" applyFont="1" applyBorder="1" applyAlignment="1">
      <alignment horizontal="center" vertical="center"/>
    </xf>
    <xf numFmtId="0" fontId="14" fillId="0" borderId="69" xfId="0" applyFont="1" applyBorder="1" applyAlignment="1">
      <alignment horizontal="distributed" vertical="center" wrapText="1" indent="1"/>
    </xf>
    <xf numFmtId="0" fontId="14" fillId="0" borderId="70" xfId="0" applyFont="1" applyBorder="1" applyAlignment="1">
      <alignment horizontal="distributed" vertical="center" wrapText="1" indent="1"/>
    </xf>
    <xf numFmtId="0" fontId="0" fillId="0" borderId="70" xfId="0" applyBorder="1" applyAlignment="1">
      <alignment horizontal="distributed" vertical="center" wrapText="1" indent="1"/>
    </xf>
    <xf numFmtId="0" fontId="0" fillId="0" borderId="73" xfId="0" applyBorder="1" applyAlignment="1">
      <alignment horizontal="distributed" vertical="center" wrapText="1" indent="1"/>
    </xf>
    <xf numFmtId="0" fontId="14" fillId="0" borderId="5" xfId="0" applyFont="1" applyBorder="1" applyAlignment="1">
      <alignment horizontal="distributed" vertical="center" wrapText="1" indent="1"/>
    </xf>
    <xf numFmtId="0" fontId="14" fillId="0" borderId="6" xfId="0" applyFont="1" applyBorder="1" applyAlignment="1">
      <alignment horizontal="distributed" vertical="center" wrapText="1" indent="1"/>
    </xf>
    <xf numFmtId="38" fontId="14" fillId="0" borderId="64" xfId="0" applyNumberFormat="1" applyFont="1" applyBorder="1" applyAlignment="1">
      <alignment horizontal="distributed" vertical="center" wrapText="1" indent="1"/>
    </xf>
    <xf numFmtId="38" fontId="14" fillId="0" borderId="65" xfId="0" applyNumberFormat="1" applyFont="1" applyBorder="1" applyAlignment="1">
      <alignment horizontal="distributed" vertical="center" wrapText="1" indent="1"/>
    </xf>
    <xf numFmtId="0" fontId="0" fillId="0" borderId="65" xfId="0" applyBorder="1" applyAlignment="1">
      <alignment horizontal="distributed" vertical="center" wrapText="1" indent="1"/>
    </xf>
    <xf numFmtId="0" fontId="0" fillId="0" borderId="67" xfId="0" applyBorder="1" applyAlignment="1">
      <alignment horizontal="distributed" vertical="center" wrapText="1" indent="1"/>
    </xf>
    <xf numFmtId="0" fontId="6" fillId="0" borderId="0" xfId="0" applyFont="1" applyAlignment="1">
      <alignment horizontal="left" vertical="top" wrapText="1"/>
    </xf>
    <xf numFmtId="0" fontId="14" fillId="0" borderId="63"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39" xfId="0" applyFont="1" applyBorder="1" applyAlignment="1">
      <alignment horizontal="center" vertical="center" wrapText="1"/>
    </xf>
    <xf numFmtId="38" fontId="14" fillId="0" borderId="68" xfId="1" applyFont="1" applyBorder="1" applyAlignment="1">
      <alignment horizontal="distributed" vertical="center" wrapText="1" indent="1"/>
    </xf>
    <xf numFmtId="38" fontId="14" fillId="0" borderId="20" xfId="1" applyFont="1" applyBorder="1" applyAlignment="1">
      <alignment horizontal="distributed" vertical="center" wrapText="1" indent="1"/>
    </xf>
    <xf numFmtId="0" fontId="0" fillId="0" borderId="39" xfId="0" applyBorder="1" applyAlignment="1">
      <alignment horizontal="distributed" vertical="center" wrapText="1" indent="1"/>
    </xf>
    <xf numFmtId="0" fontId="6" fillId="0" borderId="58" xfId="11" applyFont="1" applyFill="1" applyBorder="1" applyAlignment="1">
      <alignment horizontal="distributed" vertical="center"/>
    </xf>
    <xf numFmtId="0" fontId="6" fillId="0" borderId="34" xfId="11" applyFont="1" applyFill="1" applyBorder="1" applyAlignment="1">
      <alignment horizontal="distributed" vertical="center"/>
    </xf>
    <xf numFmtId="0" fontId="29" fillId="0" borderId="5" xfId="11" applyFont="1" applyFill="1" applyBorder="1" applyAlignment="1">
      <alignment horizontal="distributed" vertical="center" wrapText="1" indent="1"/>
    </xf>
    <xf numFmtId="0" fontId="29" fillId="0" borderId="42" xfId="11" applyFont="1" applyFill="1" applyBorder="1" applyAlignment="1">
      <alignment horizontal="distributed" vertical="center" wrapText="1" indent="1"/>
    </xf>
    <xf numFmtId="0" fontId="6" fillId="0" borderId="5" xfId="11" applyFont="1" applyFill="1" applyBorder="1" applyAlignment="1">
      <alignment horizontal="distributed" vertical="center" indent="1"/>
    </xf>
    <xf numFmtId="0" fontId="6" fillId="0" borderId="42" xfId="11" applyFont="1" applyFill="1" applyBorder="1" applyAlignment="1">
      <alignment horizontal="distributed" vertical="center" indent="1"/>
    </xf>
    <xf numFmtId="0" fontId="6" fillId="0" borderId="82" xfId="11" applyFont="1" applyFill="1" applyBorder="1" applyAlignment="1">
      <alignment horizontal="distributed" vertical="center" indent="1"/>
    </xf>
    <xf numFmtId="0" fontId="6" fillId="0" borderId="41" xfId="11" applyFont="1" applyFill="1" applyBorder="1" applyAlignment="1">
      <alignment horizontal="distributed" vertical="center" indent="1"/>
    </xf>
    <xf numFmtId="0" fontId="6" fillId="0" borderId="33" xfId="11" applyFont="1" applyFill="1" applyBorder="1" applyAlignment="1">
      <alignment horizontal="center" vertical="center"/>
    </xf>
    <xf numFmtId="0" fontId="6" fillId="0" borderId="101" xfId="11" applyFont="1" applyFill="1" applyBorder="1" applyAlignment="1">
      <alignment horizontal="center" vertical="center"/>
    </xf>
    <xf numFmtId="0" fontId="6" fillId="0" borderId="35" xfId="11" applyFont="1" applyFill="1" applyBorder="1" applyAlignment="1">
      <alignment horizontal="center" vertical="center"/>
    </xf>
    <xf numFmtId="0" fontId="6" fillId="0" borderId="102" xfId="11" applyFont="1" applyFill="1" applyBorder="1" applyAlignment="1">
      <alignment horizontal="center" vertical="center"/>
    </xf>
    <xf numFmtId="0" fontId="1" fillId="0" borderId="0" xfId="11" applyFont="1" applyFill="1" applyBorder="1" applyAlignment="1">
      <alignment horizontal="center" vertical="center"/>
    </xf>
    <xf numFmtId="0" fontId="6" fillId="0" borderId="77" xfId="11" applyFont="1" applyFill="1" applyBorder="1" applyAlignment="1">
      <alignment horizontal="distributed" vertical="center" indent="1"/>
    </xf>
    <xf numFmtId="0" fontId="6" fillId="0" borderId="79" xfId="11" applyFont="1" applyFill="1" applyBorder="1" applyAlignment="1">
      <alignment horizontal="distributed" vertical="center" indent="1"/>
    </xf>
    <xf numFmtId="0" fontId="6" fillId="0" borderId="68" xfId="11" applyFont="1" applyFill="1" applyBorder="1" applyAlignment="1">
      <alignment horizontal="distributed" vertical="center" indent="1"/>
    </xf>
    <xf numFmtId="0" fontId="6" fillId="0" borderId="17" xfId="11" applyFont="1" applyFill="1" applyBorder="1" applyAlignment="1">
      <alignment horizontal="distributed" vertical="center" indent="1"/>
    </xf>
    <xf numFmtId="0" fontId="6" fillId="0" borderId="96" xfId="11" applyFont="1" applyFill="1" applyBorder="1" applyAlignment="1">
      <alignment horizontal="left" vertical="center" wrapText="1"/>
    </xf>
    <xf numFmtId="0" fontId="6" fillId="0" borderId="99" xfId="11" applyFont="1" applyFill="1" applyBorder="1" applyAlignment="1">
      <alignment horizontal="left" vertical="center" wrapText="1"/>
    </xf>
    <xf numFmtId="0" fontId="6" fillId="0" borderId="45" xfId="11" applyFont="1" applyFill="1" applyBorder="1" applyAlignment="1">
      <alignment horizontal="center" vertical="center"/>
    </xf>
    <xf numFmtId="0" fontId="6" fillId="0" borderId="100" xfId="11" applyFont="1" applyFill="1" applyBorder="1" applyAlignment="1">
      <alignment horizontal="center" vertical="center"/>
    </xf>
    <xf numFmtId="0" fontId="6" fillId="0" borderId="58" xfId="11" applyFont="1" applyFill="1" applyBorder="1" applyAlignment="1">
      <alignment horizontal="distributed" vertical="center" wrapText="1" indent="1"/>
    </xf>
    <xf numFmtId="0" fontId="6" fillId="0" borderId="34" xfId="11" applyFont="1" applyFill="1" applyBorder="1" applyAlignment="1">
      <alignment horizontal="distributed" vertical="center" wrapText="1" indent="1"/>
    </xf>
    <xf numFmtId="0" fontId="6" fillId="0" borderId="97" xfId="11" applyFont="1" applyFill="1" applyBorder="1" applyAlignment="1">
      <alignment horizontal="distributed" vertical="center" wrapText="1" indent="1"/>
    </xf>
    <xf numFmtId="0" fontId="6" fillId="0" borderId="98" xfId="11" applyFont="1" applyFill="1" applyBorder="1" applyAlignment="1">
      <alignment horizontal="distributed" vertical="center" wrapText="1" indent="1"/>
    </xf>
    <xf numFmtId="0" fontId="4" fillId="0" borderId="0" xfId="11" applyFont="1" applyFill="1" applyAlignment="1">
      <alignment horizontal="left" vertical="center"/>
    </xf>
    <xf numFmtId="0" fontId="6" fillId="0" borderId="77" xfId="11" applyFont="1" applyBorder="1" applyAlignment="1">
      <alignment horizontal="distributed" vertical="center" wrapText="1" indent="1"/>
    </xf>
    <xf numFmtId="0" fontId="6" fillId="0" borderId="79" xfId="11" applyFont="1" applyBorder="1" applyAlignment="1">
      <alignment horizontal="distributed" vertical="center" wrapText="1" indent="1"/>
    </xf>
    <xf numFmtId="0" fontId="6" fillId="0" borderId="68" xfId="11" applyFont="1" applyBorder="1" applyAlignment="1">
      <alignment horizontal="distributed" vertical="center" wrapText="1" indent="1"/>
    </xf>
    <xf numFmtId="0" fontId="6" fillId="0" borderId="17" xfId="11" applyFont="1" applyBorder="1" applyAlignment="1">
      <alignment horizontal="distributed" vertical="center" wrapText="1" indent="1"/>
    </xf>
  </cellXfs>
  <cellStyles count="13">
    <cellStyle name="桁区切り" xfId="1" builtinId="6"/>
    <cellStyle name="桁区切り 2" xfId="12"/>
    <cellStyle name="標準" xfId="0" builtinId="0"/>
    <cellStyle name="標準 2" xfId="3"/>
    <cellStyle name="標準 3" xfId="11"/>
    <cellStyle name="標準_(第10表)扶養手当支給区分別扶養親族数" xfId="9"/>
    <cellStyle name="標準_(第11表)職員の住居手当支給状況" xfId="10"/>
    <cellStyle name="標準_(第12表)職員の管理職手当支給状況" xfId="7"/>
    <cellStyle name="標準_(第5表)給料表別・級別・号給別人員分布" xfId="4"/>
    <cellStyle name="標準_(第6表)給料表別職員構成" xfId="2"/>
    <cellStyle name="標準_(第7表)給料表別・年齢別人員及び平均給料月額" xfId="5"/>
    <cellStyle name="標準_(第8表)給料表別・勤続年数別人員分布" xfId="6"/>
    <cellStyle name="標準_(第9表)職員の扶養親族構成別人員"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51027</xdr:colOff>
      <xdr:row>25</xdr:row>
      <xdr:rowOff>110559</xdr:rowOff>
    </xdr:from>
    <xdr:to>
      <xdr:col>15</xdr:col>
      <xdr:colOff>56518</xdr:colOff>
      <xdr:row>45</xdr:row>
      <xdr:rowOff>110482</xdr:rowOff>
    </xdr:to>
    <xdr:pic>
      <xdr:nvPicPr>
        <xdr:cNvPr id="68" name="図 67"/>
        <xdr:cNvPicPr>
          <a:picLocks noChangeAspect="1"/>
        </xdr:cNvPicPr>
      </xdr:nvPicPr>
      <xdr:blipFill>
        <a:blip xmlns:r="http://schemas.openxmlformats.org/officeDocument/2006/relationships" r:embed="rId1"/>
        <a:stretch>
          <a:fillRect/>
        </a:stretch>
      </xdr:blipFill>
      <xdr:spPr>
        <a:xfrm>
          <a:off x="306161" y="6216764"/>
          <a:ext cx="5584420" cy="3359187"/>
        </a:xfrm>
        <a:prstGeom prst="rect">
          <a:avLst/>
        </a:prstGeom>
      </xdr:spPr>
    </xdr:pic>
    <xdr:clientData/>
  </xdr:twoCellAnchor>
  <xdr:twoCellAnchor editAs="oneCell">
    <xdr:from>
      <xdr:col>1</xdr:col>
      <xdr:colOff>34018</xdr:colOff>
      <xdr:row>6</xdr:row>
      <xdr:rowOff>8505</xdr:rowOff>
    </xdr:from>
    <xdr:to>
      <xdr:col>16</xdr:col>
      <xdr:colOff>15890</xdr:colOff>
      <xdr:row>17</xdr:row>
      <xdr:rowOff>209514</xdr:rowOff>
    </xdr:to>
    <xdr:pic>
      <xdr:nvPicPr>
        <xdr:cNvPr id="67" name="図 66"/>
        <xdr:cNvPicPr>
          <a:picLocks noChangeAspect="1"/>
        </xdr:cNvPicPr>
      </xdr:nvPicPr>
      <xdr:blipFill>
        <a:blip xmlns:r="http://schemas.openxmlformats.org/officeDocument/2006/relationships" r:embed="rId2"/>
        <a:stretch>
          <a:fillRect/>
        </a:stretch>
      </xdr:blipFill>
      <xdr:spPr>
        <a:xfrm>
          <a:off x="289152" y="1479777"/>
          <a:ext cx="5773412" cy="3194581"/>
        </a:xfrm>
        <a:prstGeom prst="rect">
          <a:avLst/>
        </a:prstGeom>
      </xdr:spPr>
    </xdr:pic>
    <xdr:clientData/>
  </xdr:twoCellAnchor>
  <xdr:twoCellAnchor>
    <xdr:from>
      <xdr:col>1</xdr:col>
      <xdr:colOff>90920</xdr:colOff>
      <xdr:row>15</xdr:row>
      <xdr:rowOff>227610</xdr:rowOff>
    </xdr:from>
    <xdr:to>
      <xdr:col>2</xdr:col>
      <xdr:colOff>398690</xdr:colOff>
      <xdr:row>16</xdr:row>
      <xdr:rowOff>220653</xdr:rowOff>
    </xdr:to>
    <xdr:sp macro="" textlink="">
      <xdr:nvSpPr>
        <xdr:cNvPr id="4" name="Rectangle 345"/>
        <xdr:cNvSpPr>
          <a:spLocks noChangeArrowheads="1"/>
        </xdr:cNvSpPr>
      </xdr:nvSpPr>
      <xdr:spPr bwMode="auto">
        <a:xfrm>
          <a:off x="348095" y="4199535"/>
          <a:ext cx="574470" cy="269268"/>
        </a:xfrm>
        <a:prstGeom prst="rect">
          <a:avLst/>
        </a:prstGeom>
        <a:solidFill>
          <a:srgbClr val="FFFFFF"/>
        </a:solidFill>
        <a:ln w="9525">
          <a:noFill/>
          <a:miter lim="800000"/>
          <a:headEnd/>
          <a:tailEnd/>
        </a:ln>
      </xdr:spPr>
      <xdr:txBody>
        <a:bodyPr/>
        <a:lstStyle/>
        <a:p>
          <a:pPr algn="r"/>
          <a:r>
            <a:rPr lang="en-US" altLang="ja-JP" sz="1000">
              <a:latin typeface="ＭＳ Ｐゴシック" pitchFamily="50" charset="-128"/>
              <a:ea typeface="ＭＳ Ｐゴシック" pitchFamily="50" charset="-128"/>
            </a:rPr>
            <a:t>0</a:t>
          </a:r>
        </a:p>
        <a:p>
          <a:endParaRPr lang="ja-JP" altLang="en-US"/>
        </a:p>
      </xdr:txBody>
    </xdr:sp>
    <xdr:clientData/>
  </xdr:twoCellAnchor>
  <xdr:twoCellAnchor>
    <xdr:from>
      <xdr:col>0</xdr:col>
      <xdr:colOff>256572</xdr:colOff>
      <xdr:row>5</xdr:row>
      <xdr:rowOff>66048</xdr:rowOff>
    </xdr:from>
    <xdr:to>
      <xdr:col>3</xdr:col>
      <xdr:colOff>141926</xdr:colOff>
      <xdr:row>6</xdr:row>
      <xdr:rowOff>177013</xdr:rowOff>
    </xdr:to>
    <xdr:sp macro="" textlink="">
      <xdr:nvSpPr>
        <xdr:cNvPr id="5" name="Text Box 472"/>
        <xdr:cNvSpPr txBox="1">
          <a:spLocks noChangeArrowheads="1"/>
        </xdr:cNvSpPr>
      </xdr:nvSpPr>
      <xdr:spPr bwMode="auto">
        <a:xfrm>
          <a:off x="256572" y="1275723"/>
          <a:ext cx="828329" cy="387190"/>
        </a:xfrm>
        <a:prstGeom prst="rect">
          <a:avLst/>
        </a:prstGeom>
        <a:solidFill>
          <a:srgbClr val="FFFFFF"/>
        </a:solidFill>
        <a:ln w="9525">
          <a:noFill/>
          <a:miter lim="800000"/>
          <a:headEnd/>
          <a:tailEnd/>
        </a:ln>
      </xdr:spPr>
      <xdr:txBody>
        <a:bodyPr vertOverflow="clip" wrap="square" lIns="27432" tIns="18288" rIns="0" bIns="0" anchor="t" upright="1"/>
        <a:lstStyle/>
        <a:p>
          <a:pPr algn="ctr" rtl="1">
            <a:defRPr sz="1000"/>
          </a:pPr>
          <a:r>
            <a:rPr lang="ja-JP" altLang="en-US" sz="900" b="0" i="0" strike="noStrike">
              <a:solidFill>
                <a:srgbClr val="000000"/>
              </a:solidFill>
              <a:latin typeface="ＭＳ Ｐゴシック"/>
              <a:ea typeface="ＭＳ Ｐゴシック"/>
            </a:rPr>
            <a:t>平均給与月額</a:t>
          </a:r>
        </a:p>
        <a:p>
          <a:pPr algn="ctr" rtl="1">
            <a:defRPr sz="1000"/>
          </a:pPr>
          <a:r>
            <a:rPr lang="ja-JP" altLang="en-US" sz="900" b="0" i="0" strike="noStrike">
              <a:solidFill>
                <a:srgbClr val="000000"/>
              </a:solidFill>
              <a:latin typeface="ＭＳ Ｐゴシック"/>
              <a:ea typeface="ＭＳ Ｐゴシック"/>
            </a:rPr>
            <a:t> </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円</a:t>
          </a:r>
          <a:r>
            <a:rPr lang="en-US" altLang="ja-JP" sz="900" b="0" i="0" strike="noStrike">
              <a:solidFill>
                <a:srgbClr val="000000"/>
              </a:solidFill>
              <a:latin typeface="ＭＳ Ｐゴシック"/>
              <a:ea typeface="ＭＳ Ｐゴシック"/>
            </a:rPr>
            <a:t>)</a:t>
          </a:r>
          <a:endParaRPr lang="ja-JP" altLang="en-US" sz="900" b="0" i="0" strike="noStrike">
            <a:solidFill>
              <a:srgbClr val="000000"/>
            </a:solidFill>
            <a:latin typeface="ＭＳ Ｐゴシック"/>
            <a:ea typeface="ＭＳ Ｐゴシック"/>
          </a:endParaRPr>
        </a:p>
      </xdr:txBody>
    </xdr:sp>
    <xdr:clientData/>
  </xdr:twoCellAnchor>
  <xdr:twoCellAnchor>
    <xdr:from>
      <xdr:col>14</xdr:col>
      <xdr:colOff>291531</xdr:colOff>
      <xdr:row>16</xdr:row>
      <xdr:rowOff>152555</xdr:rowOff>
    </xdr:from>
    <xdr:to>
      <xdr:col>15</xdr:col>
      <xdr:colOff>211766</xdr:colOff>
      <xdr:row>17</xdr:row>
      <xdr:rowOff>114455</xdr:rowOff>
    </xdr:to>
    <xdr:sp macro="" textlink="">
      <xdr:nvSpPr>
        <xdr:cNvPr id="6" name="Text Box 474"/>
        <xdr:cNvSpPr txBox="1">
          <a:spLocks noChangeArrowheads="1"/>
        </xdr:cNvSpPr>
      </xdr:nvSpPr>
      <xdr:spPr bwMode="auto">
        <a:xfrm>
          <a:off x="5555794" y="4345256"/>
          <a:ext cx="490035" cy="234043"/>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（年度）</a:t>
          </a:r>
        </a:p>
      </xdr:txBody>
    </xdr:sp>
    <xdr:clientData/>
  </xdr:twoCellAnchor>
  <xdr:twoCellAnchor>
    <xdr:from>
      <xdr:col>14</xdr:col>
      <xdr:colOff>280780</xdr:colOff>
      <xdr:row>43</xdr:row>
      <xdr:rowOff>95042</xdr:rowOff>
    </xdr:from>
    <xdr:to>
      <xdr:col>15</xdr:col>
      <xdr:colOff>204580</xdr:colOff>
      <xdr:row>44</xdr:row>
      <xdr:rowOff>161718</xdr:rowOff>
    </xdr:to>
    <xdr:sp macro="" textlink="">
      <xdr:nvSpPr>
        <xdr:cNvPr id="7" name="Text Box 475"/>
        <xdr:cNvSpPr txBox="1">
          <a:spLocks noChangeArrowheads="1"/>
        </xdr:cNvSpPr>
      </xdr:nvSpPr>
      <xdr:spPr bwMode="auto">
        <a:xfrm>
          <a:off x="5548105" y="9324767"/>
          <a:ext cx="495300" cy="238126"/>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（年度）</a:t>
          </a:r>
        </a:p>
      </xdr:txBody>
    </xdr:sp>
    <xdr:clientData/>
  </xdr:twoCellAnchor>
  <xdr:twoCellAnchor>
    <xdr:from>
      <xdr:col>1</xdr:col>
      <xdr:colOff>9778</xdr:colOff>
      <xdr:row>42</xdr:row>
      <xdr:rowOff>49666</xdr:rowOff>
    </xdr:from>
    <xdr:to>
      <xdr:col>2</xdr:col>
      <xdr:colOff>304594</xdr:colOff>
      <xdr:row>43</xdr:row>
      <xdr:rowOff>116341</xdr:rowOff>
    </xdr:to>
    <xdr:sp macro="" textlink="">
      <xdr:nvSpPr>
        <xdr:cNvPr id="8" name="Rectangle 490"/>
        <xdr:cNvSpPr>
          <a:spLocks noChangeArrowheads="1"/>
        </xdr:cNvSpPr>
      </xdr:nvSpPr>
      <xdr:spPr bwMode="auto">
        <a:xfrm>
          <a:off x="264912" y="9004867"/>
          <a:ext cx="558454" cy="236764"/>
        </a:xfrm>
        <a:prstGeom prst="rect">
          <a:avLst/>
        </a:prstGeom>
        <a:solidFill>
          <a:srgbClr val="FFFFFF"/>
        </a:solidFill>
        <a:ln w="9525">
          <a:noFill/>
          <a:miter lim="800000"/>
          <a:headEnd/>
          <a:tailEnd/>
        </a:ln>
      </xdr:spPr>
      <xdr:txBody>
        <a:bodyPr anchor="ctr"/>
        <a:lstStyle/>
        <a:p>
          <a:pPr algn="r"/>
          <a:r>
            <a:rPr lang="en-US" altLang="ja-JP" sz="1000">
              <a:latin typeface="ＭＳ Ｐゴシック" pitchFamily="50" charset="-128"/>
              <a:ea typeface="ＭＳ Ｐゴシック" pitchFamily="50" charset="-128"/>
            </a:rPr>
            <a:t>0  </a:t>
          </a:r>
          <a:endParaRPr lang="ja-JP" altLang="en-US" sz="1000">
            <a:latin typeface="ＭＳ Ｐゴシック" pitchFamily="50" charset="-128"/>
            <a:ea typeface="ＭＳ Ｐゴシック" pitchFamily="50" charset="-128"/>
          </a:endParaRPr>
        </a:p>
      </xdr:txBody>
    </xdr:sp>
    <xdr:clientData/>
  </xdr:twoCellAnchor>
  <xdr:twoCellAnchor>
    <xdr:from>
      <xdr:col>1</xdr:col>
      <xdr:colOff>73041</xdr:colOff>
      <xdr:row>26</xdr:row>
      <xdr:rowOff>22355</xdr:rowOff>
    </xdr:from>
    <xdr:to>
      <xdr:col>2</xdr:col>
      <xdr:colOff>349891</xdr:colOff>
      <xdr:row>28</xdr:row>
      <xdr:rowOff>14579</xdr:rowOff>
    </xdr:to>
    <xdr:sp macro="" textlink="">
      <xdr:nvSpPr>
        <xdr:cNvPr id="9" name="Text Box 561"/>
        <xdr:cNvSpPr txBox="1">
          <a:spLocks noChangeArrowheads="1"/>
        </xdr:cNvSpPr>
      </xdr:nvSpPr>
      <xdr:spPr bwMode="auto">
        <a:xfrm>
          <a:off x="330216" y="6337430"/>
          <a:ext cx="543550" cy="335124"/>
        </a:xfrm>
        <a:prstGeom prst="rect">
          <a:avLst/>
        </a:prstGeom>
        <a:noFill/>
        <a:ln w="9525">
          <a:noFill/>
          <a:miter lim="800000"/>
          <a:headEnd/>
          <a:tailEnd/>
        </a:ln>
      </xdr:spPr>
      <xdr:txBody>
        <a:bodyPr vertOverflow="clip" wrap="square" lIns="0" tIns="0" rIns="0" bIns="0" anchor="t" upright="1"/>
        <a:lstStyle/>
        <a:p>
          <a:pPr algn="ctr" rtl="1">
            <a:defRPr sz="1000"/>
          </a:pPr>
          <a:r>
            <a:rPr lang="ja-JP" altLang="en-US" sz="900" b="0" i="0" strike="noStrike">
              <a:solidFill>
                <a:srgbClr val="000000"/>
              </a:solidFill>
              <a:latin typeface="ＭＳ Ｐゴシック"/>
              <a:ea typeface="ＭＳ Ｐゴシック"/>
            </a:rPr>
            <a:t>月数</a:t>
          </a:r>
        </a:p>
        <a:p>
          <a:pPr algn="ctr" rtl="1">
            <a:defRPr sz="1000"/>
          </a:pPr>
          <a:r>
            <a:rPr lang="ja-JP" altLang="en-US" sz="900" b="0" i="0" strike="noStrike">
              <a:solidFill>
                <a:srgbClr val="000000"/>
              </a:solidFill>
              <a:latin typeface="ＭＳ Ｐゴシック"/>
              <a:ea typeface="ＭＳ Ｐゴシック"/>
            </a:rPr>
            <a:t>（月）</a:t>
          </a:r>
        </a:p>
      </xdr:txBody>
    </xdr:sp>
    <xdr:clientData/>
  </xdr:twoCellAnchor>
  <xdr:twoCellAnchor>
    <xdr:from>
      <xdr:col>0</xdr:col>
      <xdr:colOff>247650</xdr:colOff>
      <xdr:row>4</xdr:row>
      <xdr:rowOff>123825</xdr:rowOff>
    </xdr:from>
    <xdr:to>
      <xdr:col>16</xdr:col>
      <xdr:colOff>0</xdr:colOff>
      <xdr:row>17</xdr:row>
      <xdr:rowOff>169673</xdr:rowOff>
    </xdr:to>
    <xdr:sp macro="" textlink="">
      <xdr:nvSpPr>
        <xdr:cNvPr id="10" name="Rectangle 1585"/>
        <xdr:cNvSpPr>
          <a:spLocks noChangeArrowheads="1"/>
        </xdr:cNvSpPr>
      </xdr:nvSpPr>
      <xdr:spPr bwMode="auto">
        <a:xfrm>
          <a:off x="247650" y="1195388"/>
          <a:ext cx="5799024" cy="3439129"/>
        </a:xfrm>
        <a:prstGeom prst="rect">
          <a:avLst/>
        </a:prstGeom>
        <a:noFill/>
        <a:ln w="9525" algn="ctr">
          <a:solidFill>
            <a:srgbClr val="000000"/>
          </a:solidFill>
          <a:miter lim="800000"/>
          <a:headEnd/>
          <a:tailEnd/>
        </a:ln>
      </xdr:spPr>
    </xdr:sp>
    <xdr:clientData/>
  </xdr:twoCellAnchor>
  <xdr:twoCellAnchor>
    <xdr:from>
      <xdr:col>0</xdr:col>
      <xdr:colOff>247650</xdr:colOff>
      <xdr:row>25</xdr:row>
      <xdr:rowOff>180975</xdr:rowOff>
    </xdr:from>
    <xdr:to>
      <xdr:col>15</xdr:col>
      <xdr:colOff>190500</xdr:colOff>
      <xdr:row>45</xdr:row>
      <xdr:rowOff>85725</xdr:rowOff>
    </xdr:to>
    <xdr:sp macro="" textlink="">
      <xdr:nvSpPr>
        <xdr:cNvPr id="11" name="Rectangle 1586"/>
        <xdr:cNvSpPr>
          <a:spLocks noChangeArrowheads="1"/>
        </xdr:cNvSpPr>
      </xdr:nvSpPr>
      <xdr:spPr bwMode="auto">
        <a:xfrm>
          <a:off x="247650" y="6315075"/>
          <a:ext cx="5781675" cy="3343275"/>
        </a:xfrm>
        <a:prstGeom prst="rect">
          <a:avLst/>
        </a:prstGeom>
        <a:noFill/>
        <a:ln w="9525" algn="ctr">
          <a:solidFill>
            <a:srgbClr val="000000"/>
          </a:solidFill>
          <a:miter lim="800000"/>
          <a:headEnd/>
          <a:tailEnd/>
        </a:ln>
      </xdr:spPr>
    </xdr:sp>
    <xdr:clientData/>
  </xdr:twoCellAnchor>
  <xdr:twoCellAnchor>
    <xdr:from>
      <xdr:col>13</xdr:col>
      <xdr:colOff>151634</xdr:colOff>
      <xdr:row>5</xdr:row>
      <xdr:rowOff>64961</xdr:rowOff>
    </xdr:from>
    <xdr:to>
      <xdr:col>15</xdr:col>
      <xdr:colOff>137711</xdr:colOff>
      <xdr:row>6</xdr:row>
      <xdr:rowOff>189353</xdr:rowOff>
    </xdr:to>
    <xdr:sp macro="" textlink="">
      <xdr:nvSpPr>
        <xdr:cNvPr id="12" name="Text Box 473"/>
        <xdr:cNvSpPr txBox="1">
          <a:spLocks noChangeArrowheads="1"/>
        </xdr:cNvSpPr>
      </xdr:nvSpPr>
      <xdr:spPr bwMode="auto">
        <a:xfrm>
          <a:off x="5209409" y="1274636"/>
          <a:ext cx="767127" cy="400617"/>
        </a:xfrm>
        <a:prstGeom prst="rect">
          <a:avLst/>
        </a:prstGeom>
        <a:solidFill>
          <a:srgbClr val="FFFFFF"/>
        </a:solidFill>
        <a:ln w="9525">
          <a:noFill/>
          <a:miter lim="800000"/>
          <a:headEnd/>
          <a:tailEnd/>
        </a:ln>
      </xdr:spPr>
      <xdr:txBody>
        <a:bodyPr vertOverflow="clip" wrap="square" lIns="27432" tIns="18288" rIns="0" bIns="0" anchor="t" upright="1"/>
        <a:lstStyle/>
        <a:p>
          <a:pPr algn="ctr" rtl="1">
            <a:defRPr sz="1000"/>
          </a:pPr>
          <a:r>
            <a:rPr lang="ja-JP" altLang="en-US" sz="900" b="0" i="0" strike="noStrike">
              <a:solidFill>
                <a:srgbClr val="000000"/>
              </a:solidFill>
              <a:latin typeface="ＭＳ Ｐゴシック"/>
              <a:ea typeface="ＭＳ Ｐゴシック"/>
            </a:rPr>
            <a:t>平均年齢</a:t>
          </a:r>
        </a:p>
        <a:p>
          <a:pPr algn="ctr" rtl="1">
            <a:defRPr sz="1000"/>
          </a:pPr>
          <a:r>
            <a:rPr lang="ja-JP" altLang="en-US" sz="900" b="0" i="0" strike="noStrike">
              <a:solidFill>
                <a:srgbClr val="000000"/>
              </a:solidFill>
              <a:latin typeface="ＭＳ Ｐゴシック"/>
              <a:ea typeface="ＭＳ Ｐゴシック"/>
            </a:rPr>
            <a:t> </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歳</a:t>
          </a:r>
          <a:r>
            <a:rPr lang="en-US" altLang="ja-JP" sz="900" b="0" i="0" strike="noStrike">
              <a:solidFill>
                <a:srgbClr val="000000"/>
              </a:solidFill>
              <a:latin typeface="ＭＳ Ｐゴシック"/>
              <a:ea typeface="ＭＳ Ｐゴシック"/>
            </a:rPr>
            <a:t>)</a:t>
          </a:r>
          <a:endParaRPr lang="ja-JP" altLang="en-US" sz="900" b="0" i="0" strike="noStrike">
            <a:solidFill>
              <a:srgbClr val="000000"/>
            </a:solidFill>
            <a:latin typeface="ＭＳ Ｐゴシック"/>
            <a:ea typeface="ＭＳ Ｐゴシック"/>
          </a:endParaRPr>
        </a:p>
      </xdr:txBody>
    </xdr:sp>
    <xdr:clientData/>
  </xdr:twoCellAnchor>
  <xdr:twoCellAnchor>
    <xdr:from>
      <xdr:col>6</xdr:col>
      <xdr:colOff>530966</xdr:colOff>
      <xdr:row>41</xdr:row>
      <xdr:rowOff>77262</xdr:rowOff>
    </xdr:from>
    <xdr:to>
      <xdr:col>6</xdr:col>
      <xdr:colOff>530966</xdr:colOff>
      <xdr:row>41</xdr:row>
      <xdr:rowOff>137719</xdr:rowOff>
    </xdr:to>
    <xdr:cxnSp macro="">
      <xdr:nvCxnSpPr>
        <xdr:cNvPr id="13" name="直線コネクタ 12"/>
        <xdr:cNvCxnSpPr/>
      </xdr:nvCxnSpPr>
      <xdr:spPr bwMode="auto">
        <a:xfrm flipH="1" flipV="1">
          <a:off x="2674091" y="8964087"/>
          <a:ext cx="0" cy="60457"/>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12</xdr:col>
      <xdr:colOff>506</xdr:colOff>
      <xdr:row>41</xdr:row>
      <xdr:rowOff>76770</xdr:rowOff>
    </xdr:from>
    <xdr:to>
      <xdr:col>12</xdr:col>
      <xdr:colOff>506</xdr:colOff>
      <xdr:row>41</xdr:row>
      <xdr:rowOff>140821</xdr:rowOff>
    </xdr:to>
    <xdr:cxnSp macro="">
      <xdr:nvCxnSpPr>
        <xdr:cNvPr id="14" name="直線コネクタ 13"/>
        <xdr:cNvCxnSpPr/>
      </xdr:nvCxnSpPr>
      <xdr:spPr bwMode="auto">
        <a:xfrm flipH="1" flipV="1">
          <a:off x="4486781" y="8963595"/>
          <a:ext cx="0" cy="64051"/>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13</xdr:col>
      <xdr:colOff>32341</xdr:colOff>
      <xdr:row>41</xdr:row>
      <xdr:rowOff>84472</xdr:rowOff>
    </xdr:from>
    <xdr:to>
      <xdr:col>13</xdr:col>
      <xdr:colOff>32341</xdr:colOff>
      <xdr:row>41</xdr:row>
      <xdr:rowOff>144929</xdr:rowOff>
    </xdr:to>
    <xdr:cxnSp macro="">
      <xdr:nvCxnSpPr>
        <xdr:cNvPr id="15" name="直線コネクタ 14"/>
        <xdr:cNvCxnSpPr/>
      </xdr:nvCxnSpPr>
      <xdr:spPr bwMode="auto">
        <a:xfrm flipV="1">
          <a:off x="5090116" y="8971297"/>
          <a:ext cx="0" cy="60457"/>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14</xdr:col>
      <xdr:colOff>372126</xdr:colOff>
      <xdr:row>41</xdr:row>
      <xdr:rowOff>89634</xdr:rowOff>
    </xdr:from>
    <xdr:to>
      <xdr:col>14</xdr:col>
      <xdr:colOff>372126</xdr:colOff>
      <xdr:row>41</xdr:row>
      <xdr:rowOff>153685</xdr:rowOff>
    </xdr:to>
    <xdr:cxnSp macro="">
      <xdr:nvCxnSpPr>
        <xdr:cNvPr id="16" name="直線コネクタ 15"/>
        <xdr:cNvCxnSpPr/>
      </xdr:nvCxnSpPr>
      <xdr:spPr bwMode="auto">
        <a:xfrm flipV="1">
          <a:off x="5639451" y="8976459"/>
          <a:ext cx="0" cy="64051"/>
        </a:xfrm>
        <a:prstGeom prst="line">
          <a:avLst/>
        </a:prstGeom>
        <a:solidFill>
          <a:srgbClr val="FFFFFF"/>
        </a:solidFill>
        <a:ln w="9525" cap="flat" cmpd="sng" algn="ctr">
          <a:solidFill>
            <a:schemeClr val="bg1"/>
          </a:solidFill>
          <a:prstDash val="solid"/>
          <a:round/>
          <a:headEnd type="none" w="med" len="med"/>
          <a:tailEnd type="none" w="med" len="med"/>
        </a:ln>
        <a:effectLst/>
      </xdr:spPr>
    </xdr:cxnSp>
    <xdr:clientData/>
  </xdr:twoCellAnchor>
  <xdr:twoCellAnchor>
    <xdr:from>
      <xdr:col>2</xdr:col>
      <xdr:colOff>233569</xdr:colOff>
      <xdr:row>42</xdr:row>
      <xdr:rowOff>10617</xdr:rowOff>
    </xdr:from>
    <xdr:to>
      <xdr:col>2</xdr:col>
      <xdr:colOff>233569</xdr:colOff>
      <xdr:row>42</xdr:row>
      <xdr:rowOff>76770</xdr:rowOff>
    </xdr:to>
    <xdr:cxnSp macro="">
      <xdr:nvCxnSpPr>
        <xdr:cNvPr id="17" name="直線コネクタ 16"/>
        <xdr:cNvCxnSpPr/>
      </xdr:nvCxnSpPr>
      <xdr:spPr bwMode="auto">
        <a:xfrm flipH="1" flipV="1">
          <a:off x="757444" y="9068892"/>
          <a:ext cx="0" cy="66153"/>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6</xdr:col>
      <xdr:colOff>430464</xdr:colOff>
      <xdr:row>42</xdr:row>
      <xdr:rowOff>14723</xdr:rowOff>
    </xdr:from>
    <xdr:to>
      <xdr:col>6</xdr:col>
      <xdr:colOff>430464</xdr:colOff>
      <xdr:row>42</xdr:row>
      <xdr:rowOff>80876</xdr:rowOff>
    </xdr:to>
    <xdr:cxnSp macro="">
      <xdr:nvCxnSpPr>
        <xdr:cNvPr id="18" name="直線コネクタ 17"/>
        <xdr:cNvCxnSpPr/>
      </xdr:nvCxnSpPr>
      <xdr:spPr bwMode="auto">
        <a:xfrm flipH="1" flipV="1">
          <a:off x="2573589" y="9072998"/>
          <a:ext cx="0" cy="66153"/>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11</xdr:col>
      <xdr:colOff>111304</xdr:colOff>
      <xdr:row>42</xdr:row>
      <xdr:rowOff>14723</xdr:rowOff>
    </xdr:from>
    <xdr:to>
      <xdr:col>11</xdr:col>
      <xdr:colOff>111304</xdr:colOff>
      <xdr:row>42</xdr:row>
      <xdr:rowOff>80876</xdr:rowOff>
    </xdr:to>
    <xdr:cxnSp macro="">
      <xdr:nvCxnSpPr>
        <xdr:cNvPr id="19" name="直線コネクタ 18"/>
        <xdr:cNvCxnSpPr/>
      </xdr:nvCxnSpPr>
      <xdr:spPr bwMode="auto">
        <a:xfrm flipH="1" flipV="1">
          <a:off x="4388029" y="9072998"/>
          <a:ext cx="0" cy="66153"/>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14</xdr:col>
      <xdr:colOff>343077</xdr:colOff>
      <xdr:row>42</xdr:row>
      <xdr:rowOff>11202</xdr:rowOff>
    </xdr:from>
    <xdr:to>
      <xdr:col>14</xdr:col>
      <xdr:colOff>343077</xdr:colOff>
      <xdr:row>42</xdr:row>
      <xdr:rowOff>77355</xdr:rowOff>
    </xdr:to>
    <xdr:cxnSp macro="">
      <xdr:nvCxnSpPr>
        <xdr:cNvPr id="20" name="直線コネクタ 19"/>
        <xdr:cNvCxnSpPr/>
      </xdr:nvCxnSpPr>
      <xdr:spPr bwMode="auto">
        <a:xfrm flipH="1" flipV="1">
          <a:off x="5610402" y="9069477"/>
          <a:ext cx="0" cy="66153"/>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2</xdr:col>
      <xdr:colOff>192892</xdr:colOff>
      <xdr:row>15</xdr:row>
      <xdr:rowOff>97488</xdr:rowOff>
    </xdr:from>
    <xdr:to>
      <xdr:col>14</xdr:col>
      <xdr:colOff>520334</xdr:colOff>
      <xdr:row>15</xdr:row>
      <xdr:rowOff>262711</xdr:rowOff>
    </xdr:to>
    <xdr:grpSp>
      <xdr:nvGrpSpPr>
        <xdr:cNvPr id="22" name="グループ化 21"/>
        <xdr:cNvGrpSpPr/>
      </xdr:nvGrpSpPr>
      <xdr:grpSpPr>
        <a:xfrm>
          <a:off x="716767" y="4069413"/>
          <a:ext cx="5070892" cy="165223"/>
          <a:chOff x="860707" y="4572000"/>
          <a:chExt cx="5082615" cy="162048"/>
        </a:xfrm>
      </xdr:grpSpPr>
      <xdr:grpSp>
        <xdr:nvGrpSpPr>
          <xdr:cNvPr id="23" name="Group 514"/>
          <xdr:cNvGrpSpPr>
            <a:grpSpLocks/>
          </xdr:cNvGrpSpPr>
        </xdr:nvGrpSpPr>
        <xdr:grpSpPr bwMode="auto">
          <a:xfrm>
            <a:off x="917245" y="4609357"/>
            <a:ext cx="4943475" cy="124691"/>
            <a:chOff x="97" y="439"/>
            <a:chExt cx="493" cy="13"/>
          </a:xfrm>
        </xdr:grpSpPr>
        <xdr:grpSp>
          <xdr:nvGrpSpPr>
            <xdr:cNvPr id="35" name="Group 498"/>
            <xdr:cNvGrpSpPr>
              <a:grpSpLocks/>
            </xdr:cNvGrpSpPr>
          </xdr:nvGrpSpPr>
          <xdr:grpSpPr bwMode="auto">
            <a:xfrm>
              <a:off x="97" y="439"/>
              <a:ext cx="372" cy="13"/>
              <a:chOff x="94" y="421"/>
              <a:chExt cx="564" cy="15"/>
            </a:xfrm>
          </xdr:grpSpPr>
          <xdr:sp macro="" textlink="">
            <xdr:nvSpPr>
              <xdr:cNvPr id="38" name="AutoShape 492"/>
              <xdr:cNvSpPr>
                <a:spLocks noChangeArrowheads="1"/>
              </xdr:cNvSpPr>
            </xdr:nvSpPr>
            <xdr:spPr bwMode="auto">
              <a:xfrm>
                <a:off x="94"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39" name="AutoShape 493"/>
              <xdr:cNvSpPr>
                <a:spLocks noChangeArrowheads="1"/>
              </xdr:cNvSpPr>
            </xdr:nvSpPr>
            <xdr:spPr bwMode="auto">
              <a:xfrm>
                <a:off x="188"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40" name="AutoShape 494"/>
              <xdr:cNvSpPr>
                <a:spLocks noChangeArrowheads="1"/>
              </xdr:cNvSpPr>
            </xdr:nvSpPr>
            <xdr:spPr bwMode="auto">
              <a:xfrm>
                <a:off x="282"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41" name="AutoShape 495"/>
              <xdr:cNvSpPr>
                <a:spLocks noChangeArrowheads="1"/>
              </xdr:cNvSpPr>
            </xdr:nvSpPr>
            <xdr:spPr bwMode="auto">
              <a:xfrm>
                <a:off x="376"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42" name="AutoShape 496"/>
              <xdr:cNvSpPr>
                <a:spLocks noChangeArrowheads="1"/>
              </xdr:cNvSpPr>
            </xdr:nvSpPr>
            <xdr:spPr bwMode="auto">
              <a:xfrm>
                <a:off x="470"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43" name="AutoShape 497"/>
              <xdr:cNvSpPr>
                <a:spLocks noChangeArrowheads="1"/>
              </xdr:cNvSpPr>
            </xdr:nvSpPr>
            <xdr:spPr bwMode="auto">
              <a:xfrm>
                <a:off x="564" y="421"/>
                <a:ext cx="94" cy="15"/>
              </a:xfrm>
              <a:prstGeom prst="wave">
                <a:avLst>
                  <a:gd name="adj1" fmla="val 20644"/>
                  <a:gd name="adj2" fmla="val 0"/>
                </a:avLst>
              </a:prstGeom>
              <a:solidFill>
                <a:srgbClr val="FFFFFF"/>
              </a:solidFill>
              <a:ln w="9525">
                <a:solidFill>
                  <a:srgbClr val="000000"/>
                </a:solidFill>
                <a:round/>
                <a:headEnd/>
                <a:tailEnd/>
              </a:ln>
            </xdr:spPr>
          </xdr:sp>
        </xdr:grpSp>
        <xdr:sp macro="" textlink="">
          <xdr:nvSpPr>
            <xdr:cNvPr id="36" name="AutoShape 508"/>
            <xdr:cNvSpPr>
              <a:spLocks noChangeArrowheads="1"/>
            </xdr:cNvSpPr>
          </xdr:nvSpPr>
          <xdr:spPr bwMode="auto">
            <a:xfrm>
              <a:off x="468" y="439"/>
              <a:ext cx="62" cy="13"/>
            </a:xfrm>
            <a:prstGeom prst="wave">
              <a:avLst>
                <a:gd name="adj1" fmla="val 20644"/>
                <a:gd name="adj2" fmla="val 0"/>
              </a:avLst>
            </a:prstGeom>
            <a:solidFill>
              <a:srgbClr val="FFFFFF"/>
            </a:solidFill>
            <a:ln w="9525">
              <a:solidFill>
                <a:srgbClr val="000000"/>
              </a:solidFill>
              <a:round/>
              <a:headEnd/>
              <a:tailEnd/>
            </a:ln>
          </xdr:spPr>
        </xdr:sp>
        <xdr:sp macro="" textlink="">
          <xdr:nvSpPr>
            <xdr:cNvPr id="37" name="AutoShape 509"/>
            <xdr:cNvSpPr>
              <a:spLocks noChangeArrowheads="1"/>
            </xdr:cNvSpPr>
          </xdr:nvSpPr>
          <xdr:spPr bwMode="auto">
            <a:xfrm>
              <a:off x="529" y="439"/>
              <a:ext cx="61" cy="13"/>
            </a:xfrm>
            <a:prstGeom prst="wave">
              <a:avLst>
                <a:gd name="adj1" fmla="val 20644"/>
                <a:gd name="adj2" fmla="val 0"/>
              </a:avLst>
            </a:prstGeom>
            <a:solidFill>
              <a:srgbClr val="FFFFFF"/>
            </a:solidFill>
            <a:ln w="9525">
              <a:solidFill>
                <a:srgbClr val="000000"/>
              </a:solidFill>
              <a:round/>
              <a:headEnd/>
              <a:tailEnd/>
            </a:ln>
          </xdr:spPr>
        </xdr:sp>
      </xdr:grpSp>
      <xdr:sp macro="" textlink="">
        <xdr:nvSpPr>
          <xdr:cNvPr id="24" name="Oval 599"/>
          <xdr:cNvSpPr>
            <a:spLocks noChangeArrowheads="1"/>
          </xdr:cNvSpPr>
        </xdr:nvSpPr>
        <xdr:spPr bwMode="auto">
          <a:xfrm>
            <a:off x="876300" y="4591050"/>
            <a:ext cx="47625" cy="47625"/>
          </a:xfrm>
          <a:prstGeom prst="ellipse">
            <a:avLst/>
          </a:prstGeom>
          <a:solidFill>
            <a:srgbClr val="FFFFFF"/>
          </a:solidFill>
          <a:ln w="3175" algn="ctr">
            <a:noFill/>
            <a:round/>
            <a:headEnd/>
            <a:tailEnd/>
          </a:ln>
        </xdr:spPr>
      </xdr:sp>
      <xdr:sp macro="" textlink="">
        <xdr:nvSpPr>
          <xdr:cNvPr id="25" name="Oval 600"/>
          <xdr:cNvSpPr>
            <a:spLocks noChangeArrowheads="1"/>
          </xdr:cNvSpPr>
        </xdr:nvSpPr>
        <xdr:spPr bwMode="auto">
          <a:xfrm>
            <a:off x="876300" y="4572000"/>
            <a:ext cx="47625" cy="47625"/>
          </a:xfrm>
          <a:prstGeom prst="ellipse">
            <a:avLst/>
          </a:prstGeom>
          <a:solidFill>
            <a:srgbClr val="FFFFFF"/>
          </a:solidFill>
          <a:ln w="3175" algn="ctr">
            <a:noFill/>
            <a:round/>
            <a:headEnd/>
            <a:tailEnd/>
          </a:ln>
        </xdr:spPr>
      </xdr:sp>
      <xdr:sp macro="" textlink="">
        <xdr:nvSpPr>
          <xdr:cNvPr id="26" name="Oval 602"/>
          <xdr:cNvSpPr>
            <a:spLocks noChangeArrowheads="1"/>
          </xdr:cNvSpPr>
        </xdr:nvSpPr>
        <xdr:spPr bwMode="auto">
          <a:xfrm rot="20618429">
            <a:off x="1452572" y="4637633"/>
            <a:ext cx="184168" cy="64639"/>
          </a:xfrm>
          <a:prstGeom prst="ellipse">
            <a:avLst/>
          </a:prstGeom>
          <a:solidFill>
            <a:srgbClr val="FFFFFF"/>
          </a:solidFill>
          <a:ln w="3175" algn="ctr">
            <a:noFill/>
            <a:round/>
            <a:headEnd/>
            <a:tailEnd/>
          </a:ln>
        </xdr:spPr>
      </xdr:sp>
      <xdr:sp macro="" textlink="">
        <xdr:nvSpPr>
          <xdr:cNvPr id="27" name="Oval 604"/>
          <xdr:cNvSpPr>
            <a:spLocks noChangeArrowheads="1"/>
          </xdr:cNvSpPr>
        </xdr:nvSpPr>
        <xdr:spPr bwMode="auto">
          <a:xfrm rot="20377790">
            <a:off x="2075273" y="4643567"/>
            <a:ext cx="157222" cy="60402"/>
          </a:xfrm>
          <a:prstGeom prst="ellipse">
            <a:avLst/>
          </a:prstGeom>
          <a:solidFill>
            <a:srgbClr val="FFFFFF"/>
          </a:solidFill>
          <a:ln w="3175" algn="ctr">
            <a:noFill/>
            <a:round/>
            <a:headEnd/>
            <a:tailEnd/>
          </a:ln>
        </xdr:spPr>
      </xdr:sp>
      <xdr:sp macro="" textlink="">
        <xdr:nvSpPr>
          <xdr:cNvPr id="28" name="Oval 606"/>
          <xdr:cNvSpPr>
            <a:spLocks noChangeArrowheads="1"/>
          </xdr:cNvSpPr>
        </xdr:nvSpPr>
        <xdr:spPr bwMode="auto">
          <a:xfrm rot="20273255">
            <a:off x="2695760" y="4638906"/>
            <a:ext cx="172813" cy="62214"/>
          </a:xfrm>
          <a:prstGeom prst="ellipse">
            <a:avLst/>
          </a:prstGeom>
          <a:solidFill>
            <a:srgbClr val="FFFFFF"/>
          </a:solidFill>
          <a:ln w="3175" algn="ctr">
            <a:noFill/>
            <a:round/>
            <a:headEnd/>
            <a:tailEnd/>
          </a:ln>
        </xdr:spPr>
      </xdr:sp>
      <xdr:sp macro="" textlink="">
        <xdr:nvSpPr>
          <xdr:cNvPr id="29" name="Oval 608"/>
          <xdr:cNvSpPr>
            <a:spLocks noChangeArrowheads="1"/>
          </xdr:cNvSpPr>
        </xdr:nvSpPr>
        <xdr:spPr bwMode="auto">
          <a:xfrm rot="20609859">
            <a:off x="3277981" y="4641611"/>
            <a:ext cx="238901" cy="62912"/>
          </a:xfrm>
          <a:prstGeom prst="ellipse">
            <a:avLst/>
          </a:prstGeom>
          <a:solidFill>
            <a:srgbClr val="FFFFFF"/>
          </a:solidFill>
          <a:ln w="3175" algn="ctr">
            <a:noFill/>
            <a:round/>
            <a:headEnd/>
            <a:tailEnd/>
          </a:ln>
        </xdr:spPr>
      </xdr:sp>
      <xdr:sp macro="" textlink="">
        <xdr:nvSpPr>
          <xdr:cNvPr id="30" name="Oval 609"/>
          <xdr:cNvSpPr>
            <a:spLocks noChangeArrowheads="1"/>
          </xdr:cNvSpPr>
        </xdr:nvSpPr>
        <xdr:spPr bwMode="auto">
          <a:xfrm rot="20501774">
            <a:off x="3950078" y="4640225"/>
            <a:ext cx="144656" cy="63351"/>
          </a:xfrm>
          <a:prstGeom prst="ellipse">
            <a:avLst/>
          </a:prstGeom>
          <a:solidFill>
            <a:srgbClr val="FFFFFF"/>
          </a:solidFill>
          <a:ln w="3175" algn="ctr">
            <a:noFill/>
            <a:round/>
            <a:headEnd/>
            <a:tailEnd/>
          </a:ln>
        </xdr:spPr>
      </xdr:sp>
      <xdr:sp macro="" textlink="">
        <xdr:nvSpPr>
          <xdr:cNvPr id="31" name="Oval 611"/>
          <xdr:cNvSpPr>
            <a:spLocks noChangeArrowheads="1"/>
          </xdr:cNvSpPr>
        </xdr:nvSpPr>
        <xdr:spPr bwMode="auto">
          <a:xfrm rot="20391956">
            <a:off x="4512414" y="4643302"/>
            <a:ext cx="257966" cy="61253"/>
          </a:xfrm>
          <a:prstGeom prst="ellipse">
            <a:avLst/>
          </a:prstGeom>
          <a:solidFill>
            <a:srgbClr val="FFFFFF"/>
          </a:solidFill>
          <a:ln w="3175" algn="ctr">
            <a:noFill/>
            <a:round/>
            <a:headEnd/>
            <a:tailEnd/>
          </a:ln>
        </xdr:spPr>
      </xdr:sp>
      <xdr:sp macro="" textlink="">
        <xdr:nvSpPr>
          <xdr:cNvPr id="32" name="Oval 613"/>
          <xdr:cNvSpPr>
            <a:spLocks noChangeArrowheads="1"/>
          </xdr:cNvSpPr>
        </xdr:nvSpPr>
        <xdr:spPr bwMode="auto">
          <a:xfrm rot="20387175">
            <a:off x="5139857" y="4637068"/>
            <a:ext cx="248154" cy="63121"/>
          </a:xfrm>
          <a:prstGeom prst="ellipse">
            <a:avLst/>
          </a:prstGeom>
          <a:solidFill>
            <a:srgbClr val="FFFFFF"/>
          </a:solidFill>
          <a:ln w="3175" algn="ctr">
            <a:noFill/>
            <a:round/>
            <a:headEnd/>
            <a:tailEnd/>
          </a:ln>
        </xdr:spPr>
      </xdr:sp>
      <xdr:sp macro="" textlink="">
        <xdr:nvSpPr>
          <xdr:cNvPr id="33" name="Oval 615"/>
          <xdr:cNvSpPr>
            <a:spLocks noChangeArrowheads="1"/>
          </xdr:cNvSpPr>
        </xdr:nvSpPr>
        <xdr:spPr bwMode="auto">
          <a:xfrm rot="20503952">
            <a:off x="5785308" y="4638914"/>
            <a:ext cx="158014" cy="65166"/>
          </a:xfrm>
          <a:prstGeom prst="ellipse">
            <a:avLst/>
          </a:prstGeom>
          <a:solidFill>
            <a:srgbClr val="FFFFFF"/>
          </a:solidFill>
          <a:ln w="3175" algn="ctr">
            <a:noFill/>
            <a:round/>
            <a:headEnd/>
            <a:tailEnd/>
          </a:ln>
        </xdr:spPr>
      </xdr:sp>
      <xdr:sp macro="" textlink="">
        <xdr:nvSpPr>
          <xdr:cNvPr id="34" name="円/楕円 145"/>
          <xdr:cNvSpPr/>
        </xdr:nvSpPr>
        <xdr:spPr bwMode="auto">
          <a:xfrm rot="20410006">
            <a:off x="860707" y="4645727"/>
            <a:ext cx="107637" cy="55039"/>
          </a:xfrm>
          <a:prstGeom prst="ellipse">
            <a:avLst/>
          </a:prstGeom>
          <a:solidFill>
            <a:srgbClr val="FFFFFF"/>
          </a:solidFill>
          <a:ln w="9525" cap="flat" cmpd="sng" algn="ctr">
            <a:solidFill>
              <a:schemeClr val="bg1"/>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grpSp>
    <xdr:clientData/>
  </xdr:twoCellAnchor>
  <xdr:twoCellAnchor>
    <xdr:from>
      <xdr:col>2</xdr:col>
      <xdr:colOff>124557</xdr:colOff>
      <xdr:row>41</xdr:row>
      <xdr:rowOff>102577</xdr:rowOff>
    </xdr:from>
    <xdr:to>
      <xdr:col>14</xdr:col>
      <xdr:colOff>451999</xdr:colOff>
      <xdr:row>42</xdr:row>
      <xdr:rowOff>99280</xdr:rowOff>
    </xdr:to>
    <xdr:grpSp>
      <xdr:nvGrpSpPr>
        <xdr:cNvPr id="44" name="グループ化 43"/>
        <xdr:cNvGrpSpPr/>
      </xdr:nvGrpSpPr>
      <xdr:grpSpPr>
        <a:xfrm>
          <a:off x="648432" y="8989402"/>
          <a:ext cx="5070892" cy="168153"/>
          <a:chOff x="860707" y="4572000"/>
          <a:chExt cx="5082615" cy="162048"/>
        </a:xfrm>
      </xdr:grpSpPr>
      <xdr:grpSp>
        <xdr:nvGrpSpPr>
          <xdr:cNvPr id="45" name="Group 514"/>
          <xdr:cNvGrpSpPr>
            <a:grpSpLocks/>
          </xdr:cNvGrpSpPr>
        </xdr:nvGrpSpPr>
        <xdr:grpSpPr bwMode="auto">
          <a:xfrm>
            <a:off x="917245" y="4609357"/>
            <a:ext cx="4943475" cy="124691"/>
            <a:chOff x="97" y="439"/>
            <a:chExt cx="493" cy="13"/>
          </a:xfrm>
        </xdr:grpSpPr>
        <xdr:grpSp>
          <xdr:nvGrpSpPr>
            <xdr:cNvPr id="57" name="Group 498"/>
            <xdr:cNvGrpSpPr>
              <a:grpSpLocks/>
            </xdr:cNvGrpSpPr>
          </xdr:nvGrpSpPr>
          <xdr:grpSpPr bwMode="auto">
            <a:xfrm>
              <a:off x="97" y="439"/>
              <a:ext cx="372" cy="13"/>
              <a:chOff x="94" y="421"/>
              <a:chExt cx="564" cy="15"/>
            </a:xfrm>
          </xdr:grpSpPr>
          <xdr:sp macro="" textlink="">
            <xdr:nvSpPr>
              <xdr:cNvPr id="60" name="AutoShape 492"/>
              <xdr:cNvSpPr>
                <a:spLocks noChangeArrowheads="1"/>
              </xdr:cNvSpPr>
            </xdr:nvSpPr>
            <xdr:spPr bwMode="auto">
              <a:xfrm>
                <a:off x="94"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61" name="AutoShape 493"/>
              <xdr:cNvSpPr>
                <a:spLocks noChangeArrowheads="1"/>
              </xdr:cNvSpPr>
            </xdr:nvSpPr>
            <xdr:spPr bwMode="auto">
              <a:xfrm>
                <a:off x="188"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62" name="AutoShape 494"/>
              <xdr:cNvSpPr>
                <a:spLocks noChangeArrowheads="1"/>
              </xdr:cNvSpPr>
            </xdr:nvSpPr>
            <xdr:spPr bwMode="auto">
              <a:xfrm>
                <a:off x="282"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63" name="AutoShape 495"/>
              <xdr:cNvSpPr>
                <a:spLocks noChangeArrowheads="1"/>
              </xdr:cNvSpPr>
            </xdr:nvSpPr>
            <xdr:spPr bwMode="auto">
              <a:xfrm>
                <a:off x="376"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64" name="AutoShape 496"/>
              <xdr:cNvSpPr>
                <a:spLocks noChangeArrowheads="1"/>
              </xdr:cNvSpPr>
            </xdr:nvSpPr>
            <xdr:spPr bwMode="auto">
              <a:xfrm>
                <a:off x="470"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65" name="AutoShape 497"/>
              <xdr:cNvSpPr>
                <a:spLocks noChangeArrowheads="1"/>
              </xdr:cNvSpPr>
            </xdr:nvSpPr>
            <xdr:spPr bwMode="auto">
              <a:xfrm>
                <a:off x="564" y="421"/>
                <a:ext cx="94" cy="15"/>
              </a:xfrm>
              <a:prstGeom prst="wave">
                <a:avLst>
                  <a:gd name="adj1" fmla="val 20644"/>
                  <a:gd name="adj2" fmla="val 0"/>
                </a:avLst>
              </a:prstGeom>
              <a:solidFill>
                <a:srgbClr val="FFFFFF"/>
              </a:solidFill>
              <a:ln w="9525">
                <a:solidFill>
                  <a:srgbClr val="000000"/>
                </a:solidFill>
                <a:round/>
                <a:headEnd/>
                <a:tailEnd/>
              </a:ln>
            </xdr:spPr>
          </xdr:sp>
        </xdr:grpSp>
        <xdr:sp macro="" textlink="">
          <xdr:nvSpPr>
            <xdr:cNvPr id="58" name="AutoShape 508"/>
            <xdr:cNvSpPr>
              <a:spLocks noChangeArrowheads="1"/>
            </xdr:cNvSpPr>
          </xdr:nvSpPr>
          <xdr:spPr bwMode="auto">
            <a:xfrm>
              <a:off x="468" y="439"/>
              <a:ext cx="62" cy="13"/>
            </a:xfrm>
            <a:prstGeom prst="wave">
              <a:avLst>
                <a:gd name="adj1" fmla="val 20644"/>
                <a:gd name="adj2" fmla="val 0"/>
              </a:avLst>
            </a:prstGeom>
            <a:solidFill>
              <a:srgbClr val="FFFFFF"/>
            </a:solidFill>
            <a:ln w="9525">
              <a:solidFill>
                <a:srgbClr val="000000"/>
              </a:solidFill>
              <a:round/>
              <a:headEnd/>
              <a:tailEnd/>
            </a:ln>
          </xdr:spPr>
        </xdr:sp>
        <xdr:sp macro="" textlink="">
          <xdr:nvSpPr>
            <xdr:cNvPr id="59" name="AutoShape 509"/>
            <xdr:cNvSpPr>
              <a:spLocks noChangeArrowheads="1"/>
            </xdr:cNvSpPr>
          </xdr:nvSpPr>
          <xdr:spPr bwMode="auto">
            <a:xfrm>
              <a:off x="529" y="439"/>
              <a:ext cx="61" cy="13"/>
            </a:xfrm>
            <a:prstGeom prst="wave">
              <a:avLst>
                <a:gd name="adj1" fmla="val 20644"/>
                <a:gd name="adj2" fmla="val 0"/>
              </a:avLst>
            </a:prstGeom>
            <a:solidFill>
              <a:srgbClr val="FFFFFF"/>
            </a:solidFill>
            <a:ln w="9525">
              <a:solidFill>
                <a:srgbClr val="000000"/>
              </a:solidFill>
              <a:round/>
              <a:headEnd/>
              <a:tailEnd/>
            </a:ln>
          </xdr:spPr>
        </xdr:sp>
      </xdr:grpSp>
      <xdr:sp macro="" textlink="">
        <xdr:nvSpPr>
          <xdr:cNvPr id="46" name="Oval 599"/>
          <xdr:cNvSpPr>
            <a:spLocks noChangeArrowheads="1"/>
          </xdr:cNvSpPr>
        </xdr:nvSpPr>
        <xdr:spPr bwMode="auto">
          <a:xfrm>
            <a:off x="876300" y="4591050"/>
            <a:ext cx="47625" cy="47625"/>
          </a:xfrm>
          <a:prstGeom prst="ellipse">
            <a:avLst/>
          </a:prstGeom>
          <a:solidFill>
            <a:srgbClr val="FFFFFF"/>
          </a:solidFill>
          <a:ln w="3175" algn="ctr">
            <a:noFill/>
            <a:round/>
            <a:headEnd/>
            <a:tailEnd/>
          </a:ln>
        </xdr:spPr>
      </xdr:sp>
      <xdr:sp macro="" textlink="">
        <xdr:nvSpPr>
          <xdr:cNvPr id="47" name="Oval 600"/>
          <xdr:cNvSpPr>
            <a:spLocks noChangeArrowheads="1"/>
          </xdr:cNvSpPr>
        </xdr:nvSpPr>
        <xdr:spPr bwMode="auto">
          <a:xfrm>
            <a:off x="876300" y="4572000"/>
            <a:ext cx="47625" cy="47625"/>
          </a:xfrm>
          <a:prstGeom prst="ellipse">
            <a:avLst/>
          </a:prstGeom>
          <a:solidFill>
            <a:srgbClr val="FFFFFF"/>
          </a:solidFill>
          <a:ln w="3175" algn="ctr">
            <a:noFill/>
            <a:round/>
            <a:headEnd/>
            <a:tailEnd/>
          </a:ln>
        </xdr:spPr>
      </xdr:sp>
      <xdr:sp macro="" textlink="">
        <xdr:nvSpPr>
          <xdr:cNvPr id="48" name="Oval 602"/>
          <xdr:cNvSpPr>
            <a:spLocks noChangeArrowheads="1"/>
          </xdr:cNvSpPr>
        </xdr:nvSpPr>
        <xdr:spPr bwMode="auto">
          <a:xfrm rot="20618429">
            <a:off x="1452572" y="4637633"/>
            <a:ext cx="184168" cy="64639"/>
          </a:xfrm>
          <a:prstGeom prst="ellipse">
            <a:avLst/>
          </a:prstGeom>
          <a:solidFill>
            <a:srgbClr val="FFFFFF"/>
          </a:solidFill>
          <a:ln w="3175" algn="ctr">
            <a:noFill/>
            <a:round/>
            <a:headEnd/>
            <a:tailEnd/>
          </a:ln>
        </xdr:spPr>
      </xdr:sp>
      <xdr:sp macro="" textlink="">
        <xdr:nvSpPr>
          <xdr:cNvPr id="49" name="Oval 604"/>
          <xdr:cNvSpPr>
            <a:spLocks noChangeArrowheads="1"/>
          </xdr:cNvSpPr>
        </xdr:nvSpPr>
        <xdr:spPr bwMode="auto">
          <a:xfrm rot="20377790">
            <a:off x="2075273" y="4643567"/>
            <a:ext cx="157222" cy="60402"/>
          </a:xfrm>
          <a:prstGeom prst="ellipse">
            <a:avLst/>
          </a:prstGeom>
          <a:solidFill>
            <a:srgbClr val="FFFFFF"/>
          </a:solidFill>
          <a:ln w="3175" algn="ctr">
            <a:noFill/>
            <a:round/>
            <a:headEnd/>
            <a:tailEnd/>
          </a:ln>
        </xdr:spPr>
      </xdr:sp>
      <xdr:sp macro="" textlink="">
        <xdr:nvSpPr>
          <xdr:cNvPr id="50" name="Oval 606"/>
          <xdr:cNvSpPr>
            <a:spLocks noChangeArrowheads="1"/>
          </xdr:cNvSpPr>
        </xdr:nvSpPr>
        <xdr:spPr bwMode="auto">
          <a:xfrm rot="20273255">
            <a:off x="2695760" y="4638906"/>
            <a:ext cx="172813" cy="62214"/>
          </a:xfrm>
          <a:prstGeom prst="ellipse">
            <a:avLst/>
          </a:prstGeom>
          <a:solidFill>
            <a:srgbClr val="FFFFFF"/>
          </a:solidFill>
          <a:ln w="3175" algn="ctr">
            <a:noFill/>
            <a:round/>
            <a:headEnd/>
            <a:tailEnd/>
          </a:ln>
        </xdr:spPr>
      </xdr:sp>
      <xdr:sp macro="" textlink="">
        <xdr:nvSpPr>
          <xdr:cNvPr id="51" name="Oval 608"/>
          <xdr:cNvSpPr>
            <a:spLocks noChangeArrowheads="1"/>
          </xdr:cNvSpPr>
        </xdr:nvSpPr>
        <xdr:spPr bwMode="auto">
          <a:xfrm rot="20609859">
            <a:off x="3277981" y="4641611"/>
            <a:ext cx="238901" cy="62912"/>
          </a:xfrm>
          <a:prstGeom prst="ellipse">
            <a:avLst/>
          </a:prstGeom>
          <a:solidFill>
            <a:srgbClr val="FFFFFF"/>
          </a:solidFill>
          <a:ln w="3175" algn="ctr">
            <a:noFill/>
            <a:round/>
            <a:headEnd/>
            <a:tailEnd/>
          </a:ln>
        </xdr:spPr>
      </xdr:sp>
      <xdr:sp macro="" textlink="">
        <xdr:nvSpPr>
          <xdr:cNvPr id="52" name="Oval 609"/>
          <xdr:cNvSpPr>
            <a:spLocks noChangeArrowheads="1"/>
          </xdr:cNvSpPr>
        </xdr:nvSpPr>
        <xdr:spPr bwMode="auto">
          <a:xfrm rot="20501774">
            <a:off x="3950078" y="4640225"/>
            <a:ext cx="144656" cy="63351"/>
          </a:xfrm>
          <a:prstGeom prst="ellipse">
            <a:avLst/>
          </a:prstGeom>
          <a:solidFill>
            <a:srgbClr val="FFFFFF"/>
          </a:solidFill>
          <a:ln w="3175" algn="ctr">
            <a:noFill/>
            <a:round/>
            <a:headEnd/>
            <a:tailEnd/>
          </a:ln>
        </xdr:spPr>
      </xdr:sp>
      <xdr:sp macro="" textlink="">
        <xdr:nvSpPr>
          <xdr:cNvPr id="53" name="Oval 611"/>
          <xdr:cNvSpPr>
            <a:spLocks noChangeArrowheads="1"/>
          </xdr:cNvSpPr>
        </xdr:nvSpPr>
        <xdr:spPr bwMode="auto">
          <a:xfrm rot="20391956">
            <a:off x="4512414" y="4643302"/>
            <a:ext cx="257966" cy="61253"/>
          </a:xfrm>
          <a:prstGeom prst="ellipse">
            <a:avLst/>
          </a:prstGeom>
          <a:solidFill>
            <a:srgbClr val="FFFFFF"/>
          </a:solidFill>
          <a:ln w="3175" algn="ctr">
            <a:noFill/>
            <a:round/>
            <a:headEnd/>
            <a:tailEnd/>
          </a:ln>
        </xdr:spPr>
      </xdr:sp>
      <xdr:sp macro="" textlink="">
        <xdr:nvSpPr>
          <xdr:cNvPr id="54" name="Oval 613"/>
          <xdr:cNvSpPr>
            <a:spLocks noChangeArrowheads="1"/>
          </xdr:cNvSpPr>
        </xdr:nvSpPr>
        <xdr:spPr bwMode="auto">
          <a:xfrm rot="20387175">
            <a:off x="5139857" y="4637068"/>
            <a:ext cx="248154" cy="63121"/>
          </a:xfrm>
          <a:prstGeom prst="ellipse">
            <a:avLst/>
          </a:prstGeom>
          <a:solidFill>
            <a:srgbClr val="FFFFFF"/>
          </a:solidFill>
          <a:ln w="3175" algn="ctr">
            <a:noFill/>
            <a:round/>
            <a:headEnd/>
            <a:tailEnd/>
          </a:ln>
        </xdr:spPr>
      </xdr:sp>
      <xdr:sp macro="" textlink="">
        <xdr:nvSpPr>
          <xdr:cNvPr id="55" name="Oval 615"/>
          <xdr:cNvSpPr>
            <a:spLocks noChangeArrowheads="1"/>
          </xdr:cNvSpPr>
        </xdr:nvSpPr>
        <xdr:spPr bwMode="auto">
          <a:xfrm rot="20503952">
            <a:off x="5785308" y="4638914"/>
            <a:ext cx="158014" cy="65166"/>
          </a:xfrm>
          <a:prstGeom prst="ellipse">
            <a:avLst/>
          </a:prstGeom>
          <a:solidFill>
            <a:srgbClr val="FFFFFF"/>
          </a:solidFill>
          <a:ln w="3175" algn="ctr">
            <a:noFill/>
            <a:round/>
            <a:headEnd/>
            <a:tailEnd/>
          </a:ln>
        </xdr:spPr>
      </xdr:sp>
      <xdr:sp macro="" textlink="">
        <xdr:nvSpPr>
          <xdr:cNvPr id="56" name="円/楕円 183"/>
          <xdr:cNvSpPr/>
        </xdr:nvSpPr>
        <xdr:spPr bwMode="auto">
          <a:xfrm rot="20410006">
            <a:off x="860707" y="4645727"/>
            <a:ext cx="107637" cy="55039"/>
          </a:xfrm>
          <a:prstGeom prst="ellipse">
            <a:avLst/>
          </a:prstGeom>
          <a:solidFill>
            <a:srgbClr val="FFFFFF"/>
          </a:solidFill>
          <a:ln w="9525" cap="flat" cmpd="sng" algn="ctr">
            <a:solidFill>
              <a:schemeClr val="bg1"/>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grpSp>
    <xdr:clientData/>
  </xdr:twoCellAnchor>
  <xdr:twoCellAnchor>
    <xdr:from>
      <xdr:col>14</xdr:col>
      <xdr:colOff>391205</xdr:colOff>
      <xdr:row>16</xdr:row>
      <xdr:rowOff>25514</xdr:rowOff>
    </xdr:from>
    <xdr:to>
      <xdr:col>15</xdr:col>
      <xdr:colOff>127566</xdr:colOff>
      <xdr:row>16</xdr:row>
      <xdr:rowOff>170089</xdr:rowOff>
    </xdr:to>
    <xdr:sp macro="" textlink="">
      <xdr:nvSpPr>
        <xdr:cNvPr id="69" name="Rectangle 490"/>
        <xdr:cNvSpPr>
          <a:spLocks noChangeArrowheads="1"/>
        </xdr:cNvSpPr>
      </xdr:nvSpPr>
      <xdr:spPr bwMode="auto">
        <a:xfrm>
          <a:off x="5655468" y="4218215"/>
          <a:ext cx="306161" cy="144575"/>
        </a:xfrm>
        <a:prstGeom prst="rect">
          <a:avLst/>
        </a:prstGeom>
        <a:solidFill>
          <a:srgbClr val="FFFFFF"/>
        </a:solidFill>
        <a:ln w="9525">
          <a:noFill/>
          <a:miter lim="800000"/>
          <a:headEnd/>
          <a:tailEnd/>
        </a:ln>
      </xdr:spPr>
      <xdr:txBody>
        <a:bodyPr anchor="ctr"/>
        <a:lstStyle/>
        <a:p>
          <a:pPr algn="r"/>
          <a:r>
            <a:rPr lang="en-US" altLang="ja-JP" sz="1000">
              <a:latin typeface="ＭＳ Ｐゴシック" pitchFamily="50" charset="-128"/>
              <a:ea typeface="ＭＳ Ｐゴシック" pitchFamily="50" charset="-128"/>
            </a:rPr>
            <a:t>  </a:t>
          </a:r>
          <a:endParaRPr lang="ja-JP" altLang="en-US" sz="1000">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37381</xdr:colOff>
      <xdr:row>37</xdr:row>
      <xdr:rowOff>52575</xdr:rowOff>
    </xdr:from>
    <xdr:ext cx="4791696" cy="159531"/>
    <xdr:sp macro="" textlink="">
      <xdr:nvSpPr>
        <xdr:cNvPr id="3" name="Rectangle 1"/>
        <xdr:cNvSpPr>
          <a:spLocks noChangeArrowheads="1"/>
        </xdr:cNvSpPr>
      </xdr:nvSpPr>
      <xdr:spPr bwMode="auto">
        <a:xfrm>
          <a:off x="561256" y="5691375"/>
          <a:ext cx="4791696" cy="159531"/>
        </a:xfrm>
        <a:prstGeom prst="rect">
          <a:avLst/>
        </a:prstGeom>
        <a:noFill/>
        <a:ln w="9525">
          <a:noFill/>
          <a:miter lim="800000"/>
          <a:headEnd/>
          <a:tailEnd/>
        </a:ln>
      </xdr:spPr>
      <xdr:txBody>
        <a:bodyPr wrap="none" lIns="27432" tIns="18288" rIns="0" bIns="0" anchor="t" upright="1">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100"/>
            </a:lnSpc>
            <a:defRPr sz="1000"/>
          </a:pPr>
          <a:r>
            <a:rPr lang="en-US" altLang="ja-JP" sz="1050" b="0" i="0" strike="noStrike">
              <a:solidFill>
                <a:srgbClr val="000000"/>
              </a:solidFill>
              <a:latin typeface="ＭＳ Ｐゴシック"/>
              <a:ea typeface="ＭＳ Ｐゴシック"/>
            </a:rPr>
            <a:t>※60</a:t>
          </a:r>
          <a:r>
            <a:rPr lang="ja-JP" altLang="en-US" sz="1050" b="0" i="0" strike="noStrike">
              <a:solidFill>
                <a:srgbClr val="000000"/>
              </a:solidFill>
              <a:latin typeface="ＭＳ Ｐゴシック"/>
              <a:ea typeface="ＭＳ Ｐゴシック"/>
            </a:rPr>
            <a:t>歳以上は、任期付条例第２条第２項により任期を定めて採用された職員である。</a:t>
          </a:r>
          <a:endParaRPr lang="ja-JP" altLang="en-US" sz="1050" b="0" i="0" strike="noStrike">
            <a:solidFill>
              <a:srgbClr val="000000"/>
            </a:solidFill>
            <a:latin typeface="+mj-ea"/>
            <a:ea typeface="+mj-ea"/>
          </a:endParaRPr>
        </a:p>
      </xdr:txBody>
    </xdr:sp>
    <xdr:clientData/>
  </xdr:oneCellAnchor>
  <xdr:twoCellAnchor>
    <xdr:from>
      <xdr:col>58</xdr:col>
      <xdr:colOff>55327</xdr:colOff>
      <xdr:row>34</xdr:row>
      <xdr:rowOff>7392</xdr:rowOff>
    </xdr:from>
    <xdr:to>
      <xdr:col>64</xdr:col>
      <xdr:colOff>87964</xdr:colOff>
      <xdr:row>35</xdr:row>
      <xdr:rowOff>113</xdr:rowOff>
    </xdr:to>
    <xdr:sp macro="" textlink="">
      <xdr:nvSpPr>
        <xdr:cNvPr id="4" name="正方形/長方形 3"/>
        <xdr:cNvSpPr/>
      </xdr:nvSpPr>
      <xdr:spPr bwMode="auto">
        <a:xfrm>
          <a:off x="6132277" y="5188992"/>
          <a:ext cx="661287" cy="145121"/>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034F39EF-5590-49FD-8430-0BBC781BEB1C}" type="TxLink">
            <a:rPr kumimoji="1" lang="en-US" altLang="en-US" sz="800" b="0" i="0" u="none" strike="noStrike">
              <a:solidFill>
                <a:srgbClr val="000000"/>
              </a:solidFill>
              <a:latin typeface="ＭＳ Ｐゴシック"/>
              <a:ea typeface="ＭＳ Ｐゴシック"/>
            </a:rPr>
            <a:pPr algn="ctr"/>
            <a:t>12 </a:t>
          </a:fld>
          <a:endParaRPr kumimoji="1" lang="ja-JP" altLang="en-US" sz="800">
            <a:latin typeface="+mn-ea"/>
            <a:ea typeface="+mn-ea"/>
          </a:endParaRPr>
        </a:p>
      </xdr:txBody>
    </xdr:sp>
    <xdr:clientData/>
  </xdr:twoCellAnchor>
  <xdr:twoCellAnchor>
    <xdr:from>
      <xdr:col>56</xdr:col>
      <xdr:colOff>42833</xdr:colOff>
      <xdr:row>35</xdr:row>
      <xdr:rowOff>8886</xdr:rowOff>
    </xdr:from>
    <xdr:to>
      <xdr:col>66</xdr:col>
      <xdr:colOff>8647</xdr:colOff>
      <xdr:row>36</xdr:row>
      <xdr:rowOff>533</xdr:rowOff>
    </xdr:to>
    <xdr:grpSp>
      <xdr:nvGrpSpPr>
        <xdr:cNvPr id="5" name="グループ化 4"/>
        <xdr:cNvGrpSpPr/>
      </xdr:nvGrpSpPr>
      <xdr:grpSpPr>
        <a:xfrm>
          <a:off x="5919274" y="5376789"/>
          <a:ext cx="1015178" cy="145015"/>
          <a:chOff x="1691188" y="6282342"/>
          <a:chExt cx="1014606" cy="146643"/>
        </a:xfrm>
      </xdr:grpSpPr>
      <xdr:sp macro="" textlink="">
        <xdr:nvSpPr>
          <xdr:cNvPr id="6" name="正方形/長方形 5"/>
          <xdr:cNvSpPr/>
        </xdr:nvSpPr>
        <xdr:spPr bwMode="auto">
          <a:xfrm>
            <a:off x="1691188" y="6282342"/>
            <a:ext cx="338272" cy="145876"/>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800"/>
              <a:t>合　計</a:t>
            </a:r>
            <a:endParaRPr kumimoji="1" lang="ja-JP" altLang="en-US" sz="600"/>
          </a:p>
        </xdr:txBody>
      </xdr:sp>
      <xdr:sp macro="" textlink="">
        <xdr:nvSpPr>
          <xdr:cNvPr id="7" name="正方形/長方形 6"/>
          <xdr:cNvSpPr/>
        </xdr:nvSpPr>
        <xdr:spPr bwMode="auto">
          <a:xfrm>
            <a:off x="2030836" y="6283109"/>
            <a:ext cx="674958" cy="145876"/>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7908F28E-D207-4009-BF7F-61666FA6501E}" type="TxLink">
              <a:rPr kumimoji="1" lang="en-US" altLang="en-US" sz="1000" b="0" i="0" u="none" strike="noStrike">
                <a:solidFill>
                  <a:srgbClr val="000000"/>
                </a:solidFill>
                <a:latin typeface="ＭＳ Ｐゴシック"/>
                <a:ea typeface="ＭＳ Ｐゴシック"/>
              </a:rPr>
              <a:pPr algn="ctr"/>
              <a:t>10,856 </a:t>
            </a:fld>
            <a:endParaRPr kumimoji="1" lang="ja-JP" altLang="en-US" sz="800">
              <a:latin typeface="+mn-ea"/>
              <a:ea typeface="+mn-ea"/>
            </a:endParaRPr>
          </a:p>
        </xdr:txBody>
      </xdr:sp>
    </xdr:grpSp>
    <xdr:clientData/>
  </xdr:twoCellAnchor>
  <xdr:twoCellAnchor editAs="oneCell">
    <xdr:from>
      <xdr:col>0</xdr:col>
      <xdr:colOff>48432</xdr:colOff>
      <xdr:row>0</xdr:row>
      <xdr:rowOff>121080</xdr:rowOff>
    </xdr:from>
    <xdr:to>
      <xdr:col>66</xdr:col>
      <xdr:colOff>66573</xdr:colOff>
      <xdr:row>36</xdr:row>
      <xdr:rowOff>129360</xdr:rowOff>
    </xdr:to>
    <xdr:pic>
      <xdr:nvPicPr>
        <xdr:cNvPr id="20" name="図 19"/>
        <xdr:cNvPicPr>
          <a:picLocks noChangeAspect="1"/>
        </xdr:cNvPicPr>
      </xdr:nvPicPr>
      <xdr:blipFill>
        <a:blip xmlns:r="http://schemas.openxmlformats.org/officeDocument/2006/relationships" r:embed="rId1"/>
        <a:stretch>
          <a:fillRect/>
        </a:stretch>
      </xdr:blipFill>
      <xdr:spPr>
        <a:xfrm>
          <a:off x="48432" y="121080"/>
          <a:ext cx="6943946" cy="5529551"/>
        </a:xfrm>
        <a:prstGeom prst="rect">
          <a:avLst/>
        </a:prstGeom>
      </xdr:spPr>
    </xdr:pic>
    <xdr:clientData/>
  </xdr:twoCellAnchor>
  <xdr:twoCellAnchor>
    <xdr:from>
      <xdr:col>1</xdr:col>
      <xdr:colOff>102749</xdr:colOff>
      <xdr:row>33</xdr:row>
      <xdr:rowOff>22756</xdr:rowOff>
    </xdr:from>
    <xdr:to>
      <xdr:col>66</xdr:col>
      <xdr:colOff>9192</xdr:colOff>
      <xdr:row>35</xdr:row>
      <xdr:rowOff>1046</xdr:rowOff>
    </xdr:to>
    <xdr:grpSp>
      <xdr:nvGrpSpPr>
        <xdr:cNvPr id="8" name="グループ化 7"/>
        <xdr:cNvGrpSpPr/>
      </xdr:nvGrpSpPr>
      <xdr:grpSpPr>
        <a:xfrm>
          <a:off x="207685" y="5083921"/>
          <a:ext cx="6727312" cy="285028"/>
          <a:chOff x="206297" y="5014977"/>
          <a:chExt cx="6644093" cy="280866"/>
        </a:xfrm>
      </xdr:grpSpPr>
      <xdr:sp macro="" textlink="">
        <xdr:nvSpPr>
          <xdr:cNvPr id="9" name="正方形/長方形 8"/>
          <xdr:cNvSpPr/>
        </xdr:nvSpPr>
        <xdr:spPr bwMode="auto">
          <a:xfrm>
            <a:off x="206297" y="5014977"/>
            <a:ext cx="359621" cy="278785"/>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600"/>
              <a:t>人員</a:t>
            </a:r>
            <a:endParaRPr kumimoji="1" lang="en-US" altLang="ja-JP" sz="600"/>
          </a:p>
          <a:p>
            <a:pPr algn="ctr"/>
            <a:r>
              <a:rPr kumimoji="1" lang="en-US" altLang="ja-JP" sz="600"/>
              <a:t>(</a:t>
            </a:r>
            <a:r>
              <a:rPr kumimoji="1" lang="ja-JP" altLang="en-US" sz="600"/>
              <a:t>人</a:t>
            </a:r>
            <a:r>
              <a:rPr kumimoji="1" lang="en-US" altLang="ja-JP" sz="600"/>
              <a:t>)</a:t>
            </a:r>
            <a:endParaRPr kumimoji="1" lang="ja-JP" altLang="en-US" sz="600"/>
          </a:p>
        </xdr:txBody>
      </xdr:sp>
      <xdr:sp macro="" textlink="">
        <xdr:nvSpPr>
          <xdr:cNvPr id="10" name="正方形/長方形 9"/>
          <xdr:cNvSpPr/>
        </xdr:nvSpPr>
        <xdr:spPr bwMode="auto">
          <a:xfrm>
            <a:off x="569745" y="5150211"/>
            <a:ext cx="262039" cy="144000"/>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ctr" upright="1"/>
          <a:lstStyle/>
          <a:p>
            <a:pPr algn="ctr"/>
            <a:fld id="{7C0A3778-F253-4A65-B2E3-F0A0C928D22A}" type="TxLink">
              <a:rPr kumimoji="1" lang="en-US" altLang="en-US" sz="800" b="0" i="0" u="none" strike="noStrike">
                <a:solidFill>
                  <a:srgbClr val="000000"/>
                </a:solidFill>
                <a:latin typeface="ＭＳ Ｐゴシック"/>
                <a:ea typeface="ＭＳ Ｐゴシック"/>
              </a:rPr>
              <a:pPr algn="ctr"/>
              <a:t>31 </a:t>
            </a:fld>
            <a:endParaRPr kumimoji="1" lang="ja-JP" altLang="en-US" sz="300">
              <a:latin typeface="+mn-ea"/>
              <a:ea typeface="+mn-ea"/>
            </a:endParaRPr>
          </a:p>
        </xdr:txBody>
      </xdr:sp>
      <xdr:sp macro="" textlink="">
        <xdr:nvSpPr>
          <xdr:cNvPr id="11" name="正方形/長方形 10"/>
          <xdr:cNvSpPr/>
        </xdr:nvSpPr>
        <xdr:spPr bwMode="auto">
          <a:xfrm>
            <a:off x="831765" y="5150132"/>
            <a:ext cx="658886" cy="144000"/>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13F08B8C-1F58-4D93-B201-545D53CC986C}" type="TxLink">
              <a:rPr kumimoji="1" lang="en-US" altLang="en-US" sz="800" b="0" i="0" u="none" strike="noStrike">
                <a:solidFill>
                  <a:srgbClr val="000000"/>
                </a:solidFill>
                <a:latin typeface="ＭＳ Ｐゴシック"/>
                <a:ea typeface="ＭＳ Ｐゴシック"/>
              </a:rPr>
              <a:pPr algn="ctr"/>
              <a:t>448 </a:t>
            </a:fld>
            <a:endParaRPr kumimoji="1" lang="ja-JP" altLang="en-US" sz="100">
              <a:latin typeface="+mn-ea"/>
              <a:ea typeface="+mn-ea"/>
            </a:endParaRPr>
          </a:p>
        </xdr:txBody>
      </xdr:sp>
      <xdr:sp macro="" textlink="">
        <xdr:nvSpPr>
          <xdr:cNvPr id="12" name="正方形/長方形 11"/>
          <xdr:cNvSpPr/>
        </xdr:nvSpPr>
        <xdr:spPr bwMode="auto">
          <a:xfrm>
            <a:off x="1485320" y="5150131"/>
            <a:ext cx="658886" cy="144000"/>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943EBA98-EA31-4F50-8143-12BCB9C7D6D8}" type="TxLink">
              <a:rPr kumimoji="1" lang="en-US" altLang="en-US" sz="800" b="0" i="0" u="none" strike="noStrike">
                <a:solidFill>
                  <a:srgbClr val="000000"/>
                </a:solidFill>
                <a:latin typeface="ＭＳ Ｐゴシック"/>
                <a:ea typeface="ＭＳ Ｐゴシック"/>
              </a:rPr>
              <a:pPr algn="ctr"/>
              <a:t>837 </a:t>
            </a:fld>
            <a:endParaRPr kumimoji="1" lang="ja-JP" altLang="en-US" sz="800">
              <a:latin typeface="+mn-ea"/>
              <a:ea typeface="+mn-ea"/>
            </a:endParaRPr>
          </a:p>
        </xdr:txBody>
      </xdr:sp>
      <xdr:sp macro="" textlink="">
        <xdr:nvSpPr>
          <xdr:cNvPr id="13" name="正方形/長方形 12"/>
          <xdr:cNvSpPr/>
        </xdr:nvSpPr>
        <xdr:spPr bwMode="auto">
          <a:xfrm>
            <a:off x="2140330" y="5151838"/>
            <a:ext cx="658886" cy="144000"/>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E2680865-4F2E-4A3B-86A3-25193521ECEC}" type="TxLink">
              <a:rPr kumimoji="1" lang="en-US" altLang="en-US" sz="800" b="0" i="0" u="none" strike="noStrike">
                <a:solidFill>
                  <a:srgbClr val="000000"/>
                </a:solidFill>
                <a:latin typeface="ＭＳ Ｐゴシック"/>
                <a:ea typeface="ＭＳ Ｐゴシック"/>
              </a:rPr>
              <a:pPr algn="ctr"/>
              <a:t>869 </a:t>
            </a:fld>
            <a:endParaRPr kumimoji="1" lang="ja-JP" altLang="en-US" sz="800">
              <a:latin typeface="+mn-ea"/>
              <a:ea typeface="+mn-ea"/>
            </a:endParaRPr>
          </a:p>
        </xdr:txBody>
      </xdr:sp>
      <xdr:sp macro="" textlink="">
        <xdr:nvSpPr>
          <xdr:cNvPr id="14" name="正方形/長方形 13"/>
          <xdr:cNvSpPr/>
        </xdr:nvSpPr>
        <xdr:spPr bwMode="auto">
          <a:xfrm>
            <a:off x="2801139" y="5151843"/>
            <a:ext cx="643730" cy="144000"/>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2C7D40CB-0EAA-4042-9653-ACF4290917E8}" type="TxLink">
              <a:rPr kumimoji="1" lang="en-US" altLang="en-US" sz="800" b="0" i="0" u="none" strike="noStrike">
                <a:solidFill>
                  <a:srgbClr val="000000"/>
                </a:solidFill>
                <a:latin typeface="ＭＳ Ｐゴシック"/>
                <a:ea typeface="ＭＳ Ｐゴシック"/>
              </a:rPr>
              <a:pPr algn="ctr"/>
              <a:t>1,639 </a:t>
            </a:fld>
            <a:endParaRPr kumimoji="1" lang="ja-JP" altLang="en-US" sz="800">
              <a:latin typeface="+mn-ea"/>
              <a:ea typeface="+mn-ea"/>
            </a:endParaRPr>
          </a:p>
        </xdr:txBody>
      </xdr:sp>
      <xdr:sp macro="" textlink="">
        <xdr:nvSpPr>
          <xdr:cNvPr id="15" name="正方形/長方形 14"/>
          <xdr:cNvSpPr/>
        </xdr:nvSpPr>
        <xdr:spPr bwMode="auto">
          <a:xfrm>
            <a:off x="3446194" y="5151112"/>
            <a:ext cx="658886" cy="144000"/>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660EA3F2-2E5F-46F7-B5E6-46E7002D5AA8}" type="TxLink">
              <a:rPr kumimoji="1" lang="en-US" altLang="en-US" sz="800" b="0" i="0" u="none" strike="noStrike">
                <a:solidFill>
                  <a:srgbClr val="000000"/>
                </a:solidFill>
                <a:latin typeface="ＭＳ Ｐゴシック"/>
                <a:ea typeface="ＭＳ Ｐゴシック"/>
              </a:rPr>
              <a:pPr algn="ctr"/>
              <a:t>2,184 </a:t>
            </a:fld>
            <a:endParaRPr kumimoji="1" lang="ja-JP" altLang="en-US" sz="800">
              <a:latin typeface="+mn-ea"/>
              <a:ea typeface="+mn-ea"/>
            </a:endParaRPr>
          </a:p>
        </xdr:txBody>
      </xdr:sp>
      <xdr:sp macro="" textlink="">
        <xdr:nvSpPr>
          <xdr:cNvPr id="16" name="正方形/長方形 15"/>
          <xdr:cNvSpPr/>
        </xdr:nvSpPr>
        <xdr:spPr bwMode="auto">
          <a:xfrm>
            <a:off x="4104702" y="5149961"/>
            <a:ext cx="658886" cy="144000"/>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F8E390FE-3ABE-450C-9A1B-C289649D2C18}" type="TxLink">
              <a:rPr kumimoji="1" lang="en-US" altLang="en-US" sz="800" b="0" i="0" u="none" strike="noStrike">
                <a:solidFill>
                  <a:srgbClr val="000000"/>
                </a:solidFill>
                <a:latin typeface="ＭＳ Ｐゴシック"/>
                <a:ea typeface="ＭＳ Ｐゴシック"/>
              </a:rPr>
              <a:pPr algn="ctr"/>
              <a:t>1,982 </a:t>
            </a:fld>
            <a:endParaRPr kumimoji="1" lang="ja-JP" altLang="en-US" sz="800">
              <a:latin typeface="+mn-ea"/>
              <a:ea typeface="+mn-ea"/>
            </a:endParaRPr>
          </a:p>
        </xdr:txBody>
      </xdr:sp>
      <xdr:sp macro="" textlink="">
        <xdr:nvSpPr>
          <xdr:cNvPr id="17" name="正方形/長方形 16"/>
          <xdr:cNvSpPr/>
        </xdr:nvSpPr>
        <xdr:spPr bwMode="auto">
          <a:xfrm>
            <a:off x="4758391" y="5151683"/>
            <a:ext cx="653986" cy="144000"/>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D2E00EE4-7117-4A71-AD80-36E44D31D634}" type="TxLink">
              <a:rPr kumimoji="1" lang="en-US" altLang="en-US" sz="800" b="0" i="0" u="none" strike="noStrike">
                <a:solidFill>
                  <a:srgbClr val="000000"/>
                </a:solidFill>
                <a:latin typeface="ＭＳ Ｐゴシック"/>
                <a:ea typeface="ＭＳ Ｐゴシック"/>
              </a:rPr>
              <a:pPr algn="ctr"/>
              <a:t>1,609 </a:t>
            </a:fld>
            <a:endParaRPr kumimoji="1" lang="ja-JP" altLang="en-US" sz="800">
              <a:latin typeface="+mn-ea"/>
              <a:ea typeface="+mn-ea"/>
            </a:endParaRPr>
          </a:p>
        </xdr:txBody>
      </xdr:sp>
      <xdr:sp macro="" textlink="">
        <xdr:nvSpPr>
          <xdr:cNvPr id="18" name="正方形/長方形 17"/>
          <xdr:cNvSpPr/>
        </xdr:nvSpPr>
        <xdr:spPr bwMode="auto">
          <a:xfrm>
            <a:off x="5411068" y="5150911"/>
            <a:ext cx="653986" cy="144000"/>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B1C7CADB-70E8-4462-8A1C-15C8663F717B}" type="TxLink">
              <a:rPr kumimoji="1" lang="en-US" altLang="en-US" sz="800" b="0" i="0" u="none" strike="noStrike">
                <a:solidFill>
                  <a:srgbClr val="000000"/>
                </a:solidFill>
                <a:latin typeface="ＭＳ Ｐゴシック"/>
                <a:ea typeface="ＭＳ Ｐゴシック"/>
              </a:rPr>
              <a:pPr algn="ctr"/>
              <a:t>1,244 </a:t>
            </a:fld>
            <a:endParaRPr kumimoji="1" lang="ja-JP" altLang="en-US" sz="800">
              <a:latin typeface="+mn-ea"/>
              <a:ea typeface="+mn-ea"/>
            </a:endParaRPr>
          </a:p>
        </xdr:txBody>
      </xdr:sp>
      <xdr:sp macro="" textlink="">
        <xdr:nvSpPr>
          <xdr:cNvPr id="19" name="正方形/長方形 18"/>
          <xdr:cNvSpPr/>
        </xdr:nvSpPr>
        <xdr:spPr bwMode="auto">
          <a:xfrm>
            <a:off x="6718613" y="5150268"/>
            <a:ext cx="131777" cy="144000"/>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1833CD76-3C1B-43A8-888D-20C90794BFDC}" type="TxLink">
              <a:rPr kumimoji="1" lang="en-US" altLang="en-US" sz="800" b="0" i="0" u="none" strike="noStrike">
                <a:solidFill>
                  <a:srgbClr val="000000"/>
                </a:solidFill>
                <a:latin typeface="ＭＳ Ｐゴシック"/>
                <a:ea typeface="ＭＳ Ｐゴシック"/>
              </a:rPr>
              <a:pPr algn="ctr"/>
              <a:t>1 </a:t>
            </a:fld>
            <a:endParaRPr kumimoji="1" lang="ja-JP" altLang="en-US" sz="800">
              <a:latin typeface="+mn-ea"/>
              <a:ea typeface="+mn-ea"/>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N36"/>
  <sheetViews>
    <sheetView tabSelected="1" view="pageBreakPreview" zoomScaleNormal="85" zoomScaleSheetLayoutView="100" workbookViewId="0"/>
  </sheetViews>
  <sheetFormatPr defaultRowHeight="13.5" x14ac:dyDescent="0.15"/>
  <cols>
    <col min="1" max="1" width="2.875" style="1" customWidth="1"/>
    <col min="2" max="2" width="15" style="1" customWidth="1"/>
    <col min="3" max="14" width="13.125" style="1" customWidth="1"/>
    <col min="15" max="16384" width="9" style="1"/>
  </cols>
  <sheetData>
    <row r="2" spans="1:14" ht="4.5" customHeight="1" x14ac:dyDescent="0.15"/>
    <row r="3" spans="1:14" ht="18.75" x14ac:dyDescent="0.15">
      <c r="E3" s="2"/>
      <c r="G3" s="2"/>
      <c r="H3" s="3"/>
      <c r="M3" s="2"/>
    </row>
    <row r="4" spans="1:14" ht="17.25" x14ac:dyDescent="0.15">
      <c r="A4" s="4" t="s">
        <v>0</v>
      </c>
    </row>
    <row r="5" spans="1:14" ht="21.75" customHeight="1" thickBot="1" x14ac:dyDescent="0.2">
      <c r="A5" s="5"/>
      <c r="B5" s="6"/>
    </row>
    <row r="6" spans="1:14" ht="41.25" customHeight="1" x14ac:dyDescent="0.15">
      <c r="A6" s="451" t="s">
        <v>1</v>
      </c>
      <c r="B6" s="452"/>
      <c r="C6" s="7" t="s">
        <v>2</v>
      </c>
      <c r="D6" s="8" t="s">
        <v>3</v>
      </c>
      <c r="E6" s="9" t="s">
        <v>4</v>
      </c>
      <c r="F6" s="9" t="s">
        <v>5</v>
      </c>
      <c r="G6" s="9" t="s">
        <v>6</v>
      </c>
      <c r="H6" s="8" t="s">
        <v>7</v>
      </c>
      <c r="I6" s="8" t="s">
        <v>8</v>
      </c>
      <c r="J6" s="8" t="s">
        <v>9</v>
      </c>
      <c r="K6" s="8" t="s">
        <v>10</v>
      </c>
      <c r="L6" s="8" t="s">
        <v>11</v>
      </c>
      <c r="M6" s="9" t="s">
        <v>12</v>
      </c>
      <c r="N6" s="10" t="s">
        <v>13</v>
      </c>
    </row>
    <row r="7" spans="1:14" ht="32.1" customHeight="1" x14ac:dyDescent="0.15">
      <c r="A7" s="453" t="s">
        <v>14</v>
      </c>
      <c r="B7" s="454"/>
      <c r="C7" s="11">
        <v>41.009839564955278</v>
      </c>
      <c r="D7" s="12">
        <v>43.047730901498404</v>
      </c>
      <c r="E7" s="12">
        <v>45.663293846660082</v>
      </c>
      <c r="F7" s="12">
        <v>39.040512453575936</v>
      </c>
      <c r="G7" s="12">
        <v>37.555330634278</v>
      </c>
      <c r="H7" s="12">
        <v>47.708333333333336</v>
      </c>
      <c r="I7" s="12">
        <v>49.591503267973856</v>
      </c>
      <c r="J7" s="12">
        <v>39.550970873786405</v>
      </c>
      <c r="K7" s="12">
        <v>41.722162740899357</v>
      </c>
      <c r="L7" s="12">
        <v>38.467715550423399</v>
      </c>
      <c r="M7" s="12">
        <v>43.018555116381208</v>
      </c>
      <c r="N7" s="13">
        <v>56.884615384615387</v>
      </c>
    </row>
    <row r="8" spans="1:14" ht="32.1" customHeight="1" x14ac:dyDescent="0.15">
      <c r="A8" s="453" t="s">
        <v>15</v>
      </c>
      <c r="B8" s="455"/>
      <c r="C8" s="14">
        <v>16.719595467463922</v>
      </c>
      <c r="D8" s="12">
        <v>20.433861459100957</v>
      </c>
      <c r="E8" s="12">
        <v>18.846001974333664</v>
      </c>
      <c r="F8" s="12">
        <v>12.740059286517429</v>
      </c>
      <c r="G8" s="12">
        <v>11.975708502024291</v>
      </c>
      <c r="H8" s="12">
        <v>16.535714285714285</v>
      </c>
      <c r="I8" s="12">
        <v>8.1372549019607838</v>
      </c>
      <c r="J8" s="12">
        <v>13.378640776699029</v>
      </c>
      <c r="K8" s="12">
        <v>15.449678800856532</v>
      </c>
      <c r="L8" s="12">
        <v>16.41310623556582</v>
      </c>
      <c r="M8" s="12">
        <v>18.432147562582344</v>
      </c>
      <c r="N8" s="13">
        <v>1.4615384615384615</v>
      </c>
    </row>
    <row r="9" spans="1:14" ht="32.1" customHeight="1" x14ac:dyDescent="0.15">
      <c r="A9" s="453" t="s">
        <v>16</v>
      </c>
      <c r="B9" s="454"/>
      <c r="C9" s="15">
        <v>0.91385228656848627</v>
      </c>
      <c r="D9" s="12">
        <v>0.9765106853352985</v>
      </c>
      <c r="E9" s="12">
        <v>1.0009871668311945</v>
      </c>
      <c r="F9" s="12">
        <v>0.7368905243790248</v>
      </c>
      <c r="G9" s="12">
        <v>0.35222672064777327</v>
      </c>
      <c r="H9" s="12">
        <v>1.1785714285714286</v>
      </c>
      <c r="I9" s="12">
        <v>1</v>
      </c>
      <c r="J9" s="12">
        <v>0.75728155339805825</v>
      </c>
      <c r="K9" s="12">
        <v>0.32548179871520344</v>
      </c>
      <c r="L9" s="12">
        <v>1.4177251732101617</v>
      </c>
      <c r="M9" s="12">
        <v>0.51251646903820813</v>
      </c>
      <c r="N9" s="13">
        <v>0</v>
      </c>
    </row>
    <row r="10" spans="1:14" ht="15.95" customHeight="1" x14ac:dyDescent="0.15">
      <c r="A10" s="456" t="s">
        <v>17</v>
      </c>
      <c r="B10" s="459" t="s">
        <v>18</v>
      </c>
      <c r="C10" s="16">
        <v>64.739969733879605</v>
      </c>
      <c r="D10" s="17">
        <v>47.586588061901253</v>
      </c>
      <c r="E10" s="18">
        <v>93.287265547877595</v>
      </c>
      <c r="F10" s="18">
        <v>91.168353265869357</v>
      </c>
      <c r="G10" s="18">
        <v>69.635627530364374</v>
      </c>
      <c r="H10" s="18">
        <v>100</v>
      </c>
      <c r="I10" s="18">
        <v>100</v>
      </c>
      <c r="J10" s="18">
        <v>87.135922330097088</v>
      </c>
      <c r="K10" s="18">
        <v>80.085653104925058</v>
      </c>
      <c r="L10" s="18">
        <v>40.271362586605079</v>
      </c>
      <c r="M10" s="18">
        <v>15.678524374176547</v>
      </c>
      <c r="N10" s="19">
        <v>92.307692307692307</v>
      </c>
    </row>
    <row r="11" spans="1:14" ht="15.95" customHeight="1" x14ac:dyDescent="0.15">
      <c r="A11" s="457"/>
      <c r="B11" s="460"/>
      <c r="C11" s="20">
        <v>17540</v>
      </c>
      <c r="D11" s="21">
        <v>5166</v>
      </c>
      <c r="E11" s="22">
        <v>945</v>
      </c>
      <c r="F11" s="22">
        <v>8919</v>
      </c>
      <c r="G11" s="22">
        <v>172</v>
      </c>
      <c r="H11" s="22">
        <v>28</v>
      </c>
      <c r="I11" s="22">
        <v>51</v>
      </c>
      <c r="J11" s="22">
        <v>359</v>
      </c>
      <c r="K11" s="22">
        <v>374</v>
      </c>
      <c r="L11" s="22">
        <v>1395</v>
      </c>
      <c r="M11" s="22">
        <v>119</v>
      </c>
      <c r="N11" s="23">
        <v>12</v>
      </c>
    </row>
    <row r="12" spans="1:14" ht="15.95" customHeight="1" x14ac:dyDescent="0.15">
      <c r="A12" s="457"/>
      <c r="B12" s="461" t="s">
        <v>19</v>
      </c>
      <c r="C12" s="16">
        <v>9.7220684309600269</v>
      </c>
      <c r="D12" s="17">
        <v>4.7623434045689024</v>
      </c>
      <c r="E12" s="18">
        <v>1.3820335636722607</v>
      </c>
      <c r="F12" s="18">
        <v>8.7089849739343759</v>
      </c>
      <c r="G12" s="18">
        <v>30.364372469635626</v>
      </c>
      <c r="H12" s="18" t="s">
        <v>20</v>
      </c>
      <c r="I12" s="18" t="s">
        <v>20</v>
      </c>
      <c r="J12" s="18">
        <v>12.864077669902912</v>
      </c>
      <c r="K12" s="18">
        <v>19.057815845824411</v>
      </c>
      <c r="L12" s="18">
        <v>11.662817551963048</v>
      </c>
      <c r="M12" s="18">
        <v>82.87220026350461</v>
      </c>
      <c r="N12" s="19">
        <v>7.6923076923076925</v>
      </c>
    </row>
    <row r="13" spans="1:14" ht="15.95" customHeight="1" x14ac:dyDescent="0.15">
      <c r="A13" s="457"/>
      <c r="B13" s="462"/>
      <c r="C13" s="20">
        <v>2634</v>
      </c>
      <c r="D13" s="21">
        <v>517</v>
      </c>
      <c r="E13" s="22">
        <v>14</v>
      </c>
      <c r="F13" s="22">
        <v>852</v>
      </c>
      <c r="G13" s="22">
        <v>75</v>
      </c>
      <c r="H13" s="22" t="s">
        <v>21</v>
      </c>
      <c r="I13" s="22" t="s">
        <v>21</v>
      </c>
      <c r="J13" s="22">
        <v>53</v>
      </c>
      <c r="K13" s="22">
        <v>89</v>
      </c>
      <c r="L13" s="22">
        <v>404</v>
      </c>
      <c r="M13" s="22">
        <v>629</v>
      </c>
      <c r="N13" s="23">
        <v>1</v>
      </c>
    </row>
    <row r="14" spans="1:14" ht="15.95" customHeight="1" x14ac:dyDescent="0.15">
      <c r="A14" s="457"/>
      <c r="B14" s="461" t="s">
        <v>22</v>
      </c>
      <c r="C14" s="16">
        <v>25.537961835160374</v>
      </c>
      <c r="D14" s="17">
        <v>47.651068533529845</v>
      </c>
      <c r="E14" s="18">
        <v>5.3307008884501483</v>
      </c>
      <c r="F14" s="18">
        <v>0.12266176019625882</v>
      </c>
      <c r="G14" s="18" t="s">
        <v>20</v>
      </c>
      <c r="H14" s="18" t="s">
        <v>20</v>
      </c>
      <c r="I14" s="18" t="s">
        <v>20</v>
      </c>
      <c r="J14" s="18" t="s">
        <v>20</v>
      </c>
      <c r="K14" s="18">
        <v>0.85653104925053536</v>
      </c>
      <c r="L14" s="18">
        <v>48.065819861431869</v>
      </c>
      <c r="M14" s="18">
        <v>1.4492753623188406</v>
      </c>
      <c r="N14" s="19" t="s">
        <v>20</v>
      </c>
    </row>
    <row r="15" spans="1:14" ht="15.95" customHeight="1" x14ac:dyDescent="0.15">
      <c r="A15" s="457"/>
      <c r="B15" s="462"/>
      <c r="C15" s="20">
        <v>6919</v>
      </c>
      <c r="D15" s="21">
        <v>5173</v>
      </c>
      <c r="E15" s="22">
        <v>54</v>
      </c>
      <c r="F15" s="22">
        <v>12</v>
      </c>
      <c r="G15" s="22" t="s">
        <v>21</v>
      </c>
      <c r="H15" s="22" t="s">
        <v>21</v>
      </c>
      <c r="I15" s="22" t="s">
        <v>21</v>
      </c>
      <c r="J15" s="22" t="s">
        <v>21</v>
      </c>
      <c r="K15" s="22">
        <v>4</v>
      </c>
      <c r="L15" s="22">
        <v>1665</v>
      </c>
      <c r="M15" s="22">
        <v>11</v>
      </c>
      <c r="N15" s="23" t="s">
        <v>21</v>
      </c>
    </row>
    <row r="16" spans="1:14" ht="15.95" customHeight="1" x14ac:dyDescent="0.15">
      <c r="A16" s="457"/>
      <c r="B16" s="461" t="s">
        <v>23</v>
      </c>
      <c r="C16" s="24" t="s">
        <v>20</v>
      </c>
      <c r="D16" s="25" t="s">
        <v>20</v>
      </c>
      <c r="E16" s="18" t="s">
        <v>20</v>
      </c>
      <c r="F16" s="18" t="s">
        <v>20</v>
      </c>
      <c r="G16" s="18" t="s">
        <v>20</v>
      </c>
      <c r="H16" s="18" t="s">
        <v>20</v>
      </c>
      <c r="I16" s="18" t="s">
        <v>20</v>
      </c>
      <c r="J16" s="18" t="s">
        <v>20</v>
      </c>
      <c r="K16" s="18" t="s">
        <v>20</v>
      </c>
      <c r="L16" s="18" t="s">
        <v>20</v>
      </c>
      <c r="M16" s="18" t="s">
        <v>20</v>
      </c>
      <c r="N16" s="19" t="s">
        <v>20</v>
      </c>
    </row>
    <row r="17" spans="1:14" ht="15.95" customHeight="1" x14ac:dyDescent="0.15">
      <c r="A17" s="458"/>
      <c r="B17" s="462"/>
      <c r="C17" s="20" t="s">
        <v>21</v>
      </c>
      <c r="D17" s="21" t="s">
        <v>21</v>
      </c>
      <c r="E17" s="22" t="s">
        <v>21</v>
      </c>
      <c r="F17" s="22" t="s">
        <v>21</v>
      </c>
      <c r="G17" s="22" t="s">
        <v>21</v>
      </c>
      <c r="H17" s="22" t="s">
        <v>21</v>
      </c>
      <c r="I17" s="22" t="s">
        <v>21</v>
      </c>
      <c r="J17" s="22" t="s">
        <v>21</v>
      </c>
      <c r="K17" s="22" t="s">
        <v>21</v>
      </c>
      <c r="L17" s="22" t="s">
        <v>21</v>
      </c>
      <c r="M17" s="22" t="s">
        <v>21</v>
      </c>
      <c r="N17" s="23" t="s">
        <v>21</v>
      </c>
    </row>
    <row r="18" spans="1:14" ht="15.95" customHeight="1" x14ac:dyDescent="0.15">
      <c r="A18" s="441" t="s">
        <v>24</v>
      </c>
      <c r="B18" s="444" t="s">
        <v>25</v>
      </c>
      <c r="C18" s="16">
        <v>57.376444099952018</v>
      </c>
      <c r="D18" s="17">
        <v>64.830508474576277</v>
      </c>
      <c r="E18" s="18">
        <v>65.94274432379072</v>
      </c>
      <c r="F18" s="18">
        <v>42.727179801696821</v>
      </c>
      <c r="G18" s="18">
        <v>0.40485829959514169</v>
      </c>
      <c r="H18" s="18">
        <v>85.714285714285708</v>
      </c>
      <c r="I18" s="18">
        <v>52.941176470588239</v>
      </c>
      <c r="J18" s="18">
        <v>56.796116504854368</v>
      </c>
      <c r="K18" s="18">
        <v>1.9271948608137044</v>
      </c>
      <c r="L18" s="18">
        <v>95.900692840646656</v>
      </c>
      <c r="M18" s="18">
        <v>4.0843214756258233</v>
      </c>
      <c r="N18" s="19">
        <v>84.615384615384613</v>
      </c>
    </row>
    <row r="19" spans="1:14" ht="15.95" customHeight="1" x14ac:dyDescent="0.15">
      <c r="A19" s="442"/>
      <c r="B19" s="445"/>
      <c r="C19" s="20">
        <v>15545</v>
      </c>
      <c r="D19" s="21">
        <v>7038</v>
      </c>
      <c r="E19" s="22">
        <v>668</v>
      </c>
      <c r="F19" s="22">
        <v>4180</v>
      </c>
      <c r="G19" s="22">
        <v>1</v>
      </c>
      <c r="H19" s="22">
        <v>24</v>
      </c>
      <c r="I19" s="22">
        <v>27</v>
      </c>
      <c r="J19" s="22">
        <v>234</v>
      </c>
      <c r="K19" s="22">
        <v>9</v>
      </c>
      <c r="L19" s="22">
        <v>3322</v>
      </c>
      <c r="M19" s="22">
        <v>31</v>
      </c>
      <c r="N19" s="23">
        <v>11</v>
      </c>
    </row>
    <row r="20" spans="1:14" ht="15.95" customHeight="1" x14ac:dyDescent="0.15">
      <c r="A20" s="442"/>
      <c r="B20" s="444" t="s">
        <v>26</v>
      </c>
      <c r="C20" s="16">
        <v>42.623555900047982</v>
      </c>
      <c r="D20" s="17">
        <v>35.16949152542373</v>
      </c>
      <c r="E20" s="18">
        <v>34.05725567620928</v>
      </c>
      <c r="F20" s="18">
        <v>57.272820198303179</v>
      </c>
      <c r="G20" s="18">
        <v>99.595141700404852</v>
      </c>
      <c r="H20" s="18">
        <v>14.285714285714285</v>
      </c>
      <c r="I20" s="18">
        <v>47.058823529411761</v>
      </c>
      <c r="J20" s="18">
        <v>43.203883495145625</v>
      </c>
      <c r="K20" s="18">
        <v>98.072805139186286</v>
      </c>
      <c r="L20" s="18">
        <v>4.0993071593533488</v>
      </c>
      <c r="M20" s="18">
        <v>95.915678524374187</v>
      </c>
      <c r="N20" s="19">
        <v>15.384615384615385</v>
      </c>
    </row>
    <row r="21" spans="1:14" ht="15.95" customHeight="1" x14ac:dyDescent="0.15">
      <c r="A21" s="443"/>
      <c r="B21" s="445"/>
      <c r="C21" s="20">
        <v>11548</v>
      </c>
      <c r="D21" s="22">
        <v>3818</v>
      </c>
      <c r="E21" s="22">
        <v>345</v>
      </c>
      <c r="F21" s="22">
        <v>5603</v>
      </c>
      <c r="G21" s="22">
        <v>246</v>
      </c>
      <c r="H21" s="22">
        <v>4</v>
      </c>
      <c r="I21" s="22">
        <v>24</v>
      </c>
      <c r="J21" s="22">
        <v>178</v>
      </c>
      <c r="K21" s="22">
        <v>458</v>
      </c>
      <c r="L21" s="22">
        <v>142</v>
      </c>
      <c r="M21" s="22">
        <v>728</v>
      </c>
      <c r="N21" s="23">
        <v>2</v>
      </c>
    </row>
    <row r="22" spans="1:14" ht="32.1" customHeight="1" x14ac:dyDescent="0.15">
      <c r="A22" s="446" t="s">
        <v>27</v>
      </c>
      <c r="B22" s="447"/>
      <c r="C22" s="26">
        <v>27093</v>
      </c>
      <c r="D22" s="27">
        <v>10856</v>
      </c>
      <c r="E22" s="27">
        <v>1013</v>
      </c>
      <c r="F22" s="27">
        <v>9783</v>
      </c>
      <c r="G22" s="27">
        <v>247</v>
      </c>
      <c r="H22" s="27">
        <v>28</v>
      </c>
      <c r="I22" s="27">
        <v>51</v>
      </c>
      <c r="J22" s="27">
        <v>412</v>
      </c>
      <c r="K22" s="27">
        <v>467</v>
      </c>
      <c r="L22" s="27">
        <v>3464</v>
      </c>
      <c r="M22" s="27">
        <v>759</v>
      </c>
      <c r="N22" s="28">
        <v>13</v>
      </c>
    </row>
    <row r="23" spans="1:14" ht="32.1" customHeight="1" x14ac:dyDescent="0.15">
      <c r="A23" s="448" t="s">
        <v>358</v>
      </c>
      <c r="B23" s="29" t="s">
        <v>28</v>
      </c>
      <c r="C23" s="30">
        <v>321858</v>
      </c>
      <c r="D23" s="31">
        <v>319071</v>
      </c>
      <c r="E23" s="31">
        <v>383628</v>
      </c>
      <c r="F23" s="31">
        <v>333797</v>
      </c>
      <c r="G23" s="31">
        <v>303869</v>
      </c>
      <c r="H23" s="31">
        <v>364623</v>
      </c>
      <c r="I23" s="31">
        <v>513106</v>
      </c>
      <c r="J23" s="31">
        <v>300525</v>
      </c>
      <c r="K23" s="31">
        <v>304986</v>
      </c>
      <c r="L23" s="31">
        <v>289724</v>
      </c>
      <c r="M23" s="31">
        <v>278619</v>
      </c>
      <c r="N23" s="32">
        <v>720231</v>
      </c>
    </row>
    <row r="24" spans="1:14" ht="32.1" customHeight="1" x14ac:dyDescent="0.15">
      <c r="A24" s="449"/>
      <c r="B24" s="29" t="s">
        <v>29</v>
      </c>
      <c r="C24" s="30">
        <v>9261</v>
      </c>
      <c r="D24" s="31">
        <v>9899</v>
      </c>
      <c r="E24" s="31">
        <v>10254</v>
      </c>
      <c r="F24" s="31">
        <v>7506</v>
      </c>
      <c r="G24" s="31">
        <v>3891</v>
      </c>
      <c r="H24" s="31">
        <v>11964</v>
      </c>
      <c r="I24" s="31">
        <v>8873</v>
      </c>
      <c r="J24" s="31">
        <v>7775</v>
      </c>
      <c r="K24" s="31">
        <v>3735</v>
      </c>
      <c r="L24" s="31">
        <v>13979</v>
      </c>
      <c r="M24" s="31">
        <v>5948</v>
      </c>
      <c r="N24" s="32">
        <v>0</v>
      </c>
    </row>
    <row r="25" spans="1:14" ht="32.1" customHeight="1" x14ac:dyDescent="0.15">
      <c r="A25" s="449"/>
      <c r="B25" s="29" t="s">
        <v>30</v>
      </c>
      <c r="C25" s="30">
        <v>5421</v>
      </c>
      <c r="D25" s="31">
        <v>7205</v>
      </c>
      <c r="E25" s="31">
        <v>4383</v>
      </c>
      <c r="F25" s="31">
        <v>4845</v>
      </c>
      <c r="G25" s="31">
        <v>12368</v>
      </c>
      <c r="H25" s="31">
        <v>13802</v>
      </c>
      <c r="I25" s="31">
        <v>55749</v>
      </c>
      <c r="J25" s="31">
        <v>7184</v>
      </c>
      <c r="K25" s="31">
        <v>1606</v>
      </c>
      <c r="L25" s="31">
        <v>1964</v>
      </c>
      <c r="M25" s="31">
        <v>0</v>
      </c>
      <c r="N25" s="32">
        <v>0</v>
      </c>
    </row>
    <row r="26" spans="1:14" ht="32.1" customHeight="1" x14ac:dyDescent="0.15">
      <c r="A26" s="449"/>
      <c r="B26" s="29" t="s">
        <v>31</v>
      </c>
      <c r="C26" s="30">
        <v>53896</v>
      </c>
      <c r="D26" s="31">
        <v>53910</v>
      </c>
      <c r="E26" s="31">
        <v>63722</v>
      </c>
      <c r="F26" s="31">
        <v>55383</v>
      </c>
      <c r="G26" s="31">
        <v>51220</v>
      </c>
      <c r="H26" s="31">
        <v>62616</v>
      </c>
      <c r="I26" s="31">
        <v>92633</v>
      </c>
      <c r="J26" s="31">
        <v>50478</v>
      </c>
      <c r="K26" s="31">
        <v>49652</v>
      </c>
      <c r="L26" s="31">
        <v>48907</v>
      </c>
      <c r="M26" s="31">
        <v>45531</v>
      </c>
      <c r="N26" s="32">
        <v>115236</v>
      </c>
    </row>
    <row r="27" spans="1:14" ht="32.1" customHeight="1" x14ac:dyDescent="0.15">
      <c r="A27" s="449"/>
      <c r="B27" s="29" t="s">
        <v>32</v>
      </c>
      <c r="C27" s="30">
        <v>7395</v>
      </c>
      <c r="D27" s="31">
        <v>6832</v>
      </c>
      <c r="E27" s="31">
        <v>6432</v>
      </c>
      <c r="F27" s="31">
        <v>8198</v>
      </c>
      <c r="G27" s="31">
        <v>7908</v>
      </c>
      <c r="H27" s="31">
        <v>4268</v>
      </c>
      <c r="I27" s="31">
        <v>4686</v>
      </c>
      <c r="J27" s="31">
        <v>8173</v>
      </c>
      <c r="K27" s="31">
        <v>6267</v>
      </c>
      <c r="L27" s="31">
        <v>7914</v>
      </c>
      <c r="M27" s="31">
        <v>4534</v>
      </c>
      <c r="N27" s="32">
        <v>0</v>
      </c>
    </row>
    <row r="28" spans="1:14" ht="32.1" customHeight="1" x14ac:dyDescent="0.15">
      <c r="A28" s="449"/>
      <c r="B28" s="29" t="s">
        <v>33</v>
      </c>
      <c r="C28" s="30">
        <v>375</v>
      </c>
      <c r="D28" s="31">
        <v>0</v>
      </c>
      <c r="E28" s="31">
        <v>0</v>
      </c>
      <c r="F28" s="31">
        <v>0</v>
      </c>
      <c r="G28" s="31">
        <v>0</v>
      </c>
      <c r="H28" s="31">
        <v>0</v>
      </c>
      <c r="I28" s="31">
        <v>199463</v>
      </c>
      <c r="J28" s="31">
        <v>0</v>
      </c>
      <c r="K28" s="31">
        <v>0</v>
      </c>
      <c r="L28" s="31">
        <v>0</v>
      </c>
      <c r="M28" s="31">
        <v>0</v>
      </c>
      <c r="N28" s="32">
        <v>0</v>
      </c>
    </row>
    <row r="29" spans="1:14" ht="32.1" customHeight="1" x14ac:dyDescent="0.15">
      <c r="A29" s="449"/>
      <c r="B29" s="29" t="s">
        <v>34</v>
      </c>
      <c r="C29" s="30">
        <v>45</v>
      </c>
      <c r="D29" s="31">
        <v>97</v>
      </c>
      <c r="E29" s="31">
        <v>0</v>
      </c>
      <c r="F29" s="31">
        <v>0</v>
      </c>
      <c r="G29" s="31">
        <v>0</v>
      </c>
      <c r="H29" s="31">
        <v>0</v>
      </c>
      <c r="I29" s="31">
        <v>0</v>
      </c>
      <c r="J29" s="31">
        <v>0</v>
      </c>
      <c r="K29" s="31">
        <v>0</v>
      </c>
      <c r="L29" s="31">
        <v>26</v>
      </c>
      <c r="M29" s="31">
        <v>0</v>
      </c>
      <c r="N29" s="32">
        <v>6923</v>
      </c>
    </row>
    <row r="30" spans="1:14" ht="32.1" customHeight="1" thickBot="1" x14ac:dyDescent="0.2">
      <c r="A30" s="450"/>
      <c r="B30" s="33" t="s">
        <v>2</v>
      </c>
      <c r="C30" s="34">
        <v>398251.03118886799</v>
      </c>
      <c r="D30" s="35">
        <v>397014</v>
      </c>
      <c r="E30" s="35">
        <v>468419</v>
      </c>
      <c r="F30" s="35">
        <v>409728.68884800165</v>
      </c>
      <c r="G30" s="35">
        <v>379256</v>
      </c>
      <c r="H30" s="35">
        <v>457273</v>
      </c>
      <c r="I30" s="35">
        <v>874510</v>
      </c>
      <c r="J30" s="35">
        <v>374135</v>
      </c>
      <c r="K30" s="35">
        <v>366245.54175588867</v>
      </c>
      <c r="L30" s="35">
        <v>362514</v>
      </c>
      <c r="M30" s="35">
        <v>334632</v>
      </c>
      <c r="N30" s="36">
        <v>842390</v>
      </c>
    </row>
    <row r="31" spans="1:14" x14ac:dyDescent="0.15">
      <c r="B31" s="37"/>
    </row>
    <row r="32" spans="1:14" x14ac:dyDescent="0.15">
      <c r="A32" s="38" t="s">
        <v>35</v>
      </c>
      <c r="B32" s="6"/>
      <c r="H32" s="6" t="s">
        <v>36</v>
      </c>
    </row>
    <row r="33" spans="1:8" x14ac:dyDescent="0.15">
      <c r="A33" s="38" t="s">
        <v>37</v>
      </c>
      <c r="B33" s="6"/>
      <c r="H33" s="6"/>
    </row>
    <row r="34" spans="1:8" x14ac:dyDescent="0.15">
      <c r="A34" s="38" t="s">
        <v>38</v>
      </c>
      <c r="B34" s="6"/>
      <c r="H34" s="6"/>
    </row>
    <row r="35" spans="1:8" x14ac:dyDescent="0.15">
      <c r="A35" s="38" t="s">
        <v>39</v>
      </c>
      <c r="H35" s="6"/>
    </row>
    <row r="36" spans="1:8" x14ac:dyDescent="0.15">
      <c r="A36" s="6" t="s">
        <v>40</v>
      </c>
    </row>
  </sheetData>
  <mergeCells count="14">
    <mergeCell ref="A6:B6"/>
    <mergeCell ref="A7:B7"/>
    <mergeCell ref="A8:B8"/>
    <mergeCell ref="A9:B9"/>
    <mergeCell ref="A10:A17"/>
    <mergeCell ref="B10:B11"/>
    <mergeCell ref="B12:B13"/>
    <mergeCell ref="B14:B15"/>
    <mergeCell ref="B16:B17"/>
    <mergeCell ref="A18:A21"/>
    <mergeCell ref="B18:B19"/>
    <mergeCell ref="B20:B21"/>
    <mergeCell ref="A22:B22"/>
    <mergeCell ref="A23:A30"/>
  </mergeCells>
  <phoneticPr fontId="2"/>
  <pageMargins left="0.59055118110236227" right="0.59055118110236227" top="0.59055118110236227" bottom="0.59055118110236227" header="0" footer="0"/>
  <pageSetup paperSize="9" scale="94" firstPageNumber="4" orientation="portrait" useFirstPageNumber="1" r:id="rId1"/>
  <headerFooter alignWithMargins="0">
    <oddFooter>&amp;C&amp;"ＭＳ 明朝,標準"&amp;9－ &amp;P －</oddFooter>
  </headerFooter>
  <colBreaks count="1" manualBreakCount="1">
    <brk id="7" max="3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91"/>
  <sheetViews>
    <sheetView view="pageBreakPreview" zoomScaleNormal="100" zoomScaleSheetLayoutView="100" workbookViewId="0"/>
  </sheetViews>
  <sheetFormatPr defaultRowHeight="13.5" x14ac:dyDescent="0.15"/>
  <cols>
    <col min="1" max="1" width="12.625" style="51" customWidth="1"/>
    <col min="2" max="7" width="10.625" style="51" customWidth="1"/>
    <col min="8" max="8" width="1.625" style="52" customWidth="1"/>
    <col min="9" max="9" width="11.625" style="52" customWidth="1"/>
    <col min="10" max="15" width="10.625" style="52" customWidth="1"/>
    <col min="16" max="16384" width="9" style="52"/>
  </cols>
  <sheetData>
    <row r="1" spans="1:15" ht="6" customHeight="1" x14ac:dyDescent="0.15"/>
    <row r="2" spans="1:15" ht="5.0999999999999996" customHeight="1" x14ac:dyDescent="0.15">
      <c r="C2" s="53"/>
      <c r="D2" s="54"/>
      <c r="E2" s="55"/>
      <c r="F2" s="55"/>
      <c r="G2" s="54"/>
    </row>
    <row r="3" spans="1:15" ht="16.149999999999999" customHeight="1" x14ac:dyDescent="0.15">
      <c r="A3" s="57"/>
    </row>
    <row r="4" spans="1:15" ht="15" customHeight="1" thickBot="1" x14ac:dyDescent="0.2">
      <c r="A4" s="58" t="s">
        <v>201</v>
      </c>
      <c r="B4" s="59"/>
    </row>
    <row r="5" spans="1:15" ht="18" customHeight="1" thickBot="1" x14ac:dyDescent="0.2">
      <c r="A5" s="60" t="s">
        <v>65</v>
      </c>
      <c r="B5" s="61">
        <v>1</v>
      </c>
      <c r="C5" s="61">
        <v>2</v>
      </c>
      <c r="D5" s="61">
        <v>3</v>
      </c>
      <c r="E5" s="61">
        <v>4</v>
      </c>
      <c r="F5" s="61">
        <v>5</v>
      </c>
      <c r="G5" s="63">
        <v>6</v>
      </c>
      <c r="I5" s="60" t="s">
        <v>65</v>
      </c>
      <c r="J5" s="61">
        <v>1</v>
      </c>
      <c r="K5" s="61">
        <v>2</v>
      </c>
      <c r="L5" s="61">
        <v>3</v>
      </c>
      <c r="M5" s="61">
        <v>4</v>
      </c>
      <c r="N5" s="61">
        <v>5</v>
      </c>
      <c r="O5" s="63">
        <v>6</v>
      </c>
    </row>
    <row r="6" spans="1:15" ht="9" customHeight="1" x14ac:dyDescent="0.15">
      <c r="A6" s="64"/>
      <c r="B6" s="65" t="s">
        <v>50</v>
      </c>
      <c r="C6" s="65" t="s">
        <v>51</v>
      </c>
      <c r="D6" s="65" t="s">
        <v>51</v>
      </c>
      <c r="E6" s="65" t="s">
        <v>51</v>
      </c>
      <c r="F6" s="65" t="s">
        <v>51</v>
      </c>
      <c r="G6" s="107" t="s">
        <v>51</v>
      </c>
      <c r="I6" s="108"/>
      <c r="J6" s="67" t="s">
        <v>50</v>
      </c>
      <c r="K6" s="68" t="s">
        <v>51</v>
      </c>
      <c r="L6" s="68" t="s">
        <v>51</v>
      </c>
      <c r="M6" s="68" t="s">
        <v>51</v>
      </c>
      <c r="N6" s="68" t="s">
        <v>51</v>
      </c>
      <c r="O6" s="69" t="s">
        <v>51</v>
      </c>
    </row>
    <row r="7" spans="1:15" ht="9" customHeight="1" x14ac:dyDescent="0.15">
      <c r="A7" s="70">
        <v>1</v>
      </c>
      <c r="B7" s="71"/>
      <c r="C7" s="72"/>
      <c r="D7" s="72"/>
      <c r="E7" s="115"/>
      <c r="F7" s="115"/>
      <c r="G7" s="74"/>
      <c r="I7" s="70">
        <v>81</v>
      </c>
      <c r="J7" s="72"/>
      <c r="K7" s="115"/>
      <c r="L7" s="72">
        <v>2</v>
      </c>
      <c r="M7" s="115"/>
      <c r="N7" s="115"/>
      <c r="O7" s="74"/>
    </row>
    <row r="8" spans="1:15" ht="9" customHeight="1" x14ac:dyDescent="0.15">
      <c r="A8" s="70">
        <v>2</v>
      </c>
      <c r="B8" s="72"/>
      <c r="C8" s="72"/>
      <c r="D8" s="72"/>
      <c r="E8" s="115"/>
      <c r="F8" s="115"/>
      <c r="G8" s="74"/>
      <c r="I8" s="70">
        <v>82</v>
      </c>
      <c r="J8" s="72"/>
      <c r="K8" s="115"/>
      <c r="L8" s="72">
        <v>2</v>
      </c>
      <c r="M8" s="72"/>
      <c r="N8" s="72"/>
      <c r="O8" s="74"/>
    </row>
    <row r="9" spans="1:15" ht="9" customHeight="1" x14ac:dyDescent="0.15">
      <c r="A9" s="70">
        <v>3</v>
      </c>
      <c r="B9" s="72"/>
      <c r="C9" s="72"/>
      <c r="D9" s="72"/>
      <c r="E9" s="115"/>
      <c r="F9" s="115"/>
      <c r="G9" s="74"/>
      <c r="I9" s="70">
        <v>83</v>
      </c>
      <c r="J9" s="72"/>
      <c r="K9" s="72"/>
      <c r="L9" s="72">
        <v>1</v>
      </c>
      <c r="M9" s="72"/>
      <c r="N9" s="72"/>
      <c r="O9" s="74"/>
    </row>
    <row r="10" spans="1:15" ht="9" customHeight="1" x14ac:dyDescent="0.15">
      <c r="A10" s="70">
        <v>4</v>
      </c>
      <c r="B10" s="77"/>
      <c r="C10" s="77"/>
      <c r="D10" s="77"/>
      <c r="E10" s="77"/>
      <c r="F10" s="77"/>
      <c r="G10" s="80"/>
      <c r="I10" s="79">
        <v>84</v>
      </c>
      <c r="J10" s="77"/>
      <c r="K10" s="77"/>
      <c r="L10" s="77">
        <v>1</v>
      </c>
      <c r="M10" s="77"/>
      <c r="N10" s="77"/>
      <c r="O10" s="80"/>
    </row>
    <row r="11" spans="1:15" ht="9" customHeight="1" x14ac:dyDescent="0.15">
      <c r="A11" s="81">
        <v>5</v>
      </c>
      <c r="B11" s="82"/>
      <c r="C11" s="82"/>
      <c r="D11" s="82"/>
      <c r="E11" s="82"/>
      <c r="F11" s="82"/>
      <c r="G11" s="84"/>
      <c r="I11" s="70">
        <v>85</v>
      </c>
      <c r="J11" s="72"/>
      <c r="K11" s="119"/>
      <c r="L11" s="72">
        <v>4</v>
      </c>
      <c r="M11" s="72"/>
      <c r="N11" s="72"/>
      <c r="O11" s="74"/>
    </row>
    <row r="12" spans="1:15" ht="9" customHeight="1" x14ac:dyDescent="0.15">
      <c r="A12" s="70">
        <v>6</v>
      </c>
      <c r="B12" s="72"/>
      <c r="C12" s="72"/>
      <c r="D12" s="72"/>
      <c r="E12" s="72"/>
      <c r="F12" s="72"/>
      <c r="G12" s="74"/>
      <c r="I12" s="70">
        <v>86</v>
      </c>
      <c r="J12" s="72"/>
      <c r="K12" s="115"/>
      <c r="L12" s="72"/>
      <c r="M12" s="72"/>
      <c r="N12" s="72"/>
      <c r="O12" s="74"/>
    </row>
    <row r="13" spans="1:15" ht="9" customHeight="1" x14ac:dyDescent="0.15">
      <c r="A13" s="70">
        <v>7</v>
      </c>
      <c r="B13" s="72"/>
      <c r="C13" s="72"/>
      <c r="D13" s="72"/>
      <c r="E13" s="72"/>
      <c r="F13" s="72"/>
      <c r="G13" s="74"/>
      <c r="I13" s="70">
        <v>87</v>
      </c>
      <c r="J13" s="72"/>
      <c r="K13" s="72"/>
      <c r="L13" s="72">
        <v>2</v>
      </c>
      <c r="M13" s="72"/>
      <c r="N13" s="72"/>
      <c r="O13" s="74"/>
    </row>
    <row r="14" spans="1:15" ht="9" customHeight="1" x14ac:dyDescent="0.15">
      <c r="A14" s="70">
        <v>8</v>
      </c>
      <c r="B14" s="72"/>
      <c r="C14" s="72"/>
      <c r="D14" s="72"/>
      <c r="E14" s="72"/>
      <c r="F14" s="72"/>
      <c r="G14" s="74"/>
      <c r="I14" s="79">
        <v>88</v>
      </c>
      <c r="J14" s="77"/>
      <c r="K14" s="77">
        <v>1</v>
      </c>
      <c r="L14" s="77">
        <v>1</v>
      </c>
      <c r="M14" s="77"/>
      <c r="N14" s="77"/>
      <c r="O14" s="80"/>
    </row>
    <row r="15" spans="1:15" ht="9" customHeight="1" thickBot="1" x14ac:dyDescent="0.2">
      <c r="A15" s="81">
        <v>9</v>
      </c>
      <c r="B15" s="82"/>
      <c r="C15" s="82"/>
      <c r="D15" s="82"/>
      <c r="E15" s="82"/>
      <c r="F15" s="82"/>
      <c r="G15" s="84"/>
      <c r="I15" s="70">
        <v>89</v>
      </c>
      <c r="J15" s="112"/>
      <c r="K15" s="119"/>
      <c r="L15" s="72">
        <v>1</v>
      </c>
      <c r="M15" s="72"/>
      <c r="N15" s="72"/>
      <c r="O15" s="74"/>
    </row>
    <row r="16" spans="1:15" ht="9" customHeight="1" x14ac:dyDescent="0.15">
      <c r="A16" s="70">
        <v>10</v>
      </c>
      <c r="B16" s="72"/>
      <c r="C16" s="72"/>
      <c r="D16" s="72"/>
      <c r="E16" s="72"/>
      <c r="F16" s="72"/>
      <c r="G16" s="74"/>
      <c r="I16" s="70">
        <v>90</v>
      </c>
      <c r="J16" s="72"/>
      <c r="K16" s="115"/>
      <c r="L16" s="72">
        <v>3</v>
      </c>
      <c r="M16" s="72"/>
      <c r="N16" s="72"/>
      <c r="O16" s="74"/>
    </row>
    <row r="17" spans="1:15" ht="9" customHeight="1" x14ac:dyDescent="0.15">
      <c r="A17" s="70">
        <v>11</v>
      </c>
      <c r="B17" s="72"/>
      <c r="C17" s="72"/>
      <c r="D17" s="72">
        <v>1</v>
      </c>
      <c r="E17" s="72"/>
      <c r="F17" s="72"/>
      <c r="G17" s="74"/>
      <c r="I17" s="70">
        <v>91</v>
      </c>
      <c r="J17" s="72"/>
      <c r="K17" s="72"/>
      <c r="L17" s="72"/>
      <c r="M17" s="72"/>
      <c r="N17" s="72"/>
      <c r="O17" s="74"/>
    </row>
    <row r="18" spans="1:15" ht="9" customHeight="1" x14ac:dyDescent="0.15">
      <c r="A18" s="79">
        <v>12</v>
      </c>
      <c r="B18" s="72"/>
      <c r="C18" s="72"/>
      <c r="D18" s="72">
        <v>1</v>
      </c>
      <c r="E18" s="72"/>
      <c r="F18" s="72"/>
      <c r="G18" s="74"/>
      <c r="I18" s="79">
        <v>92</v>
      </c>
      <c r="J18" s="77"/>
      <c r="K18" s="77"/>
      <c r="L18" s="77">
        <v>3</v>
      </c>
      <c r="M18" s="77"/>
      <c r="N18" s="77"/>
      <c r="O18" s="80"/>
    </row>
    <row r="19" spans="1:15" ht="9" customHeight="1" thickBot="1" x14ac:dyDescent="0.2">
      <c r="A19" s="81">
        <v>13</v>
      </c>
      <c r="B19" s="82"/>
      <c r="C19" s="82"/>
      <c r="D19" s="82">
        <v>1</v>
      </c>
      <c r="E19" s="82"/>
      <c r="F19" s="82"/>
      <c r="G19" s="84"/>
      <c r="I19" s="70">
        <v>93</v>
      </c>
      <c r="J19" s="72"/>
      <c r="K19" s="119"/>
      <c r="L19" s="112">
        <v>25</v>
      </c>
      <c r="M19" s="72"/>
      <c r="N19" s="72"/>
      <c r="O19" s="74"/>
    </row>
    <row r="20" spans="1:15" ht="9" customHeight="1" x14ac:dyDescent="0.15">
      <c r="A20" s="70">
        <v>14</v>
      </c>
      <c r="B20" s="72"/>
      <c r="C20" s="72"/>
      <c r="D20" s="72"/>
      <c r="E20" s="72"/>
      <c r="F20" s="72"/>
      <c r="G20" s="74"/>
      <c r="I20" s="70">
        <v>94</v>
      </c>
      <c r="J20" s="72"/>
      <c r="K20" s="115"/>
      <c r="L20" s="72"/>
      <c r="M20" s="72"/>
      <c r="N20" s="72"/>
      <c r="O20" s="74"/>
    </row>
    <row r="21" spans="1:15" ht="9" customHeight="1" x14ac:dyDescent="0.15">
      <c r="A21" s="70">
        <v>15</v>
      </c>
      <c r="B21" s="72"/>
      <c r="C21" s="72">
        <v>12</v>
      </c>
      <c r="D21" s="72">
        <v>2</v>
      </c>
      <c r="E21" s="72"/>
      <c r="F21" s="72"/>
      <c r="G21" s="74">
        <v>1</v>
      </c>
      <c r="I21" s="70">
        <v>95</v>
      </c>
      <c r="J21" s="72"/>
      <c r="K21" s="72">
        <v>1</v>
      </c>
      <c r="L21" s="72"/>
      <c r="M21" s="72"/>
      <c r="N21" s="72"/>
      <c r="O21" s="74"/>
    </row>
    <row r="22" spans="1:15" ht="9" customHeight="1" x14ac:dyDescent="0.15">
      <c r="A22" s="79">
        <v>16</v>
      </c>
      <c r="B22" s="72"/>
      <c r="C22" s="72"/>
      <c r="D22" s="72">
        <v>1</v>
      </c>
      <c r="E22" s="72"/>
      <c r="F22" s="72"/>
      <c r="G22" s="74"/>
      <c r="I22" s="79">
        <v>96</v>
      </c>
      <c r="J22" s="77"/>
      <c r="K22" s="77"/>
      <c r="L22" s="77"/>
      <c r="M22" s="77"/>
      <c r="N22" s="77"/>
      <c r="O22" s="80"/>
    </row>
    <row r="23" spans="1:15" ht="9" customHeight="1" x14ac:dyDescent="0.15">
      <c r="A23" s="81">
        <v>17</v>
      </c>
      <c r="B23" s="82"/>
      <c r="C23" s="82">
        <v>1</v>
      </c>
      <c r="D23" s="82">
        <v>4</v>
      </c>
      <c r="E23" s="82"/>
      <c r="F23" s="82"/>
      <c r="G23" s="84"/>
      <c r="I23" s="70">
        <v>97</v>
      </c>
      <c r="J23" s="72"/>
      <c r="K23" s="119"/>
      <c r="L23" s="72"/>
      <c r="M23" s="72"/>
      <c r="N23" s="72"/>
      <c r="O23" s="74"/>
    </row>
    <row r="24" spans="1:15" ht="9" customHeight="1" x14ac:dyDescent="0.15">
      <c r="A24" s="70">
        <v>18</v>
      </c>
      <c r="B24" s="72"/>
      <c r="C24" s="72">
        <v>3</v>
      </c>
      <c r="D24" s="72">
        <v>1</v>
      </c>
      <c r="E24" s="72"/>
      <c r="F24" s="72"/>
      <c r="G24" s="74"/>
      <c r="I24" s="70">
        <v>98</v>
      </c>
      <c r="J24" s="72"/>
      <c r="K24" s="115">
        <v>1</v>
      </c>
      <c r="L24" s="72"/>
      <c r="M24" s="72"/>
      <c r="N24" s="72"/>
      <c r="O24" s="74"/>
    </row>
    <row r="25" spans="1:15" ht="9" customHeight="1" x14ac:dyDescent="0.15">
      <c r="A25" s="70">
        <v>19</v>
      </c>
      <c r="B25" s="72"/>
      <c r="C25" s="72">
        <v>11</v>
      </c>
      <c r="D25" s="72">
        <v>1</v>
      </c>
      <c r="E25" s="72"/>
      <c r="F25" s="72"/>
      <c r="G25" s="74"/>
      <c r="I25" s="70">
        <v>99</v>
      </c>
      <c r="J25" s="72"/>
      <c r="K25" s="72"/>
      <c r="L25" s="72"/>
      <c r="M25" s="72"/>
      <c r="N25" s="72"/>
      <c r="O25" s="74"/>
    </row>
    <row r="26" spans="1:15" ht="9" customHeight="1" x14ac:dyDescent="0.15">
      <c r="A26" s="79">
        <v>20</v>
      </c>
      <c r="B26" s="72"/>
      <c r="C26" s="72"/>
      <c r="D26" s="72">
        <v>3</v>
      </c>
      <c r="E26" s="72"/>
      <c r="F26" s="72"/>
      <c r="G26" s="74">
        <v>1</v>
      </c>
      <c r="I26" s="79">
        <v>100</v>
      </c>
      <c r="J26" s="77"/>
      <c r="K26" s="77"/>
      <c r="L26" s="77"/>
      <c r="M26" s="77"/>
      <c r="N26" s="77"/>
      <c r="O26" s="80"/>
    </row>
    <row r="27" spans="1:15" ht="9" customHeight="1" x14ac:dyDescent="0.15">
      <c r="A27" s="81">
        <v>21</v>
      </c>
      <c r="B27" s="82"/>
      <c r="C27" s="82">
        <v>3</v>
      </c>
      <c r="D27" s="82">
        <v>2</v>
      </c>
      <c r="E27" s="82"/>
      <c r="F27" s="82"/>
      <c r="G27" s="84"/>
      <c r="I27" s="70">
        <v>101</v>
      </c>
      <c r="J27" s="72"/>
      <c r="K27" s="119"/>
      <c r="L27" s="72"/>
      <c r="M27" s="72"/>
      <c r="N27" s="72"/>
      <c r="O27" s="74"/>
    </row>
    <row r="28" spans="1:15" ht="9" customHeight="1" x14ac:dyDescent="0.15">
      <c r="A28" s="70">
        <v>22</v>
      </c>
      <c r="B28" s="72"/>
      <c r="C28" s="72">
        <v>2</v>
      </c>
      <c r="D28" s="72"/>
      <c r="E28" s="72"/>
      <c r="F28" s="72"/>
      <c r="G28" s="74"/>
      <c r="I28" s="70">
        <v>102</v>
      </c>
      <c r="J28" s="72"/>
      <c r="K28" s="115"/>
      <c r="L28" s="72"/>
      <c r="M28" s="72"/>
      <c r="N28" s="72"/>
      <c r="O28" s="74"/>
    </row>
    <row r="29" spans="1:15" ht="9" customHeight="1" x14ac:dyDescent="0.15">
      <c r="A29" s="70">
        <v>23</v>
      </c>
      <c r="B29" s="72"/>
      <c r="C29" s="72">
        <v>6</v>
      </c>
      <c r="D29" s="72"/>
      <c r="E29" s="72"/>
      <c r="F29" s="72">
        <v>3</v>
      </c>
      <c r="G29" s="74">
        <v>5</v>
      </c>
      <c r="I29" s="70">
        <v>103</v>
      </c>
      <c r="J29" s="72"/>
      <c r="K29" s="72"/>
      <c r="L29" s="72"/>
      <c r="M29" s="72"/>
      <c r="N29" s="72"/>
      <c r="O29" s="74"/>
    </row>
    <row r="30" spans="1:15" ht="9" customHeight="1" x14ac:dyDescent="0.15">
      <c r="A30" s="79">
        <v>24</v>
      </c>
      <c r="B30" s="72"/>
      <c r="C30" s="72">
        <v>2</v>
      </c>
      <c r="D30" s="72">
        <v>1</v>
      </c>
      <c r="E30" s="72"/>
      <c r="F30" s="72">
        <v>7</v>
      </c>
      <c r="G30" s="74">
        <v>1</v>
      </c>
      <c r="I30" s="79">
        <v>104</v>
      </c>
      <c r="J30" s="77"/>
      <c r="K30" s="77"/>
      <c r="L30" s="77"/>
      <c r="M30" s="77"/>
      <c r="N30" s="77"/>
      <c r="O30" s="80"/>
    </row>
    <row r="31" spans="1:15" ht="9" customHeight="1" x14ac:dyDescent="0.15">
      <c r="A31" s="81">
        <v>25</v>
      </c>
      <c r="B31" s="82"/>
      <c r="C31" s="82"/>
      <c r="D31" s="82"/>
      <c r="E31" s="82"/>
      <c r="F31" s="82">
        <v>1</v>
      </c>
      <c r="G31" s="84"/>
      <c r="I31" s="70">
        <v>105</v>
      </c>
      <c r="J31" s="72"/>
      <c r="K31" s="119"/>
      <c r="L31" s="72"/>
      <c r="M31" s="72"/>
      <c r="N31" s="72"/>
      <c r="O31" s="74"/>
    </row>
    <row r="32" spans="1:15" ht="9" customHeight="1" x14ac:dyDescent="0.15">
      <c r="A32" s="70">
        <v>26</v>
      </c>
      <c r="B32" s="72"/>
      <c r="C32" s="72"/>
      <c r="D32" s="72">
        <v>2</v>
      </c>
      <c r="E32" s="72"/>
      <c r="F32" s="72"/>
      <c r="G32" s="74">
        <v>1</v>
      </c>
      <c r="I32" s="70">
        <v>106</v>
      </c>
      <c r="J32" s="72"/>
      <c r="K32" s="115"/>
      <c r="L32" s="72"/>
      <c r="M32" s="72"/>
      <c r="N32" s="72"/>
      <c r="O32" s="74"/>
    </row>
    <row r="33" spans="1:15" ht="9" customHeight="1" x14ac:dyDescent="0.15">
      <c r="A33" s="70">
        <v>27</v>
      </c>
      <c r="B33" s="72">
        <v>27</v>
      </c>
      <c r="C33" s="72">
        <v>8</v>
      </c>
      <c r="D33" s="72">
        <v>3</v>
      </c>
      <c r="E33" s="72"/>
      <c r="F33" s="72"/>
      <c r="G33" s="74">
        <v>1</v>
      </c>
      <c r="I33" s="70">
        <v>107</v>
      </c>
      <c r="J33" s="72"/>
      <c r="K33" s="72">
        <v>1</v>
      </c>
      <c r="L33" s="72"/>
      <c r="M33" s="72"/>
      <c r="N33" s="72"/>
      <c r="O33" s="74"/>
    </row>
    <row r="34" spans="1:15" ht="9" customHeight="1" x14ac:dyDescent="0.15">
      <c r="A34" s="79">
        <v>28</v>
      </c>
      <c r="B34" s="72"/>
      <c r="C34" s="72">
        <v>3</v>
      </c>
      <c r="D34" s="72"/>
      <c r="E34" s="72"/>
      <c r="F34" s="72">
        <v>5</v>
      </c>
      <c r="G34" s="74"/>
      <c r="I34" s="79">
        <v>108</v>
      </c>
      <c r="J34" s="77"/>
      <c r="K34" s="77"/>
      <c r="L34" s="77"/>
      <c r="M34" s="77"/>
      <c r="N34" s="77"/>
      <c r="O34" s="80"/>
    </row>
    <row r="35" spans="1:15" ht="9" customHeight="1" x14ac:dyDescent="0.15">
      <c r="A35" s="81">
        <v>29</v>
      </c>
      <c r="B35" s="82"/>
      <c r="C35" s="82">
        <v>1</v>
      </c>
      <c r="D35" s="82">
        <v>1</v>
      </c>
      <c r="E35" s="82"/>
      <c r="F35" s="82"/>
      <c r="G35" s="84"/>
      <c r="I35" s="70">
        <v>109</v>
      </c>
      <c r="J35" s="72"/>
      <c r="K35" s="119"/>
      <c r="L35" s="72"/>
      <c r="M35" s="72"/>
      <c r="N35" s="72"/>
      <c r="O35" s="74"/>
    </row>
    <row r="36" spans="1:15" ht="9" customHeight="1" x14ac:dyDescent="0.15">
      <c r="A36" s="70">
        <v>30</v>
      </c>
      <c r="B36" s="72"/>
      <c r="C36" s="72">
        <v>2</v>
      </c>
      <c r="D36" s="72">
        <v>2</v>
      </c>
      <c r="E36" s="72"/>
      <c r="F36" s="72"/>
      <c r="G36" s="74"/>
      <c r="I36" s="70">
        <v>110</v>
      </c>
      <c r="J36" s="72"/>
      <c r="K36" s="115"/>
      <c r="L36" s="72"/>
      <c r="M36" s="72"/>
      <c r="N36" s="72"/>
      <c r="O36" s="74"/>
    </row>
    <row r="37" spans="1:15" ht="9" customHeight="1" x14ac:dyDescent="0.15">
      <c r="A37" s="70">
        <v>31</v>
      </c>
      <c r="B37" s="72"/>
      <c r="C37" s="72">
        <v>4</v>
      </c>
      <c r="D37" s="72">
        <v>3</v>
      </c>
      <c r="E37" s="72"/>
      <c r="F37" s="72">
        <v>1</v>
      </c>
      <c r="G37" s="74"/>
      <c r="I37" s="70">
        <v>111</v>
      </c>
      <c r="J37" s="72"/>
      <c r="K37" s="72"/>
      <c r="L37" s="72"/>
      <c r="M37" s="72"/>
      <c r="N37" s="72"/>
      <c r="O37" s="74"/>
    </row>
    <row r="38" spans="1:15" ht="9" customHeight="1" x14ac:dyDescent="0.15">
      <c r="A38" s="79">
        <v>32</v>
      </c>
      <c r="B38" s="72"/>
      <c r="C38" s="72">
        <v>2</v>
      </c>
      <c r="D38" s="72">
        <v>3</v>
      </c>
      <c r="E38" s="72"/>
      <c r="F38" s="72">
        <v>2</v>
      </c>
      <c r="G38" s="74"/>
      <c r="I38" s="79">
        <v>112</v>
      </c>
      <c r="J38" s="77"/>
      <c r="K38" s="77"/>
      <c r="L38" s="77"/>
      <c r="M38" s="77"/>
      <c r="N38" s="77"/>
      <c r="O38" s="80"/>
    </row>
    <row r="39" spans="1:15" ht="9" customHeight="1" thickBot="1" x14ac:dyDescent="0.2">
      <c r="A39" s="81">
        <v>33</v>
      </c>
      <c r="B39" s="82"/>
      <c r="C39" s="82">
        <v>2</v>
      </c>
      <c r="D39" s="82">
        <v>2</v>
      </c>
      <c r="E39" s="82"/>
      <c r="F39" s="112">
        <v>5</v>
      </c>
      <c r="G39" s="84"/>
      <c r="I39" s="70">
        <v>113</v>
      </c>
      <c r="J39" s="72"/>
      <c r="K39" s="119"/>
      <c r="L39" s="72"/>
      <c r="M39" s="72"/>
      <c r="N39" s="72"/>
      <c r="O39" s="74"/>
    </row>
    <row r="40" spans="1:15" ht="9" customHeight="1" x14ac:dyDescent="0.15">
      <c r="A40" s="70">
        <v>34</v>
      </c>
      <c r="B40" s="72"/>
      <c r="C40" s="72">
        <v>1</v>
      </c>
      <c r="D40" s="72">
        <v>5</v>
      </c>
      <c r="E40" s="72"/>
      <c r="F40" s="72"/>
      <c r="G40" s="74"/>
      <c r="I40" s="70">
        <v>114</v>
      </c>
      <c r="J40" s="72"/>
      <c r="K40" s="115"/>
      <c r="L40" s="72"/>
      <c r="M40" s="72"/>
      <c r="N40" s="72"/>
      <c r="O40" s="74"/>
    </row>
    <row r="41" spans="1:15" ht="9" customHeight="1" x14ac:dyDescent="0.15">
      <c r="A41" s="70">
        <v>35</v>
      </c>
      <c r="B41" s="72"/>
      <c r="C41" s="72">
        <v>2</v>
      </c>
      <c r="D41" s="72">
        <v>2</v>
      </c>
      <c r="E41" s="72">
        <v>1</v>
      </c>
      <c r="F41" s="72"/>
      <c r="G41" s="74"/>
      <c r="I41" s="70">
        <v>115</v>
      </c>
      <c r="J41" s="72"/>
      <c r="K41" s="72"/>
      <c r="L41" s="72"/>
      <c r="M41" s="72"/>
      <c r="N41" s="72"/>
      <c r="O41" s="74"/>
    </row>
    <row r="42" spans="1:15" ht="9" customHeight="1" x14ac:dyDescent="0.15">
      <c r="A42" s="79">
        <v>36</v>
      </c>
      <c r="B42" s="72"/>
      <c r="C42" s="72">
        <v>5</v>
      </c>
      <c r="D42" s="72">
        <v>2</v>
      </c>
      <c r="E42" s="72"/>
      <c r="F42" s="72"/>
      <c r="G42" s="74"/>
      <c r="I42" s="79">
        <v>116</v>
      </c>
      <c r="J42" s="77"/>
      <c r="K42" s="77"/>
      <c r="L42" s="77"/>
      <c r="M42" s="77"/>
      <c r="N42" s="77"/>
      <c r="O42" s="80"/>
    </row>
    <row r="43" spans="1:15" ht="9" customHeight="1" thickBot="1" x14ac:dyDescent="0.2">
      <c r="A43" s="81">
        <v>37</v>
      </c>
      <c r="B43" s="82"/>
      <c r="C43" s="82"/>
      <c r="D43" s="82">
        <v>1</v>
      </c>
      <c r="E43" s="82"/>
      <c r="F43" s="82"/>
      <c r="G43" s="84"/>
      <c r="I43" s="70">
        <v>117</v>
      </c>
      <c r="J43" s="114"/>
      <c r="K43" s="112"/>
      <c r="L43" s="114"/>
      <c r="M43" s="86"/>
      <c r="N43" s="86"/>
      <c r="O43" s="87"/>
    </row>
    <row r="44" spans="1:15" ht="9" customHeight="1" x14ac:dyDescent="0.15">
      <c r="A44" s="70">
        <v>38</v>
      </c>
      <c r="B44" s="72"/>
      <c r="C44" s="72"/>
      <c r="D44" s="72">
        <v>1</v>
      </c>
      <c r="E44" s="72"/>
      <c r="F44" s="72"/>
      <c r="G44" s="74"/>
      <c r="I44" s="476" t="s">
        <v>57</v>
      </c>
      <c r="J44" s="478">
        <v>42</v>
      </c>
      <c r="K44" s="478">
        <v>105</v>
      </c>
      <c r="L44" s="478">
        <v>161</v>
      </c>
      <c r="M44" s="478">
        <v>125</v>
      </c>
      <c r="N44" s="478">
        <v>24</v>
      </c>
      <c r="O44" s="480">
        <v>10</v>
      </c>
    </row>
    <row r="45" spans="1:15" ht="9" customHeight="1" x14ac:dyDescent="0.15">
      <c r="A45" s="70">
        <v>39</v>
      </c>
      <c r="B45" s="72">
        <v>2</v>
      </c>
      <c r="C45" s="72">
        <v>2</v>
      </c>
      <c r="D45" s="72"/>
      <c r="E45" s="72"/>
      <c r="F45" s="72"/>
      <c r="G45" s="74"/>
      <c r="I45" s="477"/>
      <c r="J45" s="479"/>
      <c r="K45" s="479"/>
      <c r="L45" s="479"/>
      <c r="M45" s="479"/>
      <c r="N45" s="479"/>
      <c r="O45" s="481"/>
    </row>
    <row r="46" spans="1:15" ht="9" customHeight="1" x14ac:dyDescent="0.15">
      <c r="A46" s="79">
        <v>40</v>
      </c>
      <c r="B46" s="72">
        <v>1</v>
      </c>
      <c r="C46" s="72"/>
      <c r="D46" s="72">
        <v>2</v>
      </c>
      <c r="E46" s="72">
        <v>1</v>
      </c>
      <c r="F46" s="72"/>
      <c r="G46" s="74"/>
      <c r="I46" s="467" t="s">
        <v>58</v>
      </c>
      <c r="J46" s="482">
        <v>201967</v>
      </c>
      <c r="K46" s="482">
        <v>232558</v>
      </c>
      <c r="L46" s="482">
        <v>316467</v>
      </c>
      <c r="M46" s="482">
        <v>359509</v>
      </c>
      <c r="N46" s="482">
        <v>393850</v>
      </c>
      <c r="O46" s="474">
        <v>418500</v>
      </c>
    </row>
    <row r="47" spans="1:15" ht="9" customHeight="1" x14ac:dyDescent="0.15">
      <c r="A47" s="81">
        <v>41</v>
      </c>
      <c r="B47" s="82"/>
      <c r="C47" s="82">
        <v>1</v>
      </c>
      <c r="D47" s="82">
        <v>4</v>
      </c>
      <c r="E47" s="82"/>
      <c r="F47" s="82"/>
      <c r="G47" s="84"/>
      <c r="I47" s="468"/>
      <c r="J47" s="483"/>
      <c r="K47" s="483"/>
      <c r="L47" s="483"/>
      <c r="M47" s="483"/>
      <c r="N47" s="483"/>
      <c r="O47" s="475"/>
    </row>
    <row r="48" spans="1:15" ht="9" customHeight="1" x14ac:dyDescent="0.15">
      <c r="A48" s="70">
        <v>42</v>
      </c>
      <c r="B48" s="72"/>
      <c r="C48" s="72">
        <v>1</v>
      </c>
      <c r="D48" s="72">
        <v>2</v>
      </c>
      <c r="E48" s="72"/>
      <c r="F48" s="72"/>
      <c r="G48" s="74"/>
      <c r="I48" s="467" t="s">
        <v>101</v>
      </c>
      <c r="J48" s="469">
        <v>26.2</v>
      </c>
      <c r="K48" s="469">
        <v>30.8</v>
      </c>
      <c r="L48" s="469">
        <v>43.5</v>
      </c>
      <c r="M48" s="469">
        <v>49.8</v>
      </c>
      <c r="N48" s="469">
        <v>56.1</v>
      </c>
      <c r="O48" s="465">
        <v>57.4</v>
      </c>
    </row>
    <row r="49" spans="1:15" ht="9" customHeight="1" x14ac:dyDescent="0.15">
      <c r="A49" s="70">
        <v>43</v>
      </c>
      <c r="B49" s="72">
        <v>2</v>
      </c>
      <c r="C49" s="72">
        <v>1</v>
      </c>
      <c r="D49" s="72">
        <v>4</v>
      </c>
      <c r="E49" s="72">
        <v>1</v>
      </c>
      <c r="F49" s="72"/>
      <c r="G49" s="74"/>
      <c r="I49" s="468" t="s">
        <v>102</v>
      </c>
      <c r="J49" s="470"/>
      <c r="K49" s="470"/>
      <c r="L49" s="470"/>
      <c r="M49" s="470"/>
      <c r="N49" s="470"/>
      <c r="O49" s="471"/>
    </row>
    <row r="50" spans="1:15" ht="9" customHeight="1" x14ac:dyDescent="0.15">
      <c r="A50" s="79">
        <v>44</v>
      </c>
      <c r="B50" s="72"/>
      <c r="C50" s="72">
        <v>2</v>
      </c>
      <c r="D50" s="72">
        <v>1</v>
      </c>
      <c r="E50" s="72"/>
      <c r="F50" s="72"/>
      <c r="G50" s="74"/>
      <c r="I50" s="467" t="s">
        <v>103</v>
      </c>
      <c r="J50" s="469">
        <v>0</v>
      </c>
      <c r="K50" s="469">
        <v>3.9</v>
      </c>
      <c r="L50" s="469">
        <v>15.9</v>
      </c>
      <c r="M50" s="469">
        <v>25.3</v>
      </c>
      <c r="N50" s="469">
        <v>31.9</v>
      </c>
      <c r="O50" s="465">
        <v>31.4</v>
      </c>
    </row>
    <row r="51" spans="1:15" ht="9" customHeight="1" thickBot="1" x14ac:dyDescent="0.2">
      <c r="A51" s="81">
        <v>45</v>
      </c>
      <c r="B51" s="82"/>
      <c r="C51" s="82"/>
      <c r="D51" s="82">
        <v>5</v>
      </c>
      <c r="E51" s="82">
        <v>1</v>
      </c>
      <c r="F51" s="82"/>
      <c r="G51" s="84"/>
      <c r="I51" s="472" t="s">
        <v>104</v>
      </c>
      <c r="J51" s="473"/>
      <c r="K51" s="473"/>
      <c r="L51" s="473"/>
      <c r="M51" s="473"/>
      <c r="N51" s="473"/>
      <c r="O51" s="466"/>
    </row>
    <row r="52" spans="1:15" ht="9" customHeight="1" x14ac:dyDescent="0.15">
      <c r="A52" s="70">
        <v>46</v>
      </c>
      <c r="B52" s="72">
        <v>2</v>
      </c>
      <c r="C52" s="72">
        <v>3</v>
      </c>
      <c r="D52" s="72">
        <v>1</v>
      </c>
      <c r="E52" s="72">
        <v>1</v>
      </c>
      <c r="F52" s="72"/>
      <c r="G52" s="74"/>
    </row>
    <row r="53" spans="1:15" ht="9" customHeight="1" x14ac:dyDescent="0.15">
      <c r="A53" s="70">
        <v>47</v>
      </c>
      <c r="B53" s="72"/>
      <c r="C53" s="72">
        <v>1</v>
      </c>
      <c r="D53" s="72">
        <v>3</v>
      </c>
      <c r="E53" s="72">
        <v>2</v>
      </c>
      <c r="F53" s="72"/>
      <c r="G53" s="74"/>
    </row>
    <row r="54" spans="1:15" ht="9" customHeight="1" x14ac:dyDescent="0.15">
      <c r="A54" s="79">
        <v>48</v>
      </c>
      <c r="B54" s="72"/>
      <c r="C54" s="72">
        <v>1</v>
      </c>
      <c r="D54" s="72">
        <v>2</v>
      </c>
      <c r="E54" s="72">
        <v>5</v>
      </c>
      <c r="F54" s="72"/>
      <c r="G54" s="74"/>
      <c r="I54" s="102"/>
    </row>
    <row r="55" spans="1:15" ht="9" customHeight="1" x14ac:dyDescent="0.15">
      <c r="A55" s="70">
        <v>49</v>
      </c>
      <c r="B55" s="82">
        <v>1</v>
      </c>
      <c r="C55" s="82">
        <v>2</v>
      </c>
      <c r="D55" s="82">
        <v>4</v>
      </c>
      <c r="E55" s="82"/>
      <c r="F55" s="82"/>
      <c r="G55" s="84"/>
    </row>
    <row r="56" spans="1:15" ht="9" customHeight="1" x14ac:dyDescent="0.15">
      <c r="A56" s="70">
        <v>50</v>
      </c>
      <c r="B56" s="72"/>
      <c r="C56" s="72"/>
      <c r="D56" s="72">
        <v>2</v>
      </c>
      <c r="E56" s="72">
        <v>3</v>
      </c>
      <c r="F56" s="72"/>
      <c r="G56" s="74"/>
      <c r="H56" s="102"/>
    </row>
    <row r="57" spans="1:15" ht="9" customHeight="1" x14ac:dyDescent="0.15">
      <c r="A57" s="70">
        <v>51</v>
      </c>
      <c r="B57" s="72"/>
      <c r="C57" s="72">
        <v>1</v>
      </c>
      <c r="D57" s="72">
        <v>3</v>
      </c>
      <c r="E57" s="72">
        <v>1</v>
      </c>
      <c r="F57" s="72"/>
      <c r="G57" s="74"/>
    </row>
    <row r="58" spans="1:15" ht="9" customHeight="1" x14ac:dyDescent="0.15">
      <c r="A58" s="79">
        <v>52</v>
      </c>
      <c r="B58" s="72">
        <v>1</v>
      </c>
      <c r="C58" s="72">
        <v>3</v>
      </c>
      <c r="D58" s="72">
        <v>2</v>
      </c>
      <c r="E58" s="72">
        <v>3</v>
      </c>
      <c r="F58" s="72"/>
      <c r="G58" s="74"/>
    </row>
    <row r="59" spans="1:15" ht="9" customHeight="1" x14ac:dyDescent="0.15">
      <c r="A59" s="81">
        <v>53</v>
      </c>
      <c r="B59" s="82"/>
      <c r="C59" s="82"/>
      <c r="D59" s="82"/>
      <c r="E59" s="82">
        <v>7</v>
      </c>
      <c r="F59" s="82"/>
      <c r="G59" s="84"/>
    </row>
    <row r="60" spans="1:15" ht="9" customHeight="1" x14ac:dyDescent="0.15">
      <c r="A60" s="70">
        <v>54</v>
      </c>
      <c r="B60" s="72"/>
      <c r="C60" s="72">
        <v>2</v>
      </c>
      <c r="D60" s="72">
        <v>1</v>
      </c>
      <c r="E60" s="72">
        <v>2</v>
      </c>
      <c r="F60" s="72"/>
      <c r="G60" s="74"/>
    </row>
    <row r="61" spans="1:15" ht="9" customHeight="1" x14ac:dyDescent="0.15">
      <c r="A61" s="70">
        <v>55</v>
      </c>
      <c r="B61" s="72"/>
      <c r="C61" s="72">
        <v>4</v>
      </c>
      <c r="D61" s="72">
        <v>2</v>
      </c>
      <c r="E61" s="72">
        <v>2</v>
      </c>
      <c r="F61" s="72"/>
      <c r="G61" s="74"/>
    </row>
    <row r="62" spans="1:15" ht="9" customHeight="1" x14ac:dyDescent="0.15">
      <c r="A62" s="79">
        <v>56</v>
      </c>
      <c r="B62" s="72"/>
      <c r="C62" s="72">
        <v>2</v>
      </c>
      <c r="D62" s="72">
        <v>3</v>
      </c>
      <c r="E62" s="72">
        <v>1</v>
      </c>
      <c r="F62" s="72"/>
      <c r="G62" s="74"/>
    </row>
    <row r="63" spans="1:15" ht="9" customHeight="1" thickBot="1" x14ac:dyDescent="0.2">
      <c r="A63" s="81">
        <v>57</v>
      </c>
      <c r="B63" s="82"/>
      <c r="C63" s="82">
        <v>3</v>
      </c>
      <c r="D63" s="82">
        <v>1</v>
      </c>
      <c r="E63" s="82">
        <v>2</v>
      </c>
      <c r="F63" s="82"/>
      <c r="G63" s="113"/>
    </row>
    <row r="64" spans="1:15" ht="9" customHeight="1" x14ac:dyDescent="0.15">
      <c r="A64" s="70">
        <v>58</v>
      </c>
      <c r="B64" s="72"/>
      <c r="C64" s="72"/>
      <c r="D64" s="72">
        <v>2</v>
      </c>
      <c r="E64" s="72">
        <v>2</v>
      </c>
      <c r="F64" s="72"/>
      <c r="G64" s="74"/>
    </row>
    <row r="65" spans="1:7" ht="9" customHeight="1" x14ac:dyDescent="0.15">
      <c r="A65" s="70">
        <v>59</v>
      </c>
      <c r="B65" s="72"/>
      <c r="C65" s="72"/>
      <c r="D65" s="72">
        <v>2</v>
      </c>
      <c r="E65" s="72">
        <v>1</v>
      </c>
      <c r="F65" s="72"/>
      <c r="G65" s="74"/>
    </row>
    <row r="66" spans="1:7" ht="9" customHeight="1" x14ac:dyDescent="0.15">
      <c r="A66" s="79">
        <v>60</v>
      </c>
      <c r="B66" s="72">
        <v>1</v>
      </c>
      <c r="C66" s="72"/>
      <c r="D66" s="72">
        <v>1</v>
      </c>
      <c r="E66" s="72">
        <v>3</v>
      </c>
      <c r="F66" s="72"/>
      <c r="G66" s="74"/>
    </row>
    <row r="67" spans="1:7" ht="9" customHeight="1" x14ac:dyDescent="0.15">
      <c r="A67" s="70">
        <v>61</v>
      </c>
      <c r="B67" s="82">
        <v>1</v>
      </c>
      <c r="C67" s="82"/>
      <c r="D67" s="82"/>
      <c r="E67" s="82">
        <v>2</v>
      </c>
      <c r="F67" s="82"/>
      <c r="G67" s="84"/>
    </row>
    <row r="68" spans="1:7" ht="9" customHeight="1" x14ac:dyDescent="0.15">
      <c r="A68" s="70">
        <v>62</v>
      </c>
      <c r="B68" s="72"/>
      <c r="C68" s="72"/>
      <c r="D68" s="72">
        <v>4</v>
      </c>
      <c r="E68" s="72">
        <v>3</v>
      </c>
      <c r="F68" s="72"/>
      <c r="G68" s="74"/>
    </row>
    <row r="69" spans="1:7" ht="9" customHeight="1" x14ac:dyDescent="0.15">
      <c r="A69" s="70">
        <v>63</v>
      </c>
      <c r="B69" s="72"/>
      <c r="C69" s="72">
        <v>1</v>
      </c>
      <c r="D69" s="72">
        <v>1</v>
      </c>
      <c r="E69" s="72">
        <v>4</v>
      </c>
      <c r="F69" s="72"/>
      <c r="G69" s="74"/>
    </row>
    <row r="70" spans="1:7" ht="9" customHeight="1" x14ac:dyDescent="0.15">
      <c r="A70" s="70">
        <v>64</v>
      </c>
      <c r="B70" s="72"/>
      <c r="C70" s="72"/>
      <c r="D70" s="72">
        <v>1</v>
      </c>
      <c r="E70" s="72">
        <v>1</v>
      </c>
      <c r="F70" s="72"/>
      <c r="G70" s="74"/>
    </row>
    <row r="71" spans="1:7" ht="9" customHeight="1" x14ac:dyDescent="0.15">
      <c r="A71" s="81">
        <v>65</v>
      </c>
      <c r="B71" s="82"/>
      <c r="C71" s="82"/>
      <c r="D71" s="82">
        <v>2</v>
      </c>
      <c r="E71" s="82">
        <v>5</v>
      </c>
      <c r="F71" s="82"/>
      <c r="G71" s="84"/>
    </row>
    <row r="72" spans="1:7" ht="9" customHeight="1" x14ac:dyDescent="0.15">
      <c r="A72" s="70">
        <v>66</v>
      </c>
      <c r="B72" s="72">
        <v>2</v>
      </c>
      <c r="C72" s="72">
        <v>1</v>
      </c>
      <c r="D72" s="72">
        <v>1</v>
      </c>
      <c r="E72" s="72">
        <v>4</v>
      </c>
      <c r="F72" s="72"/>
      <c r="G72" s="74"/>
    </row>
    <row r="73" spans="1:7" ht="9" customHeight="1" x14ac:dyDescent="0.15">
      <c r="A73" s="70">
        <v>67</v>
      </c>
      <c r="B73" s="72"/>
      <c r="C73" s="72"/>
      <c r="D73" s="72">
        <v>1</v>
      </c>
      <c r="E73" s="72">
        <v>4</v>
      </c>
      <c r="F73" s="72"/>
      <c r="G73" s="74"/>
    </row>
    <row r="74" spans="1:7" ht="9" customHeight="1" x14ac:dyDescent="0.15">
      <c r="A74" s="70">
        <v>68</v>
      </c>
      <c r="B74" s="72"/>
      <c r="C74" s="72"/>
      <c r="D74" s="72"/>
      <c r="E74" s="72">
        <v>2</v>
      </c>
      <c r="F74" s="72"/>
      <c r="G74" s="74"/>
    </row>
    <row r="75" spans="1:7" ht="9" customHeight="1" x14ac:dyDescent="0.15">
      <c r="A75" s="81">
        <v>69</v>
      </c>
      <c r="B75" s="82"/>
      <c r="C75" s="82"/>
      <c r="D75" s="82"/>
      <c r="E75" s="82">
        <v>4</v>
      </c>
      <c r="F75" s="82"/>
      <c r="G75" s="84"/>
    </row>
    <row r="76" spans="1:7" ht="9" customHeight="1" x14ac:dyDescent="0.15">
      <c r="A76" s="70">
        <v>70</v>
      </c>
      <c r="B76" s="72"/>
      <c r="C76" s="72"/>
      <c r="D76" s="72">
        <v>1</v>
      </c>
      <c r="E76" s="72">
        <v>3</v>
      </c>
      <c r="F76" s="72"/>
      <c r="G76" s="74"/>
    </row>
    <row r="77" spans="1:7" ht="9" customHeight="1" x14ac:dyDescent="0.15">
      <c r="A77" s="70">
        <v>71</v>
      </c>
      <c r="B77" s="72"/>
      <c r="C77" s="72"/>
      <c r="D77" s="72">
        <v>5</v>
      </c>
      <c r="E77" s="72">
        <v>7</v>
      </c>
      <c r="F77" s="72"/>
      <c r="G77" s="74"/>
    </row>
    <row r="78" spans="1:7" ht="9" customHeight="1" x14ac:dyDescent="0.15">
      <c r="A78" s="79">
        <v>72</v>
      </c>
      <c r="B78" s="72">
        <v>1</v>
      </c>
      <c r="C78" s="72"/>
      <c r="D78" s="72">
        <v>2</v>
      </c>
      <c r="E78" s="72">
        <v>3</v>
      </c>
      <c r="F78" s="72"/>
      <c r="G78" s="74"/>
    </row>
    <row r="79" spans="1:7" ht="9" customHeight="1" thickBot="1" x14ac:dyDescent="0.2">
      <c r="A79" s="81">
        <v>73</v>
      </c>
      <c r="B79" s="82"/>
      <c r="C79" s="82"/>
      <c r="D79" s="82"/>
      <c r="E79" s="112">
        <v>44</v>
      </c>
      <c r="F79" s="82"/>
      <c r="G79" s="84"/>
    </row>
    <row r="80" spans="1:7" ht="9" customHeight="1" x14ac:dyDescent="0.15">
      <c r="A80" s="70">
        <v>74</v>
      </c>
      <c r="B80" s="72">
        <v>1</v>
      </c>
      <c r="C80" s="72"/>
      <c r="D80" s="72"/>
      <c r="E80" s="72"/>
      <c r="F80" s="72"/>
      <c r="G80" s="74"/>
    </row>
    <row r="81" spans="1:7" ht="9" customHeight="1" x14ac:dyDescent="0.15">
      <c r="A81" s="70">
        <v>75</v>
      </c>
      <c r="B81" s="72"/>
      <c r="C81" s="72"/>
      <c r="D81" s="72">
        <v>1</v>
      </c>
      <c r="E81" s="72"/>
      <c r="F81" s="72"/>
      <c r="G81" s="74"/>
    </row>
    <row r="82" spans="1:7" ht="9" customHeight="1" x14ac:dyDescent="0.15">
      <c r="A82" s="79">
        <v>76</v>
      </c>
      <c r="B82" s="72"/>
      <c r="C82" s="72"/>
      <c r="D82" s="72">
        <v>1</v>
      </c>
      <c r="E82" s="72"/>
      <c r="F82" s="72"/>
      <c r="G82" s="74"/>
    </row>
    <row r="83" spans="1:7" ht="9" customHeight="1" x14ac:dyDescent="0.15">
      <c r="A83" s="81">
        <v>77</v>
      </c>
      <c r="B83" s="82"/>
      <c r="C83" s="82"/>
      <c r="D83" s="82">
        <v>2</v>
      </c>
      <c r="E83" s="82"/>
      <c r="F83" s="82"/>
      <c r="G83" s="84"/>
    </row>
    <row r="84" spans="1:7" ht="9" customHeight="1" x14ac:dyDescent="0.15">
      <c r="A84" s="70">
        <v>78</v>
      </c>
      <c r="B84" s="72"/>
      <c r="C84" s="72"/>
      <c r="D84" s="72">
        <v>1</v>
      </c>
      <c r="E84" s="72"/>
      <c r="F84" s="72"/>
      <c r="G84" s="74"/>
    </row>
    <row r="85" spans="1:7" ht="9" customHeight="1" x14ac:dyDescent="0.15">
      <c r="A85" s="70">
        <v>79</v>
      </c>
      <c r="B85" s="72"/>
      <c r="C85" s="72"/>
      <c r="D85" s="72"/>
      <c r="E85" s="72"/>
      <c r="F85" s="72"/>
      <c r="G85" s="74"/>
    </row>
    <row r="86" spans="1:7" ht="9" customHeight="1" x14ac:dyDescent="0.15">
      <c r="A86" s="79">
        <v>80</v>
      </c>
      <c r="B86" s="77"/>
      <c r="C86" s="77"/>
      <c r="D86" s="77">
        <v>1</v>
      </c>
      <c r="E86" s="77"/>
      <c r="F86" s="77"/>
      <c r="G86" s="80"/>
    </row>
    <row r="87" spans="1:7" ht="9" customHeight="1" x14ac:dyDescent="0.15"/>
    <row r="88" spans="1:7" ht="9" customHeight="1" x14ac:dyDescent="0.15"/>
    <row r="89" spans="1:7" ht="9" customHeight="1" x14ac:dyDescent="0.15"/>
    <row r="90" spans="1:7" ht="9" customHeight="1" x14ac:dyDescent="0.15"/>
    <row r="91" spans="1:7" ht="9" customHeight="1" x14ac:dyDescent="0.15"/>
  </sheetData>
  <mergeCells count="28">
    <mergeCell ref="O44:O45"/>
    <mergeCell ref="I46:I47"/>
    <mergeCell ref="J46:J47"/>
    <mergeCell ref="K46:K47"/>
    <mergeCell ref="L46:L47"/>
    <mergeCell ref="M46:M47"/>
    <mergeCell ref="N46:N47"/>
    <mergeCell ref="O46:O47"/>
    <mergeCell ref="I44:I45"/>
    <mergeCell ref="J44:J45"/>
    <mergeCell ref="K44:K45"/>
    <mergeCell ref="L44:L45"/>
    <mergeCell ref="M44:M45"/>
    <mergeCell ref="N44:N45"/>
    <mergeCell ref="O48:O49"/>
    <mergeCell ref="I50:I51"/>
    <mergeCell ref="J50:J51"/>
    <mergeCell ref="K50:K51"/>
    <mergeCell ref="L50:L51"/>
    <mergeCell ref="M50:M51"/>
    <mergeCell ref="N50:N51"/>
    <mergeCell ref="O50:O51"/>
    <mergeCell ref="I48:I49"/>
    <mergeCell ref="J48:J49"/>
    <mergeCell ref="K48:K49"/>
    <mergeCell ref="L48:L49"/>
    <mergeCell ref="M48:M49"/>
    <mergeCell ref="N48:N49"/>
  </mergeCells>
  <phoneticPr fontId="12"/>
  <pageMargins left="1.0236220472440944" right="1.0236220472440944" top="0.59055118110236227" bottom="0.59055118110236227" header="0" footer="0"/>
  <pageSetup paperSize="9" firstPageNumber="15" fitToWidth="2" fitToHeight="3" pageOrder="overThenDown" orientation="portrait" useFirstPageNumber="1" r:id="rId1"/>
  <headerFooter scaleWithDoc="0" alignWithMargins="0">
    <oddFooter>&amp;C&amp;"ＭＳ 明朝,標準"&amp;9－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91"/>
  <sheetViews>
    <sheetView showZeros="0" view="pageBreakPreview" zoomScaleNormal="100" zoomScaleSheetLayoutView="100" workbookViewId="0"/>
  </sheetViews>
  <sheetFormatPr defaultRowHeight="13.5" x14ac:dyDescent="0.15"/>
  <cols>
    <col min="1" max="1" width="11.625" style="51" customWidth="1"/>
    <col min="2" max="6" width="6.625" style="51" customWidth="1"/>
    <col min="7" max="7" width="1.625" style="52" customWidth="1"/>
    <col min="8" max="8" width="11.625" style="52" customWidth="1"/>
    <col min="9" max="13" width="7.125" style="52" customWidth="1"/>
    <col min="14" max="16384" width="9" style="52"/>
  </cols>
  <sheetData>
    <row r="1" spans="1:13" ht="6" customHeight="1" x14ac:dyDescent="0.15"/>
    <row r="2" spans="1:13" ht="5.0999999999999996" customHeight="1" x14ac:dyDescent="0.15">
      <c r="C2" s="53"/>
      <c r="D2" s="54"/>
      <c r="E2" s="55"/>
      <c r="F2" s="54"/>
    </row>
    <row r="3" spans="1:13" ht="16.149999999999999" customHeight="1" x14ac:dyDescent="0.15">
      <c r="A3" s="57"/>
    </row>
    <row r="4" spans="1:13" ht="15" customHeight="1" thickBot="1" x14ac:dyDescent="0.2">
      <c r="A4" s="58" t="s">
        <v>202</v>
      </c>
      <c r="B4" s="59"/>
    </row>
    <row r="5" spans="1:13" ht="18" customHeight="1" thickBot="1" x14ac:dyDescent="0.2">
      <c r="A5" s="60" t="s">
        <v>65</v>
      </c>
      <c r="B5" s="61">
        <v>1</v>
      </c>
      <c r="C5" s="61">
        <v>2</v>
      </c>
      <c r="D5" s="61">
        <v>3</v>
      </c>
      <c r="E5" s="61">
        <v>4</v>
      </c>
      <c r="F5" s="63">
        <v>5</v>
      </c>
      <c r="H5" s="60" t="s">
        <v>65</v>
      </c>
      <c r="I5" s="61">
        <v>1</v>
      </c>
      <c r="J5" s="61">
        <v>2</v>
      </c>
      <c r="K5" s="61">
        <v>3</v>
      </c>
      <c r="L5" s="61">
        <v>4</v>
      </c>
      <c r="M5" s="63">
        <v>5</v>
      </c>
    </row>
    <row r="6" spans="1:13" ht="9" customHeight="1" x14ac:dyDescent="0.15">
      <c r="A6" s="64"/>
      <c r="B6" s="65" t="s">
        <v>50</v>
      </c>
      <c r="C6" s="65" t="s">
        <v>51</v>
      </c>
      <c r="D6" s="65" t="s">
        <v>51</v>
      </c>
      <c r="E6" s="65" t="s">
        <v>51</v>
      </c>
      <c r="F6" s="107" t="s">
        <v>51</v>
      </c>
      <c r="H6" s="108"/>
      <c r="I6" s="67" t="s">
        <v>50</v>
      </c>
      <c r="J6" s="68" t="s">
        <v>51</v>
      </c>
      <c r="K6" s="68" t="s">
        <v>51</v>
      </c>
      <c r="L6" s="68" t="s">
        <v>51</v>
      </c>
      <c r="M6" s="69" t="s">
        <v>51</v>
      </c>
    </row>
    <row r="7" spans="1:13" ht="9" customHeight="1" x14ac:dyDescent="0.15">
      <c r="A7" s="70">
        <v>1</v>
      </c>
      <c r="B7" s="71"/>
      <c r="C7" s="72"/>
      <c r="D7" s="72"/>
      <c r="E7" s="115"/>
      <c r="F7" s="74"/>
      <c r="H7" s="70">
        <v>81</v>
      </c>
      <c r="I7" s="72"/>
      <c r="J7" s="72">
        <v>3</v>
      </c>
      <c r="K7" s="72">
        <v>5</v>
      </c>
      <c r="L7" s="115">
        <v>22</v>
      </c>
      <c r="M7" s="74"/>
    </row>
    <row r="8" spans="1:13" ht="9" customHeight="1" x14ac:dyDescent="0.15">
      <c r="A8" s="70">
        <v>2</v>
      </c>
      <c r="B8" s="72"/>
      <c r="C8" s="72"/>
      <c r="D8" s="72"/>
      <c r="E8" s="115"/>
      <c r="F8" s="74"/>
      <c r="H8" s="70">
        <v>82</v>
      </c>
      <c r="I8" s="72"/>
      <c r="J8" s="72">
        <v>3</v>
      </c>
      <c r="K8" s="72">
        <v>7</v>
      </c>
      <c r="L8" s="72">
        <v>19</v>
      </c>
      <c r="M8" s="74"/>
    </row>
    <row r="9" spans="1:13" ht="9" customHeight="1" x14ac:dyDescent="0.15">
      <c r="A9" s="70">
        <v>3</v>
      </c>
      <c r="B9" s="72">
        <v>20</v>
      </c>
      <c r="C9" s="72">
        <v>5</v>
      </c>
      <c r="D9" s="72"/>
      <c r="E9" s="115"/>
      <c r="F9" s="74"/>
      <c r="H9" s="70">
        <v>83</v>
      </c>
      <c r="I9" s="72"/>
      <c r="J9" s="72"/>
      <c r="K9" s="72">
        <v>4</v>
      </c>
      <c r="L9" s="72">
        <v>10</v>
      </c>
      <c r="M9" s="74"/>
    </row>
    <row r="10" spans="1:13" ht="9" customHeight="1" x14ac:dyDescent="0.15">
      <c r="A10" s="70">
        <v>4</v>
      </c>
      <c r="B10" s="77">
        <v>1</v>
      </c>
      <c r="C10" s="77"/>
      <c r="D10" s="77">
        <v>1</v>
      </c>
      <c r="E10" s="124"/>
      <c r="F10" s="80"/>
      <c r="H10" s="79">
        <v>84</v>
      </c>
      <c r="I10" s="77"/>
      <c r="J10" s="77">
        <v>2</v>
      </c>
      <c r="K10" s="77">
        <v>4</v>
      </c>
      <c r="L10" s="77">
        <v>9</v>
      </c>
      <c r="M10" s="80"/>
    </row>
    <row r="11" spans="1:13" ht="9" customHeight="1" x14ac:dyDescent="0.15">
      <c r="A11" s="81">
        <v>5</v>
      </c>
      <c r="B11" s="82">
        <v>17</v>
      </c>
      <c r="C11" s="82">
        <v>4</v>
      </c>
      <c r="D11" s="82"/>
      <c r="E11" s="82"/>
      <c r="F11" s="84"/>
      <c r="H11" s="70">
        <v>85</v>
      </c>
      <c r="I11" s="82"/>
      <c r="J11" s="82">
        <v>1</v>
      </c>
      <c r="K11" s="82">
        <v>10</v>
      </c>
      <c r="L11" s="82">
        <v>7</v>
      </c>
      <c r="M11" s="84"/>
    </row>
    <row r="12" spans="1:13" ht="9" customHeight="1" x14ac:dyDescent="0.15">
      <c r="A12" s="70">
        <v>6</v>
      </c>
      <c r="B12" s="72">
        <v>1</v>
      </c>
      <c r="C12" s="72"/>
      <c r="D12" s="72">
        <v>1</v>
      </c>
      <c r="E12" s="72"/>
      <c r="F12" s="74"/>
      <c r="H12" s="70">
        <v>86</v>
      </c>
      <c r="I12" s="72"/>
      <c r="J12" s="72">
        <v>1</v>
      </c>
      <c r="K12" s="72">
        <v>4</v>
      </c>
      <c r="L12" s="72">
        <v>9</v>
      </c>
      <c r="M12" s="74"/>
    </row>
    <row r="13" spans="1:13" ht="9" customHeight="1" x14ac:dyDescent="0.15">
      <c r="A13" s="70">
        <v>7</v>
      </c>
      <c r="B13" s="72">
        <v>43</v>
      </c>
      <c r="C13" s="72">
        <v>40</v>
      </c>
      <c r="D13" s="72">
        <v>1</v>
      </c>
      <c r="E13" s="72"/>
      <c r="F13" s="74"/>
      <c r="H13" s="70">
        <v>87</v>
      </c>
      <c r="I13" s="72"/>
      <c r="J13" s="72">
        <v>3</v>
      </c>
      <c r="K13" s="72">
        <v>7</v>
      </c>
      <c r="L13" s="72">
        <v>11</v>
      </c>
      <c r="M13" s="74"/>
    </row>
    <row r="14" spans="1:13" ht="9" customHeight="1" x14ac:dyDescent="0.15">
      <c r="A14" s="70">
        <v>8</v>
      </c>
      <c r="B14" s="72">
        <v>13</v>
      </c>
      <c r="C14" s="72">
        <v>9</v>
      </c>
      <c r="D14" s="72">
        <v>3</v>
      </c>
      <c r="E14" s="72"/>
      <c r="F14" s="74"/>
      <c r="H14" s="79">
        <v>88</v>
      </c>
      <c r="I14" s="72"/>
      <c r="J14" s="72">
        <v>1</v>
      </c>
      <c r="K14" s="72">
        <v>10</v>
      </c>
      <c r="L14" s="72">
        <v>2</v>
      </c>
      <c r="M14" s="74"/>
    </row>
    <row r="15" spans="1:13" ht="9" customHeight="1" x14ac:dyDescent="0.15">
      <c r="A15" s="81">
        <v>9</v>
      </c>
      <c r="B15" s="82">
        <v>9</v>
      </c>
      <c r="C15" s="82">
        <v>12</v>
      </c>
      <c r="D15" s="82">
        <v>4</v>
      </c>
      <c r="E15" s="82"/>
      <c r="F15" s="84"/>
      <c r="H15" s="70">
        <v>89</v>
      </c>
      <c r="I15" s="82"/>
      <c r="J15" s="82">
        <v>1</v>
      </c>
      <c r="K15" s="82">
        <v>5</v>
      </c>
      <c r="L15" s="82">
        <v>6</v>
      </c>
      <c r="M15" s="84"/>
    </row>
    <row r="16" spans="1:13" ht="9" customHeight="1" x14ac:dyDescent="0.15">
      <c r="A16" s="70">
        <v>10</v>
      </c>
      <c r="B16" s="72">
        <v>2</v>
      </c>
      <c r="C16" s="72">
        <v>4</v>
      </c>
      <c r="D16" s="72">
        <v>1</v>
      </c>
      <c r="E16" s="72"/>
      <c r="F16" s="74"/>
      <c r="H16" s="70">
        <v>90</v>
      </c>
      <c r="I16" s="72"/>
      <c r="J16" s="72">
        <v>1</v>
      </c>
      <c r="K16" s="72">
        <v>8</v>
      </c>
      <c r="L16" s="72">
        <v>2</v>
      </c>
      <c r="M16" s="74"/>
    </row>
    <row r="17" spans="1:13" ht="9" customHeight="1" x14ac:dyDescent="0.15">
      <c r="A17" s="70">
        <v>11</v>
      </c>
      <c r="B17" s="72">
        <v>25</v>
      </c>
      <c r="C17" s="72">
        <v>54</v>
      </c>
      <c r="D17" s="72">
        <v>12</v>
      </c>
      <c r="E17" s="72"/>
      <c r="F17" s="74"/>
      <c r="H17" s="70">
        <v>91</v>
      </c>
      <c r="I17" s="72"/>
      <c r="J17" s="72">
        <v>1</v>
      </c>
      <c r="K17" s="72">
        <v>4</v>
      </c>
      <c r="L17" s="72">
        <v>2</v>
      </c>
      <c r="M17" s="74"/>
    </row>
    <row r="18" spans="1:13" ht="9" customHeight="1" x14ac:dyDescent="0.15">
      <c r="A18" s="79">
        <v>12</v>
      </c>
      <c r="B18" s="72">
        <v>14</v>
      </c>
      <c r="C18" s="72">
        <v>3</v>
      </c>
      <c r="D18" s="72">
        <v>4</v>
      </c>
      <c r="E18" s="72"/>
      <c r="F18" s="74"/>
      <c r="H18" s="79">
        <v>92</v>
      </c>
      <c r="I18" s="72"/>
      <c r="J18" s="72"/>
      <c r="K18" s="72">
        <v>5</v>
      </c>
      <c r="L18" s="72">
        <v>1</v>
      </c>
      <c r="M18" s="74"/>
    </row>
    <row r="19" spans="1:13" ht="9" customHeight="1" x14ac:dyDescent="0.15">
      <c r="A19" s="81">
        <v>13</v>
      </c>
      <c r="B19" s="82">
        <v>16</v>
      </c>
      <c r="C19" s="82">
        <v>26</v>
      </c>
      <c r="D19" s="82">
        <v>7</v>
      </c>
      <c r="E19" s="82"/>
      <c r="F19" s="84"/>
      <c r="H19" s="70">
        <v>93</v>
      </c>
      <c r="I19" s="82"/>
      <c r="J19" s="82"/>
      <c r="K19" s="82">
        <v>6</v>
      </c>
      <c r="L19" s="82"/>
      <c r="M19" s="84"/>
    </row>
    <row r="20" spans="1:13" ht="9" customHeight="1" x14ac:dyDescent="0.15">
      <c r="A20" s="70">
        <v>14</v>
      </c>
      <c r="B20" s="72">
        <v>2</v>
      </c>
      <c r="C20" s="72">
        <v>5</v>
      </c>
      <c r="D20" s="72">
        <v>4</v>
      </c>
      <c r="E20" s="72"/>
      <c r="F20" s="74"/>
      <c r="H20" s="70">
        <v>94</v>
      </c>
      <c r="I20" s="72"/>
      <c r="J20" s="72"/>
      <c r="K20" s="72">
        <v>7</v>
      </c>
      <c r="L20" s="72">
        <v>5</v>
      </c>
      <c r="M20" s="74"/>
    </row>
    <row r="21" spans="1:13" ht="9" customHeight="1" x14ac:dyDescent="0.15">
      <c r="A21" s="70">
        <v>15</v>
      </c>
      <c r="B21" s="72">
        <v>15</v>
      </c>
      <c r="C21" s="72">
        <v>55</v>
      </c>
      <c r="D21" s="72">
        <v>12</v>
      </c>
      <c r="E21" s="72"/>
      <c r="F21" s="74">
        <v>1</v>
      </c>
      <c r="H21" s="70">
        <v>95</v>
      </c>
      <c r="I21" s="72"/>
      <c r="J21" s="72"/>
      <c r="K21" s="72">
        <v>10</v>
      </c>
      <c r="L21" s="72"/>
      <c r="M21" s="74"/>
    </row>
    <row r="22" spans="1:13" ht="9" customHeight="1" x14ac:dyDescent="0.15">
      <c r="A22" s="79">
        <v>16</v>
      </c>
      <c r="B22" s="72">
        <v>12</v>
      </c>
      <c r="C22" s="72">
        <v>17</v>
      </c>
      <c r="D22" s="72">
        <v>5</v>
      </c>
      <c r="E22" s="72"/>
      <c r="F22" s="74"/>
      <c r="H22" s="79">
        <v>96</v>
      </c>
      <c r="I22" s="72"/>
      <c r="J22" s="72"/>
      <c r="K22" s="72">
        <v>12</v>
      </c>
      <c r="L22" s="72"/>
      <c r="M22" s="74"/>
    </row>
    <row r="23" spans="1:13" ht="9" customHeight="1" x14ac:dyDescent="0.15">
      <c r="A23" s="81">
        <v>17</v>
      </c>
      <c r="B23" s="82">
        <v>11</v>
      </c>
      <c r="C23" s="82">
        <v>33</v>
      </c>
      <c r="D23" s="82">
        <v>7</v>
      </c>
      <c r="E23" s="82">
        <v>1</v>
      </c>
      <c r="F23" s="84"/>
      <c r="H23" s="70">
        <v>97</v>
      </c>
      <c r="I23" s="82"/>
      <c r="J23" s="82"/>
      <c r="K23" s="82">
        <v>10</v>
      </c>
      <c r="L23" s="82">
        <v>1</v>
      </c>
      <c r="M23" s="84"/>
    </row>
    <row r="24" spans="1:13" ht="9" customHeight="1" x14ac:dyDescent="0.15">
      <c r="A24" s="70">
        <v>18</v>
      </c>
      <c r="B24" s="72">
        <v>2</v>
      </c>
      <c r="C24" s="72">
        <v>11</v>
      </c>
      <c r="D24" s="72">
        <v>9</v>
      </c>
      <c r="E24" s="72"/>
      <c r="F24" s="74">
        <v>1</v>
      </c>
      <c r="H24" s="70">
        <v>98</v>
      </c>
      <c r="I24" s="72"/>
      <c r="J24" s="72"/>
      <c r="K24" s="72">
        <v>14</v>
      </c>
      <c r="L24" s="72">
        <v>3</v>
      </c>
      <c r="M24" s="74"/>
    </row>
    <row r="25" spans="1:13" ht="9" customHeight="1" x14ac:dyDescent="0.15">
      <c r="A25" s="70">
        <v>19</v>
      </c>
      <c r="B25" s="72">
        <v>62</v>
      </c>
      <c r="C25" s="72">
        <v>41</v>
      </c>
      <c r="D25" s="72">
        <v>9</v>
      </c>
      <c r="E25" s="72">
        <v>2</v>
      </c>
      <c r="F25" s="74">
        <v>1</v>
      </c>
      <c r="H25" s="70">
        <v>99</v>
      </c>
      <c r="I25" s="72"/>
      <c r="J25" s="72">
        <v>1</v>
      </c>
      <c r="K25" s="72">
        <v>21</v>
      </c>
      <c r="L25" s="72"/>
      <c r="M25" s="74"/>
    </row>
    <row r="26" spans="1:13" ht="9" customHeight="1" x14ac:dyDescent="0.15">
      <c r="A26" s="79">
        <v>20</v>
      </c>
      <c r="B26" s="72">
        <v>3</v>
      </c>
      <c r="C26" s="72">
        <v>22</v>
      </c>
      <c r="D26" s="72">
        <v>11</v>
      </c>
      <c r="E26" s="72">
        <v>4</v>
      </c>
      <c r="F26" s="74"/>
      <c r="H26" s="79">
        <v>100</v>
      </c>
      <c r="I26" s="72"/>
      <c r="J26" s="72">
        <v>2</v>
      </c>
      <c r="K26" s="72">
        <v>11</v>
      </c>
      <c r="L26" s="72"/>
      <c r="M26" s="74"/>
    </row>
    <row r="27" spans="1:13" ht="9" customHeight="1" x14ac:dyDescent="0.15">
      <c r="A27" s="81">
        <v>21</v>
      </c>
      <c r="B27" s="82">
        <v>46</v>
      </c>
      <c r="C27" s="82">
        <v>32</v>
      </c>
      <c r="D27" s="82">
        <v>19</v>
      </c>
      <c r="E27" s="82">
        <v>2</v>
      </c>
      <c r="F27" s="84"/>
      <c r="H27" s="70">
        <v>101</v>
      </c>
      <c r="I27" s="82"/>
      <c r="J27" s="82"/>
      <c r="K27" s="82">
        <v>16</v>
      </c>
      <c r="L27" s="82"/>
      <c r="M27" s="84"/>
    </row>
    <row r="28" spans="1:13" ht="9" customHeight="1" x14ac:dyDescent="0.15">
      <c r="A28" s="70">
        <v>22</v>
      </c>
      <c r="B28" s="72">
        <v>12</v>
      </c>
      <c r="C28" s="72">
        <v>9</v>
      </c>
      <c r="D28" s="72">
        <v>11</v>
      </c>
      <c r="E28" s="72">
        <v>2</v>
      </c>
      <c r="F28" s="74"/>
      <c r="H28" s="70">
        <v>102</v>
      </c>
      <c r="I28" s="72"/>
      <c r="J28" s="72"/>
      <c r="K28" s="72">
        <v>16</v>
      </c>
      <c r="L28" s="72"/>
      <c r="M28" s="74"/>
    </row>
    <row r="29" spans="1:13" ht="9" customHeight="1" x14ac:dyDescent="0.15">
      <c r="A29" s="70">
        <v>23</v>
      </c>
      <c r="B29" s="72">
        <v>46</v>
      </c>
      <c r="C29" s="72">
        <v>35</v>
      </c>
      <c r="D29" s="72">
        <v>22</v>
      </c>
      <c r="E29" s="72">
        <v>3</v>
      </c>
      <c r="F29" s="74"/>
      <c r="H29" s="70">
        <v>103</v>
      </c>
      <c r="I29" s="72"/>
      <c r="J29" s="72">
        <v>3</v>
      </c>
      <c r="K29" s="72">
        <v>10</v>
      </c>
      <c r="L29" s="72"/>
      <c r="M29" s="74"/>
    </row>
    <row r="30" spans="1:13" ht="9" customHeight="1" x14ac:dyDescent="0.15">
      <c r="A30" s="79">
        <v>24</v>
      </c>
      <c r="B30" s="72">
        <v>15</v>
      </c>
      <c r="C30" s="72">
        <v>12</v>
      </c>
      <c r="D30" s="72">
        <v>9</v>
      </c>
      <c r="E30" s="72">
        <v>7</v>
      </c>
      <c r="F30" s="74"/>
      <c r="H30" s="79">
        <v>104</v>
      </c>
      <c r="I30" s="72"/>
      <c r="J30" s="72"/>
      <c r="K30" s="72">
        <v>14</v>
      </c>
      <c r="L30" s="72"/>
      <c r="M30" s="74"/>
    </row>
    <row r="31" spans="1:13" ht="9" customHeight="1" x14ac:dyDescent="0.15">
      <c r="A31" s="81">
        <v>25</v>
      </c>
      <c r="B31" s="82">
        <v>18</v>
      </c>
      <c r="C31" s="82">
        <v>18</v>
      </c>
      <c r="D31" s="82">
        <v>21</v>
      </c>
      <c r="E31" s="82"/>
      <c r="F31" s="84"/>
      <c r="H31" s="70">
        <v>105</v>
      </c>
      <c r="I31" s="82"/>
      <c r="J31" s="82"/>
      <c r="K31" s="82">
        <v>18</v>
      </c>
      <c r="L31" s="82"/>
      <c r="M31" s="84"/>
    </row>
    <row r="32" spans="1:13" ht="9" customHeight="1" x14ac:dyDescent="0.15">
      <c r="A32" s="70">
        <v>26</v>
      </c>
      <c r="B32" s="72">
        <v>9</v>
      </c>
      <c r="C32" s="72">
        <v>13</v>
      </c>
      <c r="D32" s="72">
        <v>11</v>
      </c>
      <c r="E32" s="72">
        <v>3</v>
      </c>
      <c r="F32" s="74"/>
      <c r="H32" s="70">
        <v>106</v>
      </c>
      <c r="I32" s="72"/>
      <c r="J32" s="72">
        <v>1</v>
      </c>
      <c r="K32" s="72">
        <v>14</v>
      </c>
      <c r="L32" s="72"/>
      <c r="M32" s="74"/>
    </row>
    <row r="33" spans="1:13" ht="9" customHeight="1" x14ac:dyDescent="0.15">
      <c r="A33" s="70">
        <v>27</v>
      </c>
      <c r="B33" s="72">
        <v>23</v>
      </c>
      <c r="C33" s="72">
        <v>53</v>
      </c>
      <c r="D33" s="72">
        <v>19</v>
      </c>
      <c r="E33" s="72">
        <v>7</v>
      </c>
      <c r="F33" s="74">
        <v>1</v>
      </c>
      <c r="H33" s="70">
        <v>107</v>
      </c>
      <c r="I33" s="72"/>
      <c r="J33" s="72"/>
      <c r="K33" s="72">
        <v>18</v>
      </c>
      <c r="L33" s="72"/>
      <c r="M33" s="74"/>
    </row>
    <row r="34" spans="1:13" ht="9" customHeight="1" x14ac:dyDescent="0.15">
      <c r="A34" s="79">
        <v>28</v>
      </c>
      <c r="B34" s="72">
        <v>1</v>
      </c>
      <c r="C34" s="72">
        <v>17</v>
      </c>
      <c r="D34" s="72">
        <v>16</v>
      </c>
      <c r="E34" s="72">
        <v>1</v>
      </c>
      <c r="F34" s="74">
        <v>1</v>
      </c>
      <c r="H34" s="79">
        <v>108</v>
      </c>
      <c r="I34" s="72"/>
      <c r="J34" s="72">
        <v>2</v>
      </c>
      <c r="K34" s="72">
        <v>12</v>
      </c>
      <c r="L34" s="72"/>
      <c r="M34" s="74"/>
    </row>
    <row r="35" spans="1:13" ht="9" customHeight="1" x14ac:dyDescent="0.15">
      <c r="A35" s="81">
        <v>29</v>
      </c>
      <c r="B35" s="82">
        <v>14</v>
      </c>
      <c r="C35" s="82">
        <v>31</v>
      </c>
      <c r="D35" s="82">
        <v>19</v>
      </c>
      <c r="E35" s="82">
        <v>4</v>
      </c>
      <c r="F35" s="84">
        <v>3</v>
      </c>
      <c r="H35" s="70">
        <v>109</v>
      </c>
      <c r="I35" s="82"/>
      <c r="J35" s="82">
        <v>3</v>
      </c>
      <c r="K35" s="82">
        <v>18</v>
      </c>
      <c r="L35" s="82"/>
      <c r="M35" s="84"/>
    </row>
    <row r="36" spans="1:13" ht="9" customHeight="1" x14ac:dyDescent="0.15">
      <c r="A36" s="70">
        <v>30</v>
      </c>
      <c r="B36" s="72">
        <v>2</v>
      </c>
      <c r="C36" s="72">
        <v>14</v>
      </c>
      <c r="D36" s="72">
        <v>11</v>
      </c>
      <c r="E36" s="72"/>
      <c r="F36" s="74">
        <v>3</v>
      </c>
      <c r="H36" s="70">
        <v>110</v>
      </c>
      <c r="I36" s="72"/>
      <c r="J36" s="72"/>
      <c r="K36" s="72">
        <v>14</v>
      </c>
      <c r="L36" s="72"/>
      <c r="M36" s="74"/>
    </row>
    <row r="37" spans="1:13" ht="9" customHeight="1" x14ac:dyDescent="0.15">
      <c r="A37" s="70">
        <v>31</v>
      </c>
      <c r="B37" s="72">
        <v>6</v>
      </c>
      <c r="C37" s="72">
        <v>25</v>
      </c>
      <c r="D37" s="72">
        <v>19</v>
      </c>
      <c r="E37" s="72">
        <v>1</v>
      </c>
      <c r="F37" s="74">
        <v>2</v>
      </c>
      <c r="H37" s="70">
        <v>111</v>
      </c>
      <c r="I37" s="72"/>
      <c r="J37" s="72">
        <v>1</v>
      </c>
      <c r="K37" s="72">
        <v>8</v>
      </c>
      <c r="L37" s="72"/>
      <c r="M37" s="74"/>
    </row>
    <row r="38" spans="1:13" ht="9" customHeight="1" x14ac:dyDescent="0.15">
      <c r="A38" s="79">
        <v>32</v>
      </c>
      <c r="B38" s="72">
        <v>5</v>
      </c>
      <c r="C38" s="72">
        <v>20</v>
      </c>
      <c r="D38" s="72">
        <v>15</v>
      </c>
      <c r="E38" s="72">
        <v>4</v>
      </c>
      <c r="F38" s="74">
        <v>2</v>
      </c>
      <c r="H38" s="79">
        <v>112</v>
      </c>
      <c r="I38" s="72"/>
      <c r="J38" s="72">
        <v>1</v>
      </c>
      <c r="K38" s="72">
        <v>8</v>
      </c>
      <c r="L38" s="72"/>
      <c r="M38" s="74"/>
    </row>
    <row r="39" spans="1:13" ht="9" customHeight="1" x14ac:dyDescent="0.15">
      <c r="A39" s="81">
        <v>33</v>
      </c>
      <c r="B39" s="82">
        <v>7</v>
      </c>
      <c r="C39" s="82">
        <v>28</v>
      </c>
      <c r="D39" s="82">
        <v>14</v>
      </c>
      <c r="E39" s="82">
        <v>4</v>
      </c>
      <c r="F39" s="84">
        <v>3</v>
      </c>
      <c r="H39" s="70">
        <v>113</v>
      </c>
      <c r="I39" s="82"/>
      <c r="J39" s="82">
        <v>1</v>
      </c>
      <c r="K39" s="82">
        <v>6</v>
      </c>
      <c r="L39" s="82"/>
      <c r="M39" s="84"/>
    </row>
    <row r="40" spans="1:13" ht="9" customHeight="1" x14ac:dyDescent="0.15">
      <c r="A40" s="70">
        <v>34</v>
      </c>
      <c r="B40" s="72">
        <v>1</v>
      </c>
      <c r="C40" s="72">
        <v>15</v>
      </c>
      <c r="D40" s="72">
        <v>18</v>
      </c>
      <c r="E40" s="72">
        <v>3</v>
      </c>
      <c r="F40" s="74">
        <v>4</v>
      </c>
      <c r="H40" s="70">
        <v>114</v>
      </c>
      <c r="I40" s="72"/>
      <c r="J40" s="72">
        <v>1</v>
      </c>
      <c r="K40" s="72">
        <v>7</v>
      </c>
      <c r="L40" s="72"/>
      <c r="M40" s="74"/>
    </row>
    <row r="41" spans="1:13" ht="9" customHeight="1" x14ac:dyDescent="0.15">
      <c r="A41" s="70">
        <v>35</v>
      </c>
      <c r="B41" s="72">
        <v>3</v>
      </c>
      <c r="C41" s="72">
        <v>19</v>
      </c>
      <c r="D41" s="72">
        <v>16</v>
      </c>
      <c r="E41" s="72">
        <v>5</v>
      </c>
      <c r="F41" s="74">
        <v>5</v>
      </c>
      <c r="H41" s="70">
        <v>115</v>
      </c>
      <c r="I41" s="72"/>
      <c r="J41" s="72">
        <v>3</v>
      </c>
      <c r="K41" s="72">
        <v>4</v>
      </c>
      <c r="L41" s="72"/>
      <c r="M41" s="74"/>
    </row>
    <row r="42" spans="1:13" ht="9" customHeight="1" x14ac:dyDescent="0.15">
      <c r="A42" s="79">
        <v>36</v>
      </c>
      <c r="B42" s="72"/>
      <c r="C42" s="72">
        <v>10</v>
      </c>
      <c r="D42" s="72">
        <v>16</v>
      </c>
      <c r="E42" s="72">
        <v>5</v>
      </c>
      <c r="F42" s="74">
        <v>7</v>
      </c>
      <c r="H42" s="79">
        <v>116</v>
      </c>
      <c r="I42" s="72"/>
      <c r="J42" s="72">
        <v>1</v>
      </c>
      <c r="K42" s="72">
        <v>2</v>
      </c>
      <c r="L42" s="72"/>
      <c r="M42" s="74"/>
    </row>
    <row r="43" spans="1:13" ht="9" customHeight="1" thickBot="1" x14ac:dyDescent="0.2">
      <c r="A43" s="81">
        <v>37</v>
      </c>
      <c r="B43" s="82">
        <v>1</v>
      </c>
      <c r="C43" s="82">
        <v>27</v>
      </c>
      <c r="D43" s="82">
        <v>14</v>
      </c>
      <c r="E43" s="82">
        <v>4</v>
      </c>
      <c r="F43" s="84">
        <v>8</v>
      </c>
      <c r="H43" s="70">
        <v>117</v>
      </c>
      <c r="I43" s="82"/>
      <c r="J43" s="82">
        <v>2</v>
      </c>
      <c r="K43" s="112">
        <v>5</v>
      </c>
      <c r="L43" s="85"/>
      <c r="M43" s="84"/>
    </row>
    <row r="44" spans="1:13" ht="9" customHeight="1" x14ac:dyDescent="0.15">
      <c r="A44" s="70">
        <v>38</v>
      </c>
      <c r="B44" s="72">
        <v>2</v>
      </c>
      <c r="C44" s="72">
        <v>14</v>
      </c>
      <c r="D44" s="72">
        <v>15</v>
      </c>
      <c r="E44" s="72">
        <v>2</v>
      </c>
      <c r="F44" s="74">
        <v>7</v>
      </c>
      <c r="H44" s="70">
        <v>118</v>
      </c>
      <c r="I44" s="72"/>
      <c r="J44" s="72">
        <v>3</v>
      </c>
      <c r="K44" s="72"/>
      <c r="L44" s="72"/>
      <c r="M44" s="74"/>
    </row>
    <row r="45" spans="1:13" ht="9" customHeight="1" x14ac:dyDescent="0.15">
      <c r="A45" s="70">
        <v>39</v>
      </c>
      <c r="B45" s="72">
        <v>2</v>
      </c>
      <c r="C45" s="72">
        <v>23</v>
      </c>
      <c r="D45" s="72">
        <v>28</v>
      </c>
      <c r="E45" s="72">
        <v>1</v>
      </c>
      <c r="F45" s="74">
        <v>4</v>
      </c>
      <c r="H45" s="70">
        <v>119</v>
      </c>
      <c r="I45" s="72"/>
      <c r="J45" s="72"/>
      <c r="K45" s="72"/>
      <c r="L45" s="72"/>
      <c r="M45" s="74"/>
    </row>
    <row r="46" spans="1:13" ht="9" customHeight="1" x14ac:dyDescent="0.15">
      <c r="A46" s="79">
        <v>40</v>
      </c>
      <c r="B46" s="72"/>
      <c r="C46" s="72">
        <v>15</v>
      </c>
      <c r="D46" s="72">
        <v>16</v>
      </c>
      <c r="E46" s="72">
        <v>7</v>
      </c>
      <c r="F46" s="74">
        <v>10</v>
      </c>
      <c r="H46" s="79">
        <v>120</v>
      </c>
      <c r="I46" s="72"/>
      <c r="J46" s="72">
        <v>5</v>
      </c>
      <c r="K46" s="72"/>
      <c r="L46" s="72"/>
      <c r="M46" s="74"/>
    </row>
    <row r="47" spans="1:13" ht="9" customHeight="1" x14ac:dyDescent="0.15">
      <c r="A47" s="81">
        <v>41</v>
      </c>
      <c r="B47" s="82">
        <v>2</v>
      </c>
      <c r="C47" s="82">
        <v>27</v>
      </c>
      <c r="D47" s="82">
        <v>19</v>
      </c>
      <c r="E47" s="82">
        <v>4</v>
      </c>
      <c r="F47" s="84">
        <v>10</v>
      </c>
      <c r="H47" s="70">
        <v>121</v>
      </c>
      <c r="I47" s="82"/>
      <c r="J47" s="82">
        <v>2</v>
      </c>
      <c r="K47" s="82"/>
      <c r="L47" s="82"/>
      <c r="M47" s="84"/>
    </row>
    <row r="48" spans="1:13" ht="9" customHeight="1" x14ac:dyDescent="0.15">
      <c r="A48" s="70">
        <v>42</v>
      </c>
      <c r="B48" s="72">
        <v>2</v>
      </c>
      <c r="C48" s="72">
        <v>15</v>
      </c>
      <c r="D48" s="72">
        <v>27</v>
      </c>
      <c r="E48" s="72">
        <v>1</v>
      </c>
      <c r="F48" s="74">
        <v>6</v>
      </c>
      <c r="H48" s="70">
        <v>122</v>
      </c>
      <c r="I48" s="72"/>
      <c r="J48" s="72">
        <v>3</v>
      </c>
      <c r="K48" s="72"/>
      <c r="L48" s="72"/>
      <c r="M48" s="74"/>
    </row>
    <row r="49" spans="1:13" ht="9" customHeight="1" x14ac:dyDescent="0.15">
      <c r="A49" s="70">
        <v>43</v>
      </c>
      <c r="B49" s="72">
        <v>3</v>
      </c>
      <c r="C49" s="72">
        <v>22</v>
      </c>
      <c r="D49" s="72">
        <v>18</v>
      </c>
      <c r="E49" s="72">
        <v>1</v>
      </c>
      <c r="F49" s="74">
        <v>6</v>
      </c>
      <c r="H49" s="70">
        <v>123</v>
      </c>
      <c r="I49" s="72"/>
      <c r="J49" s="72">
        <v>2</v>
      </c>
      <c r="K49" s="72"/>
      <c r="L49" s="72"/>
      <c r="M49" s="74"/>
    </row>
    <row r="50" spans="1:13" ht="9" customHeight="1" x14ac:dyDescent="0.15">
      <c r="A50" s="79">
        <v>44</v>
      </c>
      <c r="B50" s="72">
        <v>1</v>
      </c>
      <c r="C50" s="72">
        <v>15</v>
      </c>
      <c r="D50" s="72">
        <v>17</v>
      </c>
      <c r="E50" s="72">
        <v>9</v>
      </c>
      <c r="F50" s="74">
        <v>4</v>
      </c>
      <c r="H50" s="79">
        <v>124</v>
      </c>
      <c r="I50" s="72"/>
      <c r="J50" s="72">
        <v>1</v>
      </c>
      <c r="K50" s="72"/>
      <c r="L50" s="72"/>
      <c r="M50" s="74"/>
    </row>
    <row r="51" spans="1:13" ht="9" customHeight="1" thickBot="1" x14ac:dyDescent="0.2">
      <c r="A51" s="81">
        <v>45</v>
      </c>
      <c r="B51" s="82">
        <v>1</v>
      </c>
      <c r="C51" s="82">
        <v>13</v>
      </c>
      <c r="D51" s="82">
        <v>19</v>
      </c>
      <c r="E51" s="82">
        <v>2</v>
      </c>
      <c r="F51" s="113">
        <v>19</v>
      </c>
      <c r="H51" s="70">
        <v>125</v>
      </c>
      <c r="I51" s="82"/>
      <c r="J51" s="112">
        <v>6</v>
      </c>
      <c r="K51" s="82"/>
      <c r="L51" s="82"/>
      <c r="M51" s="84"/>
    </row>
    <row r="52" spans="1:13" ht="9" customHeight="1" x14ac:dyDescent="0.15">
      <c r="A52" s="70">
        <v>46</v>
      </c>
      <c r="B52" s="72"/>
      <c r="C52" s="72">
        <v>18</v>
      </c>
      <c r="D52" s="72">
        <v>16</v>
      </c>
      <c r="E52" s="72"/>
      <c r="F52" s="74"/>
      <c r="H52" s="70">
        <v>126</v>
      </c>
      <c r="I52" s="72"/>
      <c r="J52" s="72"/>
      <c r="K52" s="72"/>
      <c r="L52" s="72"/>
      <c r="M52" s="74"/>
    </row>
    <row r="53" spans="1:13" ht="9" customHeight="1" x14ac:dyDescent="0.15">
      <c r="A53" s="70">
        <v>47</v>
      </c>
      <c r="B53" s="72"/>
      <c r="C53" s="72">
        <v>19</v>
      </c>
      <c r="D53" s="72">
        <v>21</v>
      </c>
      <c r="E53" s="72"/>
      <c r="F53" s="74"/>
      <c r="H53" s="70">
        <v>127</v>
      </c>
      <c r="I53" s="72"/>
      <c r="J53" s="72"/>
      <c r="K53" s="72"/>
      <c r="L53" s="72"/>
      <c r="M53" s="74"/>
    </row>
    <row r="54" spans="1:13" ht="9" customHeight="1" x14ac:dyDescent="0.15">
      <c r="A54" s="79">
        <v>48</v>
      </c>
      <c r="B54" s="72"/>
      <c r="C54" s="72">
        <v>14</v>
      </c>
      <c r="D54" s="72">
        <v>15</v>
      </c>
      <c r="E54" s="72">
        <v>2</v>
      </c>
      <c r="F54" s="74"/>
      <c r="H54" s="79">
        <v>128</v>
      </c>
      <c r="I54" s="72"/>
      <c r="J54" s="72"/>
      <c r="K54" s="72"/>
      <c r="L54" s="72"/>
      <c r="M54" s="74"/>
    </row>
    <row r="55" spans="1:13" ht="9" customHeight="1" thickBot="1" x14ac:dyDescent="0.2">
      <c r="A55" s="70">
        <v>49</v>
      </c>
      <c r="B55" s="82"/>
      <c r="C55" s="82">
        <v>11</v>
      </c>
      <c r="D55" s="82">
        <v>18</v>
      </c>
      <c r="E55" s="82"/>
      <c r="F55" s="84"/>
      <c r="H55" s="70">
        <v>129</v>
      </c>
      <c r="I55" s="112"/>
      <c r="J55" s="86"/>
      <c r="K55" s="114"/>
      <c r="L55" s="82"/>
      <c r="M55" s="84"/>
    </row>
    <row r="56" spans="1:13" ht="9" customHeight="1" x14ac:dyDescent="0.15">
      <c r="A56" s="70">
        <v>50</v>
      </c>
      <c r="B56" s="72"/>
      <c r="C56" s="72">
        <v>10</v>
      </c>
      <c r="D56" s="72">
        <v>18</v>
      </c>
      <c r="E56" s="72">
        <v>2</v>
      </c>
      <c r="F56" s="74"/>
      <c r="G56" s="102"/>
      <c r="H56" s="476" t="s">
        <v>57</v>
      </c>
      <c r="I56" s="478">
        <v>492</v>
      </c>
      <c r="J56" s="478">
        <v>1162</v>
      </c>
      <c r="K56" s="478">
        <v>1267</v>
      </c>
      <c r="L56" s="489">
        <v>435</v>
      </c>
      <c r="M56" s="480">
        <v>108</v>
      </c>
    </row>
    <row r="57" spans="1:13" ht="9" customHeight="1" x14ac:dyDescent="0.15">
      <c r="A57" s="70">
        <v>51</v>
      </c>
      <c r="B57" s="72"/>
      <c r="C57" s="72">
        <v>10</v>
      </c>
      <c r="D57" s="72">
        <v>14</v>
      </c>
      <c r="E57" s="72">
        <v>1</v>
      </c>
      <c r="F57" s="74"/>
      <c r="H57" s="477"/>
      <c r="I57" s="479"/>
      <c r="J57" s="479"/>
      <c r="K57" s="479"/>
      <c r="L57" s="479"/>
      <c r="M57" s="481"/>
    </row>
    <row r="58" spans="1:13" ht="9" customHeight="1" x14ac:dyDescent="0.15">
      <c r="A58" s="79">
        <v>52</v>
      </c>
      <c r="B58" s="72"/>
      <c r="C58" s="72">
        <v>8</v>
      </c>
      <c r="D58" s="72">
        <v>19</v>
      </c>
      <c r="E58" s="72">
        <v>2</v>
      </c>
      <c r="F58" s="74"/>
      <c r="H58" s="467" t="s">
        <v>58</v>
      </c>
      <c r="I58" s="482">
        <v>183615</v>
      </c>
      <c r="J58" s="482">
        <v>253673</v>
      </c>
      <c r="K58" s="482">
        <v>323774</v>
      </c>
      <c r="L58" s="482">
        <v>377457</v>
      </c>
      <c r="M58" s="474">
        <v>408164</v>
      </c>
    </row>
    <row r="59" spans="1:13" ht="9" customHeight="1" x14ac:dyDescent="0.15">
      <c r="A59" s="81">
        <v>53</v>
      </c>
      <c r="B59" s="82"/>
      <c r="C59" s="82">
        <v>16</v>
      </c>
      <c r="D59" s="82">
        <v>13</v>
      </c>
      <c r="E59" s="82">
        <v>3</v>
      </c>
      <c r="F59" s="84"/>
      <c r="H59" s="468"/>
      <c r="I59" s="483"/>
      <c r="J59" s="483"/>
      <c r="K59" s="483"/>
      <c r="L59" s="483"/>
      <c r="M59" s="475"/>
    </row>
    <row r="60" spans="1:13" ht="9" customHeight="1" x14ac:dyDescent="0.15">
      <c r="A60" s="70">
        <v>54</v>
      </c>
      <c r="B60" s="72"/>
      <c r="C60" s="72">
        <v>12</v>
      </c>
      <c r="D60" s="72">
        <v>10</v>
      </c>
      <c r="E60" s="72">
        <v>2</v>
      </c>
      <c r="F60" s="74"/>
      <c r="H60" s="467" t="s">
        <v>101</v>
      </c>
      <c r="I60" s="469">
        <v>23.2</v>
      </c>
      <c r="J60" s="469">
        <v>33</v>
      </c>
      <c r="K60" s="469">
        <v>43.3</v>
      </c>
      <c r="L60" s="469">
        <v>52.3</v>
      </c>
      <c r="M60" s="465">
        <v>54.9</v>
      </c>
    </row>
    <row r="61" spans="1:13" ht="9" customHeight="1" x14ac:dyDescent="0.15">
      <c r="A61" s="70">
        <v>55</v>
      </c>
      <c r="B61" s="72">
        <v>1</v>
      </c>
      <c r="C61" s="72">
        <v>14</v>
      </c>
      <c r="D61" s="72">
        <v>13</v>
      </c>
      <c r="E61" s="72">
        <v>6</v>
      </c>
      <c r="F61" s="74"/>
      <c r="H61" s="468" t="s">
        <v>102</v>
      </c>
      <c r="I61" s="470"/>
      <c r="J61" s="470"/>
      <c r="K61" s="470"/>
      <c r="L61" s="470"/>
      <c r="M61" s="471"/>
    </row>
    <row r="62" spans="1:13" ht="9" customHeight="1" x14ac:dyDescent="0.15">
      <c r="A62" s="79">
        <v>56</v>
      </c>
      <c r="B62" s="72"/>
      <c r="C62" s="72">
        <v>7</v>
      </c>
      <c r="D62" s="72">
        <v>13</v>
      </c>
      <c r="E62" s="72">
        <v>4</v>
      </c>
      <c r="F62" s="74"/>
      <c r="H62" s="467" t="s">
        <v>103</v>
      </c>
      <c r="I62" s="469">
        <v>1.5</v>
      </c>
      <c r="J62" s="469">
        <v>10.3</v>
      </c>
      <c r="K62" s="469">
        <v>21.3</v>
      </c>
      <c r="L62" s="469">
        <v>31.1</v>
      </c>
      <c r="M62" s="465">
        <v>34.1</v>
      </c>
    </row>
    <row r="63" spans="1:13" ht="9" customHeight="1" thickBot="1" x14ac:dyDescent="0.2">
      <c r="A63" s="81">
        <v>57</v>
      </c>
      <c r="B63" s="82"/>
      <c r="C63" s="82">
        <v>3</v>
      </c>
      <c r="D63" s="82">
        <v>10</v>
      </c>
      <c r="E63" s="82">
        <v>5</v>
      </c>
      <c r="F63" s="84"/>
      <c r="H63" s="472" t="s">
        <v>104</v>
      </c>
      <c r="I63" s="473"/>
      <c r="J63" s="473"/>
      <c r="K63" s="473"/>
      <c r="L63" s="473"/>
      <c r="M63" s="466"/>
    </row>
    <row r="64" spans="1:13" ht="9" customHeight="1" x14ac:dyDescent="0.15">
      <c r="A64" s="70">
        <v>58</v>
      </c>
      <c r="B64" s="72"/>
      <c r="C64" s="72">
        <v>4</v>
      </c>
      <c r="D64" s="72">
        <v>14</v>
      </c>
      <c r="E64" s="72">
        <v>2</v>
      </c>
      <c r="F64" s="74"/>
    </row>
    <row r="65" spans="1:8" ht="9" customHeight="1" x14ac:dyDescent="0.15">
      <c r="A65" s="70">
        <v>59</v>
      </c>
      <c r="B65" s="72"/>
      <c r="C65" s="72">
        <v>8</v>
      </c>
      <c r="D65" s="72">
        <v>15</v>
      </c>
      <c r="E65" s="72">
        <v>5</v>
      </c>
      <c r="F65" s="74"/>
    </row>
    <row r="66" spans="1:8" ht="9" customHeight="1" x14ac:dyDescent="0.15">
      <c r="A66" s="79">
        <v>60</v>
      </c>
      <c r="B66" s="72"/>
      <c r="C66" s="72">
        <v>7</v>
      </c>
      <c r="D66" s="72">
        <v>12</v>
      </c>
      <c r="E66" s="72">
        <v>4</v>
      </c>
      <c r="F66" s="74"/>
      <c r="H66" s="102"/>
    </row>
    <row r="67" spans="1:8" ht="9" customHeight="1" x14ac:dyDescent="0.15">
      <c r="A67" s="70">
        <v>61</v>
      </c>
      <c r="B67" s="82"/>
      <c r="C67" s="82">
        <v>2</v>
      </c>
      <c r="D67" s="82">
        <v>11</v>
      </c>
      <c r="E67" s="82">
        <v>5</v>
      </c>
      <c r="F67" s="84"/>
    </row>
    <row r="68" spans="1:8" ht="9" customHeight="1" x14ac:dyDescent="0.15">
      <c r="A68" s="70">
        <v>62</v>
      </c>
      <c r="B68" s="72"/>
      <c r="C68" s="72">
        <v>7</v>
      </c>
      <c r="D68" s="72">
        <v>6</v>
      </c>
      <c r="E68" s="72">
        <v>2</v>
      </c>
      <c r="F68" s="74"/>
    </row>
    <row r="69" spans="1:8" ht="9" customHeight="1" x14ac:dyDescent="0.15">
      <c r="A69" s="70">
        <v>63</v>
      </c>
      <c r="B69" s="72"/>
      <c r="C69" s="72">
        <v>4</v>
      </c>
      <c r="D69" s="72">
        <v>11</v>
      </c>
      <c r="E69" s="72">
        <v>3</v>
      </c>
      <c r="F69" s="74"/>
    </row>
    <row r="70" spans="1:8" ht="9" customHeight="1" x14ac:dyDescent="0.15">
      <c r="A70" s="70">
        <v>64</v>
      </c>
      <c r="B70" s="72"/>
      <c r="C70" s="72">
        <v>5</v>
      </c>
      <c r="D70" s="72">
        <v>8</v>
      </c>
      <c r="E70" s="72">
        <v>4</v>
      </c>
      <c r="F70" s="74"/>
    </row>
    <row r="71" spans="1:8" ht="9" customHeight="1" x14ac:dyDescent="0.15">
      <c r="A71" s="81">
        <v>65</v>
      </c>
      <c r="B71" s="82"/>
      <c r="C71" s="82">
        <v>7</v>
      </c>
      <c r="D71" s="82">
        <v>11</v>
      </c>
      <c r="E71" s="82">
        <v>4</v>
      </c>
      <c r="F71" s="84"/>
    </row>
    <row r="72" spans="1:8" ht="9" customHeight="1" x14ac:dyDescent="0.15">
      <c r="A72" s="70">
        <v>66</v>
      </c>
      <c r="B72" s="72">
        <v>1</v>
      </c>
      <c r="C72" s="72">
        <v>8</v>
      </c>
      <c r="D72" s="72">
        <v>12</v>
      </c>
      <c r="E72" s="72">
        <v>3</v>
      </c>
      <c r="F72" s="74"/>
    </row>
    <row r="73" spans="1:8" ht="9" customHeight="1" x14ac:dyDescent="0.15">
      <c r="A73" s="70">
        <v>67</v>
      </c>
      <c r="B73" s="72"/>
      <c r="C73" s="72">
        <v>5</v>
      </c>
      <c r="D73" s="72">
        <v>9</v>
      </c>
      <c r="E73" s="72"/>
      <c r="F73" s="74"/>
    </row>
    <row r="74" spans="1:8" ht="9" customHeight="1" x14ac:dyDescent="0.15">
      <c r="A74" s="70">
        <v>68</v>
      </c>
      <c r="B74" s="72"/>
      <c r="C74" s="72">
        <v>3</v>
      </c>
      <c r="D74" s="72">
        <v>11</v>
      </c>
      <c r="E74" s="72">
        <v>4</v>
      </c>
      <c r="F74" s="74"/>
    </row>
    <row r="75" spans="1:8" ht="9" customHeight="1" x14ac:dyDescent="0.15">
      <c r="A75" s="81">
        <v>69</v>
      </c>
      <c r="B75" s="82"/>
      <c r="C75" s="82">
        <v>4</v>
      </c>
      <c r="D75" s="82">
        <v>9</v>
      </c>
      <c r="E75" s="82">
        <v>10</v>
      </c>
      <c r="F75" s="84"/>
    </row>
    <row r="76" spans="1:8" ht="9" customHeight="1" x14ac:dyDescent="0.15">
      <c r="A76" s="70">
        <v>70</v>
      </c>
      <c r="B76" s="72"/>
      <c r="C76" s="72">
        <v>3</v>
      </c>
      <c r="D76" s="72">
        <v>6</v>
      </c>
      <c r="E76" s="72">
        <v>10</v>
      </c>
      <c r="F76" s="74"/>
    </row>
    <row r="77" spans="1:8" ht="9" customHeight="1" x14ac:dyDescent="0.15">
      <c r="A77" s="70">
        <v>71</v>
      </c>
      <c r="B77" s="72"/>
      <c r="C77" s="72">
        <v>4</v>
      </c>
      <c r="D77" s="72">
        <v>10</v>
      </c>
      <c r="E77" s="72">
        <v>16</v>
      </c>
      <c r="F77" s="74"/>
    </row>
    <row r="78" spans="1:8" ht="9" customHeight="1" x14ac:dyDescent="0.15">
      <c r="A78" s="79">
        <v>72</v>
      </c>
      <c r="B78" s="72"/>
      <c r="C78" s="72">
        <v>3</v>
      </c>
      <c r="D78" s="72">
        <v>7</v>
      </c>
      <c r="E78" s="72">
        <v>13</v>
      </c>
      <c r="F78" s="74"/>
    </row>
    <row r="79" spans="1:8" ht="9" customHeight="1" x14ac:dyDescent="0.15">
      <c r="A79" s="81">
        <v>73</v>
      </c>
      <c r="B79" s="82"/>
      <c r="C79" s="82">
        <v>4</v>
      </c>
      <c r="D79" s="82">
        <v>14</v>
      </c>
      <c r="E79" s="82">
        <v>8</v>
      </c>
      <c r="F79" s="84"/>
    </row>
    <row r="80" spans="1:8" ht="9" customHeight="1" x14ac:dyDescent="0.15">
      <c r="A80" s="70">
        <v>74</v>
      </c>
      <c r="B80" s="72"/>
      <c r="C80" s="72">
        <v>2</v>
      </c>
      <c r="D80" s="72">
        <v>8</v>
      </c>
      <c r="E80" s="72">
        <v>9</v>
      </c>
      <c r="F80" s="74"/>
    </row>
    <row r="81" spans="1:6" ht="9" customHeight="1" x14ac:dyDescent="0.15">
      <c r="A81" s="70">
        <v>75</v>
      </c>
      <c r="B81" s="72"/>
      <c r="C81" s="72">
        <v>3</v>
      </c>
      <c r="D81" s="72">
        <v>9</v>
      </c>
      <c r="E81" s="72">
        <v>14</v>
      </c>
      <c r="F81" s="74"/>
    </row>
    <row r="82" spans="1:6" ht="9" customHeight="1" x14ac:dyDescent="0.15">
      <c r="A82" s="79">
        <v>76</v>
      </c>
      <c r="B82" s="72"/>
      <c r="C82" s="72">
        <v>3</v>
      </c>
      <c r="D82" s="72">
        <v>9</v>
      </c>
      <c r="E82" s="72">
        <v>17</v>
      </c>
      <c r="F82" s="74"/>
    </row>
    <row r="83" spans="1:6" ht="9" customHeight="1" x14ac:dyDescent="0.15">
      <c r="A83" s="81">
        <v>77</v>
      </c>
      <c r="B83" s="82"/>
      <c r="C83" s="82">
        <v>5</v>
      </c>
      <c r="D83" s="82">
        <v>9</v>
      </c>
      <c r="E83" s="82">
        <v>30</v>
      </c>
      <c r="F83" s="84"/>
    </row>
    <row r="84" spans="1:6" ht="9" customHeight="1" x14ac:dyDescent="0.15">
      <c r="A84" s="70">
        <v>78</v>
      </c>
      <c r="B84" s="72"/>
      <c r="C84" s="72">
        <v>3</v>
      </c>
      <c r="D84" s="72">
        <v>6</v>
      </c>
      <c r="E84" s="72">
        <v>12</v>
      </c>
      <c r="F84" s="74"/>
    </row>
    <row r="85" spans="1:6" ht="9" customHeight="1" x14ac:dyDescent="0.15">
      <c r="A85" s="70">
        <v>79</v>
      </c>
      <c r="B85" s="72"/>
      <c r="C85" s="72">
        <v>1</v>
      </c>
      <c r="D85" s="72">
        <v>2</v>
      </c>
      <c r="E85" s="72">
        <v>17</v>
      </c>
      <c r="F85" s="74"/>
    </row>
    <row r="86" spans="1:6" ht="9" customHeight="1" x14ac:dyDescent="0.15">
      <c r="A86" s="79">
        <v>80</v>
      </c>
      <c r="B86" s="124"/>
      <c r="C86" s="77">
        <v>1</v>
      </c>
      <c r="D86" s="77">
        <v>4</v>
      </c>
      <c r="E86" s="77">
        <v>18</v>
      </c>
      <c r="F86" s="80"/>
    </row>
    <row r="87" spans="1:6" ht="9" customHeight="1" x14ac:dyDescent="0.15"/>
    <row r="88" spans="1:6" ht="9" customHeight="1" x14ac:dyDescent="0.15"/>
    <row r="89" spans="1:6" ht="9" customHeight="1" x14ac:dyDescent="0.15"/>
    <row r="90" spans="1:6" ht="9" customHeight="1" x14ac:dyDescent="0.15"/>
    <row r="91" spans="1:6" ht="9" customHeight="1" x14ac:dyDescent="0.15"/>
  </sheetData>
  <mergeCells count="24">
    <mergeCell ref="M58:M59"/>
    <mergeCell ref="H56:H57"/>
    <mergeCell ref="I56:I57"/>
    <mergeCell ref="J56:J57"/>
    <mergeCell ref="K56:K57"/>
    <mergeCell ref="L56:L57"/>
    <mergeCell ref="M56:M57"/>
    <mergeCell ref="H58:H59"/>
    <mergeCell ref="I58:I59"/>
    <mergeCell ref="J58:J59"/>
    <mergeCell ref="K58:K59"/>
    <mergeCell ref="L58:L59"/>
    <mergeCell ref="M62:M63"/>
    <mergeCell ref="H60:H61"/>
    <mergeCell ref="I60:I61"/>
    <mergeCell ref="J60:J61"/>
    <mergeCell ref="K60:K61"/>
    <mergeCell ref="L60:L61"/>
    <mergeCell ref="M60:M61"/>
    <mergeCell ref="H62:H63"/>
    <mergeCell ref="I62:I63"/>
    <mergeCell ref="J62:J63"/>
    <mergeCell ref="K62:K63"/>
    <mergeCell ref="L62:L63"/>
  </mergeCells>
  <phoneticPr fontId="12"/>
  <pageMargins left="0.74803149606299213" right="0.74803149606299213" top="0.59055118110236227" bottom="0.59055118110236227" header="0" footer="0"/>
  <pageSetup paperSize="9" scale="94" firstPageNumber="17" fitToHeight="0" pageOrder="overThenDown" orientation="portrait" useFirstPageNumber="1" r:id="rId1"/>
  <headerFooter scaleWithDoc="0" alignWithMargins="0">
    <oddFooter>&amp;C&amp;"ＭＳ 明朝,標準"&amp;9－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91"/>
  <sheetViews>
    <sheetView showZeros="0" view="pageBreakPreview" zoomScaleNormal="100" zoomScaleSheetLayoutView="100" workbookViewId="0"/>
  </sheetViews>
  <sheetFormatPr defaultRowHeight="13.5" x14ac:dyDescent="0.15"/>
  <cols>
    <col min="1" max="1" width="11.625" style="51" customWidth="1"/>
    <col min="2" max="5" width="7.125" style="51" customWidth="1"/>
    <col min="6" max="6" width="1.625" style="52" customWidth="1"/>
    <col min="7" max="7" width="11.625" style="52" customWidth="1"/>
    <col min="8" max="11" width="7.125" style="52" customWidth="1"/>
    <col min="12" max="16384" width="9" style="52"/>
  </cols>
  <sheetData>
    <row r="1" spans="1:11" ht="6" customHeight="1" x14ac:dyDescent="0.15"/>
    <row r="2" spans="1:11" ht="5.0999999999999996" customHeight="1" x14ac:dyDescent="0.15">
      <c r="C2" s="53"/>
      <c r="D2" s="55"/>
      <c r="E2" s="54"/>
    </row>
    <row r="3" spans="1:11" ht="16.149999999999999" customHeight="1" x14ac:dyDescent="0.15">
      <c r="A3" s="57"/>
    </row>
    <row r="4" spans="1:11" ht="15" customHeight="1" thickBot="1" x14ac:dyDescent="0.2">
      <c r="A4" s="58" t="s">
        <v>203</v>
      </c>
      <c r="B4" s="59"/>
    </row>
    <row r="5" spans="1:11" ht="18" customHeight="1" thickBot="1" x14ac:dyDescent="0.2">
      <c r="A5" s="60" t="s">
        <v>65</v>
      </c>
      <c r="B5" s="61">
        <v>1</v>
      </c>
      <c r="C5" s="61">
        <v>2</v>
      </c>
      <c r="D5" s="61">
        <v>3</v>
      </c>
      <c r="E5" s="63">
        <v>4</v>
      </c>
      <c r="G5" s="60" t="s">
        <v>65</v>
      </c>
      <c r="H5" s="61">
        <v>1</v>
      </c>
      <c r="I5" s="61">
        <v>2</v>
      </c>
      <c r="J5" s="61">
        <v>3</v>
      </c>
      <c r="K5" s="63">
        <v>4</v>
      </c>
    </row>
    <row r="6" spans="1:11" ht="9" customHeight="1" x14ac:dyDescent="0.15">
      <c r="A6" s="64"/>
      <c r="B6" s="65" t="s">
        <v>50</v>
      </c>
      <c r="C6" s="65" t="s">
        <v>51</v>
      </c>
      <c r="D6" s="65" t="s">
        <v>51</v>
      </c>
      <c r="E6" s="107" t="s">
        <v>51</v>
      </c>
      <c r="G6" s="108"/>
      <c r="H6" s="67" t="s">
        <v>50</v>
      </c>
      <c r="I6" s="68" t="s">
        <v>51</v>
      </c>
      <c r="J6" s="68" t="s">
        <v>51</v>
      </c>
      <c r="K6" s="69" t="s">
        <v>51</v>
      </c>
    </row>
    <row r="7" spans="1:11" ht="9" customHeight="1" x14ac:dyDescent="0.15">
      <c r="A7" s="70">
        <v>1</v>
      </c>
      <c r="B7" s="71"/>
      <c r="C7" s="72">
        <v>1</v>
      </c>
      <c r="D7" s="72"/>
      <c r="E7" s="74">
        <v>36</v>
      </c>
      <c r="G7" s="70">
        <v>81</v>
      </c>
      <c r="H7" s="72"/>
      <c r="I7" s="72">
        <v>2</v>
      </c>
      <c r="J7" s="115"/>
      <c r="K7" s="74"/>
    </row>
    <row r="8" spans="1:11" ht="9" customHeight="1" x14ac:dyDescent="0.15">
      <c r="A8" s="70">
        <v>2</v>
      </c>
      <c r="B8" s="72"/>
      <c r="C8" s="72"/>
      <c r="D8" s="72"/>
      <c r="E8" s="74">
        <v>1</v>
      </c>
      <c r="G8" s="70">
        <v>82</v>
      </c>
      <c r="H8" s="72"/>
      <c r="I8" s="72">
        <v>1</v>
      </c>
      <c r="J8" s="72"/>
      <c r="K8" s="74"/>
    </row>
    <row r="9" spans="1:11" ht="9" customHeight="1" x14ac:dyDescent="0.15">
      <c r="A9" s="70">
        <v>3</v>
      </c>
      <c r="B9" s="72"/>
      <c r="C9" s="72"/>
      <c r="D9" s="72"/>
      <c r="E9" s="74">
        <v>2</v>
      </c>
      <c r="G9" s="70">
        <v>83</v>
      </c>
      <c r="H9" s="72"/>
      <c r="I9" s="72">
        <v>2</v>
      </c>
      <c r="J9" s="72"/>
      <c r="K9" s="74"/>
    </row>
    <row r="10" spans="1:11" ht="9" customHeight="1" x14ac:dyDescent="0.15">
      <c r="A10" s="70">
        <v>4</v>
      </c>
      <c r="B10" s="77"/>
      <c r="C10" s="77"/>
      <c r="D10" s="77"/>
      <c r="E10" s="80">
        <v>1</v>
      </c>
      <c r="G10" s="79">
        <v>84</v>
      </c>
      <c r="H10" s="77"/>
      <c r="I10" s="77">
        <v>4</v>
      </c>
      <c r="J10" s="77">
        <v>2</v>
      </c>
      <c r="K10" s="80"/>
    </row>
    <row r="11" spans="1:11" ht="9" customHeight="1" x14ac:dyDescent="0.15">
      <c r="A11" s="81">
        <v>5</v>
      </c>
      <c r="B11" s="82"/>
      <c r="C11" s="82"/>
      <c r="D11" s="82"/>
      <c r="E11" s="84">
        <v>9</v>
      </c>
      <c r="G11" s="70">
        <v>85</v>
      </c>
      <c r="H11" s="72"/>
      <c r="I11" s="72">
        <v>1</v>
      </c>
      <c r="J11" s="72"/>
      <c r="K11" s="74"/>
    </row>
    <row r="12" spans="1:11" ht="9" customHeight="1" x14ac:dyDescent="0.15">
      <c r="A12" s="70">
        <v>6</v>
      </c>
      <c r="B12" s="72"/>
      <c r="C12" s="72"/>
      <c r="D12" s="72"/>
      <c r="E12" s="74">
        <v>2</v>
      </c>
      <c r="G12" s="70">
        <v>86</v>
      </c>
      <c r="H12" s="72">
        <v>2</v>
      </c>
      <c r="I12" s="72">
        <v>2</v>
      </c>
      <c r="J12" s="72"/>
      <c r="K12" s="74"/>
    </row>
    <row r="13" spans="1:11" ht="9" customHeight="1" x14ac:dyDescent="0.15">
      <c r="A13" s="70">
        <v>7</v>
      </c>
      <c r="B13" s="72"/>
      <c r="C13" s="72"/>
      <c r="D13" s="72"/>
      <c r="E13" s="74"/>
      <c r="G13" s="70">
        <v>87</v>
      </c>
      <c r="H13" s="72">
        <v>2</v>
      </c>
      <c r="I13" s="72">
        <v>2</v>
      </c>
      <c r="J13" s="72">
        <v>3</v>
      </c>
      <c r="K13" s="74"/>
    </row>
    <row r="14" spans="1:11" ht="9" customHeight="1" x14ac:dyDescent="0.15">
      <c r="A14" s="70">
        <v>8</v>
      </c>
      <c r="B14" s="72"/>
      <c r="C14" s="72"/>
      <c r="D14" s="72"/>
      <c r="E14" s="74">
        <v>1</v>
      </c>
      <c r="G14" s="79">
        <v>88</v>
      </c>
      <c r="H14" s="77">
        <v>1</v>
      </c>
      <c r="I14" s="77">
        <v>1</v>
      </c>
      <c r="J14" s="77"/>
      <c r="K14" s="80"/>
    </row>
    <row r="15" spans="1:11" ht="9" customHeight="1" thickBot="1" x14ac:dyDescent="0.2">
      <c r="A15" s="81">
        <v>9</v>
      </c>
      <c r="B15" s="82">
        <v>29</v>
      </c>
      <c r="C15" s="82"/>
      <c r="D15" s="82"/>
      <c r="E15" s="84">
        <v>6</v>
      </c>
      <c r="G15" s="70">
        <v>89</v>
      </c>
      <c r="H15" s="72"/>
      <c r="I15" s="72">
        <v>3</v>
      </c>
      <c r="J15" s="112">
        <v>27</v>
      </c>
      <c r="K15" s="74"/>
    </row>
    <row r="16" spans="1:11" ht="9" customHeight="1" x14ac:dyDescent="0.15">
      <c r="A16" s="70">
        <v>10</v>
      </c>
      <c r="B16" s="72"/>
      <c r="C16" s="72"/>
      <c r="D16" s="72"/>
      <c r="E16" s="74"/>
      <c r="G16" s="70">
        <v>90</v>
      </c>
      <c r="H16" s="72"/>
      <c r="I16" s="72">
        <v>3</v>
      </c>
      <c r="J16" s="72"/>
      <c r="K16" s="74"/>
    </row>
    <row r="17" spans="1:11" ht="9" customHeight="1" x14ac:dyDescent="0.15">
      <c r="A17" s="70">
        <v>11</v>
      </c>
      <c r="B17" s="72"/>
      <c r="C17" s="72"/>
      <c r="D17" s="72"/>
      <c r="E17" s="74"/>
      <c r="G17" s="70">
        <v>91</v>
      </c>
      <c r="H17" s="72"/>
      <c r="I17" s="72">
        <v>5</v>
      </c>
      <c r="J17" s="72"/>
      <c r="K17" s="74"/>
    </row>
    <row r="18" spans="1:11" ht="9" customHeight="1" x14ac:dyDescent="0.15">
      <c r="A18" s="79">
        <v>12</v>
      </c>
      <c r="B18" s="77"/>
      <c r="C18" s="77"/>
      <c r="D18" s="77"/>
      <c r="E18" s="80"/>
      <c r="G18" s="79">
        <v>92</v>
      </c>
      <c r="H18" s="77">
        <v>2</v>
      </c>
      <c r="I18" s="77">
        <v>3</v>
      </c>
      <c r="J18" s="77"/>
      <c r="K18" s="80"/>
    </row>
    <row r="19" spans="1:11" ht="9" customHeight="1" x14ac:dyDescent="0.15">
      <c r="A19" s="81">
        <v>13</v>
      </c>
      <c r="B19" s="82">
        <v>13</v>
      </c>
      <c r="C19" s="82"/>
      <c r="D19" s="82"/>
      <c r="E19" s="84">
        <v>8</v>
      </c>
      <c r="G19" s="70">
        <v>93</v>
      </c>
      <c r="H19" s="72"/>
      <c r="I19" s="72">
        <v>8</v>
      </c>
      <c r="J19" s="72"/>
      <c r="K19" s="74"/>
    </row>
    <row r="20" spans="1:11" ht="9" customHeight="1" x14ac:dyDescent="0.15">
      <c r="A20" s="70">
        <v>14</v>
      </c>
      <c r="B20" s="72"/>
      <c r="C20" s="72">
        <v>2</v>
      </c>
      <c r="D20" s="72"/>
      <c r="E20" s="74">
        <v>1</v>
      </c>
      <c r="G20" s="70">
        <v>94</v>
      </c>
      <c r="H20" s="72"/>
      <c r="I20" s="72">
        <v>6</v>
      </c>
      <c r="J20" s="72"/>
      <c r="K20" s="74"/>
    </row>
    <row r="21" spans="1:11" ht="9" customHeight="1" x14ac:dyDescent="0.15">
      <c r="A21" s="70">
        <v>15</v>
      </c>
      <c r="B21" s="72">
        <v>2</v>
      </c>
      <c r="C21" s="72">
        <v>1</v>
      </c>
      <c r="D21" s="72"/>
      <c r="E21" s="74"/>
      <c r="G21" s="70">
        <v>95</v>
      </c>
      <c r="H21" s="72">
        <v>1</v>
      </c>
      <c r="I21" s="72">
        <v>4</v>
      </c>
      <c r="J21" s="72"/>
      <c r="K21" s="74"/>
    </row>
    <row r="22" spans="1:11" ht="9" customHeight="1" x14ac:dyDescent="0.15">
      <c r="A22" s="79">
        <v>16</v>
      </c>
      <c r="B22" s="77">
        <v>9</v>
      </c>
      <c r="C22" s="77"/>
      <c r="D22" s="77"/>
      <c r="E22" s="80">
        <v>2</v>
      </c>
      <c r="G22" s="79">
        <v>96</v>
      </c>
      <c r="H22" s="77"/>
      <c r="I22" s="77">
        <v>6</v>
      </c>
      <c r="J22" s="77"/>
      <c r="K22" s="80"/>
    </row>
    <row r="23" spans="1:11" ht="9" customHeight="1" x14ac:dyDescent="0.15">
      <c r="A23" s="81">
        <v>17</v>
      </c>
      <c r="B23" s="82">
        <v>36</v>
      </c>
      <c r="C23" s="82"/>
      <c r="D23" s="82"/>
      <c r="E23" s="84">
        <v>6</v>
      </c>
      <c r="G23" s="70">
        <v>97</v>
      </c>
      <c r="H23" s="72"/>
      <c r="I23" s="72">
        <v>6</v>
      </c>
      <c r="J23" s="72"/>
      <c r="K23" s="74"/>
    </row>
    <row r="24" spans="1:11" ht="9" customHeight="1" x14ac:dyDescent="0.15">
      <c r="A24" s="70">
        <v>18</v>
      </c>
      <c r="B24" s="72">
        <v>1</v>
      </c>
      <c r="C24" s="72"/>
      <c r="D24" s="72"/>
      <c r="E24" s="74">
        <v>1</v>
      </c>
      <c r="G24" s="70">
        <v>98</v>
      </c>
      <c r="H24" s="72">
        <v>1</v>
      </c>
      <c r="I24" s="72">
        <v>4</v>
      </c>
      <c r="J24" s="72"/>
      <c r="K24" s="74"/>
    </row>
    <row r="25" spans="1:11" ht="9" customHeight="1" x14ac:dyDescent="0.15">
      <c r="A25" s="70">
        <v>19</v>
      </c>
      <c r="B25" s="72">
        <v>3</v>
      </c>
      <c r="C25" s="72"/>
      <c r="D25" s="72"/>
      <c r="E25" s="74">
        <v>1</v>
      </c>
      <c r="G25" s="70">
        <v>99</v>
      </c>
      <c r="H25" s="72"/>
      <c r="I25" s="72">
        <v>5</v>
      </c>
      <c r="J25" s="72"/>
      <c r="K25" s="74"/>
    </row>
    <row r="26" spans="1:11" ht="9" customHeight="1" x14ac:dyDescent="0.15">
      <c r="A26" s="79">
        <v>20</v>
      </c>
      <c r="B26" s="77">
        <v>1</v>
      </c>
      <c r="C26" s="77"/>
      <c r="D26" s="77"/>
      <c r="E26" s="80"/>
      <c r="G26" s="79">
        <v>100</v>
      </c>
      <c r="H26" s="77">
        <v>2</v>
      </c>
      <c r="I26" s="77">
        <v>4</v>
      </c>
      <c r="J26" s="77"/>
      <c r="K26" s="80"/>
    </row>
    <row r="27" spans="1:11" ht="9" customHeight="1" x14ac:dyDescent="0.15">
      <c r="A27" s="81">
        <v>21</v>
      </c>
      <c r="B27" s="82">
        <v>13</v>
      </c>
      <c r="C27" s="82">
        <v>2</v>
      </c>
      <c r="D27" s="82"/>
      <c r="E27" s="84"/>
      <c r="G27" s="70">
        <v>101</v>
      </c>
      <c r="H27" s="72"/>
      <c r="I27" s="72">
        <v>4</v>
      </c>
      <c r="J27" s="72"/>
      <c r="K27" s="74"/>
    </row>
    <row r="28" spans="1:11" ht="9" customHeight="1" x14ac:dyDescent="0.15">
      <c r="A28" s="70">
        <v>22</v>
      </c>
      <c r="B28" s="72"/>
      <c r="C28" s="72"/>
      <c r="D28" s="72"/>
      <c r="E28" s="74">
        <v>1</v>
      </c>
      <c r="G28" s="70">
        <v>102</v>
      </c>
      <c r="H28" s="72"/>
      <c r="I28" s="72">
        <v>14</v>
      </c>
      <c r="J28" s="72"/>
      <c r="K28" s="74"/>
    </row>
    <row r="29" spans="1:11" ht="9" customHeight="1" x14ac:dyDescent="0.15">
      <c r="A29" s="70">
        <v>23</v>
      </c>
      <c r="B29" s="72">
        <v>2</v>
      </c>
      <c r="C29" s="72"/>
      <c r="D29" s="72"/>
      <c r="E29" s="74"/>
      <c r="G29" s="70">
        <v>103</v>
      </c>
      <c r="H29" s="72"/>
      <c r="I29" s="72">
        <v>17</v>
      </c>
      <c r="J29" s="72"/>
      <c r="K29" s="74"/>
    </row>
    <row r="30" spans="1:11" ht="9" customHeight="1" x14ac:dyDescent="0.15">
      <c r="A30" s="79">
        <v>24</v>
      </c>
      <c r="B30" s="77">
        <v>1</v>
      </c>
      <c r="C30" s="77">
        <v>2</v>
      </c>
      <c r="D30" s="77"/>
      <c r="E30" s="80"/>
      <c r="G30" s="79">
        <v>104</v>
      </c>
      <c r="H30" s="77"/>
      <c r="I30" s="77">
        <v>15</v>
      </c>
      <c r="J30" s="77"/>
      <c r="K30" s="80"/>
    </row>
    <row r="31" spans="1:11" ht="9" customHeight="1" x14ac:dyDescent="0.15">
      <c r="A31" s="81">
        <v>25</v>
      </c>
      <c r="B31" s="82">
        <v>5</v>
      </c>
      <c r="C31" s="82">
        <v>1</v>
      </c>
      <c r="D31" s="82"/>
      <c r="E31" s="84"/>
      <c r="G31" s="70">
        <v>105</v>
      </c>
      <c r="H31" s="72"/>
      <c r="I31" s="72">
        <v>5</v>
      </c>
      <c r="J31" s="72"/>
      <c r="K31" s="74"/>
    </row>
    <row r="32" spans="1:11" ht="9" customHeight="1" x14ac:dyDescent="0.15">
      <c r="A32" s="70">
        <v>26</v>
      </c>
      <c r="B32" s="72"/>
      <c r="C32" s="72"/>
      <c r="D32" s="72"/>
      <c r="E32" s="74"/>
      <c r="G32" s="70">
        <v>106</v>
      </c>
      <c r="H32" s="72"/>
      <c r="I32" s="72"/>
      <c r="J32" s="72"/>
      <c r="K32" s="74"/>
    </row>
    <row r="33" spans="1:11" ht="9" customHeight="1" x14ac:dyDescent="0.15">
      <c r="A33" s="70">
        <v>27</v>
      </c>
      <c r="B33" s="72">
        <v>4</v>
      </c>
      <c r="C33" s="72"/>
      <c r="D33" s="72"/>
      <c r="E33" s="74"/>
      <c r="G33" s="70">
        <v>107</v>
      </c>
      <c r="H33" s="72">
        <v>1</v>
      </c>
      <c r="I33" s="72">
        <v>5</v>
      </c>
      <c r="J33" s="72"/>
      <c r="K33" s="74"/>
    </row>
    <row r="34" spans="1:11" ht="9" customHeight="1" x14ac:dyDescent="0.15">
      <c r="A34" s="79">
        <v>28</v>
      </c>
      <c r="B34" s="77"/>
      <c r="C34" s="77"/>
      <c r="D34" s="77"/>
      <c r="E34" s="80">
        <v>1</v>
      </c>
      <c r="G34" s="79">
        <v>108</v>
      </c>
      <c r="H34" s="77"/>
      <c r="I34" s="77">
        <v>4</v>
      </c>
      <c r="J34" s="77"/>
      <c r="K34" s="80"/>
    </row>
    <row r="35" spans="1:11" ht="9" customHeight="1" thickBot="1" x14ac:dyDescent="0.2">
      <c r="A35" s="81">
        <v>29</v>
      </c>
      <c r="B35" s="82">
        <v>4</v>
      </c>
      <c r="C35" s="82"/>
      <c r="D35" s="82"/>
      <c r="E35" s="84"/>
      <c r="G35" s="70">
        <v>109</v>
      </c>
      <c r="H35" s="72"/>
      <c r="I35" s="112">
        <v>43</v>
      </c>
      <c r="J35" s="72"/>
      <c r="K35" s="74"/>
    </row>
    <row r="36" spans="1:11" ht="9" customHeight="1" x14ac:dyDescent="0.15">
      <c r="A36" s="70">
        <v>30</v>
      </c>
      <c r="B36" s="72">
        <v>2</v>
      </c>
      <c r="C36" s="72">
        <v>1</v>
      </c>
      <c r="D36" s="72">
        <v>1</v>
      </c>
      <c r="E36" s="74">
        <v>1</v>
      </c>
      <c r="G36" s="70">
        <v>110</v>
      </c>
      <c r="H36" s="72"/>
      <c r="I36" s="72"/>
      <c r="J36" s="72"/>
      <c r="K36" s="74"/>
    </row>
    <row r="37" spans="1:11" ht="9" customHeight="1" x14ac:dyDescent="0.15">
      <c r="A37" s="70">
        <v>31</v>
      </c>
      <c r="B37" s="72">
        <v>2</v>
      </c>
      <c r="C37" s="72">
        <v>2</v>
      </c>
      <c r="D37" s="72"/>
      <c r="E37" s="74"/>
      <c r="G37" s="70">
        <v>111</v>
      </c>
      <c r="H37" s="72"/>
      <c r="I37" s="72"/>
      <c r="J37" s="72"/>
      <c r="K37" s="74"/>
    </row>
    <row r="38" spans="1:11" ht="9" customHeight="1" x14ac:dyDescent="0.15">
      <c r="A38" s="79">
        <v>32</v>
      </c>
      <c r="B38" s="77">
        <v>4</v>
      </c>
      <c r="C38" s="77">
        <v>2</v>
      </c>
      <c r="D38" s="77"/>
      <c r="E38" s="80">
        <v>1</v>
      </c>
      <c r="G38" s="79">
        <v>112</v>
      </c>
      <c r="H38" s="77"/>
      <c r="I38" s="77"/>
      <c r="J38" s="77"/>
      <c r="K38" s="80"/>
    </row>
    <row r="39" spans="1:11" ht="9" customHeight="1" x14ac:dyDescent="0.15">
      <c r="A39" s="81">
        <v>33</v>
      </c>
      <c r="B39" s="82">
        <v>5</v>
      </c>
      <c r="C39" s="82">
        <v>1</v>
      </c>
      <c r="D39" s="82"/>
      <c r="E39" s="84">
        <v>1</v>
      </c>
      <c r="G39" s="70">
        <v>113</v>
      </c>
      <c r="H39" s="82"/>
      <c r="I39" s="82"/>
      <c r="J39" s="82"/>
      <c r="K39" s="84"/>
    </row>
    <row r="40" spans="1:11" ht="9" customHeight="1" x14ac:dyDescent="0.15">
      <c r="A40" s="70">
        <v>34</v>
      </c>
      <c r="B40" s="72">
        <v>1</v>
      </c>
      <c r="C40" s="72">
        <v>2</v>
      </c>
      <c r="D40" s="72"/>
      <c r="E40" s="74"/>
      <c r="G40" s="70">
        <v>114</v>
      </c>
      <c r="H40" s="72"/>
      <c r="I40" s="72"/>
      <c r="J40" s="72"/>
      <c r="K40" s="74"/>
    </row>
    <row r="41" spans="1:11" ht="9" customHeight="1" x14ac:dyDescent="0.15">
      <c r="A41" s="70">
        <v>35</v>
      </c>
      <c r="B41" s="72">
        <v>4</v>
      </c>
      <c r="C41" s="72">
        <v>2</v>
      </c>
      <c r="D41" s="72"/>
      <c r="E41" s="74"/>
      <c r="G41" s="70">
        <v>115</v>
      </c>
      <c r="H41" s="72"/>
      <c r="I41" s="72"/>
      <c r="J41" s="72"/>
      <c r="K41" s="74"/>
    </row>
    <row r="42" spans="1:11" ht="9" customHeight="1" x14ac:dyDescent="0.15">
      <c r="A42" s="79">
        <v>36</v>
      </c>
      <c r="B42" s="77">
        <v>2</v>
      </c>
      <c r="C42" s="77"/>
      <c r="D42" s="77"/>
      <c r="E42" s="80"/>
      <c r="G42" s="79">
        <v>116</v>
      </c>
      <c r="H42" s="77"/>
      <c r="I42" s="77"/>
      <c r="J42" s="77"/>
      <c r="K42" s="80"/>
    </row>
    <row r="43" spans="1:11" ht="9" customHeight="1" x14ac:dyDescent="0.15">
      <c r="A43" s="81">
        <v>37</v>
      </c>
      <c r="B43" s="82">
        <v>5</v>
      </c>
      <c r="C43" s="82">
        <v>3</v>
      </c>
      <c r="D43" s="82">
        <v>1</v>
      </c>
      <c r="E43" s="84"/>
      <c r="G43" s="70">
        <v>117</v>
      </c>
      <c r="H43" s="82"/>
      <c r="I43" s="82"/>
      <c r="J43" s="82"/>
      <c r="K43" s="84"/>
    </row>
    <row r="44" spans="1:11" ht="9" customHeight="1" x14ac:dyDescent="0.15">
      <c r="A44" s="70">
        <v>38</v>
      </c>
      <c r="B44" s="72">
        <v>3</v>
      </c>
      <c r="C44" s="72">
        <v>1</v>
      </c>
      <c r="D44" s="72"/>
      <c r="E44" s="74">
        <v>2</v>
      </c>
      <c r="G44" s="70">
        <v>118</v>
      </c>
      <c r="H44" s="72"/>
      <c r="I44" s="72"/>
      <c r="J44" s="72"/>
      <c r="K44" s="74"/>
    </row>
    <row r="45" spans="1:11" ht="9" customHeight="1" x14ac:dyDescent="0.15">
      <c r="A45" s="70">
        <v>39</v>
      </c>
      <c r="B45" s="72">
        <v>4</v>
      </c>
      <c r="C45" s="72">
        <v>1</v>
      </c>
      <c r="D45" s="72"/>
      <c r="E45" s="74"/>
      <c r="G45" s="70">
        <v>119</v>
      </c>
      <c r="H45" s="72"/>
      <c r="I45" s="72"/>
      <c r="J45" s="72"/>
      <c r="K45" s="74"/>
    </row>
    <row r="46" spans="1:11" ht="9" customHeight="1" x14ac:dyDescent="0.15">
      <c r="A46" s="79">
        <v>40</v>
      </c>
      <c r="B46" s="77"/>
      <c r="C46" s="77">
        <v>2</v>
      </c>
      <c r="D46" s="77"/>
      <c r="E46" s="80">
        <v>1</v>
      </c>
      <c r="G46" s="79">
        <v>120</v>
      </c>
      <c r="H46" s="77"/>
      <c r="I46" s="77"/>
      <c r="J46" s="77"/>
      <c r="K46" s="80"/>
    </row>
    <row r="47" spans="1:11" ht="9" customHeight="1" x14ac:dyDescent="0.15">
      <c r="A47" s="81">
        <v>41</v>
      </c>
      <c r="B47" s="82">
        <v>2</v>
      </c>
      <c r="C47" s="82">
        <v>3</v>
      </c>
      <c r="D47" s="82">
        <v>1</v>
      </c>
      <c r="E47" s="84">
        <v>1</v>
      </c>
      <c r="G47" s="70">
        <v>121</v>
      </c>
      <c r="H47" s="82"/>
      <c r="I47" s="82"/>
      <c r="J47" s="82"/>
      <c r="K47" s="84"/>
    </row>
    <row r="48" spans="1:11" ht="9" customHeight="1" x14ac:dyDescent="0.15">
      <c r="A48" s="70">
        <v>42</v>
      </c>
      <c r="B48" s="72">
        <v>3</v>
      </c>
      <c r="C48" s="72">
        <v>1</v>
      </c>
      <c r="D48" s="72">
        <v>1</v>
      </c>
      <c r="E48" s="74"/>
      <c r="G48" s="70">
        <v>122</v>
      </c>
      <c r="H48" s="72"/>
      <c r="I48" s="72"/>
      <c r="J48" s="72"/>
      <c r="K48" s="74"/>
    </row>
    <row r="49" spans="1:15" ht="9" customHeight="1" x14ac:dyDescent="0.15">
      <c r="A49" s="70">
        <v>43</v>
      </c>
      <c r="B49" s="72">
        <v>1</v>
      </c>
      <c r="C49" s="72">
        <v>1</v>
      </c>
      <c r="D49" s="72"/>
      <c r="E49" s="74">
        <v>1</v>
      </c>
      <c r="G49" s="70">
        <v>123</v>
      </c>
      <c r="H49" s="72"/>
      <c r="I49" s="72"/>
      <c r="J49" s="72"/>
      <c r="K49" s="74"/>
    </row>
    <row r="50" spans="1:15" ht="9" customHeight="1" x14ac:dyDescent="0.15">
      <c r="A50" s="79">
        <v>44</v>
      </c>
      <c r="B50" s="77">
        <v>4</v>
      </c>
      <c r="C50" s="77"/>
      <c r="D50" s="77">
        <v>1</v>
      </c>
      <c r="E50" s="80"/>
      <c r="G50" s="79">
        <v>124</v>
      </c>
      <c r="H50" s="77"/>
      <c r="I50" s="77"/>
      <c r="J50" s="77"/>
      <c r="K50" s="80"/>
    </row>
    <row r="51" spans="1:15" ht="9" customHeight="1" thickBot="1" x14ac:dyDescent="0.2">
      <c r="A51" s="81">
        <v>45</v>
      </c>
      <c r="B51" s="82">
        <v>4</v>
      </c>
      <c r="C51" s="82">
        <v>1</v>
      </c>
      <c r="D51" s="82"/>
      <c r="E51" s="84"/>
      <c r="G51" s="70">
        <v>125</v>
      </c>
      <c r="H51" s="112">
        <v>5</v>
      </c>
      <c r="I51" s="114"/>
      <c r="J51" s="82"/>
      <c r="K51" s="84"/>
    </row>
    <row r="52" spans="1:15" ht="9" customHeight="1" x14ac:dyDescent="0.15">
      <c r="A52" s="70">
        <v>46</v>
      </c>
      <c r="B52" s="72">
        <v>3</v>
      </c>
      <c r="C52" s="72"/>
      <c r="D52" s="72">
        <v>3</v>
      </c>
      <c r="E52" s="74"/>
      <c r="G52" s="476" t="s">
        <v>57</v>
      </c>
      <c r="H52" s="478">
        <v>229</v>
      </c>
      <c r="I52" s="478">
        <v>288</v>
      </c>
      <c r="J52" s="489">
        <v>146</v>
      </c>
      <c r="K52" s="480">
        <v>96</v>
      </c>
      <c r="L52" s="123"/>
      <c r="M52" s="123"/>
      <c r="N52" s="123"/>
      <c r="O52" s="123"/>
    </row>
    <row r="53" spans="1:15" ht="9" customHeight="1" x14ac:dyDescent="0.15">
      <c r="A53" s="70">
        <v>47</v>
      </c>
      <c r="B53" s="72">
        <v>5</v>
      </c>
      <c r="C53" s="72">
        <v>1</v>
      </c>
      <c r="D53" s="72">
        <v>2</v>
      </c>
      <c r="E53" s="74"/>
      <c r="G53" s="477"/>
      <c r="H53" s="479"/>
      <c r="I53" s="479"/>
      <c r="J53" s="479"/>
      <c r="K53" s="481"/>
      <c r="L53" s="123"/>
      <c r="M53" s="123"/>
      <c r="N53" s="123"/>
      <c r="O53" s="123"/>
    </row>
    <row r="54" spans="1:15" ht="9" customHeight="1" x14ac:dyDescent="0.15">
      <c r="A54" s="79">
        <v>48</v>
      </c>
      <c r="B54" s="77">
        <v>4</v>
      </c>
      <c r="C54" s="77">
        <v>5</v>
      </c>
      <c r="D54" s="77">
        <v>1</v>
      </c>
      <c r="E54" s="80"/>
      <c r="G54" s="467" t="s">
        <v>58</v>
      </c>
      <c r="H54" s="482">
        <v>186010</v>
      </c>
      <c r="I54" s="482">
        <v>293393</v>
      </c>
      <c r="J54" s="482">
        <v>336764</v>
      </c>
      <c r="K54" s="474">
        <v>366783</v>
      </c>
      <c r="L54" s="123"/>
      <c r="M54" s="123"/>
      <c r="N54" s="123"/>
      <c r="O54" s="123"/>
    </row>
    <row r="55" spans="1:15" ht="9" customHeight="1" x14ac:dyDescent="0.15">
      <c r="A55" s="70">
        <v>49</v>
      </c>
      <c r="B55" s="82">
        <v>4</v>
      </c>
      <c r="C55" s="82"/>
      <c r="D55" s="82">
        <v>2</v>
      </c>
      <c r="E55" s="84">
        <v>1</v>
      </c>
      <c r="G55" s="468"/>
      <c r="H55" s="483"/>
      <c r="I55" s="483"/>
      <c r="J55" s="483"/>
      <c r="K55" s="475"/>
      <c r="L55" s="123"/>
      <c r="M55" s="123"/>
      <c r="N55" s="123"/>
      <c r="O55" s="123"/>
    </row>
    <row r="56" spans="1:15" ht="9" customHeight="1" x14ac:dyDescent="0.15">
      <c r="A56" s="70">
        <v>50</v>
      </c>
      <c r="B56" s="72">
        <v>1</v>
      </c>
      <c r="C56" s="72">
        <v>3</v>
      </c>
      <c r="D56" s="72">
        <v>3</v>
      </c>
      <c r="E56" s="74"/>
      <c r="F56" s="102"/>
      <c r="G56" s="467" t="s">
        <v>101</v>
      </c>
      <c r="H56" s="469">
        <v>28.4</v>
      </c>
      <c r="I56" s="469">
        <v>46.1</v>
      </c>
      <c r="J56" s="469">
        <v>52.1</v>
      </c>
      <c r="K56" s="465">
        <v>54.7</v>
      </c>
      <c r="L56" s="123"/>
      <c r="M56" s="123"/>
      <c r="N56" s="123"/>
      <c r="O56" s="123"/>
    </row>
    <row r="57" spans="1:15" ht="9" customHeight="1" x14ac:dyDescent="0.15">
      <c r="A57" s="70">
        <v>51</v>
      </c>
      <c r="B57" s="72">
        <v>1</v>
      </c>
      <c r="C57" s="72">
        <v>3</v>
      </c>
      <c r="D57" s="72">
        <v>4</v>
      </c>
      <c r="E57" s="74"/>
      <c r="G57" s="468" t="s">
        <v>102</v>
      </c>
      <c r="H57" s="470"/>
      <c r="I57" s="470"/>
      <c r="J57" s="470"/>
      <c r="K57" s="471"/>
      <c r="L57" s="123"/>
      <c r="M57" s="123"/>
      <c r="N57" s="123"/>
      <c r="O57" s="123"/>
    </row>
    <row r="58" spans="1:15" ht="9" customHeight="1" x14ac:dyDescent="0.15">
      <c r="A58" s="79">
        <v>52</v>
      </c>
      <c r="B58" s="77">
        <v>1</v>
      </c>
      <c r="C58" s="77">
        <v>1</v>
      </c>
      <c r="D58" s="77">
        <v>5</v>
      </c>
      <c r="E58" s="80">
        <v>1</v>
      </c>
      <c r="G58" s="467" t="s">
        <v>103</v>
      </c>
      <c r="H58" s="469">
        <v>3</v>
      </c>
      <c r="I58" s="469">
        <v>21.5</v>
      </c>
      <c r="J58" s="469">
        <v>28.4</v>
      </c>
      <c r="K58" s="465">
        <v>31.1</v>
      </c>
      <c r="L58" s="123"/>
      <c r="M58" s="123"/>
      <c r="N58" s="123"/>
      <c r="O58" s="123"/>
    </row>
    <row r="59" spans="1:15" ht="9" customHeight="1" thickBot="1" x14ac:dyDescent="0.2">
      <c r="A59" s="81">
        <v>53</v>
      </c>
      <c r="B59" s="82">
        <v>2</v>
      </c>
      <c r="C59" s="82">
        <v>3</v>
      </c>
      <c r="D59" s="82">
        <v>8</v>
      </c>
      <c r="E59" s="84"/>
      <c r="G59" s="472" t="s">
        <v>104</v>
      </c>
      <c r="H59" s="473"/>
      <c r="I59" s="473"/>
      <c r="J59" s="473"/>
      <c r="K59" s="466"/>
      <c r="L59" s="123"/>
      <c r="M59" s="123"/>
      <c r="N59" s="123"/>
      <c r="O59" s="123"/>
    </row>
    <row r="60" spans="1:15" ht="9" customHeight="1" x14ac:dyDescent="0.15">
      <c r="A60" s="70">
        <v>54</v>
      </c>
      <c r="B60" s="72">
        <v>2</v>
      </c>
      <c r="C60" s="72">
        <v>2</v>
      </c>
      <c r="D60" s="72">
        <v>2</v>
      </c>
      <c r="E60" s="74"/>
      <c r="L60" s="105"/>
      <c r="M60" s="105"/>
      <c r="N60" s="105"/>
      <c r="O60" s="105"/>
    </row>
    <row r="61" spans="1:15" ht="9" customHeight="1" x14ac:dyDescent="0.15">
      <c r="A61" s="70">
        <v>55</v>
      </c>
      <c r="B61" s="72">
        <v>4</v>
      </c>
      <c r="C61" s="72">
        <v>2</v>
      </c>
      <c r="D61" s="72">
        <v>22</v>
      </c>
      <c r="E61" s="74"/>
      <c r="L61" s="123"/>
      <c r="M61" s="123"/>
      <c r="N61" s="123"/>
      <c r="O61" s="123"/>
    </row>
    <row r="62" spans="1:15" ht="9" customHeight="1" x14ac:dyDescent="0.15">
      <c r="A62" s="79">
        <v>56</v>
      </c>
      <c r="B62" s="77">
        <v>2</v>
      </c>
      <c r="C62" s="77">
        <v>1</v>
      </c>
      <c r="D62" s="77">
        <v>10</v>
      </c>
      <c r="E62" s="80"/>
      <c r="G62" s="102"/>
    </row>
    <row r="63" spans="1:15" ht="9" customHeight="1" x14ac:dyDescent="0.15">
      <c r="A63" s="81">
        <v>57</v>
      </c>
      <c r="B63" s="82">
        <v>1</v>
      </c>
      <c r="C63" s="82">
        <v>1</v>
      </c>
      <c r="D63" s="82">
        <v>7</v>
      </c>
      <c r="E63" s="84"/>
    </row>
    <row r="64" spans="1:15" ht="9" customHeight="1" x14ac:dyDescent="0.15">
      <c r="A64" s="70">
        <v>58</v>
      </c>
      <c r="B64" s="72">
        <v>1</v>
      </c>
      <c r="C64" s="72">
        <v>5</v>
      </c>
      <c r="D64" s="72">
        <v>3</v>
      </c>
      <c r="E64" s="74"/>
    </row>
    <row r="65" spans="1:5" ht="9" customHeight="1" x14ac:dyDescent="0.15">
      <c r="A65" s="70">
        <v>59</v>
      </c>
      <c r="B65" s="72">
        <v>1</v>
      </c>
      <c r="C65" s="72">
        <v>2</v>
      </c>
      <c r="D65" s="72">
        <v>7</v>
      </c>
      <c r="E65" s="74"/>
    </row>
    <row r="66" spans="1:5" ht="9" customHeight="1" x14ac:dyDescent="0.15">
      <c r="A66" s="79">
        <v>60</v>
      </c>
      <c r="B66" s="77"/>
      <c r="C66" s="77">
        <v>1</v>
      </c>
      <c r="D66" s="77">
        <v>3</v>
      </c>
      <c r="E66" s="80"/>
    </row>
    <row r="67" spans="1:5" ht="9" customHeight="1" x14ac:dyDescent="0.15">
      <c r="A67" s="70">
        <v>61</v>
      </c>
      <c r="B67" s="82"/>
      <c r="C67" s="82">
        <v>2</v>
      </c>
      <c r="D67" s="82">
        <v>8</v>
      </c>
      <c r="E67" s="84"/>
    </row>
    <row r="68" spans="1:5" ht="9" customHeight="1" x14ac:dyDescent="0.15">
      <c r="A68" s="70">
        <v>62</v>
      </c>
      <c r="B68" s="72"/>
      <c r="C68" s="72">
        <v>1</v>
      </c>
      <c r="D68" s="72">
        <v>1</v>
      </c>
      <c r="E68" s="74"/>
    </row>
    <row r="69" spans="1:5" ht="9" customHeight="1" x14ac:dyDescent="0.15">
      <c r="A69" s="70">
        <v>63</v>
      </c>
      <c r="B69" s="72"/>
      <c r="C69" s="72">
        <v>2</v>
      </c>
      <c r="D69" s="72">
        <v>5</v>
      </c>
      <c r="E69" s="74">
        <v>1</v>
      </c>
    </row>
    <row r="70" spans="1:5" ht="9" customHeight="1" x14ac:dyDescent="0.15">
      <c r="A70" s="70">
        <v>64</v>
      </c>
      <c r="B70" s="77">
        <v>2</v>
      </c>
      <c r="C70" s="77">
        <v>2</v>
      </c>
      <c r="D70" s="77">
        <v>2</v>
      </c>
      <c r="E70" s="80"/>
    </row>
    <row r="71" spans="1:5" ht="9" customHeight="1" x14ac:dyDescent="0.15">
      <c r="A71" s="81">
        <v>65</v>
      </c>
      <c r="B71" s="82"/>
      <c r="C71" s="82">
        <v>2</v>
      </c>
      <c r="D71" s="82"/>
      <c r="E71" s="84"/>
    </row>
    <row r="72" spans="1:5" ht="9" customHeight="1" x14ac:dyDescent="0.15">
      <c r="A72" s="70">
        <v>66</v>
      </c>
      <c r="B72" s="72"/>
      <c r="C72" s="72">
        <v>5</v>
      </c>
      <c r="D72" s="72">
        <v>3</v>
      </c>
      <c r="E72" s="74"/>
    </row>
    <row r="73" spans="1:5" ht="9" customHeight="1" x14ac:dyDescent="0.15">
      <c r="A73" s="70">
        <v>67</v>
      </c>
      <c r="B73" s="72"/>
      <c r="C73" s="72">
        <v>1</v>
      </c>
      <c r="D73" s="72">
        <v>1</v>
      </c>
      <c r="E73" s="74"/>
    </row>
    <row r="74" spans="1:5" ht="9" customHeight="1" x14ac:dyDescent="0.15">
      <c r="A74" s="70">
        <v>68</v>
      </c>
      <c r="B74" s="77"/>
      <c r="C74" s="77">
        <v>3</v>
      </c>
      <c r="D74" s="77"/>
      <c r="E74" s="80"/>
    </row>
    <row r="75" spans="1:5" ht="9" customHeight="1" x14ac:dyDescent="0.15">
      <c r="A75" s="81">
        <v>69</v>
      </c>
      <c r="B75" s="82">
        <v>1</v>
      </c>
      <c r="C75" s="82">
        <v>2</v>
      </c>
      <c r="D75" s="82">
        <v>1</v>
      </c>
      <c r="E75" s="84"/>
    </row>
    <row r="76" spans="1:5" ht="9" customHeight="1" x14ac:dyDescent="0.15">
      <c r="A76" s="70">
        <v>70</v>
      </c>
      <c r="B76" s="72">
        <v>2</v>
      </c>
      <c r="C76" s="72">
        <v>3</v>
      </c>
      <c r="D76" s="72"/>
      <c r="E76" s="74"/>
    </row>
    <row r="77" spans="1:5" ht="9" customHeight="1" x14ac:dyDescent="0.15">
      <c r="A77" s="70">
        <v>71</v>
      </c>
      <c r="B77" s="72"/>
      <c r="C77" s="72">
        <v>3</v>
      </c>
      <c r="D77" s="72">
        <v>1</v>
      </c>
      <c r="E77" s="74"/>
    </row>
    <row r="78" spans="1:5" ht="9" customHeight="1" x14ac:dyDescent="0.15">
      <c r="A78" s="79">
        <v>72</v>
      </c>
      <c r="B78" s="77">
        <v>1</v>
      </c>
      <c r="C78" s="77">
        <v>4</v>
      </c>
      <c r="D78" s="77"/>
      <c r="E78" s="80"/>
    </row>
    <row r="79" spans="1:5" ht="9" customHeight="1" thickBot="1" x14ac:dyDescent="0.2">
      <c r="A79" s="81">
        <v>73</v>
      </c>
      <c r="B79" s="82">
        <v>1</v>
      </c>
      <c r="C79" s="82">
        <v>2</v>
      </c>
      <c r="D79" s="82"/>
      <c r="E79" s="113">
        <v>6</v>
      </c>
    </row>
    <row r="80" spans="1:5" ht="9" customHeight="1" x14ac:dyDescent="0.15">
      <c r="A80" s="70">
        <v>74</v>
      </c>
      <c r="B80" s="72">
        <v>1</v>
      </c>
      <c r="C80" s="72">
        <v>1</v>
      </c>
      <c r="D80" s="72"/>
      <c r="E80" s="74"/>
    </row>
    <row r="81" spans="1:5" ht="9" customHeight="1" x14ac:dyDescent="0.15">
      <c r="A81" s="70">
        <v>75</v>
      </c>
      <c r="B81" s="72"/>
      <c r="C81" s="72">
        <v>3</v>
      </c>
      <c r="D81" s="72">
        <v>2</v>
      </c>
      <c r="E81" s="74"/>
    </row>
    <row r="82" spans="1:5" ht="9" customHeight="1" x14ac:dyDescent="0.15">
      <c r="A82" s="79">
        <v>76</v>
      </c>
      <c r="B82" s="77"/>
      <c r="C82" s="77">
        <v>2</v>
      </c>
      <c r="D82" s="77"/>
      <c r="E82" s="80"/>
    </row>
    <row r="83" spans="1:5" ht="9" customHeight="1" x14ac:dyDescent="0.15">
      <c r="A83" s="81">
        <v>77</v>
      </c>
      <c r="B83" s="82"/>
      <c r="C83" s="82">
        <v>1</v>
      </c>
      <c r="D83" s="82"/>
      <c r="E83" s="84"/>
    </row>
    <row r="84" spans="1:5" ht="9" customHeight="1" x14ac:dyDescent="0.15">
      <c r="A84" s="70">
        <v>78</v>
      </c>
      <c r="B84" s="72">
        <v>1</v>
      </c>
      <c r="C84" s="72">
        <v>4</v>
      </c>
      <c r="D84" s="72"/>
      <c r="E84" s="74"/>
    </row>
    <row r="85" spans="1:5" ht="9" customHeight="1" x14ac:dyDescent="0.15">
      <c r="A85" s="70">
        <v>79</v>
      </c>
      <c r="B85" s="72">
        <v>1</v>
      </c>
      <c r="C85" s="72">
        <v>3</v>
      </c>
      <c r="D85" s="72">
        <v>2</v>
      </c>
      <c r="E85" s="74"/>
    </row>
    <row r="86" spans="1:5" ht="9" customHeight="1" x14ac:dyDescent="0.15">
      <c r="A86" s="79">
        <v>80</v>
      </c>
      <c r="B86" s="77">
        <v>1</v>
      </c>
      <c r="C86" s="77">
        <v>1</v>
      </c>
      <c r="D86" s="77">
        <v>1</v>
      </c>
      <c r="E86" s="80"/>
    </row>
    <row r="87" spans="1:5" ht="9" customHeight="1" x14ac:dyDescent="0.15"/>
    <row r="88" spans="1:5" ht="9" customHeight="1" x14ac:dyDescent="0.15"/>
    <row r="89" spans="1:5" ht="9" customHeight="1" x14ac:dyDescent="0.15"/>
    <row r="90" spans="1:5" ht="9" customHeight="1" x14ac:dyDescent="0.15"/>
    <row r="91" spans="1:5" ht="9" customHeight="1" x14ac:dyDescent="0.15"/>
  </sheetData>
  <mergeCells count="20">
    <mergeCell ref="G54:G55"/>
    <mergeCell ref="H54:H55"/>
    <mergeCell ref="I54:I55"/>
    <mergeCell ref="J54:J55"/>
    <mergeCell ref="K54:K55"/>
    <mergeCell ref="G52:G53"/>
    <mergeCell ref="H52:H53"/>
    <mergeCell ref="I52:I53"/>
    <mergeCell ref="J52:J53"/>
    <mergeCell ref="K52:K53"/>
    <mergeCell ref="G58:G59"/>
    <mergeCell ref="H58:H59"/>
    <mergeCell ref="I58:I59"/>
    <mergeCell ref="J58:J59"/>
    <mergeCell ref="K58:K59"/>
    <mergeCell ref="G56:G57"/>
    <mergeCell ref="H56:H57"/>
    <mergeCell ref="I56:I57"/>
    <mergeCell ref="J56:J57"/>
    <mergeCell ref="K56:K57"/>
  </mergeCells>
  <phoneticPr fontId="12"/>
  <pageMargins left="1.0236220472440944" right="1.0236220472440944" top="0.59055118110236227" bottom="0.59055118110236227" header="0" footer="0"/>
  <pageSetup paperSize="9" scale="98" firstPageNumber="18" fitToHeight="0" pageOrder="overThenDown" orientation="portrait" useFirstPageNumber="1" r:id="rId1"/>
  <headerFooter scaleWithDoc="0" alignWithMargins="0">
    <oddFooter>&amp;C&amp;"ＭＳ 明朝,標準"&amp;9－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Y58"/>
  <sheetViews>
    <sheetView showZeros="0" view="pageBreakPreview" zoomScaleNormal="100" zoomScaleSheetLayoutView="100" workbookViewId="0"/>
  </sheetViews>
  <sheetFormatPr defaultRowHeight="13.5" x14ac:dyDescent="0.15"/>
  <cols>
    <col min="1" max="1" width="5" style="125" customWidth="1"/>
    <col min="2" max="2" width="8.125" style="125" customWidth="1"/>
    <col min="3" max="12" width="7" style="125" customWidth="1"/>
    <col min="13" max="13" width="5" style="125" customWidth="1"/>
    <col min="14" max="14" width="8.125" style="125" customWidth="1"/>
    <col min="15" max="24" width="7" style="125" customWidth="1"/>
    <col min="25" max="25" width="5" style="125" customWidth="1"/>
    <col min="26" max="26" width="6.25" style="125" customWidth="1"/>
    <col min="27" max="27" width="9" style="125"/>
    <col min="28" max="28" width="6.25" style="125" customWidth="1"/>
    <col min="29" max="29" width="9" style="125"/>
    <col min="30" max="30" width="6.25" style="125" customWidth="1"/>
    <col min="31" max="31" width="9" style="125"/>
    <col min="32" max="32" width="6.25" style="125" customWidth="1"/>
    <col min="33" max="33" width="9" style="125"/>
    <col min="34" max="34" width="6.25" style="125" customWidth="1"/>
    <col min="35" max="35" width="9" style="125"/>
    <col min="36" max="36" width="3.625" style="125" customWidth="1"/>
    <col min="37" max="37" width="5" style="125" customWidth="1"/>
    <col min="38" max="38" width="6.25" style="125" customWidth="1"/>
    <col min="39" max="39" width="9" style="125"/>
    <col min="40" max="40" width="6.25" style="125" customWidth="1"/>
    <col min="41" max="41" width="9" style="125"/>
    <col min="42" max="42" width="6.25" style="125" customWidth="1"/>
    <col min="43" max="43" width="9" style="125"/>
    <col min="44" max="44" width="6.25" style="125" customWidth="1"/>
    <col min="45" max="45" width="9" style="125"/>
    <col min="46" max="46" width="6.25" style="125" customWidth="1"/>
    <col min="47" max="16384" width="9" style="125"/>
  </cols>
  <sheetData>
    <row r="1" spans="1:25" ht="64.5" customHeight="1" x14ac:dyDescent="0.15"/>
    <row r="2" spans="1:25" ht="17.25" customHeight="1" x14ac:dyDescent="0.15">
      <c r="A2" s="514" t="s">
        <v>204</v>
      </c>
      <c r="B2" s="514"/>
      <c r="C2" s="514"/>
      <c r="D2" s="514"/>
      <c r="E2" s="514"/>
      <c r="F2" s="514"/>
      <c r="G2" s="514"/>
      <c r="H2" s="514"/>
      <c r="I2" s="514"/>
      <c r="J2" s="514"/>
      <c r="K2" s="514"/>
      <c r="L2" s="514"/>
      <c r="M2" s="514"/>
      <c r="N2" s="500"/>
      <c r="O2" s="500"/>
      <c r="P2" s="500"/>
      <c r="Q2" s="500"/>
      <c r="R2" s="500"/>
      <c r="S2" s="500"/>
      <c r="T2" s="500"/>
      <c r="U2" s="500"/>
      <c r="V2" s="500"/>
      <c r="W2" s="500"/>
      <c r="X2" s="500"/>
    </row>
    <row r="3" spans="1:25" ht="18" customHeight="1" thickBot="1" x14ac:dyDescent="0.2">
      <c r="A3" s="126"/>
      <c r="B3" s="126"/>
      <c r="C3" s="126"/>
      <c r="D3" s="126"/>
      <c r="E3" s="126"/>
      <c r="F3" s="126"/>
      <c r="G3" s="126"/>
      <c r="H3" s="126"/>
      <c r="I3" s="126"/>
      <c r="J3" s="126"/>
      <c r="K3" s="126"/>
      <c r="L3" s="126"/>
      <c r="M3" s="126"/>
      <c r="N3" s="127"/>
      <c r="O3" s="127"/>
      <c r="P3" s="127"/>
      <c r="Q3" s="127"/>
      <c r="R3" s="127"/>
      <c r="S3" s="127"/>
      <c r="T3" s="127"/>
      <c r="U3" s="127"/>
      <c r="V3" s="127"/>
      <c r="W3" s="127"/>
      <c r="X3" s="127"/>
    </row>
    <row r="4" spans="1:25" ht="37.5" customHeight="1" x14ac:dyDescent="0.15">
      <c r="A4" s="510" t="s">
        <v>205</v>
      </c>
      <c r="B4" s="512" t="s">
        <v>2</v>
      </c>
      <c r="C4" s="501" t="s">
        <v>3</v>
      </c>
      <c r="D4" s="503" t="s">
        <v>206</v>
      </c>
      <c r="E4" s="504" t="s">
        <v>207</v>
      </c>
      <c r="F4" s="506" t="s">
        <v>6</v>
      </c>
      <c r="G4" s="501" t="s">
        <v>208</v>
      </c>
      <c r="H4" s="507" t="s">
        <v>8</v>
      </c>
      <c r="I4" s="507" t="s">
        <v>209</v>
      </c>
      <c r="J4" s="507" t="s">
        <v>210</v>
      </c>
      <c r="K4" s="501" t="s">
        <v>11</v>
      </c>
      <c r="L4" s="508" t="s">
        <v>12</v>
      </c>
      <c r="M4" s="510" t="s">
        <v>205</v>
      </c>
      <c r="N4" s="512" t="s">
        <v>2</v>
      </c>
      <c r="O4" s="501" t="s">
        <v>3</v>
      </c>
      <c r="P4" s="503" t="s">
        <v>206</v>
      </c>
      <c r="Q4" s="504" t="s">
        <v>207</v>
      </c>
      <c r="R4" s="506" t="s">
        <v>6</v>
      </c>
      <c r="S4" s="501" t="s">
        <v>208</v>
      </c>
      <c r="T4" s="507" t="s">
        <v>8</v>
      </c>
      <c r="U4" s="507" t="s">
        <v>209</v>
      </c>
      <c r="V4" s="507" t="s">
        <v>210</v>
      </c>
      <c r="W4" s="501" t="s">
        <v>11</v>
      </c>
      <c r="X4" s="508" t="s">
        <v>12</v>
      </c>
    </row>
    <row r="5" spans="1:25" ht="26.25" customHeight="1" x14ac:dyDescent="0.15">
      <c r="A5" s="511"/>
      <c r="B5" s="513"/>
      <c r="C5" s="502"/>
      <c r="D5" s="502"/>
      <c r="E5" s="515"/>
      <c r="F5" s="502"/>
      <c r="G5" s="502"/>
      <c r="H5" s="502"/>
      <c r="I5" s="502"/>
      <c r="J5" s="502"/>
      <c r="K5" s="502"/>
      <c r="L5" s="509"/>
      <c r="M5" s="511"/>
      <c r="N5" s="513"/>
      <c r="O5" s="502"/>
      <c r="P5" s="502"/>
      <c r="Q5" s="505"/>
      <c r="R5" s="502"/>
      <c r="S5" s="502"/>
      <c r="T5" s="502"/>
      <c r="U5" s="502"/>
      <c r="V5" s="502"/>
      <c r="W5" s="502"/>
      <c r="X5" s="509"/>
    </row>
    <row r="6" spans="1:25" ht="15" customHeight="1" x14ac:dyDescent="0.15">
      <c r="A6" s="497" t="s">
        <v>2</v>
      </c>
      <c r="B6" s="128" t="s">
        <v>211</v>
      </c>
      <c r="C6" s="129" t="s">
        <v>211</v>
      </c>
      <c r="D6" s="129" t="s">
        <v>212</v>
      </c>
      <c r="E6" s="129" t="s">
        <v>212</v>
      </c>
      <c r="F6" s="129" t="s">
        <v>212</v>
      </c>
      <c r="G6" s="129" t="s">
        <v>211</v>
      </c>
      <c r="H6" s="129" t="s">
        <v>212</v>
      </c>
      <c r="I6" s="129" t="s">
        <v>212</v>
      </c>
      <c r="J6" s="129" t="s">
        <v>212</v>
      </c>
      <c r="K6" s="129" t="s">
        <v>211</v>
      </c>
      <c r="L6" s="130" t="s">
        <v>212</v>
      </c>
      <c r="M6" s="131">
        <v>45</v>
      </c>
      <c r="N6" s="132">
        <v>833</v>
      </c>
      <c r="O6" s="133">
        <v>449</v>
      </c>
      <c r="P6" s="133">
        <v>40</v>
      </c>
      <c r="Q6" s="133">
        <v>190</v>
      </c>
      <c r="R6" s="133">
        <v>5</v>
      </c>
      <c r="S6" s="133">
        <v>1</v>
      </c>
      <c r="T6" s="133">
        <v>1</v>
      </c>
      <c r="U6" s="133">
        <v>8</v>
      </c>
      <c r="V6" s="133">
        <v>12</v>
      </c>
      <c r="W6" s="134">
        <v>100</v>
      </c>
      <c r="X6" s="135">
        <v>27</v>
      </c>
      <c r="Y6" s="136"/>
    </row>
    <row r="7" spans="1:25" ht="15" customHeight="1" x14ac:dyDescent="0.15">
      <c r="A7" s="498"/>
      <c r="B7" s="137">
        <v>27080</v>
      </c>
      <c r="C7" s="138">
        <v>10856</v>
      </c>
      <c r="D7" s="138">
        <v>1013</v>
      </c>
      <c r="E7" s="138">
        <v>9783</v>
      </c>
      <c r="F7" s="138">
        <v>247</v>
      </c>
      <c r="G7" s="139">
        <v>28</v>
      </c>
      <c r="H7" s="139">
        <v>51</v>
      </c>
      <c r="I7" s="139">
        <v>412</v>
      </c>
      <c r="J7" s="139">
        <v>467</v>
      </c>
      <c r="K7" s="139">
        <v>3464</v>
      </c>
      <c r="L7" s="140">
        <v>759</v>
      </c>
      <c r="M7" s="141">
        <v>46</v>
      </c>
      <c r="N7" s="132">
        <v>799</v>
      </c>
      <c r="O7" s="133">
        <v>414</v>
      </c>
      <c r="P7" s="133">
        <v>41</v>
      </c>
      <c r="Q7" s="133">
        <v>215</v>
      </c>
      <c r="R7" s="133">
        <v>11</v>
      </c>
      <c r="S7" s="133">
        <v>3</v>
      </c>
      <c r="T7" s="133">
        <v>1</v>
      </c>
      <c r="U7" s="133">
        <v>6</v>
      </c>
      <c r="V7" s="133">
        <v>10</v>
      </c>
      <c r="W7" s="133">
        <v>78</v>
      </c>
      <c r="X7" s="135">
        <v>20</v>
      </c>
    </row>
    <row r="8" spans="1:25" ht="15" customHeight="1" x14ac:dyDescent="0.15">
      <c r="A8" s="141" t="s">
        <v>213</v>
      </c>
      <c r="B8" s="142"/>
      <c r="C8" s="143"/>
      <c r="D8" s="143"/>
      <c r="E8" s="143"/>
      <c r="F8" s="143"/>
      <c r="G8" s="144"/>
      <c r="H8" s="145"/>
      <c r="I8" s="145"/>
      <c r="J8" s="145"/>
      <c r="K8" s="144"/>
      <c r="L8" s="146"/>
      <c r="M8" s="141">
        <v>47</v>
      </c>
      <c r="N8" s="132">
        <v>805</v>
      </c>
      <c r="O8" s="133">
        <v>420</v>
      </c>
      <c r="P8" s="133">
        <v>55</v>
      </c>
      <c r="Q8" s="133">
        <v>209</v>
      </c>
      <c r="R8" s="133">
        <v>2</v>
      </c>
      <c r="S8" s="133">
        <v>1</v>
      </c>
      <c r="T8" s="133">
        <v>1</v>
      </c>
      <c r="U8" s="133">
        <v>5</v>
      </c>
      <c r="V8" s="133">
        <v>14</v>
      </c>
      <c r="W8" s="133">
        <v>63</v>
      </c>
      <c r="X8" s="135">
        <v>35</v>
      </c>
    </row>
    <row r="9" spans="1:25" ht="15" customHeight="1" x14ac:dyDescent="0.15">
      <c r="A9" s="141">
        <v>16</v>
      </c>
      <c r="B9" s="132"/>
      <c r="C9" s="147"/>
      <c r="D9" s="147"/>
      <c r="E9" s="147"/>
      <c r="F9" s="147"/>
      <c r="G9" s="133"/>
      <c r="H9" s="148"/>
      <c r="I9" s="148"/>
      <c r="J9" s="148"/>
      <c r="K9" s="133"/>
      <c r="L9" s="149"/>
      <c r="M9" s="141">
        <v>48</v>
      </c>
      <c r="N9" s="132">
        <v>735</v>
      </c>
      <c r="O9" s="133">
        <v>385</v>
      </c>
      <c r="P9" s="133">
        <v>39</v>
      </c>
      <c r="Q9" s="133">
        <v>210</v>
      </c>
      <c r="R9" s="133">
        <v>4</v>
      </c>
      <c r="S9" s="133">
        <v>0</v>
      </c>
      <c r="T9" s="133">
        <v>1</v>
      </c>
      <c r="U9" s="133">
        <v>8</v>
      </c>
      <c r="V9" s="133">
        <v>15</v>
      </c>
      <c r="W9" s="133">
        <v>48</v>
      </c>
      <c r="X9" s="135">
        <v>25</v>
      </c>
    </row>
    <row r="10" spans="1:25" ht="15" customHeight="1" x14ac:dyDescent="0.15">
      <c r="A10" s="141">
        <v>17</v>
      </c>
      <c r="B10" s="132"/>
      <c r="C10" s="147"/>
      <c r="D10" s="147"/>
      <c r="E10" s="147"/>
      <c r="F10" s="147"/>
      <c r="G10" s="133"/>
      <c r="H10" s="148"/>
      <c r="I10" s="148"/>
      <c r="J10" s="148"/>
      <c r="K10" s="133"/>
      <c r="L10" s="149"/>
      <c r="M10" s="141">
        <v>49</v>
      </c>
      <c r="N10" s="132">
        <v>655</v>
      </c>
      <c r="O10" s="133">
        <v>314</v>
      </c>
      <c r="P10" s="133">
        <v>34</v>
      </c>
      <c r="Q10" s="133">
        <v>212</v>
      </c>
      <c r="R10" s="133">
        <v>4</v>
      </c>
      <c r="S10" s="133">
        <v>0</v>
      </c>
      <c r="T10" s="133">
        <v>1</v>
      </c>
      <c r="U10" s="133">
        <v>10</v>
      </c>
      <c r="V10" s="133">
        <v>13</v>
      </c>
      <c r="W10" s="133">
        <v>46</v>
      </c>
      <c r="X10" s="135">
        <v>21</v>
      </c>
    </row>
    <row r="11" spans="1:25" ht="15" customHeight="1" x14ac:dyDescent="0.15">
      <c r="A11" s="141">
        <v>18</v>
      </c>
      <c r="B11" s="132">
        <v>22</v>
      </c>
      <c r="C11" s="147">
        <v>16</v>
      </c>
      <c r="D11" s="147">
        <v>0</v>
      </c>
      <c r="E11" s="147">
        <v>0</v>
      </c>
      <c r="F11" s="147">
        <v>0</v>
      </c>
      <c r="G11" s="133">
        <v>0</v>
      </c>
      <c r="H11" s="148">
        <v>0</v>
      </c>
      <c r="I11" s="148">
        <v>0</v>
      </c>
      <c r="J11" s="148">
        <v>0</v>
      </c>
      <c r="K11" s="133">
        <v>6</v>
      </c>
      <c r="L11" s="149">
        <v>0</v>
      </c>
      <c r="M11" s="141"/>
      <c r="N11" s="132"/>
      <c r="O11" s="133"/>
      <c r="P11" s="133"/>
      <c r="Q11" s="133"/>
      <c r="R11" s="133"/>
      <c r="S11" s="133"/>
      <c r="T11" s="133"/>
      <c r="U11" s="133"/>
      <c r="V11" s="133"/>
      <c r="W11" s="133"/>
      <c r="X11" s="135"/>
    </row>
    <row r="12" spans="1:25" ht="15" customHeight="1" x14ac:dyDescent="0.15">
      <c r="A12" s="141">
        <v>19</v>
      </c>
      <c r="B12" s="132">
        <v>52</v>
      </c>
      <c r="C12" s="147">
        <v>15</v>
      </c>
      <c r="D12" s="147">
        <v>0</v>
      </c>
      <c r="E12" s="147">
        <v>0</v>
      </c>
      <c r="F12" s="147">
        <v>0</v>
      </c>
      <c r="G12" s="133">
        <v>0</v>
      </c>
      <c r="H12" s="148">
        <v>0</v>
      </c>
      <c r="I12" s="148">
        <v>0</v>
      </c>
      <c r="J12" s="148">
        <v>0</v>
      </c>
      <c r="K12" s="133">
        <v>37</v>
      </c>
      <c r="L12" s="149">
        <v>0</v>
      </c>
      <c r="M12" s="141">
        <v>50</v>
      </c>
      <c r="N12" s="132">
        <v>663</v>
      </c>
      <c r="O12" s="133">
        <v>348</v>
      </c>
      <c r="P12" s="133">
        <v>41</v>
      </c>
      <c r="Q12" s="133">
        <v>179</v>
      </c>
      <c r="R12" s="133">
        <v>3</v>
      </c>
      <c r="S12" s="133">
        <v>3</v>
      </c>
      <c r="T12" s="133">
        <v>2</v>
      </c>
      <c r="U12" s="133">
        <v>8</v>
      </c>
      <c r="V12" s="133">
        <v>19</v>
      </c>
      <c r="W12" s="133">
        <v>40</v>
      </c>
      <c r="X12" s="135">
        <v>20</v>
      </c>
    </row>
    <row r="13" spans="1:25" ht="15" customHeight="1" x14ac:dyDescent="0.15">
      <c r="A13" s="141"/>
      <c r="B13" s="150"/>
      <c r="C13" s="147"/>
      <c r="D13" s="147"/>
      <c r="E13" s="147"/>
      <c r="F13" s="147"/>
      <c r="G13" s="133"/>
      <c r="H13" s="148"/>
      <c r="I13" s="148"/>
      <c r="J13" s="148"/>
      <c r="K13" s="133"/>
      <c r="L13" s="149"/>
      <c r="M13" s="141">
        <v>51</v>
      </c>
      <c r="N13" s="132">
        <v>601</v>
      </c>
      <c r="O13" s="133">
        <v>316</v>
      </c>
      <c r="P13" s="133">
        <v>23</v>
      </c>
      <c r="Q13" s="133">
        <v>161</v>
      </c>
      <c r="R13" s="133">
        <v>3</v>
      </c>
      <c r="S13" s="133">
        <v>2</v>
      </c>
      <c r="T13" s="133">
        <v>2</v>
      </c>
      <c r="U13" s="133">
        <v>13</v>
      </c>
      <c r="V13" s="133">
        <v>19</v>
      </c>
      <c r="W13" s="133">
        <v>36</v>
      </c>
      <c r="X13" s="135">
        <v>26</v>
      </c>
    </row>
    <row r="14" spans="1:25" ht="15" customHeight="1" x14ac:dyDescent="0.15">
      <c r="A14" s="141">
        <v>20</v>
      </c>
      <c r="B14" s="132">
        <v>123</v>
      </c>
      <c r="C14" s="147">
        <v>41</v>
      </c>
      <c r="D14" s="147">
        <v>0</v>
      </c>
      <c r="E14" s="147">
        <v>1</v>
      </c>
      <c r="F14" s="147">
        <v>0</v>
      </c>
      <c r="G14" s="133">
        <v>0</v>
      </c>
      <c r="H14" s="148">
        <v>0</v>
      </c>
      <c r="I14" s="148">
        <v>0</v>
      </c>
      <c r="J14" s="148">
        <v>0</v>
      </c>
      <c r="K14" s="133">
        <v>57</v>
      </c>
      <c r="L14" s="149">
        <v>24</v>
      </c>
      <c r="M14" s="141">
        <v>52</v>
      </c>
      <c r="N14" s="132">
        <v>633</v>
      </c>
      <c r="O14" s="133">
        <v>350</v>
      </c>
      <c r="P14" s="133">
        <v>22</v>
      </c>
      <c r="Q14" s="133">
        <v>146</v>
      </c>
      <c r="R14" s="133">
        <v>4</v>
      </c>
      <c r="S14" s="133">
        <v>2</v>
      </c>
      <c r="T14" s="133">
        <v>2</v>
      </c>
      <c r="U14" s="133">
        <v>14</v>
      </c>
      <c r="V14" s="133">
        <v>18</v>
      </c>
      <c r="W14" s="133">
        <v>48</v>
      </c>
      <c r="X14" s="135">
        <v>27</v>
      </c>
    </row>
    <row r="15" spans="1:25" ht="15" customHeight="1" x14ac:dyDescent="0.15">
      <c r="A15" s="141">
        <v>21</v>
      </c>
      <c r="B15" s="132">
        <v>95</v>
      </c>
      <c r="C15" s="147">
        <v>28</v>
      </c>
      <c r="D15" s="147">
        <v>0</v>
      </c>
      <c r="E15" s="147">
        <v>2</v>
      </c>
      <c r="F15" s="147">
        <v>1</v>
      </c>
      <c r="G15" s="133">
        <v>0</v>
      </c>
      <c r="H15" s="148">
        <v>0</v>
      </c>
      <c r="I15" s="148">
        <v>0</v>
      </c>
      <c r="J15" s="148">
        <v>0</v>
      </c>
      <c r="K15" s="133">
        <v>54</v>
      </c>
      <c r="L15" s="149">
        <v>10</v>
      </c>
      <c r="M15" s="141">
        <v>53</v>
      </c>
      <c r="N15" s="132">
        <v>567</v>
      </c>
      <c r="O15" s="133">
        <v>267</v>
      </c>
      <c r="P15" s="133">
        <v>41</v>
      </c>
      <c r="Q15" s="133">
        <v>143</v>
      </c>
      <c r="R15" s="133">
        <v>3</v>
      </c>
      <c r="S15" s="133">
        <v>1</v>
      </c>
      <c r="T15" s="133">
        <v>0</v>
      </c>
      <c r="U15" s="133">
        <v>9</v>
      </c>
      <c r="V15" s="133">
        <v>10</v>
      </c>
      <c r="W15" s="133">
        <v>69</v>
      </c>
      <c r="X15" s="135">
        <v>24</v>
      </c>
    </row>
    <row r="16" spans="1:25" ht="15" customHeight="1" x14ac:dyDescent="0.15">
      <c r="A16" s="141">
        <v>22</v>
      </c>
      <c r="B16" s="132">
        <v>442</v>
      </c>
      <c r="C16" s="147">
        <v>129</v>
      </c>
      <c r="D16" s="147">
        <v>1</v>
      </c>
      <c r="E16" s="147">
        <v>168</v>
      </c>
      <c r="F16" s="147">
        <v>6</v>
      </c>
      <c r="G16" s="133">
        <v>0</v>
      </c>
      <c r="H16" s="148">
        <v>0</v>
      </c>
      <c r="I16" s="148">
        <v>0</v>
      </c>
      <c r="J16" s="148">
        <v>17</v>
      </c>
      <c r="K16" s="133">
        <v>76</v>
      </c>
      <c r="L16" s="149">
        <v>45</v>
      </c>
      <c r="M16" s="141">
        <v>54</v>
      </c>
      <c r="N16" s="132">
        <v>670</v>
      </c>
      <c r="O16" s="133">
        <v>328</v>
      </c>
      <c r="P16" s="133">
        <v>43</v>
      </c>
      <c r="Q16" s="133">
        <v>142</v>
      </c>
      <c r="R16" s="133">
        <v>6</v>
      </c>
      <c r="S16" s="133">
        <v>1</v>
      </c>
      <c r="T16" s="133">
        <v>2</v>
      </c>
      <c r="U16" s="133">
        <v>7</v>
      </c>
      <c r="V16" s="133">
        <v>14</v>
      </c>
      <c r="W16" s="133">
        <v>87</v>
      </c>
      <c r="X16" s="135">
        <v>40</v>
      </c>
    </row>
    <row r="17" spans="1:24" ht="15" customHeight="1" x14ac:dyDescent="0.15">
      <c r="A17" s="141">
        <v>23</v>
      </c>
      <c r="B17" s="132">
        <v>513</v>
      </c>
      <c r="C17" s="147">
        <v>141</v>
      </c>
      <c r="D17" s="147">
        <v>9</v>
      </c>
      <c r="E17" s="147">
        <v>234</v>
      </c>
      <c r="F17" s="147">
        <v>6</v>
      </c>
      <c r="G17" s="133">
        <v>0</v>
      </c>
      <c r="H17" s="148">
        <v>0</v>
      </c>
      <c r="I17" s="148">
        <v>2</v>
      </c>
      <c r="J17" s="148">
        <v>14</v>
      </c>
      <c r="K17" s="133">
        <v>92</v>
      </c>
      <c r="L17" s="149">
        <v>15</v>
      </c>
      <c r="M17" s="141"/>
      <c r="N17" s="132"/>
      <c r="O17" s="133"/>
      <c r="P17" s="133"/>
      <c r="Q17" s="133"/>
      <c r="R17" s="133"/>
      <c r="S17" s="133"/>
      <c r="T17" s="133"/>
      <c r="U17" s="133"/>
      <c r="V17" s="133"/>
      <c r="W17" s="133"/>
      <c r="X17" s="135"/>
    </row>
    <row r="18" spans="1:24" ht="15" customHeight="1" x14ac:dyDescent="0.15">
      <c r="A18" s="141">
        <v>24</v>
      </c>
      <c r="B18" s="132">
        <v>489</v>
      </c>
      <c r="C18" s="147">
        <v>109</v>
      </c>
      <c r="D18" s="147">
        <v>10</v>
      </c>
      <c r="E18" s="147">
        <v>229</v>
      </c>
      <c r="F18" s="147">
        <v>6</v>
      </c>
      <c r="G18" s="133">
        <v>0</v>
      </c>
      <c r="H18" s="148">
        <v>0</v>
      </c>
      <c r="I18" s="148">
        <v>6</v>
      </c>
      <c r="J18" s="148">
        <v>14</v>
      </c>
      <c r="K18" s="133">
        <v>108</v>
      </c>
      <c r="L18" s="149">
        <v>7</v>
      </c>
      <c r="M18" s="141">
        <v>55</v>
      </c>
      <c r="N18" s="132">
        <v>699</v>
      </c>
      <c r="O18" s="133">
        <v>305</v>
      </c>
      <c r="P18" s="133">
        <v>48</v>
      </c>
      <c r="Q18" s="133">
        <v>181</v>
      </c>
      <c r="R18" s="133">
        <v>8</v>
      </c>
      <c r="S18" s="133">
        <v>0</v>
      </c>
      <c r="T18" s="133">
        <v>6</v>
      </c>
      <c r="U18" s="133">
        <v>8</v>
      </c>
      <c r="V18" s="133">
        <v>8</v>
      </c>
      <c r="W18" s="133">
        <v>94</v>
      </c>
      <c r="X18" s="135">
        <v>41</v>
      </c>
    </row>
    <row r="19" spans="1:24" ht="15" customHeight="1" x14ac:dyDescent="0.15">
      <c r="A19" s="141"/>
      <c r="B19" s="132"/>
      <c r="C19" s="147"/>
      <c r="D19" s="147"/>
      <c r="E19" s="147"/>
      <c r="F19" s="147"/>
      <c r="G19" s="133"/>
      <c r="H19" s="148"/>
      <c r="I19" s="148"/>
      <c r="J19" s="148"/>
      <c r="K19" s="133"/>
      <c r="L19" s="149"/>
      <c r="M19" s="141">
        <v>56</v>
      </c>
      <c r="N19" s="132">
        <v>694</v>
      </c>
      <c r="O19" s="133">
        <v>266</v>
      </c>
      <c r="P19" s="133">
        <v>49</v>
      </c>
      <c r="Q19" s="133">
        <v>232</v>
      </c>
      <c r="R19" s="133">
        <v>7</v>
      </c>
      <c r="S19" s="133">
        <v>1</v>
      </c>
      <c r="T19" s="133">
        <v>2</v>
      </c>
      <c r="U19" s="133">
        <v>6</v>
      </c>
      <c r="V19" s="133">
        <v>18</v>
      </c>
      <c r="W19" s="133">
        <v>87</v>
      </c>
      <c r="X19" s="135">
        <v>26</v>
      </c>
    </row>
    <row r="20" spans="1:24" ht="15" customHeight="1" x14ac:dyDescent="0.15">
      <c r="A20" s="141">
        <v>25</v>
      </c>
      <c r="B20" s="132">
        <v>599</v>
      </c>
      <c r="C20" s="147">
        <v>137</v>
      </c>
      <c r="D20" s="147">
        <v>11</v>
      </c>
      <c r="E20" s="147">
        <v>298</v>
      </c>
      <c r="F20" s="147">
        <v>16</v>
      </c>
      <c r="G20" s="133">
        <v>0</v>
      </c>
      <c r="H20" s="148">
        <v>0</v>
      </c>
      <c r="I20" s="148">
        <v>9</v>
      </c>
      <c r="J20" s="148">
        <v>12</v>
      </c>
      <c r="K20" s="133">
        <v>105</v>
      </c>
      <c r="L20" s="149">
        <v>11</v>
      </c>
      <c r="M20" s="141">
        <v>57</v>
      </c>
      <c r="N20" s="132">
        <v>664</v>
      </c>
      <c r="O20" s="133">
        <v>250</v>
      </c>
      <c r="P20" s="133">
        <v>42</v>
      </c>
      <c r="Q20" s="133">
        <v>230</v>
      </c>
      <c r="R20" s="133">
        <v>3</v>
      </c>
      <c r="S20" s="133">
        <v>2</v>
      </c>
      <c r="T20" s="133">
        <v>1</v>
      </c>
      <c r="U20" s="133">
        <v>10</v>
      </c>
      <c r="V20" s="133">
        <v>13</v>
      </c>
      <c r="W20" s="133">
        <v>84</v>
      </c>
      <c r="X20" s="135">
        <v>29</v>
      </c>
    </row>
    <row r="21" spans="1:24" ht="15" customHeight="1" x14ac:dyDescent="0.15">
      <c r="A21" s="141">
        <v>26</v>
      </c>
      <c r="B21" s="132">
        <v>619</v>
      </c>
      <c r="C21" s="147">
        <v>166</v>
      </c>
      <c r="D21" s="147">
        <v>6</v>
      </c>
      <c r="E21" s="147">
        <v>301</v>
      </c>
      <c r="F21" s="147">
        <v>7</v>
      </c>
      <c r="G21" s="133">
        <v>0</v>
      </c>
      <c r="H21" s="148">
        <v>0</v>
      </c>
      <c r="I21" s="148">
        <v>20</v>
      </c>
      <c r="J21" s="148">
        <v>14</v>
      </c>
      <c r="K21" s="133">
        <v>101</v>
      </c>
      <c r="L21" s="149">
        <v>4</v>
      </c>
      <c r="M21" s="141">
        <v>58</v>
      </c>
      <c r="N21" s="132">
        <v>612</v>
      </c>
      <c r="O21" s="133">
        <v>234</v>
      </c>
      <c r="P21" s="133">
        <v>40</v>
      </c>
      <c r="Q21" s="133">
        <v>202</v>
      </c>
      <c r="R21" s="133">
        <v>3</v>
      </c>
      <c r="S21" s="133">
        <v>2</v>
      </c>
      <c r="T21" s="133">
        <v>2</v>
      </c>
      <c r="U21" s="133">
        <v>5</v>
      </c>
      <c r="V21" s="133">
        <v>14</v>
      </c>
      <c r="W21" s="133">
        <v>92</v>
      </c>
      <c r="X21" s="135">
        <v>18</v>
      </c>
    </row>
    <row r="22" spans="1:24" ht="15" customHeight="1" x14ac:dyDescent="0.15">
      <c r="A22" s="141">
        <v>27</v>
      </c>
      <c r="B22" s="132">
        <v>664</v>
      </c>
      <c r="C22" s="147">
        <v>176</v>
      </c>
      <c r="D22" s="147">
        <v>20</v>
      </c>
      <c r="E22" s="147">
        <v>307</v>
      </c>
      <c r="F22" s="147">
        <v>19</v>
      </c>
      <c r="G22" s="133">
        <v>0</v>
      </c>
      <c r="H22" s="148">
        <v>0</v>
      </c>
      <c r="I22" s="148">
        <v>20</v>
      </c>
      <c r="J22" s="148">
        <v>11</v>
      </c>
      <c r="K22" s="133">
        <v>101</v>
      </c>
      <c r="L22" s="149">
        <v>10</v>
      </c>
      <c r="M22" s="141">
        <v>59</v>
      </c>
      <c r="N22" s="132">
        <v>601</v>
      </c>
      <c r="O22" s="133">
        <v>189</v>
      </c>
      <c r="P22" s="133">
        <v>33</v>
      </c>
      <c r="Q22" s="133">
        <v>238</v>
      </c>
      <c r="R22" s="133">
        <v>6</v>
      </c>
      <c r="S22" s="133">
        <v>0</v>
      </c>
      <c r="T22" s="133">
        <v>2</v>
      </c>
      <c r="U22" s="133">
        <v>12</v>
      </c>
      <c r="V22" s="133">
        <v>10</v>
      </c>
      <c r="W22" s="133">
        <v>89</v>
      </c>
      <c r="X22" s="135">
        <v>22</v>
      </c>
    </row>
    <row r="23" spans="1:24" ht="15" customHeight="1" x14ac:dyDescent="0.15">
      <c r="A23" s="141">
        <v>28</v>
      </c>
      <c r="B23" s="132">
        <v>621</v>
      </c>
      <c r="C23" s="147">
        <v>171</v>
      </c>
      <c r="D23" s="147">
        <v>17</v>
      </c>
      <c r="E23" s="147">
        <v>296</v>
      </c>
      <c r="F23" s="147">
        <v>9</v>
      </c>
      <c r="G23" s="133">
        <v>0</v>
      </c>
      <c r="H23" s="148">
        <v>1</v>
      </c>
      <c r="I23" s="148">
        <v>18</v>
      </c>
      <c r="J23" s="148">
        <v>9</v>
      </c>
      <c r="K23" s="133">
        <v>92</v>
      </c>
      <c r="L23" s="149">
        <v>8</v>
      </c>
      <c r="M23" s="141"/>
      <c r="N23" s="132"/>
      <c r="O23" s="133"/>
      <c r="P23" s="133"/>
      <c r="Q23" s="133"/>
      <c r="R23" s="133"/>
      <c r="S23" s="133"/>
      <c r="T23" s="133"/>
      <c r="U23" s="133"/>
      <c r="V23" s="133"/>
      <c r="W23" s="133"/>
      <c r="X23" s="135"/>
    </row>
    <row r="24" spans="1:24" ht="15" customHeight="1" x14ac:dyDescent="0.15">
      <c r="A24" s="141">
        <v>29</v>
      </c>
      <c r="B24" s="132">
        <v>704</v>
      </c>
      <c r="C24" s="147">
        <v>187</v>
      </c>
      <c r="D24" s="147">
        <v>24</v>
      </c>
      <c r="E24" s="147">
        <v>333</v>
      </c>
      <c r="F24" s="147">
        <v>18</v>
      </c>
      <c r="G24" s="133">
        <v>0</v>
      </c>
      <c r="H24" s="148">
        <v>0</v>
      </c>
      <c r="I24" s="148">
        <v>17</v>
      </c>
      <c r="J24" s="148">
        <v>4</v>
      </c>
      <c r="K24" s="133">
        <v>117</v>
      </c>
      <c r="L24" s="149">
        <v>4</v>
      </c>
      <c r="M24" s="141">
        <v>60</v>
      </c>
      <c r="N24" s="132">
        <v>7</v>
      </c>
      <c r="O24" s="133">
        <v>5</v>
      </c>
      <c r="P24" s="133">
        <v>0</v>
      </c>
      <c r="Q24" s="133">
        <v>2</v>
      </c>
      <c r="R24" s="133">
        <v>0</v>
      </c>
      <c r="S24" s="133">
        <v>0</v>
      </c>
      <c r="T24" s="133">
        <v>0</v>
      </c>
      <c r="U24" s="133">
        <v>0</v>
      </c>
      <c r="V24" s="133">
        <v>0</v>
      </c>
      <c r="W24" s="133">
        <v>0</v>
      </c>
      <c r="X24" s="135">
        <v>0</v>
      </c>
    </row>
    <row r="25" spans="1:24" ht="15" customHeight="1" x14ac:dyDescent="0.15">
      <c r="A25" s="141"/>
      <c r="B25" s="132"/>
      <c r="C25" s="147"/>
      <c r="D25" s="147"/>
      <c r="E25" s="147"/>
      <c r="F25" s="147"/>
      <c r="G25" s="133"/>
      <c r="H25" s="148"/>
      <c r="I25" s="148"/>
      <c r="J25" s="148"/>
      <c r="K25" s="133"/>
      <c r="L25" s="149"/>
      <c r="M25" s="141">
        <v>61</v>
      </c>
      <c r="N25" s="132">
        <v>5</v>
      </c>
      <c r="O25" s="133">
        <v>3</v>
      </c>
      <c r="P25" s="133">
        <v>0</v>
      </c>
      <c r="Q25" s="133">
        <v>0</v>
      </c>
      <c r="R25" s="133">
        <v>0</v>
      </c>
      <c r="S25" s="133">
        <v>0</v>
      </c>
      <c r="T25" s="133">
        <v>2</v>
      </c>
      <c r="U25" s="133">
        <v>0</v>
      </c>
      <c r="V25" s="133">
        <v>0</v>
      </c>
      <c r="W25" s="133">
        <v>0</v>
      </c>
      <c r="X25" s="135">
        <v>0</v>
      </c>
    </row>
    <row r="26" spans="1:24" ht="15" customHeight="1" x14ac:dyDescent="0.15">
      <c r="A26" s="141">
        <v>30</v>
      </c>
      <c r="B26" s="132">
        <v>646</v>
      </c>
      <c r="C26" s="147">
        <v>144</v>
      </c>
      <c r="D26" s="147">
        <v>15</v>
      </c>
      <c r="E26" s="147">
        <v>340</v>
      </c>
      <c r="F26" s="147">
        <v>8</v>
      </c>
      <c r="G26" s="133">
        <v>0</v>
      </c>
      <c r="H26" s="148">
        <v>0</v>
      </c>
      <c r="I26" s="148">
        <v>17</v>
      </c>
      <c r="J26" s="148">
        <v>10</v>
      </c>
      <c r="K26" s="133">
        <v>105</v>
      </c>
      <c r="L26" s="149">
        <v>7</v>
      </c>
      <c r="M26" s="141">
        <v>62</v>
      </c>
      <c r="N26" s="132">
        <v>1</v>
      </c>
      <c r="O26" s="133">
        <v>0</v>
      </c>
      <c r="P26" s="133">
        <v>0</v>
      </c>
      <c r="Q26" s="133">
        <v>0</v>
      </c>
      <c r="R26" s="133">
        <v>0</v>
      </c>
      <c r="S26" s="133">
        <v>0</v>
      </c>
      <c r="T26" s="133">
        <v>1</v>
      </c>
      <c r="U26" s="133">
        <v>0</v>
      </c>
      <c r="V26" s="133">
        <v>0</v>
      </c>
      <c r="W26" s="133">
        <v>0</v>
      </c>
      <c r="X26" s="135">
        <v>0</v>
      </c>
    </row>
    <row r="27" spans="1:24" ht="15" customHeight="1" x14ac:dyDescent="0.15">
      <c r="A27" s="141">
        <v>31</v>
      </c>
      <c r="B27" s="132">
        <v>703</v>
      </c>
      <c r="C27" s="147">
        <v>128</v>
      </c>
      <c r="D27" s="147">
        <v>12</v>
      </c>
      <c r="E27" s="147">
        <v>394</v>
      </c>
      <c r="F27" s="147">
        <v>6</v>
      </c>
      <c r="G27" s="133">
        <v>0</v>
      </c>
      <c r="H27" s="148">
        <v>1</v>
      </c>
      <c r="I27" s="148">
        <v>13</v>
      </c>
      <c r="J27" s="148">
        <v>11</v>
      </c>
      <c r="K27" s="133">
        <v>126</v>
      </c>
      <c r="L27" s="149">
        <v>12</v>
      </c>
      <c r="M27" s="141">
        <v>63</v>
      </c>
      <c r="N27" s="132">
        <v>5</v>
      </c>
      <c r="O27" s="133">
        <v>3</v>
      </c>
      <c r="P27" s="133">
        <v>0</v>
      </c>
      <c r="Q27" s="133">
        <v>0</v>
      </c>
      <c r="R27" s="133">
        <v>0</v>
      </c>
      <c r="S27" s="133">
        <v>0</v>
      </c>
      <c r="T27" s="133">
        <v>2</v>
      </c>
      <c r="U27" s="133">
        <v>0</v>
      </c>
      <c r="V27" s="133">
        <v>0</v>
      </c>
      <c r="W27" s="133">
        <v>0</v>
      </c>
      <c r="X27" s="135">
        <v>0</v>
      </c>
    </row>
    <row r="28" spans="1:24" ht="15" customHeight="1" x14ac:dyDescent="0.15">
      <c r="A28" s="141">
        <v>32</v>
      </c>
      <c r="B28" s="132">
        <v>735</v>
      </c>
      <c r="C28" s="147">
        <v>173</v>
      </c>
      <c r="D28" s="147">
        <v>20</v>
      </c>
      <c r="E28" s="147">
        <v>348</v>
      </c>
      <c r="F28" s="147">
        <v>9</v>
      </c>
      <c r="G28" s="133">
        <v>0</v>
      </c>
      <c r="H28" s="148">
        <v>0</v>
      </c>
      <c r="I28" s="148">
        <v>16</v>
      </c>
      <c r="J28" s="148">
        <v>11</v>
      </c>
      <c r="K28" s="133">
        <v>138</v>
      </c>
      <c r="L28" s="149">
        <v>20</v>
      </c>
      <c r="M28" s="141">
        <v>64</v>
      </c>
      <c r="N28" s="132">
        <v>2</v>
      </c>
      <c r="O28" s="133">
        <v>1</v>
      </c>
      <c r="P28" s="133">
        <v>0</v>
      </c>
      <c r="Q28" s="133">
        <v>0</v>
      </c>
      <c r="R28" s="133">
        <v>0</v>
      </c>
      <c r="S28" s="133">
        <v>0</v>
      </c>
      <c r="T28" s="133">
        <v>1</v>
      </c>
      <c r="U28" s="133">
        <v>0</v>
      </c>
      <c r="V28" s="133">
        <v>0</v>
      </c>
      <c r="W28" s="133">
        <v>0</v>
      </c>
      <c r="X28" s="135">
        <v>0</v>
      </c>
    </row>
    <row r="29" spans="1:24" ht="15" customHeight="1" x14ac:dyDescent="0.15">
      <c r="A29" s="141">
        <v>33</v>
      </c>
      <c r="B29" s="132">
        <v>772</v>
      </c>
      <c r="C29" s="147">
        <v>202</v>
      </c>
      <c r="D29" s="147">
        <v>16</v>
      </c>
      <c r="E29" s="147">
        <v>375</v>
      </c>
      <c r="F29" s="147">
        <v>7</v>
      </c>
      <c r="G29" s="133">
        <v>1</v>
      </c>
      <c r="H29" s="148">
        <v>1</v>
      </c>
      <c r="I29" s="148">
        <v>14</v>
      </c>
      <c r="J29" s="148">
        <v>4</v>
      </c>
      <c r="K29" s="133">
        <v>141</v>
      </c>
      <c r="L29" s="149">
        <v>11</v>
      </c>
      <c r="M29" s="141"/>
      <c r="N29" s="150"/>
      <c r="O29" s="133"/>
      <c r="P29" s="133"/>
      <c r="Q29" s="133"/>
      <c r="R29" s="133"/>
      <c r="S29" s="133"/>
      <c r="T29" s="133"/>
      <c r="U29" s="133"/>
      <c r="V29" s="133"/>
      <c r="W29" s="133"/>
      <c r="X29" s="135"/>
    </row>
    <row r="30" spans="1:24" ht="15" customHeight="1" x14ac:dyDescent="0.15">
      <c r="A30" s="141">
        <v>34</v>
      </c>
      <c r="B30" s="132">
        <v>808</v>
      </c>
      <c r="C30" s="147">
        <v>222</v>
      </c>
      <c r="D30" s="147">
        <v>9</v>
      </c>
      <c r="E30" s="147">
        <v>394</v>
      </c>
      <c r="F30" s="147">
        <v>10</v>
      </c>
      <c r="G30" s="133">
        <v>3</v>
      </c>
      <c r="H30" s="148">
        <v>1</v>
      </c>
      <c r="I30" s="148">
        <v>14</v>
      </c>
      <c r="J30" s="148">
        <v>16</v>
      </c>
      <c r="K30" s="133">
        <v>116</v>
      </c>
      <c r="L30" s="149">
        <v>23</v>
      </c>
      <c r="M30" s="141">
        <v>65</v>
      </c>
      <c r="N30" s="132">
        <v>1</v>
      </c>
      <c r="O30" s="133">
        <v>1</v>
      </c>
      <c r="P30" s="133">
        <v>0</v>
      </c>
      <c r="Q30" s="133">
        <v>0</v>
      </c>
      <c r="R30" s="133">
        <v>0</v>
      </c>
      <c r="S30" s="133">
        <v>0</v>
      </c>
      <c r="T30" s="133">
        <v>0</v>
      </c>
      <c r="U30" s="133">
        <v>0</v>
      </c>
      <c r="V30" s="133">
        <v>0</v>
      </c>
      <c r="W30" s="133">
        <v>0</v>
      </c>
      <c r="X30" s="135">
        <v>0</v>
      </c>
    </row>
    <row r="31" spans="1:24" ht="15" customHeight="1" x14ac:dyDescent="0.15">
      <c r="A31" s="141"/>
      <c r="B31" s="132"/>
      <c r="C31" s="147"/>
      <c r="D31" s="147"/>
      <c r="E31" s="147"/>
      <c r="F31" s="147"/>
      <c r="G31" s="133"/>
      <c r="H31" s="148"/>
      <c r="I31" s="148"/>
      <c r="J31" s="148"/>
      <c r="K31" s="133"/>
      <c r="L31" s="149"/>
      <c r="M31" s="141"/>
      <c r="N31" s="150"/>
      <c r="O31" s="147" t="s">
        <v>20</v>
      </c>
      <c r="P31" s="147" t="s">
        <v>20</v>
      </c>
      <c r="Q31" s="147" t="s">
        <v>20</v>
      </c>
      <c r="R31" s="147" t="s">
        <v>20</v>
      </c>
      <c r="S31" s="151" t="s">
        <v>20</v>
      </c>
      <c r="T31" s="133" t="s">
        <v>20</v>
      </c>
      <c r="U31" s="147" t="s">
        <v>20</v>
      </c>
      <c r="V31" s="147" t="s">
        <v>20</v>
      </c>
      <c r="W31" s="148" t="s">
        <v>20</v>
      </c>
      <c r="X31" s="135" t="s">
        <v>20</v>
      </c>
    </row>
    <row r="32" spans="1:24" ht="15" customHeight="1" x14ac:dyDescent="0.15">
      <c r="A32" s="141">
        <v>35</v>
      </c>
      <c r="B32" s="132">
        <v>861</v>
      </c>
      <c r="C32" s="147">
        <v>277</v>
      </c>
      <c r="D32" s="147">
        <v>14</v>
      </c>
      <c r="E32" s="147">
        <v>407</v>
      </c>
      <c r="F32" s="147">
        <v>5</v>
      </c>
      <c r="G32" s="133">
        <v>0</v>
      </c>
      <c r="H32" s="148">
        <v>1</v>
      </c>
      <c r="I32" s="148">
        <v>18</v>
      </c>
      <c r="J32" s="148">
        <v>15</v>
      </c>
      <c r="K32" s="133">
        <v>117</v>
      </c>
      <c r="L32" s="149">
        <v>7</v>
      </c>
      <c r="M32" s="141">
        <v>73</v>
      </c>
      <c r="N32" s="150">
        <v>1</v>
      </c>
      <c r="O32" s="147">
        <v>0</v>
      </c>
      <c r="P32" s="147">
        <v>0</v>
      </c>
      <c r="Q32" s="147">
        <v>0</v>
      </c>
      <c r="R32" s="147">
        <v>0</v>
      </c>
      <c r="S32" s="151">
        <v>0</v>
      </c>
      <c r="T32" s="133">
        <v>1</v>
      </c>
      <c r="U32" s="147">
        <v>0</v>
      </c>
      <c r="V32" s="147">
        <v>0</v>
      </c>
      <c r="W32" s="148">
        <v>0</v>
      </c>
      <c r="X32" s="135">
        <v>0</v>
      </c>
    </row>
    <row r="33" spans="1:24" ht="15" customHeight="1" x14ac:dyDescent="0.15">
      <c r="A33" s="141">
        <v>36</v>
      </c>
      <c r="B33" s="132">
        <v>822</v>
      </c>
      <c r="C33" s="147">
        <v>270</v>
      </c>
      <c r="D33" s="147">
        <v>19</v>
      </c>
      <c r="E33" s="147">
        <v>375</v>
      </c>
      <c r="F33" s="147">
        <v>4</v>
      </c>
      <c r="G33" s="133">
        <v>0</v>
      </c>
      <c r="H33" s="148">
        <v>1</v>
      </c>
      <c r="I33" s="148">
        <v>14</v>
      </c>
      <c r="J33" s="148">
        <v>11</v>
      </c>
      <c r="K33" s="133">
        <v>111</v>
      </c>
      <c r="L33" s="149">
        <v>17</v>
      </c>
      <c r="M33" s="141"/>
      <c r="N33" s="150"/>
      <c r="O33" s="147"/>
      <c r="P33" s="147"/>
      <c r="Q33" s="147"/>
      <c r="R33" s="147"/>
      <c r="S33" s="151"/>
      <c r="T33" s="133"/>
      <c r="U33" s="147"/>
      <c r="V33" s="147"/>
      <c r="W33" s="148">
        <v>0</v>
      </c>
      <c r="X33" s="135">
        <v>0</v>
      </c>
    </row>
    <row r="34" spans="1:24" ht="15" customHeight="1" x14ac:dyDescent="0.15">
      <c r="A34" s="141">
        <v>37</v>
      </c>
      <c r="B34" s="132">
        <v>851</v>
      </c>
      <c r="C34" s="147">
        <v>313</v>
      </c>
      <c r="D34" s="147">
        <v>25</v>
      </c>
      <c r="E34" s="147">
        <v>348</v>
      </c>
      <c r="F34" s="147">
        <v>6</v>
      </c>
      <c r="G34" s="133">
        <v>0</v>
      </c>
      <c r="H34" s="148">
        <v>4</v>
      </c>
      <c r="I34" s="148">
        <v>13</v>
      </c>
      <c r="J34" s="148">
        <v>10</v>
      </c>
      <c r="K34" s="133">
        <v>115</v>
      </c>
      <c r="L34" s="149">
        <v>17</v>
      </c>
      <c r="M34" s="141"/>
      <c r="N34" s="150"/>
      <c r="O34" s="147"/>
      <c r="P34" s="147"/>
      <c r="Q34" s="147"/>
      <c r="R34" s="147"/>
      <c r="S34" s="147"/>
      <c r="T34" s="147"/>
      <c r="U34" s="147"/>
      <c r="V34" s="147"/>
      <c r="W34" s="148"/>
      <c r="X34" s="135"/>
    </row>
    <row r="35" spans="1:24" ht="15" customHeight="1" x14ac:dyDescent="0.15">
      <c r="A35" s="141">
        <v>38</v>
      </c>
      <c r="B35" s="132">
        <v>834</v>
      </c>
      <c r="C35" s="147">
        <v>365</v>
      </c>
      <c r="D35" s="147">
        <v>12</v>
      </c>
      <c r="E35" s="147">
        <v>333</v>
      </c>
      <c r="F35" s="147">
        <v>3</v>
      </c>
      <c r="G35" s="133">
        <v>1</v>
      </c>
      <c r="H35" s="148">
        <v>1</v>
      </c>
      <c r="I35" s="148">
        <v>13</v>
      </c>
      <c r="J35" s="148">
        <v>13</v>
      </c>
      <c r="K35" s="133">
        <v>87</v>
      </c>
      <c r="L35" s="149">
        <v>6</v>
      </c>
      <c r="M35" s="141"/>
      <c r="N35" s="150"/>
      <c r="O35" s="147"/>
      <c r="P35" s="147"/>
      <c r="Q35" s="147"/>
      <c r="R35" s="147"/>
      <c r="S35" s="147"/>
      <c r="T35" s="147"/>
      <c r="U35" s="147"/>
      <c r="V35" s="147"/>
      <c r="W35" s="148"/>
      <c r="X35" s="135"/>
    </row>
    <row r="36" spans="1:24" ht="15" customHeight="1" x14ac:dyDescent="0.15">
      <c r="A36" s="141">
        <v>39</v>
      </c>
      <c r="B36" s="132">
        <v>864</v>
      </c>
      <c r="C36" s="147">
        <v>414</v>
      </c>
      <c r="D36" s="147">
        <v>23</v>
      </c>
      <c r="E36" s="147">
        <v>327</v>
      </c>
      <c r="F36" s="147">
        <v>7</v>
      </c>
      <c r="G36" s="133">
        <v>0</v>
      </c>
      <c r="H36" s="148">
        <v>1</v>
      </c>
      <c r="I36" s="148">
        <v>12</v>
      </c>
      <c r="J36" s="148">
        <v>8</v>
      </c>
      <c r="K36" s="133">
        <v>56</v>
      </c>
      <c r="L36" s="149">
        <v>16</v>
      </c>
      <c r="M36" s="141"/>
      <c r="N36" s="150"/>
      <c r="O36" s="147"/>
      <c r="P36" s="147"/>
      <c r="Q36" s="147"/>
      <c r="R36" s="147"/>
      <c r="S36" s="147"/>
      <c r="T36" s="147"/>
      <c r="U36" s="147"/>
      <c r="V36" s="147"/>
      <c r="W36" s="148"/>
      <c r="X36" s="135"/>
    </row>
    <row r="37" spans="1:24" ht="15" customHeight="1" x14ac:dyDescent="0.15">
      <c r="A37" s="141"/>
      <c r="B37" s="132"/>
      <c r="C37" s="147"/>
      <c r="D37" s="147"/>
      <c r="E37" s="147"/>
      <c r="F37" s="147"/>
      <c r="G37" s="133"/>
      <c r="H37" s="148"/>
      <c r="I37" s="148"/>
      <c r="J37" s="148"/>
      <c r="K37" s="133"/>
      <c r="L37" s="149"/>
      <c r="M37" s="141"/>
      <c r="N37" s="150"/>
      <c r="O37" s="147"/>
      <c r="P37" s="147"/>
      <c r="Q37" s="147"/>
      <c r="R37" s="147"/>
      <c r="S37" s="147"/>
      <c r="T37" s="147"/>
      <c r="U37" s="147"/>
      <c r="V37" s="147"/>
      <c r="W37" s="148"/>
      <c r="X37" s="135"/>
    </row>
    <row r="38" spans="1:24" ht="15" customHeight="1" x14ac:dyDescent="0.15">
      <c r="A38" s="141">
        <v>40</v>
      </c>
      <c r="B38" s="132">
        <v>763</v>
      </c>
      <c r="C38" s="147">
        <v>354</v>
      </c>
      <c r="D38" s="147">
        <v>21</v>
      </c>
      <c r="E38" s="147">
        <v>285</v>
      </c>
      <c r="F38" s="147">
        <v>5</v>
      </c>
      <c r="G38" s="133">
        <v>0</v>
      </c>
      <c r="H38" s="148">
        <v>0</v>
      </c>
      <c r="I38" s="148">
        <v>14</v>
      </c>
      <c r="J38" s="148">
        <v>9</v>
      </c>
      <c r="K38" s="133">
        <v>58</v>
      </c>
      <c r="L38" s="149">
        <v>17</v>
      </c>
      <c r="M38" s="141"/>
      <c r="N38" s="150"/>
      <c r="O38" s="147"/>
      <c r="P38" s="147"/>
      <c r="Q38" s="147"/>
      <c r="R38" s="147"/>
      <c r="S38" s="147"/>
      <c r="T38" s="147"/>
      <c r="U38" s="147"/>
      <c r="V38" s="147"/>
      <c r="W38" s="148"/>
      <c r="X38" s="135"/>
    </row>
    <row r="39" spans="1:24" ht="15" customHeight="1" x14ac:dyDescent="0.15">
      <c r="A39" s="141">
        <v>41</v>
      </c>
      <c r="B39" s="132">
        <v>844</v>
      </c>
      <c r="C39" s="147">
        <v>439</v>
      </c>
      <c r="D39" s="147">
        <v>36</v>
      </c>
      <c r="E39" s="147">
        <v>262</v>
      </c>
      <c r="F39" s="147">
        <v>7</v>
      </c>
      <c r="G39" s="133">
        <v>1</v>
      </c>
      <c r="H39" s="148">
        <v>0</v>
      </c>
      <c r="I39" s="148">
        <v>10</v>
      </c>
      <c r="J39" s="148">
        <v>4</v>
      </c>
      <c r="K39" s="133">
        <v>73</v>
      </c>
      <c r="L39" s="149">
        <v>12</v>
      </c>
      <c r="M39" s="141"/>
      <c r="N39" s="150"/>
      <c r="O39" s="147"/>
      <c r="P39" s="147"/>
      <c r="Q39" s="147"/>
      <c r="R39" s="147"/>
      <c r="S39" s="147"/>
      <c r="T39" s="147"/>
      <c r="U39" s="147"/>
      <c r="V39" s="147"/>
      <c r="W39" s="148"/>
      <c r="X39" s="135"/>
    </row>
    <row r="40" spans="1:24" ht="15" customHeight="1" x14ac:dyDescent="0.15">
      <c r="A40" s="141">
        <v>42</v>
      </c>
      <c r="B40" s="132">
        <v>768</v>
      </c>
      <c r="C40" s="147">
        <v>426</v>
      </c>
      <c r="D40" s="147">
        <v>30</v>
      </c>
      <c r="E40" s="147">
        <v>206</v>
      </c>
      <c r="F40" s="147">
        <v>5</v>
      </c>
      <c r="G40" s="133">
        <v>0</v>
      </c>
      <c r="H40" s="148">
        <v>3</v>
      </c>
      <c r="I40" s="148">
        <v>7</v>
      </c>
      <c r="J40" s="148">
        <v>6</v>
      </c>
      <c r="K40" s="133">
        <v>64</v>
      </c>
      <c r="L40" s="149">
        <v>21</v>
      </c>
      <c r="M40" s="141"/>
      <c r="N40" s="150"/>
      <c r="O40" s="147"/>
      <c r="P40" s="147"/>
      <c r="Q40" s="147"/>
      <c r="R40" s="147"/>
      <c r="S40" s="147"/>
      <c r="T40" s="147"/>
      <c r="U40" s="147"/>
      <c r="V40" s="147"/>
      <c r="W40" s="148"/>
      <c r="X40" s="135"/>
    </row>
    <row r="41" spans="1:24" ht="15" customHeight="1" x14ac:dyDescent="0.15">
      <c r="A41" s="141">
        <v>43</v>
      </c>
      <c r="B41" s="132">
        <v>774</v>
      </c>
      <c r="C41" s="147">
        <v>471</v>
      </c>
      <c r="D41" s="147">
        <v>31</v>
      </c>
      <c r="E41" s="147">
        <v>159</v>
      </c>
      <c r="F41" s="147">
        <v>4</v>
      </c>
      <c r="G41" s="133">
        <v>1</v>
      </c>
      <c r="H41" s="148">
        <v>2</v>
      </c>
      <c r="I41" s="148">
        <v>9</v>
      </c>
      <c r="J41" s="148">
        <v>19</v>
      </c>
      <c r="K41" s="133">
        <v>62</v>
      </c>
      <c r="L41" s="149">
        <v>16</v>
      </c>
      <c r="M41" s="141"/>
      <c r="N41" s="150"/>
      <c r="O41" s="147"/>
      <c r="P41" s="147"/>
      <c r="Q41" s="147"/>
      <c r="R41" s="147"/>
      <c r="S41" s="147"/>
      <c r="T41" s="147"/>
      <c r="U41" s="147"/>
      <c r="V41" s="147"/>
      <c r="W41" s="148"/>
      <c r="X41" s="135"/>
    </row>
    <row r="42" spans="1:24" ht="15" customHeight="1" x14ac:dyDescent="0.15">
      <c r="A42" s="141">
        <v>44</v>
      </c>
      <c r="B42" s="132">
        <v>839</v>
      </c>
      <c r="C42" s="147">
        <v>494</v>
      </c>
      <c r="D42" s="147">
        <v>41</v>
      </c>
      <c r="E42" s="147">
        <v>169</v>
      </c>
      <c r="F42" s="147">
        <v>1</v>
      </c>
      <c r="G42" s="133">
        <v>2</v>
      </c>
      <c r="H42" s="148">
        <v>1</v>
      </c>
      <c r="I42" s="148">
        <v>7</v>
      </c>
      <c r="J42" s="148">
        <v>18</v>
      </c>
      <c r="K42" s="133">
        <v>88</v>
      </c>
      <c r="L42" s="149">
        <v>18</v>
      </c>
      <c r="M42" s="141"/>
      <c r="N42" s="150"/>
      <c r="O42" s="147"/>
      <c r="P42" s="147"/>
      <c r="Q42" s="147"/>
      <c r="R42" s="147"/>
      <c r="S42" s="147"/>
      <c r="T42" s="147"/>
      <c r="U42" s="147"/>
      <c r="V42" s="147"/>
      <c r="W42" s="148"/>
      <c r="X42" s="135"/>
    </row>
    <row r="43" spans="1:24" ht="15" customHeight="1" thickBot="1" x14ac:dyDescent="0.2">
      <c r="A43" s="152"/>
      <c r="B43" s="153"/>
      <c r="C43" s="154"/>
      <c r="D43" s="154"/>
      <c r="E43" s="154"/>
      <c r="F43" s="154"/>
      <c r="G43" s="155"/>
      <c r="H43" s="156"/>
      <c r="I43" s="156"/>
      <c r="J43" s="156"/>
      <c r="K43" s="156"/>
      <c r="L43" s="157"/>
      <c r="M43" s="152"/>
      <c r="N43" s="153"/>
      <c r="O43" s="154"/>
      <c r="P43" s="154"/>
      <c r="Q43" s="154"/>
      <c r="R43" s="154"/>
      <c r="S43" s="154"/>
      <c r="T43" s="158"/>
      <c r="U43" s="158"/>
      <c r="V43" s="158"/>
      <c r="W43" s="158"/>
      <c r="X43" s="159"/>
    </row>
    <row r="46" spans="1:24" ht="37.5" customHeight="1" x14ac:dyDescent="0.15"/>
    <row r="47" spans="1:24" ht="26.25" customHeight="1" x14ac:dyDescent="0.15"/>
    <row r="56" spans="1:24" ht="18.75" x14ac:dyDescent="0.15">
      <c r="A56" s="499"/>
      <c r="B56" s="499"/>
      <c r="C56" s="499"/>
      <c r="D56" s="499"/>
      <c r="E56" s="499"/>
      <c r="F56" s="499"/>
      <c r="G56" s="499"/>
      <c r="H56" s="499"/>
      <c r="I56" s="499"/>
      <c r="J56" s="499"/>
      <c r="K56" s="499"/>
      <c r="L56" s="499"/>
      <c r="M56" s="499"/>
      <c r="N56" s="500"/>
      <c r="O56" s="500"/>
      <c r="P56" s="500"/>
      <c r="Q56" s="500"/>
      <c r="R56" s="500"/>
      <c r="S56" s="500"/>
      <c r="T56" s="500"/>
      <c r="U56" s="500"/>
      <c r="V56" s="500"/>
      <c r="W56" s="500"/>
      <c r="X56" s="500"/>
    </row>
    <row r="57" spans="1:24" ht="17.25" x14ac:dyDescent="0.15">
      <c r="A57" s="160"/>
    </row>
    <row r="58" spans="1:24" ht="21.75" customHeight="1" x14ac:dyDescent="0.15">
      <c r="A58" s="161"/>
    </row>
  </sheetData>
  <mergeCells count="29">
    <mergeCell ref="V4:V5"/>
    <mergeCell ref="A2:M2"/>
    <mergeCell ref="N2:X2"/>
    <mergeCell ref="A4:A5"/>
    <mergeCell ref="B4:B5"/>
    <mergeCell ref="C4:C5"/>
    <mergeCell ref="D4:D5"/>
    <mergeCell ref="E4:E5"/>
    <mergeCell ref="F4:F5"/>
    <mergeCell ref="G4:G5"/>
    <mergeCell ref="H4:H5"/>
    <mergeCell ref="W4:W5"/>
    <mergeCell ref="X4:X5"/>
    <mergeCell ref="A6:A7"/>
    <mergeCell ref="A56:M56"/>
    <mergeCell ref="N56:X56"/>
    <mergeCell ref="O4:O5"/>
    <mergeCell ref="P4:P5"/>
    <mergeCell ref="Q4:Q5"/>
    <mergeCell ref="R4:R5"/>
    <mergeCell ref="S4:S5"/>
    <mergeCell ref="T4:T5"/>
    <mergeCell ref="I4:I5"/>
    <mergeCell ref="J4:J5"/>
    <mergeCell ref="K4:K5"/>
    <mergeCell ref="L4:L5"/>
    <mergeCell ref="M4:M5"/>
    <mergeCell ref="N4:N5"/>
    <mergeCell ref="U4:U5"/>
  </mergeCells>
  <phoneticPr fontId="12"/>
  <pageMargins left="0.55118110236220474" right="0.47244094488188981" top="0.59055118110236227" bottom="0.59055118110236227" header="0" footer="0"/>
  <pageSetup paperSize="9" firstPageNumber="19" pageOrder="overThenDown" orientation="portrait" useFirstPageNumber="1" r:id="rId1"/>
  <headerFooter alignWithMargins="0">
    <oddFooter>&amp;C&amp;"ＭＳ 明朝,標準"&amp;9－ &amp;P －</oddFooter>
  </headerFooter>
  <colBreaks count="1" manualBreakCount="1">
    <brk id="12" max="46"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
  <sheetViews>
    <sheetView showGridLines="0" view="pageBreakPreview" zoomScale="118" zoomScaleNormal="100" zoomScaleSheetLayoutView="118" workbookViewId="0"/>
  </sheetViews>
  <sheetFormatPr defaultColWidth="1.375" defaultRowHeight="12" x14ac:dyDescent="0.15"/>
  <cols>
    <col min="1" max="16384" width="1.375" style="40"/>
  </cols>
  <sheetData/>
  <phoneticPr fontId="12"/>
  <pageMargins left="0.59055118110236227" right="0.19685039370078741" top="0.74803149606299213" bottom="0.74803149606299213" header="0.31496062992125984" footer="0.31496062992125984"/>
  <pageSetup paperSize="9" firstPageNumber="21" orientation="portrait" useFirstPageNumber="1" r:id="rId1"/>
  <headerFooter>
    <oddFooter>&amp;C&amp;"ＭＳ 明朝,標準"&amp;9－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65"/>
  <sheetViews>
    <sheetView showZeros="0" view="pageBreakPreview" zoomScaleNormal="85" zoomScaleSheetLayoutView="100" workbookViewId="0"/>
  </sheetViews>
  <sheetFormatPr defaultRowHeight="13.5" x14ac:dyDescent="0.15"/>
  <cols>
    <col min="1" max="1" width="7.125" style="162" customWidth="1"/>
    <col min="2" max="2" width="9" style="162"/>
    <col min="3" max="7" width="12.625" style="162" customWidth="1"/>
    <col min="8" max="9" width="8.625" style="162" customWidth="1"/>
    <col min="10" max="15" width="11.625" style="162" customWidth="1"/>
    <col min="16" max="16" width="9" style="162" customWidth="1"/>
    <col min="17" max="17" width="5.625" style="162" customWidth="1"/>
    <col min="18" max="16384" width="9" style="162"/>
  </cols>
  <sheetData>
    <row r="1" spans="1:17" ht="15" customHeight="1" x14ac:dyDescent="0.15"/>
    <row r="2" spans="1:17" ht="18" customHeight="1" x14ac:dyDescent="0.15">
      <c r="B2" s="163" t="s">
        <v>214</v>
      </c>
      <c r="C2" s="164"/>
      <c r="D2" s="164"/>
      <c r="E2" s="164"/>
      <c r="F2" s="164"/>
      <c r="G2" s="164"/>
      <c r="H2" s="164"/>
      <c r="I2" s="164"/>
      <c r="J2" s="164"/>
      <c r="K2" s="516"/>
      <c r="L2" s="516"/>
      <c r="M2" s="516"/>
      <c r="N2" s="516"/>
      <c r="O2" s="516"/>
      <c r="P2" s="516"/>
      <c r="Q2" s="516"/>
    </row>
    <row r="3" spans="1:17" ht="18" customHeight="1" thickBot="1" x14ac:dyDescent="0.2">
      <c r="B3" s="163"/>
      <c r="P3" s="163"/>
    </row>
    <row r="4" spans="1:17" ht="37.5" customHeight="1" x14ac:dyDescent="0.15">
      <c r="A4" s="165"/>
      <c r="B4" s="166" t="s">
        <v>215</v>
      </c>
      <c r="C4" s="168" t="s">
        <v>2</v>
      </c>
      <c r="D4" s="167" t="s">
        <v>3</v>
      </c>
      <c r="E4" s="169" t="s">
        <v>216</v>
      </c>
      <c r="F4" s="170" t="s">
        <v>5</v>
      </c>
      <c r="G4" s="171" t="s">
        <v>217</v>
      </c>
      <c r="H4" s="172"/>
      <c r="I4" s="173"/>
      <c r="J4" s="168" t="s">
        <v>7</v>
      </c>
      <c r="K4" s="167" t="s">
        <v>218</v>
      </c>
      <c r="L4" s="167" t="s">
        <v>9</v>
      </c>
      <c r="M4" s="167" t="s">
        <v>10</v>
      </c>
      <c r="N4" s="174" t="s">
        <v>11</v>
      </c>
      <c r="O4" s="175" t="s">
        <v>219</v>
      </c>
      <c r="P4" s="176" t="s">
        <v>215</v>
      </c>
      <c r="Q4" s="177"/>
    </row>
    <row r="5" spans="1:17" ht="12.75" customHeight="1" x14ac:dyDescent="0.15">
      <c r="B5" s="517" t="s">
        <v>2</v>
      </c>
      <c r="C5" s="179" t="s">
        <v>211</v>
      </c>
      <c r="D5" s="178" t="s">
        <v>211</v>
      </c>
      <c r="E5" s="178" t="s">
        <v>211</v>
      </c>
      <c r="F5" s="180" t="s">
        <v>211</v>
      </c>
      <c r="G5" s="181" t="s">
        <v>211</v>
      </c>
      <c r="H5" s="182"/>
      <c r="I5" s="183"/>
      <c r="J5" s="179" t="s">
        <v>211</v>
      </c>
      <c r="K5" s="178" t="s">
        <v>211</v>
      </c>
      <c r="L5" s="178" t="s">
        <v>211</v>
      </c>
      <c r="M5" s="178" t="s">
        <v>211</v>
      </c>
      <c r="N5" s="180" t="s">
        <v>211</v>
      </c>
      <c r="O5" s="178" t="s">
        <v>211</v>
      </c>
      <c r="P5" s="519" t="s">
        <v>2</v>
      </c>
      <c r="Q5" s="184"/>
    </row>
    <row r="6" spans="1:17" ht="12.75" customHeight="1" x14ac:dyDescent="0.15">
      <c r="B6" s="518"/>
      <c r="C6" s="186">
        <f>D6+E6+F6+J6+K6+L6+M6+N6+G6+O6</f>
        <v>27080</v>
      </c>
      <c r="D6" s="185">
        <v>10856</v>
      </c>
      <c r="E6" s="187">
        <v>1013</v>
      </c>
      <c r="F6" s="188">
        <v>9783</v>
      </c>
      <c r="G6" s="189">
        <v>247</v>
      </c>
      <c r="H6" s="190"/>
      <c r="I6" s="191"/>
      <c r="J6" s="186">
        <v>28</v>
      </c>
      <c r="K6" s="185">
        <v>51</v>
      </c>
      <c r="L6" s="185">
        <v>412</v>
      </c>
      <c r="M6" s="187">
        <v>467</v>
      </c>
      <c r="N6" s="188">
        <v>3464</v>
      </c>
      <c r="O6" s="185">
        <v>759</v>
      </c>
      <c r="P6" s="520"/>
      <c r="Q6" s="192"/>
    </row>
    <row r="7" spans="1:17" ht="12.75" customHeight="1" x14ac:dyDescent="0.15">
      <c r="B7" s="193" t="s">
        <v>220</v>
      </c>
      <c r="C7" s="195">
        <f>SUM(D7:G7,J7:O7)</f>
        <v>1388</v>
      </c>
      <c r="D7" s="194">
        <v>355</v>
      </c>
      <c r="E7" s="190">
        <v>39</v>
      </c>
      <c r="F7" s="196">
        <v>655</v>
      </c>
      <c r="G7" s="197">
        <v>22</v>
      </c>
      <c r="H7" s="190"/>
      <c r="I7" s="191"/>
      <c r="J7" s="198" t="s">
        <v>20</v>
      </c>
      <c r="K7" s="194">
        <v>8</v>
      </c>
      <c r="L7" s="194">
        <v>23</v>
      </c>
      <c r="M7" s="190">
        <v>42</v>
      </c>
      <c r="N7" s="196">
        <v>169</v>
      </c>
      <c r="O7" s="194">
        <v>75</v>
      </c>
      <c r="P7" s="199" t="s">
        <v>220</v>
      </c>
      <c r="Q7" s="192"/>
    </row>
    <row r="8" spans="1:17" ht="12.75" customHeight="1" x14ac:dyDescent="0.15">
      <c r="B8" s="193">
        <v>1</v>
      </c>
      <c r="C8" s="194">
        <f>SUM(D8:G8,J8:O8)</f>
        <v>1209</v>
      </c>
      <c r="D8" s="200">
        <v>322</v>
      </c>
      <c r="E8" s="200">
        <v>46</v>
      </c>
      <c r="F8" s="201">
        <v>634</v>
      </c>
      <c r="G8" s="202">
        <v>17</v>
      </c>
      <c r="H8" s="203"/>
      <c r="I8" s="204"/>
      <c r="J8" s="205">
        <v>1</v>
      </c>
      <c r="K8" s="200">
        <v>5</v>
      </c>
      <c r="L8" s="200">
        <v>29</v>
      </c>
      <c r="M8" s="200">
        <v>18</v>
      </c>
      <c r="N8" s="201">
        <v>109</v>
      </c>
      <c r="O8" s="200">
        <v>28</v>
      </c>
      <c r="P8" s="199">
        <v>1</v>
      </c>
      <c r="Q8" s="206"/>
    </row>
    <row r="9" spans="1:17" ht="12.75" customHeight="1" x14ac:dyDescent="0.15">
      <c r="B9" s="193">
        <v>2</v>
      </c>
      <c r="C9" s="194">
        <f>SUM(D9:G9,J9:O9)</f>
        <v>881</v>
      </c>
      <c r="D9" s="200">
        <v>280</v>
      </c>
      <c r="E9" s="200">
        <v>11</v>
      </c>
      <c r="F9" s="201">
        <v>319</v>
      </c>
      <c r="G9" s="202">
        <v>5</v>
      </c>
      <c r="H9" s="203"/>
      <c r="I9" s="204"/>
      <c r="J9" s="205">
        <v>2</v>
      </c>
      <c r="K9" s="200">
        <v>6</v>
      </c>
      <c r="L9" s="200">
        <v>27</v>
      </c>
      <c r="M9" s="200">
        <v>35</v>
      </c>
      <c r="N9" s="201">
        <v>141</v>
      </c>
      <c r="O9" s="200">
        <v>55</v>
      </c>
      <c r="P9" s="199">
        <v>2</v>
      </c>
      <c r="Q9" s="206"/>
    </row>
    <row r="10" spans="1:17" ht="12.75" customHeight="1" x14ac:dyDescent="0.15">
      <c r="B10" s="193">
        <v>3</v>
      </c>
      <c r="C10" s="194">
        <f>SUM(D10:G10,J10:O10)</f>
        <v>712</v>
      </c>
      <c r="D10" s="200">
        <v>193</v>
      </c>
      <c r="E10" s="200">
        <v>20</v>
      </c>
      <c r="F10" s="201">
        <v>317</v>
      </c>
      <c r="G10" s="202">
        <v>11</v>
      </c>
      <c r="H10" s="203"/>
      <c r="I10" s="204"/>
      <c r="J10" s="205">
        <v>2</v>
      </c>
      <c r="K10" s="200">
        <v>1</v>
      </c>
      <c r="L10" s="200">
        <v>33</v>
      </c>
      <c r="M10" s="200">
        <v>20</v>
      </c>
      <c r="N10" s="201">
        <v>90</v>
      </c>
      <c r="O10" s="200">
        <v>25</v>
      </c>
      <c r="P10" s="199">
        <v>3</v>
      </c>
      <c r="Q10" s="206"/>
    </row>
    <row r="11" spans="1:17" ht="12.75" customHeight="1" x14ac:dyDescent="0.15">
      <c r="B11" s="193">
        <v>4</v>
      </c>
      <c r="C11" s="194">
        <f>SUM(D11:G11,J11:O11)</f>
        <v>1041</v>
      </c>
      <c r="D11" s="200">
        <v>279</v>
      </c>
      <c r="E11" s="200">
        <v>66</v>
      </c>
      <c r="F11" s="201">
        <v>497</v>
      </c>
      <c r="G11" s="202">
        <v>16</v>
      </c>
      <c r="H11" s="203"/>
      <c r="I11" s="204"/>
      <c r="J11" s="205">
        <v>1</v>
      </c>
      <c r="K11" s="200">
        <v>3</v>
      </c>
      <c r="L11" s="200">
        <v>21</v>
      </c>
      <c r="M11" s="200">
        <v>14</v>
      </c>
      <c r="N11" s="201">
        <v>133</v>
      </c>
      <c r="O11" s="200">
        <v>11</v>
      </c>
      <c r="P11" s="199">
        <v>4</v>
      </c>
      <c r="Q11" s="206"/>
    </row>
    <row r="12" spans="1:17" ht="6.75" customHeight="1" x14ac:dyDescent="0.15">
      <c r="B12" s="193"/>
      <c r="C12" s="194"/>
      <c r="D12" s="207" t="s">
        <v>20</v>
      </c>
      <c r="E12" s="207" t="s">
        <v>20</v>
      </c>
      <c r="F12" s="208" t="s">
        <v>20</v>
      </c>
      <c r="G12" s="209" t="s">
        <v>20</v>
      </c>
      <c r="H12" s="182"/>
      <c r="I12" s="183"/>
      <c r="J12" s="210" t="s">
        <v>20</v>
      </c>
      <c r="K12" s="207" t="s">
        <v>20</v>
      </c>
      <c r="L12" s="207" t="s">
        <v>20</v>
      </c>
      <c r="M12" s="207" t="s">
        <v>20</v>
      </c>
      <c r="N12" s="208" t="s">
        <v>20</v>
      </c>
      <c r="O12" s="207" t="s">
        <v>20</v>
      </c>
      <c r="P12" s="199"/>
      <c r="Q12" s="184"/>
    </row>
    <row r="13" spans="1:17" ht="12.75" customHeight="1" x14ac:dyDescent="0.15">
      <c r="B13" s="193">
        <v>5</v>
      </c>
      <c r="C13" s="194">
        <f>SUM(D13:G13,J13:O13)</f>
        <v>903</v>
      </c>
      <c r="D13" s="200">
        <v>169</v>
      </c>
      <c r="E13" s="200">
        <v>28</v>
      </c>
      <c r="F13" s="201">
        <v>547</v>
      </c>
      <c r="G13" s="202">
        <v>24</v>
      </c>
      <c r="H13" s="203"/>
      <c r="I13" s="204"/>
      <c r="J13" s="205" t="s">
        <v>20</v>
      </c>
      <c r="K13" s="200">
        <v>2</v>
      </c>
      <c r="L13" s="200">
        <v>18</v>
      </c>
      <c r="M13" s="200">
        <v>16</v>
      </c>
      <c r="N13" s="201">
        <v>99</v>
      </c>
      <c r="O13" s="200" t="s">
        <v>20</v>
      </c>
      <c r="P13" s="199">
        <v>5</v>
      </c>
      <c r="Q13" s="206"/>
    </row>
    <row r="14" spans="1:17" ht="12.75" customHeight="1" x14ac:dyDescent="0.15">
      <c r="B14" s="193">
        <v>6</v>
      </c>
      <c r="C14" s="194">
        <f>SUM(D14:G14,J14:O14)</f>
        <v>745</v>
      </c>
      <c r="D14" s="200">
        <v>183</v>
      </c>
      <c r="E14" s="200">
        <v>14</v>
      </c>
      <c r="F14" s="201">
        <v>431</v>
      </c>
      <c r="G14" s="202">
        <v>10</v>
      </c>
      <c r="H14" s="203"/>
      <c r="I14" s="204"/>
      <c r="J14" s="205" t="s">
        <v>20</v>
      </c>
      <c r="K14" s="200">
        <v>2</v>
      </c>
      <c r="L14" s="200">
        <v>8</v>
      </c>
      <c r="M14" s="200">
        <v>10</v>
      </c>
      <c r="N14" s="201">
        <v>87</v>
      </c>
      <c r="O14" s="200" t="s">
        <v>20</v>
      </c>
      <c r="P14" s="199">
        <v>6</v>
      </c>
      <c r="Q14" s="206"/>
    </row>
    <row r="15" spans="1:17" ht="12.75" customHeight="1" x14ac:dyDescent="0.15">
      <c r="B15" s="193">
        <v>7</v>
      </c>
      <c r="C15" s="194">
        <f>SUM(D15:G15,J15:O15)</f>
        <v>909</v>
      </c>
      <c r="D15" s="200">
        <v>269</v>
      </c>
      <c r="E15" s="200">
        <v>10</v>
      </c>
      <c r="F15" s="201">
        <v>399</v>
      </c>
      <c r="G15" s="202">
        <v>13</v>
      </c>
      <c r="H15" s="203"/>
      <c r="I15" s="204"/>
      <c r="J15" s="205" t="s">
        <v>20</v>
      </c>
      <c r="K15" s="200">
        <v>3</v>
      </c>
      <c r="L15" s="200">
        <v>5</v>
      </c>
      <c r="M15" s="200">
        <v>9</v>
      </c>
      <c r="N15" s="201">
        <v>201</v>
      </c>
      <c r="O15" s="200" t="s">
        <v>20</v>
      </c>
      <c r="P15" s="199">
        <v>7</v>
      </c>
      <c r="Q15" s="206"/>
    </row>
    <row r="16" spans="1:17" ht="12.75" customHeight="1" x14ac:dyDescent="0.15">
      <c r="B16" s="193">
        <v>8</v>
      </c>
      <c r="C16" s="194">
        <f>SUM(D16:G16,J16:O16)</f>
        <v>754</v>
      </c>
      <c r="D16" s="200">
        <v>145</v>
      </c>
      <c r="E16" s="200">
        <v>7</v>
      </c>
      <c r="F16" s="201">
        <v>436</v>
      </c>
      <c r="G16" s="202">
        <v>7</v>
      </c>
      <c r="H16" s="203"/>
      <c r="I16" s="204"/>
      <c r="J16" s="205">
        <v>3</v>
      </c>
      <c r="K16" s="200">
        <v>1</v>
      </c>
      <c r="L16" s="200">
        <v>15</v>
      </c>
      <c r="M16" s="200">
        <v>6</v>
      </c>
      <c r="N16" s="201">
        <v>121</v>
      </c>
      <c r="O16" s="200">
        <v>13</v>
      </c>
      <c r="P16" s="199">
        <v>8</v>
      </c>
      <c r="Q16" s="206"/>
    </row>
    <row r="17" spans="2:17" ht="12.75" customHeight="1" x14ac:dyDescent="0.15">
      <c r="B17" s="193">
        <v>9</v>
      </c>
      <c r="C17" s="194">
        <f>SUM(D17:G17,J17:O17)</f>
        <v>580</v>
      </c>
      <c r="D17" s="200">
        <v>132</v>
      </c>
      <c r="E17" s="200">
        <v>21</v>
      </c>
      <c r="F17" s="201">
        <v>283</v>
      </c>
      <c r="G17" s="202">
        <v>8</v>
      </c>
      <c r="H17" s="203"/>
      <c r="I17" s="204"/>
      <c r="J17" s="205" t="s">
        <v>20</v>
      </c>
      <c r="K17" s="200">
        <v>2</v>
      </c>
      <c r="L17" s="200">
        <v>9</v>
      </c>
      <c r="M17" s="200">
        <v>8</v>
      </c>
      <c r="N17" s="201">
        <v>117</v>
      </c>
      <c r="O17" s="200" t="s">
        <v>20</v>
      </c>
      <c r="P17" s="199">
        <v>9</v>
      </c>
      <c r="Q17" s="206"/>
    </row>
    <row r="18" spans="2:17" ht="6.75" customHeight="1" x14ac:dyDescent="0.15">
      <c r="B18" s="193"/>
      <c r="C18" s="194"/>
      <c r="D18" s="207" t="s">
        <v>20</v>
      </c>
      <c r="E18" s="207" t="s">
        <v>20</v>
      </c>
      <c r="F18" s="208" t="s">
        <v>20</v>
      </c>
      <c r="G18" s="209" t="s">
        <v>20</v>
      </c>
      <c r="H18" s="182"/>
      <c r="I18" s="183"/>
      <c r="J18" s="210" t="s">
        <v>20</v>
      </c>
      <c r="K18" s="207" t="s">
        <v>20</v>
      </c>
      <c r="L18" s="207" t="s">
        <v>20</v>
      </c>
      <c r="M18" s="207" t="s">
        <v>20</v>
      </c>
      <c r="N18" s="208" t="s">
        <v>20</v>
      </c>
      <c r="O18" s="207" t="s">
        <v>20</v>
      </c>
      <c r="P18" s="199"/>
      <c r="Q18" s="184"/>
    </row>
    <row r="19" spans="2:17" ht="12.75" customHeight="1" x14ac:dyDescent="0.15">
      <c r="B19" s="193">
        <v>10</v>
      </c>
      <c r="C19" s="194">
        <f>SUM(D19:G19,J19:O19)</f>
        <v>615</v>
      </c>
      <c r="D19" s="200">
        <v>128</v>
      </c>
      <c r="E19" s="200">
        <v>4</v>
      </c>
      <c r="F19" s="201">
        <v>341</v>
      </c>
      <c r="G19" s="202">
        <v>3</v>
      </c>
      <c r="H19" s="203"/>
      <c r="I19" s="204"/>
      <c r="J19" s="205">
        <v>2</v>
      </c>
      <c r="K19" s="200">
        <v>3</v>
      </c>
      <c r="L19" s="200">
        <v>14</v>
      </c>
      <c r="M19" s="200">
        <v>12</v>
      </c>
      <c r="N19" s="201">
        <v>98</v>
      </c>
      <c r="O19" s="200">
        <v>10</v>
      </c>
      <c r="P19" s="199">
        <v>10</v>
      </c>
      <c r="Q19" s="206"/>
    </row>
    <row r="20" spans="2:17" ht="12.75" customHeight="1" x14ac:dyDescent="0.15">
      <c r="B20" s="193">
        <v>11</v>
      </c>
      <c r="C20" s="194">
        <f>SUM(D20:G20,J20:O20)</f>
        <v>904</v>
      </c>
      <c r="D20" s="200">
        <v>79</v>
      </c>
      <c r="E20" s="200">
        <v>13</v>
      </c>
      <c r="F20" s="201">
        <v>608</v>
      </c>
      <c r="G20" s="202">
        <v>11</v>
      </c>
      <c r="H20" s="203"/>
      <c r="I20" s="204"/>
      <c r="J20" s="205" t="s">
        <v>20</v>
      </c>
      <c r="K20" s="200">
        <v>1</v>
      </c>
      <c r="L20" s="200">
        <v>13</v>
      </c>
      <c r="M20" s="200">
        <v>12</v>
      </c>
      <c r="N20" s="201">
        <v>128</v>
      </c>
      <c r="O20" s="200">
        <v>39</v>
      </c>
      <c r="P20" s="199">
        <v>11</v>
      </c>
      <c r="Q20" s="206"/>
    </row>
    <row r="21" spans="2:17" ht="12.75" customHeight="1" x14ac:dyDescent="0.15">
      <c r="B21" s="193">
        <v>12</v>
      </c>
      <c r="C21" s="194">
        <f>SUM(D21:G21,J21:O21)</f>
        <v>607</v>
      </c>
      <c r="D21" s="200">
        <v>79</v>
      </c>
      <c r="E21" s="200">
        <v>22</v>
      </c>
      <c r="F21" s="201">
        <v>296</v>
      </c>
      <c r="G21" s="202">
        <v>8</v>
      </c>
      <c r="H21" s="203"/>
      <c r="I21" s="204"/>
      <c r="J21" s="205">
        <v>1</v>
      </c>
      <c r="K21" s="200">
        <v>1</v>
      </c>
      <c r="L21" s="200">
        <v>16</v>
      </c>
      <c r="M21" s="200">
        <v>14</v>
      </c>
      <c r="N21" s="201">
        <v>143</v>
      </c>
      <c r="O21" s="200">
        <v>27</v>
      </c>
      <c r="P21" s="199">
        <v>12</v>
      </c>
      <c r="Q21" s="206"/>
    </row>
    <row r="22" spans="2:17" ht="12.75" customHeight="1" x14ac:dyDescent="0.15">
      <c r="B22" s="193">
        <v>13</v>
      </c>
      <c r="C22" s="194">
        <f>SUM(D22:G22,J22:O22)</f>
        <v>491</v>
      </c>
      <c r="D22" s="200">
        <v>28</v>
      </c>
      <c r="E22" s="200">
        <v>18</v>
      </c>
      <c r="F22" s="201">
        <v>278</v>
      </c>
      <c r="G22" s="202">
        <v>5</v>
      </c>
      <c r="H22" s="203"/>
      <c r="I22" s="204"/>
      <c r="J22" s="205" t="s">
        <v>20</v>
      </c>
      <c r="K22" s="200">
        <v>2</v>
      </c>
      <c r="L22" s="200">
        <v>16</v>
      </c>
      <c r="M22" s="200">
        <v>7</v>
      </c>
      <c r="N22" s="201">
        <v>137</v>
      </c>
      <c r="O22" s="200" t="s">
        <v>20</v>
      </c>
      <c r="P22" s="199">
        <v>13</v>
      </c>
      <c r="Q22" s="206"/>
    </row>
    <row r="23" spans="2:17" ht="12.75" customHeight="1" x14ac:dyDescent="0.15">
      <c r="B23" s="193">
        <v>14</v>
      </c>
      <c r="C23" s="194">
        <f>SUM(D23:G23,J23:O23)</f>
        <v>616</v>
      </c>
      <c r="D23" s="200">
        <v>130</v>
      </c>
      <c r="E23" s="200">
        <v>24</v>
      </c>
      <c r="F23" s="201">
        <v>331</v>
      </c>
      <c r="G23" s="202">
        <v>5</v>
      </c>
      <c r="H23" s="203"/>
      <c r="I23" s="204"/>
      <c r="J23" s="205">
        <v>1</v>
      </c>
      <c r="K23" s="200">
        <v>1</v>
      </c>
      <c r="L23" s="200">
        <v>1</v>
      </c>
      <c r="M23" s="200">
        <v>9</v>
      </c>
      <c r="N23" s="201">
        <v>88</v>
      </c>
      <c r="O23" s="200">
        <v>26</v>
      </c>
      <c r="P23" s="199">
        <v>14</v>
      </c>
      <c r="Q23" s="206"/>
    </row>
    <row r="24" spans="2:17" ht="6.75" customHeight="1" x14ac:dyDescent="0.15">
      <c r="B24" s="193"/>
      <c r="C24" s="194"/>
      <c r="D24" s="207" t="s">
        <v>20</v>
      </c>
      <c r="E24" s="207" t="s">
        <v>20</v>
      </c>
      <c r="F24" s="208" t="s">
        <v>20</v>
      </c>
      <c r="G24" s="209" t="s">
        <v>20</v>
      </c>
      <c r="H24" s="182"/>
      <c r="I24" s="183"/>
      <c r="J24" s="210" t="s">
        <v>20</v>
      </c>
      <c r="K24" s="207" t="s">
        <v>20</v>
      </c>
      <c r="L24" s="207" t="s">
        <v>20</v>
      </c>
      <c r="M24" s="207" t="s">
        <v>20</v>
      </c>
      <c r="N24" s="208" t="s">
        <v>20</v>
      </c>
      <c r="O24" s="207" t="s">
        <v>20</v>
      </c>
      <c r="P24" s="199"/>
      <c r="Q24" s="184"/>
    </row>
    <row r="25" spans="2:17" ht="12.75" customHeight="1" x14ac:dyDescent="0.15">
      <c r="B25" s="193">
        <v>15</v>
      </c>
      <c r="C25" s="194">
        <f>SUM(D25:G25,J25:O25)</f>
        <v>939</v>
      </c>
      <c r="D25" s="200">
        <v>435</v>
      </c>
      <c r="E25" s="200">
        <v>21</v>
      </c>
      <c r="F25" s="201">
        <v>372</v>
      </c>
      <c r="G25" s="202">
        <v>10</v>
      </c>
      <c r="H25" s="203"/>
      <c r="I25" s="204"/>
      <c r="J25" s="205" t="s">
        <v>20</v>
      </c>
      <c r="K25" s="200">
        <v>1</v>
      </c>
      <c r="L25" s="200">
        <v>11</v>
      </c>
      <c r="M25" s="200">
        <v>9</v>
      </c>
      <c r="N25" s="201">
        <v>71</v>
      </c>
      <c r="O25" s="200">
        <v>9</v>
      </c>
      <c r="P25" s="199">
        <v>15</v>
      </c>
      <c r="Q25" s="206"/>
    </row>
    <row r="26" spans="2:17" ht="12.75" customHeight="1" x14ac:dyDescent="0.15">
      <c r="B26" s="193">
        <v>16</v>
      </c>
      <c r="C26" s="194">
        <f>SUM(D26:G26,J26:O26)</f>
        <v>732</v>
      </c>
      <c r="D26" s="200">
        <v>367</v>
      </c>
      <c r="E26" s="200">
        <v>16</v>
      </c>
      <c r="F26" s="201">
        <v>234</v>
      </c>
      <c r="G26" s="202">
        <v>6</v>
      </c>
      <c r="H26" s="203"/>
      <c r="I26" s="204"/>
      <c r="J26" s="205" t="s">
        <v>20</v>
      </c>
      <c r="K26" s="200">
        <v>2</v>
      </c>
      <c r="L26" s="200">
        <v>7</v>
      </c>
      <c r="M26" s="200">
        <v>10</v>
      </c>
      <c r="N26" s="201">
        <v>78</v>
      </c>
      <c r="O26" s="200">
        <v>12</v>
      </c>
      <c r="P26" s="199">
        <v>16</v>
      </c>
      <c r="Q26" s="206"/>
    </row>
    <row r="27" spans="2:17" ht="12.75" customHeight="1" x14ac:dyDescent="0.15">
      <c r="B27" s="193">
        <v>17</v>
      </c>
      <c r="C27" s="194">
        <f>SUM(D27:G27,J27:O27)</f>
        <v>748</v>
      </c>
      <c r="D27" s="200">
        <v>390</v>
      </c>
      <c r="E27" s="200">
        <v>28</v>
      </c>
      <c r="F27" s="201">
        <v>232</v>
      </c>
      <c r="G27" s="202">
        <v>5</v>
      </c>
      <c r="H27" s="203"/>
      <c r="I27" s="204"/>
      <c r="J27" s="205" t="s">
        <v>20</v>
      </c>
      <c r="K27" s="200" t="s">
        <v>20</v>
      </c>
      <c r="L27" s="200">
        <v>9</v>
      </c>
      <c r="M27" s="200">
        <v>1</v>
      </c>
      <c r="N27" s="201">
        <v>72</v>
      </c>
      <c r="O27" s="200">
        <v>11</v>
      </c>
      <c r="P27" s="199">
        <v>17</v>
      </c>
      <c r="Q27" s="206"/>
    </row>
    <row r="28" spans="2:17" ht="12.75" customHeight="1" x14ac:dyDescent="0.15">
      <c r="B28" s="193">
        <v>18</v>
      </c>
      <c r="C28" s="194">
        <f>SUM(D28:G28,J28:O28)</f>
        <v>697</v>
      </c>
      <c r="D28" s="200">
        <v>404</v>
      </c>
      <c r="E28" s="200">
        <v>44</v>
      </c>
      <c r="F28" s="201">
        <v>160</v>
      </c>
      <c r="G28" s="202">
        <v>5</v>
      </c>
      <c r="H28" s="203"/>
      <c r="I28" s="204"/>
      <c r="J28" s="205" t="s">
        <v>20</v>
      </c>
      <c r="K28" s="200">
        <v>1</v>
      </c>
      <c r="L28" s="200">
        <v>2</v>
      </c>
      <c r="M28" s="200">
        <v>10</v>
      </c>
      <c r="N28" s="201">
        <v>61</v>
      </c>
      <c r="O28" s="200">
        <v>10</v>
      </c>
      <c r="P28" s="199">
        <v>18</v>
      </c>
      <c r="Q28" s="206"/>
    </row>
    <row r="29" spans="2:17" ht="12.75" customHeight="1" x14ac:dyDescent="0.15">
      <c r="B29" s="193">
        <v>19</v>
      </c>
      <c r="C29" s="194">
        <f>SUM(D29:G29,J29:O29)</f>
        <v>611</v>
      </c>
      <c r="D29" s="200">
        <v>339</v>
      </c>
      <c r="E29" s="200">
        <v>45</v>
      </c>
      <c r="F29" s="201">
        <v>95</v>
      </c>
      <c r="G29" s="202" t="s">
        <v>20</v>
      </c>
      <c r="H29" s="203"/>
      <c r="I29" s="204"/>
      <c r="J29" s="205">
        <v>1</v>
      </c>
      <c r="K29" s="200" t="s">
        <v>20</v>
      </c>
      <c r="L29" s="200">
        <v>6</v>
      </c>
      <c r="M29" s="200">
        <v>5</v>
      </c>
      <c r="N29" s="201">
        <v>96</v>
      </c>
      <c r="O29" s="200">
        <v>24</v>
      </c>
      <c r="P29" s="199">
        <v>19</v>
      </c>
      <c r="Q29" s="206"/>
    </row>
    <row r="30" spans="2:17" ht="6.75" customHeight="1" x14ac:dyDescent="0.15">
      <c r="B30" s="193"/>
      <c r="C30" s="194"/>
      <c r="D30" s="207" t="s">
        <v>20</v>
      </c>
      <c r="E30" s="207" t="s">
        <v>20</v>
      </c>
      <c r="F30" s="208" t="s">
        <v>20</v>
      </c>
      <c r="G30" s="209" t="s">
        <v>20</v>
      </c>
      <c r="H30" s="182"/>
      <c r="I30" s="183"/>
      <c r="J30" s="210" t="s">
        <v>20</v>
      </c>
      <c r="K30" s="207" t="s">
        <v>20</v>
      </c>
      <c r="L30" s="207" t="s">
        <v>20</v>
      </c>
      <c r="M30" s="207" t="s">
        <v>20</v>
      </c>
      <c r="N30" s="208" t="s">
        <v>20</v>
      </c>
      <c r="O30" s="207" t="s">
        <v>20</v>
      </c>
      <c r="P30" s="199"/>
      <c r="Q30" s="184"/>
    </row>
    <row r="31" spans="2:17" ht="12.75" customHeight="1" x14ac:dyDescent="0.15">
      <c r="B31" s="193">
        <v>20</v>
      </c>
      <c r="C31" s="194">
        <f>SUM(D31:G31,J31:O31)</f>
        <v>601</v>
      </c>
      <c r="D31" s="200">
        <v>372</v>
      </c>
      <c r="E31" s="200">
        <v>36</v>
      </c>
      <c r="F31" s="201">
        <v>100</v>
      </c>
      <c r="G31" s="202" t="s">
        <v>20</v>
      </c>
      <c r="H31" s="203"/>
      <c r="I31" s="204"/>
      <c r="J31" s="205">
        <v>3</v>
      </c>
      <c r="K31" s="200" t="s">
        <v>20</v>
      </c>
      <c r="L31" s="200">
        <v>2</v>
      </c>
      <c r="M31" s="200">
        <v>9</v>
      </c>
      <c r="N31" s="201">
        <v>61</v>
      </c>
      <c r="O31" s="200">
        <v>18</v>
      </c>
      <c r="P31" s="199">
        <v>20</v>
      </c>
      <c r="Q31" s="206"/>
    </row>
    <row r="32" spans="2:17" ht="12.75" customHeight="1" x14ac:dyDescent="0.15">
      <c r="B32" s="193">
        <v>21</v>
      </c>
      <c r="C32" s="194">
        <f>SUM(D32:G32,J32:O32)</f>
        <v>626</v>
      </c>
      <c r="D32" s="200">
        <v>433</v>
      </c>
      <c r="E32" s="200">
        <v>19</v>
      </c>
      <c r="F32" s="201">
        <v>83</v>
      </c>
      <c r="G32" s="202">
        <v>3</v>
      </c>
      <c r="H32" s="203"/>
      <c r="I32" s="204"/>
      <c r="J32" s="205" t="s">
        <v>20</v>
      </c>
      <c r="K32" s="200" t="s">
        <v>20</v>
      </c>
      <c r="L32" s="200">
        <v>8</v>
      </c>
      <c r="M32" s="200">
        <v>26</v>
      </c>
      <c r="N32" s="201">
        <v>47</v>
      </c>
      <c r="O32" s="200">
        <v>7</v>
      </c>
      <c r="P32" s="199">
        <v>21</v>
      </c>
      <c r="Q32" s="206"/>
    </row>
    <row r="33" spans="2:17" ht="12.75" customHeight="1" x14ac:dyDescent="0.15">
      <c r="B33" s="193">
        <v>22</v>
      </c>
      <c r="C33" s="194">
        <f>SUM(D33:G33,J33:O33)</f>
        <v>530</v>
      </c>
      <c r="D33" s="200">
        <v>295</v>
      </c>
      <c r="E33" s="200">
        <v>31</v>
      </c>
      <c r="F33" s="201">
        <v>108</v>
      </c>
      <c r="G33" s="202">
        <v>1</v>
      </c>
      <c r="H33" s="203"/>
      <c r="I33" s="204"/>
      <c r="J33" s="205">
        <v>1</v>
      </c>
      <c r="K33" s="200">
        <v>1</v>
      </c>
      <c r="L33" s="200">
        <v>6</v>
      </c>
      <c r="M33" s="200">
        <v>16</v>
      </c>
      <c r="N33" s="201">
        <v>52</v>
      </c>
      <c r="O33" s="200">
        <v>19</v>
      </c>
      <c r="P33" s="199">
        <v>22</v>
      </c>
      <c r="Q33" s="206"/>
    </row>
    <row r="34" spans="2:17" ht="12.75" customHeight="1" x14ac:dyDescent="0.15">
      <c r="B34" s="193">
        <v>23</v>
      </c>
      <c r="C34" s="194">
        <f>SUM(D34:G34,J34:O34)</f>
        <v>649</v>
      </c>
      <c r="D34" s="200">
        <v>402</v>
      </c>
      <c r="E34" s="200">
        <v>33</v>
      </c>
      <c r="F34" s="201">
        <v>127</v>
      </c>
      <c r="G34" s="202">
        <v>3</v>
      </c>
      <c r="H34" s="203"/>
      <c r="I34" s="204"/>
      <c r="J34" s="205" t="s">
        <v>20</v>
      </c>
      <c r="K34" s="200" t="s">
        <v>20</v>
      </c>
      <c r="L34" s="200">
        <v>6</v>
      </c>
      <c r="M34" s="200">
        <v>14</v>
      </c>
      <c r="N34" s="201">
        <v>49</v>
      </c>
      <c r="O34" s="200">
        <v>15</v>
      </c>
      <c r="P34" s="199">
        <v>23</v>
      </c>
      <c r="Q34" s="206"/>
    </row>
    <row r="35" spans="2:17" ht="12.75" customHeight="1" x14ac:dyDescent="0.15">
      <c r="B35" s="193">
        <v>24</v>
      </c>
      <c r="C35" s="194">
        <f>SUM(D35:G35,J35:O35)</f>
        <v>740</v>
      </c>
      <c r="D35" s="200">
        <v>433</v>
      </c>
      <c r="E35" s="200">
        <v>30</v>
      </c>
      <c r="F35" s="201">
        <v>176</v>
      </c>
      <c r="G35" s="202">
        <v>3</v>
      </c>
      <c r="H35" s="203"/>
      <c r="I35" s="204"/>
      <c r="J35" s="205" t="s">
        <v>20</v>
      </c>
      <c r="K35" s="200" t="s">
        <v>20</v>
      </c>
      <c r="L35" s="200">
        <v>7</v>
      </c>
      <c r="M35" s="200">
        <v>9</v>
      </c>
      <c r="N35" s="201">
        <v>64</v>
      </c>
      <c r="O35" s="200">
        <v>18</v>
      </c>
      <c r="P35" s="199">
        <v>24</v>
      </c>
      <c r="Q35" s="206"/>
    </row>
    <row r="36" spans="2:17" ht="6.75" customHeight="1" x14ac:dyDescent="0.15">
      <c r="B36" s="193"/>
      <c r="C36" s="194"/>
      <c r="D36" s="207" t="s">
        <v>20</v>
      </c>
      <c r="E36" s="207" t="s">
        <v>20</v>
      </c>
      <c r="F36" s="208" t="s">
        <v>20</v>
      </c>
      <c r="G36" s="209" t="s">
        <v>20</v>
      </c>
      <c r="H36" s="182"/>
      <c r="I36" s="183"/>
      <c r="J36" s="210" t="s">
        <v>20</v>
      </c>
      <c r="K36" s="207" t="s">
        <v>20</v>
      </c>
      <c r="L36" s="207" t="s">
        <v>20</v>
      </c>
      <c r="M36" s="207" t="s">
        <v>20</v>
      </c>
      <c r="N36" s="208" t="s">
        <v>20</v>
      </c>
      <c r="O36" s="207" t="s">
        <v>20</v>
      </c>
      <c r="P36" s="199"/>
      <c r="Q36" s="184"/>
    </row>
    <row r="37" spans="2:17" ht="12.75" customHeight="1" x14ac:dyDescent="0.15">
      <c r="B37" s="193">
        <v>25</v>
      </c>
      <c r="C37" s="194">
        <f>SUM(D37:G37,J37:O37)</f>
        <v>655</v>
      </c>
      <c r="D37" s="200">
        <v>372</v>
      </c>
      <c r="E37" s="200">
        <v>26</v>
      </c>
      <c r="F37" s="201">
        <v>155</v>
      </c>
      <c r="G37" s="202">
        <v>2</v>
      </c>
      <c r="H37" s="203"/>
      <c r="I37" s="204"/>
      <c r="J37" s="205">
        <v>2</v>
      </c>
      <c r="K37" s="200">
        <v>2</v>
      </c>
      <c r="L37" s="200">
        <v>11</v>
      </c>
      <c r="M37" s="200">
        <v>10</v>
      </c>
      <c r="N37" s="201">
        <v>62</v>
      </c>
      <c r="O37" s="200">
        <v>13</v>
      </c>
      <c r="P37" s="199">
        <v>25</v>
      </c>
      <c r="Q37" s="206"/>
    </row>
    <row r="38" spans="2:17" ht="12.75" customHeight="1" x14ac:dyDescent="0.15">
      <c r="B38" s="193">
        <v>26</v>
      </c>
      <c r="C38" s="194">
        <f>SUM(D38:G38,J38:O38)</f>
        <v>694</v>
      </c>
      <c r="D38" s="200">
        <v>389</v>
      </c>
      <c r="E38" s="200">
        <v>24</v>
      </c>
      <c r="F38" s="201">
        <v>171</v>
      </c>
      <c r="G38" s="202">
        <v>6</v>
      </c>
      <c r="H38" s="203"/>
      <c r="I38" s="204"/>
      <c r="J38" s="205">
        <v>3</v>
      </c>
      <c r="K38" s="200" t="s">
        <v>20</v>
      </c>
      <c r="L38" s="200">
        <v>14</v>
      </c>
      <c r="M38" s="200">
        <v>14</v>
      </c>
      <c r="N38" s="201">
        <v>56</v>
      </c>
      <c r="O38" s="200">
        <v>17</v>
      </c>
      <c r="P38" s="199">
        <v>26</v>
      </c>
      <c r="Q38" s="206"/>
    </row>
    <row r="39" spans="2:17" ht="12.75" customHeight="1" x14ac:dyDescent="0.15">
      <c r="B39" s="193">
        <v>27</v>
      </c>
      <c r="C39" s="194">
        <f>SUM(D39:G39,J39:O39)</f>
        <v>679</v>
      </c>
      <c r="D39" s="200">
        <v>371</v>
      </c>
      <c r="E39" s="200">
        <v>26</v>
      </c>
      <c r="F39" s="201">
        <v>154</v>
      </c>
      <c r="G39" s="202">
        <v>4</v>
      </c>
      <c r="H39" s="203"/>
      <c r="I39" s="204"/>
      <c r="J39" s="205">
        <v>1</v>
      </c>
      <c r="K39" s="200">
        <v>2</v>
      </c>
      <c r="L39" s="200">
        <v>14</v>
      </c>
      <c r="M39" s="200">
        <v>9</v>
      </c>
      <c r="N39" s="201">
        <v>66</v>
      </c>
      <c r="O39" s="200">
        <v>32</v>
      </c>
      <c r="P39" s="199">
        <v>27</v>
      </c>
      <c r="Q39" s="206"/>
    </row>
    <row r="40" spans="2:17" ht="12.75" customHeight="1" x14ac:dyDescent="0.15">
      <c r="B40" s="193">
        <v>28</v>
      </c>
      <c r="C40" s="194">
        <f>SUM(D40:G40,J40:O40)</f>
        <v>569</v>
      </c>
      <c r="D40" s="200">
        <v>312</v>
      </c>
      <c r="E40" s="200">
        <v>25</v>
      </c>
      <c r="F40" s="201">
        <v>127</v>
      </c>
      <c r="G40" s="202">
        <v>3</v>
      </c>
      <c r="H40" s="203"/>
      <c r="I40" s="204"/>
      <c r="J40" s="205">
        <v>1</v>
      </c>
      <c r="K40" s="200" t="s">
        <v>20</v>
      </c>
      <c r="L40" s="200">
        <v>8</v>
      </c>
      <c r="M40" s="200">
        <v>9</v>
      </c>
      <c r="N40" s="201">
        <v>56</v>
      </c>
      <c r="O40" s="200">
        <v>28</v>
      </c>
      <c r="P40" s="199">
        <v>28</v>
      </c>
      <c r="Q40" s="206"/>
    </row>
    <row r="41" spans="2:17" ht="12.75" customHeight="1" x14ac:dyDescent="0.15">
      <c r="B41" s="193">
        <v>29</v>
      </c>
      <c r="C41" s="194">
        <f>SUM(D41:G41,J41:O41)</f>
        <v>561</v>
      </c>
      <c r="D41" s="200">
        <v>317</v>
      </c>
      <c r="E41" s="200">
        <v>45</v>
      </c>
      <c r="F41" s="201">
        <v>109</v>
      </c>
      <c r="G41" s="202">
        <v>4</v>
      </c>
      <c r="H41" s="203"/>
      <c r="I41" s="204"/>
      <c r="J41" s="205">
        <v>1</v>
      </c>
      <c r="K41" s="200" t="s">
        <v>20</v>
      </c>
      <c r="L41" s="200">
        <v>11</v>
      </c>
      <c r="M41" s="200">
        <v>17</v>
      </c>
      <c r="N41" s="201">
        <v>17</v>
      </c>
      <c r="O41" s="200">
        <v>40</v>
      </c>
      <c r="P41" s="199">
        <v>29</v>
      </c>
      <c r="Q41" s="206"/>
    </row>
    <row r="42" spans="2:17" ht="6.75" customHeight="1" x14ac:dyDescent="0.15">
      <c r="B42" s="193"/>
      <c r="C42" s="194"/>
      <c r="D42" s="207" t="s">
        <v>20</v>
      </c>
      <c r="E42" s="207" t="s">
        <v>20</v>
      </c>
      <c r="F42" s="208" t="s">
        <v>20</v>
      </c>
      <c r="G42" s="209" t="s">
        <v>20</v>
      </c>
      <c r="H42" s="182"/>
      <c r="I42" s="183"/>
      <c r="J42" s="210" t="s">
        <v>20</v>
      </c>
      <c r="K42" s="207" t="s">
        <v>20</v>
      </c>
      <c r="L42" s="207" t="s">
        <v>20</v>
      </c>
      <c r="M42" s="207" t="s">
        <v>20</v>
      </c>
      <c r="N42" s="208" t="s">
        <v>20</v>
      </c>
      <c r="O42" s="207" t="s">
        <v>20</v>
      </c>
      <c r="P42" s="199"/>
      <c r="Q42" s="184"/>
    </row>
    <row r="43" spans="2:17" ht="12.75" customHeight="1" x14ac:dyDescent="0.15">
      <c r="B43" s="193">
        <v>30</v>
      </c>
      <c r="C43" s="194">
        <f>SUM(D43:G43,J43:O43)</f>
        <v>503</v>
      </c>
      <c r="D43" s="200">
        <v>267</v>
      </c>
      <c r="E43" s="200">
        <v>47</v>
      </c>
      <c r="F43" s="201">
        <v>126</v>
      </c>
      <c r="G43" s="202">
        <v>5</v>
      </c>
      <c r="H43" s="203"/>
      <c r="I43" s="204"/>
      <c r="J43" s="205" t="s">
        <v>20</v>
      </c>
      <c r="K43" s="200">
        <v>1</v>
      </c>
      <c r="L43" s="200">
        <v>6</v>
      </c>
      <c r="M43" s="200">
        <v>10</v>
      </c>
      <c r="N43" s="201">
        <v>18</v>
      </c>
      <c r="O43" s="200">
        <v>23</v>
      </c>
      <c r="P43" s="199">
        <v>30</v>
      </c>
      <c r="Q43" s="206"/>
    </row>
    <row r="44" spans="2:17" ht="12.75" customHeight="1" x14ac:dyDescent="0.15">
      <c r="B44" s="193">
        <v>31</v>
      </c>
      <c r="C44" s="194">
        <f>SUM(D44:G44,J44:O44)</f>
        <v>414</v>
      </c>
      <c r="D44" s="200">
        <v>211</v>
      </c>
      <c r="E44" s="200">
        <v>38</v>
      </c>
      <c r="F44" s="201">
        <v>92</v>
      </c>
      <c r="G44" s="202">
        <v>4</v>
      </c>
      <c r="H44" s="203"/>
      <c r="I44" s="204"/>
      <c r="J44" s="205" t="s">
        <v>20</v>
      </c>
      <c r="K44" s="200" t="s">
        <v>20</v>
      </c>
      <c r="L44" s="200">
        <v>4</v>
      </c>
      <c r="M44" s="200">
        <v>6</v>
      </c>
      <c r="N44" s="201">
        <v>41</v>
      </c>
      <c r="O44" s="200">
        <v>18</v>
      </c>
      <c r="P44" s="199">
        <v>31</v>
      </c>
      <c r="Q44" s="206"/>
    </row>
    <row r="45" spans="2:17" ht="12.75" customHeight="1" x14ac:dyDescent="0.15">
      <c r="B45" s="193">
        <v>32</v>
      </c>
      <c r="C45" s="194">
        <f>SUM(D45:G45,J45:O45)</f>
        <v>433</v>
      </c>
      <c r="D45" s="200">
        <v>232</v>
      </c>
      <c r="E45" s="200">
        <v>40</v>
      </c>
      <c r="F45" s="201">
        <v>81</v>
      </c>
      <c r="G45" s="202">
        <v>3</v>
      </c>
      <c r="H45" s="203"/>
      <c r="I45" s="204"/>
      <c r="J45" s="205">
        <v>1</v>
      </c>
      <c r="K45" s="200" t="s">
        <v>20</v>
      </c>
      <c r="L45" s="200">
        <v>4</v>
      </c>
      <c r="M45" s="200">
        <v>12</v>
      </c>
      <c r="N45" s="201">
        <v>37</v>
      </c>
      <c r="O45" s="200">
        <v>23</v>
      </c>
      <c r="P45" s="199">
        <v>32</v>
      </c>
      <c r="Q45" s="206"/>
    </row>
    <row r="46" spans="2:17" ht="12.75" customHeight="1" x14ac:dyDescent="0.15">
      <c r="B46" s="193">
        <v>33</v>
      </c>
      <c r="C46" s="194">
        <f>SUM(D46:G46,J46:O46)</f>
        <v>551</v>
      </c>
      <c r="D46" s="200">
        <v>261</v>
      </c>
      <c r="E46" s="200">
        <v>26</v>
      </c>
      <c r="F46" s="201">
        <v>163</v>
      </c>
      <c r="G46" s="202">
        <v>2</v>
      </c>
      <c r="H46" s="203"/>
      <c r="I46" s="204"/>
      <c r="J46" s="205">
        <v>1</v>
      </c>
      <c r="K46" s="200" t="s">
        <v>20</v>
      </c>
      <c r="L46" s="200">
        <v>10</v>
      </c>
      <c r="M46" s="200">
        <v>7</v>
      </c>
      <c r="N46" s="201">
        <v>61</v>
      </c>
      <c r="O46" s="200">
        <v>20</v>
      </c>
      <c r="P46" s="199">
        <v>33</v>
      </c>
      <c r="Q46" s="206"/>
    </row>
    <row r="47" spans="2:17" ht="12.75" customHeight="1" x14ac:dyDescent="0.15">
      <c r="B47" s="193">
        <v>34</v>
      </c>
      <c r="C47" s="194">
        <f>SUM(D47:G47,J47:O47)</f>
        <v>564</v>
      </c>
      <c r="D47" s="200">
        <v>261</v>
      </c>
      <c r="E47" s="200">
        <v>23</v>
      </c>
      <c r="F47" s="201">
        <v>157</v>
      </c>
      <c r="G47" s="202">
        <v>6</v>
      </c>
      <c r="H47" s="203"/>
      <c r="I47" s="204"/>
      <c r="J47" s="205" t="s">
        <v>20</v>
      </c>
      <c r="K47" s="200" t="s">
        <v>20</v>
      </c>
      <c r="L47" s="200">
        <v>9</v>
      </c>
      <c r="M47" s="200">
        <v>7</v>
      </c>
      <c r="N47" s="201">
        <v>75</v>
      </c>
      <c r="O47" s="200">
        <v>26</v>
      </c>
      <c r="P47" s="199">
        <v>34</v>
      </c>
      <c r="Q47" s="206"/>
    </row>
    <row r="48" spans="2:17" ht="6.75" customHeight="1" x14ac:dyDescent="0.15">
      <c r="B48" s="193"/>
      <c r="C48" s="194"/>
      <c r="D48" s="207" t="s">
        <v>20</v>
      </c>
      <c r="E48" s="207" t="s">
        <v>20</v>
      </c>
      <c r="F48" s="208" t="s">
        <v>20</v>
      </c>
      <c r="G48" s="209" t="s">
        <v>20</v>
      </c>
      <c r="H48" s="182"/>
      <c r="I48" s="183"/>
      <c r="J48" s="210" t="s">
        <v>20</v>
      </c>
      <c r="K48" s="207" t="s">
        <v>20</v>
      </c>
      <c r="L48" s="207" t="s">
        <v>20</v>
      </c>
      <c r="M48" s="207" t="s">
        <v>20</v>
      </c>
      <c r="N48" s="208" t="s">
        <v>20</v>
      </c>
      <c r="O48" s="207" t="s">
        <v>20</v>
      </c>
      <c r="P48" s="199"/>
      <c r="Q48" s="184"/>
    </row>
    <row r="49" spans="2:17" ht="12.75" customHeight="1" x14ac:dyDescent="0.15">
      <c r="B49" s="193">
        <v>35</v>
      </c>
      <c r="C49" s="194">
        <f>SUM(D49:G49,J49:O49)</f>
        <v>527</v>
      </c>
      <c r="D49" s="200">
        <v>224</v>
      </c>
      <c r="E49" s="200">
        <v>25</v>
      </c>
      <c r="F49" s="201">
        <v>161</v>
      </c>
      <c r="G49" s="202">
        <v>2</v>
      </c>
      <c r="H49" s="203"/>
      <c r="I49" s="204"/>
      <c r="J49" s="205" t="s">
        <v>20</v>
      </c>
      <c r="K49" s="200" t="s">
        <v>20</v>
      </c>
      <c r="L49" s="200">
        <v>4</v>
      </c>
      <c r="M49" s="200">
        <v>4</v>
      </c>
      <c r="N49" s="201">
        <v>88</v>
      </c>
      <c r="O49" s="200">
        <v>19</v>
      </c>
      <c r="P49" s="199">
        <v>35</v>
      </c>
      <c r="Q49" s="206"/>
    </row>
    <row r="50" spans="2:17" ht="12.75" customHeight="1" x14ac:dyDescent="0.15">
      <c r="B50" s="193">
        <v>36</v>
      </c>
      <c r="C50" s="194">
        <f>SUM(D50:G50,J50:O50)</f>
        <v>503</v>
      </c>
      <c r="D50" s="200">
        <v>246</v>
      </c>
      <c r="E50" s="200">
        <v>13</v>
      </c>
      <c r="F50" s="201">
        <v>108</v>
      </c>
      <c r="G50" s="202">
        <v>3</v>
      </c>
      <c r="H50" s="203"/>
      <c r="I50" s="204"/>
      <c r="J50" s="205" t="s">
        <v>20</v>
      </c>
      <c r="K50" s="200" t="s">
        <v>20</v>
      </c>
      <c r="L50" s="200">
        <v>4</v>
      </c>
      <c r="M50" s="200">
        <v>14</v>
      </c>
      <c r="N50" s="201">
        <v>101</v>
      </c>
      <c r="O50" s="200">
        <v>14</v>
      </c>
      <c r="P50" s="199">
        <v>36</v>
      </c>
      <c r="Q50" s="206"/>
    </row>
    <row r="51" spans="2:17" ht="12.75" customHeight="1" x14ac:dyDescent="0.15">
      <c r="B51" s="193">
        <v>37</v>
      </c>
      <c r="C51" s="194">
        <f>SUM(D51:G51,J51:O51)</f>
        <v>436</v>
      </c>
      <c r="D51" s="200">
        <v>235</v>
      </c>
      <c r="E51" s="200">
        <v>7</v>
      </c>
      <c r="F51" s="201">
        <v>78</v>
      </c>
      <c r="G51" s="202">
        <v>2</v>
      </c>
      <c r="H51" s="203"/>
      <c r="I51" s="204"/>
      <c r="J51" s="205" t="s">
        <v>20</v>
      </c>
      <c r="K51" s="200" t="s">
        <v>20</v>
      </c>
      <c r="L51" s="200">
        <v>1</v>
      </c>
      <c r="M51" s="200">
        <v>6</v>
      </c>
      <c r="N51" s="201">
        <v>95</v>
      </c>
      <c r="O51" s="200">
        <v>12</v>
      </c>
      <c r="P51" s="199">
        <v>37</v>
      </c>
      <c r="Q51" s="206"/>
    </row>
    <row r="52" spans="2:17" ht="12.75" customHeight="1" x14ac:dyDescent="0.15">
      <c r="B52" s="193">
        <v>38</v>
      </c>
      <c r="C52" s="194">
        <f>SUM(D52:G52,J52:O52)</f>
        <v>306</v>
      </c>
      <c r="D52" s="200">
        <v>192</v>
      </c>
      <c r="E52" s="200">
        <v>1</v>
      </c>
      <c r="F52" s="201">
        <v>25</v>
      </c>
      <c r="G52" s="202" t="s">
        <v>20</v>
      </c>
      <c r="H52" s="203"/>
      <c r="I52" s="204"/>
      <c r="J52" s="205" t="s">
        <v>20</v>
      </c>
      <c r="K52" s="200" t="s">
        <v>20</v>
      </c>
      <c r="L52" s="200" t="s">
        <v>20</v>
      </c>
      <c r="M52" s="200" t="s">
        <v>20</v>
      </c>
      <c r="N52" s="201">
        <v>74</v>
      </c>
      <c r="O52" s="200">
        <v>14</v>
      </c>
      <c r="P52" s="199">
        <v>38</v>
      </c>
      <c r="Q52" s="206"/>
    </row>
    <row r="53" spans="2:17" ht="12.75" customHeight="1" x14ac:dyDescent="0.15">
      <c r="B53" s="193">
        <v>39</v>
      </c>
      <c r="C53" s="194">
        <f>SUM(D53:G53,J53:O53)</f>
        <v>230</v>
      </c>
      <c r="D53" s="200">
        <v>161</v>
      </c>
      <c r="E53" s="200" t="s">
        <v>20</v>
      </c>
      <c r="F53" s="201">
        <v>16</v>
      </c>
      <c r="G53" s="202" t="s">
        <v>20</v>
      </c>
      <c r="H53" s="203"/>
      <c r="I53" s="204"/>
      <c r="J53" s="205" t="s">
        <v>20</v>
      </c>
      <c r="K53" s="200" t="s">
        <v>20</v>
      </c>
      <c r="L53" s="200" t="s">
        <v>20</v>
      </c>
      <c r="M53" s="200" t="s">
        <v>20</v>
      </c>
      <c r="N53" s="201">
        <v>45</v>
      </c>
      <c r="O53" s="200">
        <v>8</v>
      </c>
      <c r="P53" s="199">
        <v>39</v>
      </c>
      <c r="Q53" s="206"/>
    </row>
    <row r="54" spans="2:17" ht="6.75" customHeight="1" x14ac:dyDescent="0.15">
      <c r="B54" s="193"/>
      <c r="C54" s="194"/>
      <c r="D54" s="207" t="s">
        <v>20</v>
      </c>
      <c r="E54" s="207" t="s">
        <v>20</v>
      </c>
      <c r="F54" s="208" t="s">
        <v>20</v>
      </c>
      <c r="G54" s="209" t="s">
        <v>20</v>
      </c>
      <c r="H54" s="182"/>
      <c r="I54" s="183"/>
      <c r="J54" s="210" t="s">
        <v>20</v>
      </c>
      <c r="K54" s="207" t="s">
        <v>20</v>
      </c>
      <c r="L54" s="207" t="s">
        <v>20</v>
      </c>
      <c r="M54" s="207" t="s">
        <v>20</v>
      </c>
      <c r="N54" s="208" t="s">
        <v>20</v>
      </c>
      <c r="O54" s="207" t="s">
        <v>20</v>
      </c>
      <c r="P54" s="199"/>
      <c r="Q54" s="184"/>
    </row>
    <row r="55" spans="2:17" ht="12.75" customHeight="1" x14ac:dyDescent="0.15">
      <c r="B55" s="193">
        <v>40</v>
      </c>
      <c r="C55" s="194">
        <f>SUM(D55:G55,J55:O55)</f>
        <v>154</v>
      </c>
      <c r="D55" s="200">
        <v>115</v>
      </c>
      <c r="E55" s="200">
        <v>1</v>
      </c>
      <c r="F55" s="201" t="s">
        <v>20</v>
      </c>
      <c r="G55" s="202" t="s">
        <v>20</v>
      </c>
      <c r="H55" s="203"/>
      <c r="I55" s="204"/>
      <c r="J55" s="205" t="s">
        <v>20</v>
      </c>
      <c r="K55" s="200" t="s">
        <v>20</v>
      </c>
      <c r="L55" s="200" t="s">
        <v>20</v>
      </c>
      <c r="M55" s="200" t="s">
        <v>20</v>
      </c>
      <c r="N55" s="201">
        <v>38</v>
      </c>
      <c r="O55" s="200" t="s">
        <v>20</v>
      </c>
      <c r="P55" s="199">
        <v>40</v>
      </c>
      <c r="Q55" s="206"/>
    </row>
    <row r="56" spans="2:17" ht="12.75" customHeight="1" x14ac:dyDescent="0.15">
      <c r="B56" s="193">
        <v>41</v>
      </c>
      <c r="C56" s="194">
        <f>SUM(D56:G56,J56:O56)</f>
        <v>73</v>
      </c>
      <c r="D56" s="200">
        <v>49</v>
      </c>
      <c r="E56" s="200" t="s">
        <v>20</v>
      </c>
      <c r="F56" s="201">
        <v>1</v>
      </c>
      <c r="G56" s="202" t="s">
        <v>20</v>
      </c>
      <c r="H56" s="203"/>
      <c r="I56" s="204"/>
      <c r="J56" s="205" t="s">
        <v>20</v>
      </c>
      <c r="K56" s="200" t="s">
        <v>20</v>
      </c>
      <c r="L56" s="200" t="s">
        <v>20</v>
      </c>
      <c r="M56" s="200">
        <v>1</v>
      </c>
      <c r="N56" s="201">
        <v>22</v>
      </c>
      <c r="O56" s="200" t="s">
        <v>20</v>
      </c>
      <c r="P56" s="199">
        <v>41</v>
      </c>
      <c r="Q56" s="206"/>
    </row>
    <row r="57" spans="2:17" ht="12.75" customHeight="1" x14ac:dyDescent="0.15">
      <c r="B57" s="193">
        <v>42</v>
      </c>
      <c r="C57" s="194">
        <f>SUM(D57:G57,J57:O57)</f>
        <v>0</v>
      </c>
      <c r="D57" s="200"/>
      <c r="E57" s="200">
        <v>0</v>
      </c>
      <c r="F57" s="201">
        <v>0</v>
      </c>
      <c r="G57" s="202">
        <v>0</v>
      </c>
      <c r="H57" s="203"/>
      <c r="I57" s="204"/>
      <c r="J57" s="205" t="s">
        <v>20</v>
      </c>
      <c r="K57" s="200" t="s">
        <v>20</v>
      </c>
      <c r="L57" s="200" t="s">
        <v>20</v>
      </c>
      <c r="M57" s="200" t="s">
        <v>20</v>
      </c>
      <c r="N57" s="201" t="s">
        <v>20</v>
      </c>
      <c r="O57" s="200" t="s">
        <v>20</v>
      </c>
      <c r="P57" s="199">
        <v>42</v>
      </c>
      <c r="Q57" s="206"/>
    </row>
    <row r="58" spans="2:17" ht="12.75" customHeight="1" x14ac:dyDescent="0.15">
      <c r="B58" s="193">
        <v>43</v>
      </c>
      <c r="C58" s="194">
        <f>SUM(D58:G58,J58:O58)</f>
        <v>0</v>
      </c>
      <c r="D58" s="200"/>
      <c r="E58" s="200" t="s">
        <v>20</v>
      </c>
      <c r="F58" s="201" t="s">
        <v>20</v>
      </c>
      <c r="G58" s="202" t="s">
        <v>20</v>
      </c>
      <c r="H58" s="203"/>
      <c r="I58" s="204"/>
      <c r="J58" s="205" t="s">
        <v>20</v>
      </c>
      <c r="K58" s="200" t="s">
        <v>20</v>
      </c>
      <c r="L58" s="200" t="s">
        <v>20</v>
      </c>
      <c r="M58" s="200" t="s">
        <v>20</v>
      </c>
      <c r="N58" s="201" t="s">
        <v>20</v>
      </c>
      <c r="O58" s="200" t="s">
        <v>20</v>
      </c>
      <c r="P58" s="199">
        <v>43</v>
      </c>
      <c r="Q58" s="206"/>
    </row>
    <row r="59" spans="2:17" ht="12.75" customHeight="1" x14ac:dyDescent="0.15">
      <c r="B59" s="193">
        <v>44</v>
      </c>
      <c r="C59" s="194">
        <f>SUM(D59:G59,J59:O59)</f>
        <v>0</v>
      </c>
      <c r="D59" s="200"/>
      <c r="E59" s="200">
        <v>0</v>
      </c>
      <c r="F59" s="201">
        <v>0</v>
      </c>
      <c r="G59" s="202">
        <v>0</v>
      </c>
      <c r="H59" s="203"/>
      <c r="I59" s="204"/>
      <c r="J59" s="205" t="s">
        <v>20</v>
      </c>
      <c r="K59" s="200" t="s">
        <v>20</v>
      </c>
      <c r="L59" s="200" t="s">
        <v>20</v>
      </c>
      <c r="M59" s="200" t="s">
        <v>20</v>
      </c>
      <c r="N59" s="201" t="s">
        <v>20</v>
      </c>
      <c r="O59" s="200" t="s">
        <v>20</v>
      </c>
      <c r="P59" s="199">
        <v>44</v>
      </c>
      <c r="Q59" s="206"/>
    </row>
    <row r="60" spans="2:17" ht="6.75" customHeight="1" x14ac:dyDescent="0.15">
      <c r="B60" s="193"/>
      <c r="C60" s="194"/>
      <c r="D60" s="207"/>
      <c r="E60" s="207"/>
      <c r="F60" s="208"/>
      <c r="G60" s="209"/>
      <c r="H60" s="182"/>
      <c r="I60" s="183"/>
      <c r="J60" s="210" t="s">
        <v>20</v>
      </c>
      <c r="K60" s="207" t="s">
        <v>20</v>
      </c>
      <c r="L60" s="207" t="s">
        <v>20</v>
      </c>
      <c r="M60" s="207" t="s">
        <v>20</v>
      </c>
      <c r="N60" s="208" t="s">
        <v>20</v>
      </c>
      <c r="O60" s="207" t="s">
        <v>20</v>
      </c>
      <c r="P60" s="199"/>
      <c r="Q60" s="184"/>
    </row>
    <row r="61" spans="2:17" ht="12.75" customHeight="1" x14ac:dyDescent="0.15">
      <c r="B61" s="193">
        <v>45</v>
      </c>
      <c r="C61" s="194">
        <f>SUM(D61:G61,J61:O61)</f>
        <v>0</v>
      </c>
      <c r="D61" s="200"/>
      <c r="E61" s="200"/>
      <c r="F61" s="201"/>
      <c r="G61" s="202"/>
      <c r="H61" s="203"/>
      <c r="I61" s="204"/>
      <c r="J61" s="205" t="s">
        <v>20</v>
      </c>
      <c r="K61" s="200" t="s">
        <v>20</v>
      </c>
      <c r="L61" s="200" t="s">
        <v>20</v>
      </c>
      <c r="M61" s="200" t="s">
        <v>20</v>
      </c>
      <c r="N61" s="201" t="s">
        <v>20</v>
      </c>
      <c r="O61" s="200" t="s">
        <v>20</v>
      </c>
      <c r="P61" s="199">
        <v>45</v>
      </c>
      <c r="Q61" s="206"/>
    </row>
    <row r="62" spans="2:17" ht="12.75" customHeight="1" thickBot="1" x14ac:dyDescent="0.2">
      <c r="B62" s="211" t="s">
        <v>221</v>
      </c>
      <c r="C62" s="212"/>
      <c r="D62" s="213"/>
      <c r="E62" s="213"/>
      <c r="F62" s="214"/>
      <c r="G62" s="215"/>
      <c r="H62" s="216"/>
      <c r="I62" s="217"/>
      <c r="J62" s="212"/>
      <c r="K62" s="213"/>
      <c r="L62" s="213"/>
      <c r="M62" s="213"/>
      <c r="N62" s="214"/>
      <c r="O62" s="213"/>
      <c r="P62" s="218" t="s">
        <v>221</v>
      </c>
      <c r="Q62" s="219"/>
    </row>
    <row r="63" spans="2:17" x14ac:dyDescent="0.15">
      <c r="P63" s="220"/>
      <c r="Q63" s="221"/>
    </row>
    <row r="64" spans="2:17" x14ac:dyDescent="0.15">
      <c r="P64" s="221"/>
      <c r="Q64" s="221"/>
    </row>
    <row r="65" spans="16:17" x14ac:dyDescent="0.15">
      <c r="P65" s="221"/>
      <c r="Q65" s="221"/>
    </row>
  </sheetData>
  <mergeCells count="3">
    <mergeCell ref="K2:Q2"/>
    <mergeCell ref="B5:B6"/>
    <mergeCell ref="P5:P6"/>
  </mergeCells>
  <phoneticPr fontId="12"/>
  <pageMargins left="0.59055118110236227" right="0.59055118110236227" top="0.59055118110236227" bottom="0.59055118110236227" header="0" footer="0"/>
  <pageSetup paperSize="9" firstPageNumber="22" orientation="portrait" useFirstPageNumber="1" r:id="rId1"/>
  <headerFooter alignWithMargins="0">
    <oddFooter>&amp;C&amp;"ＭＳ 明朝,標準"&amp;9－ &amp;P －</oddFooter>
  </headerFooter>
  <colBreaks count="1" manualBreakCount="1">
    <brk id="8" max="62"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F18"/>
  <sheetViews>
    <sheetView view="pageBreakPreview" zoomScaleSheetLayoutView="100" workbookViewId="0">
      <selection sqref="A1:E1"/>
    </sheetView>
  </sheetViews>
  <sheetFormatPr defaultRowHeight="13.5" x14ac:dyDescent="0.15"/>
  <cols>
    <col min="1" max="3" width="17.5" style="223" customWidth="1"/>
    <col min="4" max="4" width="12.875" style="223" customWidth="1"/>
    <col min="5" max="5" width="2.625" style="223" customWidth="1"/>
    <col min="6" max="6" width="17.5" style="223" customWidth="1"/>
    <col min="7" max="16384" width="9" style="223"/>
  </cols>
  <sheetData>
    <row r="1" spans="1:6" ht="15" customHeight="1" x14ac:dyDescent="0.15">
      <c r="A1" s="532"/>
      <c r="B1" s="532"/>
      <c r="C1" s="532"/>
      <c r="D1" s="532"/>
      <c r="E1" s="532"/>
      <c r="F1" s="222"/>
    </row>
    <row r="2" spans="1:6" ht="18" customHeight="1" x14ac:dyDescent="0.15">
      <c r="A2" s="224" t="s">
        <v>222</v>
      </c>
      <c r="B2" s="225"/>
      <c r="C2" s="225"/>
      <c r="D2" s="225"/>
      <c r="E2" s="225"/>
      <c r="F2" s="225"/>
    </row>
    <row r="3" spans="1:6" ht="18" customHeight="1" thickBot="1" x14ac:dyDescent="0.2">
      <c r="A3" s="224"/>
      <c r="B3" s="225"/>
      <c r="C3" s="225"/>
      <c r="D3" s="225"/>
      <c r="E3" s="225"/>
      <c r="F3" s="225"/>
    </row>
    <row r="4" spans="1:6" ht="22.5" customHeight="1" x14ac:dyDescent="0.15">
      <c r="A4" s="533" t="s">
        <v>223</v>
      </c>
      <c r="B4" s="535" t="s">
        <v>345</v>
      </c>
      <c r="C4" s="535"/>
      <c r="D4" s="536" t="s">
        <v>224</v>
      </c>
      <c r="E4" s="537"/>
      <c r="F4" s="540" t="s">
        <v>225</v>
      </c>
    </row>
    <row r="5" spans="1:6" ht="22.5" customHeight="1" thickBot="1" x14ac:dyDescent="0.2">
      <c r="A5" s="534"/>
      <c r="B5" s="430" t="s">
        <v>346</v>
      </c>
      <c r="C5" s="430" t="s">
        <v>347</v>
      </c>
      <c r="D5" s="538"/>
      <c r="E5" s="539"/>
      <c r="F5" s="541"/>
    </row>
    <row r="6" spans="1:6" ht="34.5" customHeight="1" x14ac:dyDescent="0.15">
      <c r="A6" s="431" t="s">
        <v>227</v>
      </c>
      <c r="B6" s="432" t="s">
        <v>348</v>
      </c>
      <c r="C6" s="432" t="s">
        <v>349</v>
      </c>
      <c r="D6" s="433">
        <v>32</v>
      </c>
      <c r="E6" s="434" t="s">
        <v>228</v>
      </c>
      <c r="F6" s="541"/>
    </row>
    <row r="7" spans="1:6" ht="34.5" customHeight="1" x14ac:dyDescent="0.15">
      <c r="A7" s="226" t="s">
        <v>229</v>
      </c>
      <c r="B7" s="543" t="s">
        <v>350</v>
      </c>
      <c r="C7" s="435" t="s">
        <v>349</v>
      </c>
      <c r="D7" s="227">
        <v>3</v>
      </c>
      <c r="E7" s="436" t="s">
        <v>230</v>
      </c>
      <c r="F7" s="541"/>
    </row>
    <row r="8" spans="1:6" ht="34.5" customHeight="1" x14ac:dyDescent="0.15">
      <c r="A8" s="226" t="s">
        <v>231</v>
      </c>
      <c r="B8" s="543"/>
      <c r="C8" s="435" t="s">
        <v>349</v>
      </c>
      <c r="D8" s="227">
        <v>19</v>
      </c>
      <c r="E8" s="436" t="s">
        <v>230</v>
      </c>
      <c r="F8" s="541"/>
    </row>
    <row r="9" spans="1:6" ht="34.5" customHeight="1" x14ac:dyDescent="0.15">
      <c r="A9" s="226" t="s">
        <v>232</v>
      </c>
      <c r="B9" s="437" t="s">
        <v>351</v>
      </c>
      <c r="C9" s="435" t="s">
        <v>349</v>
      </c>
      <c r="D9" s="227">
        <v>71</v>
      </c>
      <c r="E9" s="436" t="s">
        <v>230</v>
      </c>
      <c r="F9" s="541"/>
    </row>
    <row r="10" spans="1:6" ht="34.5" customHeight="1" x14ac:dyDescent="0.15">
      <c r="A10" s="226" t="s">
        <v>233</v>
      </c>
      <c r="B10" s="437" t="s">
        <v>352</v>
      </c>
      <c r="C10" s="435" t="s">
        <v>349</v>
      </c>
      <c r="D10" s="227">
        <v>128</v>
      </c>
      <c r="E10" s="436" t="s">
        <v>230</v>
      </c>
      <c r="F10" s="541"/>
    </row>
    <row r="11" spans="1:6" ht="34.5" customHeight="1" x14ac:dyDescent="0.15">
      <c r="A11" s="226" t="s">
        <v>234</v>
      </c>
      <c r="B11" s="521" t="s">
        <v>353</v>
      </c>
      <c r="C11" s="521" t="s">
        <v>354</v>
      </c>
      <c r="D11" s="227">
        <v>184</v>
      </c>
      <c r="E11" s="436" t="s">
        <v>230</v>
      </c>
      <c r="F11" s="541"/>
    </row>
    <row r="12" spans="1:6" ht="34.5" customHeight="1" x14ac:dyDescent="0.15">
      <c r="A12" s="226" t="s">
        <v>235</v>
      </c>
      <c r="B12" s="521"/>
      <c r="C12" s="521"/>
      <c r="D12" s="227">
        <v>895</v>
      </c>
      <c r="E12" s="436" t="s">
        <v>230</v>
      </c>
      <c r="F12" s="541"/>
    </row>
    <row r="13" spans="1:6" ht="34.5" customHeight="1" x14ac:dyDescent="0.15">
      <c r="A13" s="226" t="s">
        <v>236</v>
      </c>
      <c r="B13" s="521"/>
      <c r="C13" s="437" t="s">
        <v>355</v>
      </c>
      <c r="D13" s="227">
        <v>59</v>
      </c>
      <c r="E13" s="436" t="s">
        <v>230</v>
      </c>
      <c r="F13" s="541"/>
    </row>
    <row r="14" spans="1:6" ht="34.5" customHeight="1" thickBot="1" x14ac:dyDescent="0.2">
      <c r="A14" s="228" t="s">
        <v>237</v>
      </c>
      <c r="B14" s="438" t="s">
        <v>356</v>
      </c>
      <c r="C14" s="438" t="s">
        <v>357</v>
      </c>
      <c r="D14" s="439">
        <v>561</v>
      </c>
      <c r="E14" s="440" t="s">
        <v>230</v>
      </c>
      <c r="F14" s="542"/>
    </row>
    <row r="15" spans="1:6" ht="13.5" customHeight="1" thickTop="1" x14ac:dyDescent="0.15">
      <c r="A15" s="522" t="s">
        <v>57</v>
      </c>
      <c r="B15" s="523"/>
      <c r="C15" s="523"/>
      <c r="D15" s="526">
        <f>SUM(D6:D14)</f>
        <v>1952</v>
      </c>
      <c r="E15" s="528" t="s">
        <v>230</v>
      </c>
      <c r="F15" s="530">
        <v>75233</v>
      </c>
    </row>
    <row r="16" spans="1:6" ht="18" customHeight="1" thickBot="1" x14ac:dyDescent="0.2">
      <c r="A16" s="524"/>
      <c r="B16" s="525"/>
      <c r="C16" s="525"/>
      <c r="D16" s="527"/>
      <c r="E16" s="529"/>
      <c r="F16" s="531"/>
    </row>
    <row r="17" spans="1:1" x14ac:dyDescent="0.15">
      <c r="A17" s="38" t="s">
        <v>238</v>
      </c>
    </row>
    <row r="18" spans="1:1" x14ac:dyDescent="0.15">
      <c r="A18" s="38" t="s">
        <v>239</v>
      </c>
    </row>
  </sheetData>
  <mergeCells count="12">
    <mergeCell ref="F15:F16"/>
    <mergeCell ref="A1:E1"/>
    <mergeCell ref="A4:A5"/>
    <mergeCell ref="B4:C4"/>
    <mergeCell ref="D4:E5"/>
    <mergeCell ref="F4:F14"/>
    <mergeCell ref="B7:B8"/>
    <mergeCell ref="B11:B13"/>
    <mergeCell ref="C11:C12"/>
    <mergeCell ref="A15:C16"/>
    <mergeCell ref="D15:D16"/>
    <mergeCell ref="E15:E16"/>
  </mergeCells>
  <phoneticPr fontId="12"/>
  <pageMargins left="0.98425196850393704" right="0.70866141732283472" top="0.59055118110236227" bottom="0.59055118110236227" header="0" footer="0"/>
  <pageSetup paperSize="9" firstPageNumber="24" orientation="portrait" useFirstPageNumber="1" r:id="rId1"/>
  <headerFooter alignWithMargins="0">
    <oddFooter>&amp;C&amp;"ＭＳ 明朝,標準"&amp;9－ &amp;P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K30"/>
  <sheetViews>
    <sheetView view="pageBreakPreview" zoomScaleNormal="100" zoomScaleSheetLayoutView="100" workbookViewId="0"/>
  </sheetViews>
  <sheetFormatPr defaultRowHeight="13.5" x14ac:dyDescent="0.15"/>
  <cols>
    <col min="1" max="1" width="7.625" style="229" customWidth="1"/>
    <col min="2" max="2" width="5.25" style="229" customWidth="1"/>
    <col min="3" max="3" width="8.625" style="229" customWidth="1"/>
    <col min="4" max="4" width="7.625" style="229" customWidth="1"/>
    <col min="5" max="5" width="6.625" style="229" customWidth="1"/>
    <col min="6" max="6" width="15.625" style="229" customWidth="1"/>
    <col min="7" max="7" width="8.625" style="229" customWidth="1"/>
    <col min="8" max="8" width="7.625" style="229" customWidth="1"/>
    <col min="9" max="9" width="8.625" style="229" customWidth="1"/>
    <col min="10" max="10" width="7.625" style="229" customWidth="1"/>
    <col min="11" max="11" width="10.625" style="229" customWidth="1"/>
    <col min="12" max="16384" width="9" style="229"/>
  </cols>
  <sheetData>
    <row r="1" spans="2:11" ht="15" customHeight="1" x14ac:dyDescent="0.15"/>
    <row r="2" spans="2:11" ht="18" customHeight="1" x14ac:dyDescent="0.15">
      <c r="B2" s="230" t="s">
        <v>240</v>
      </c>
      <c r="C2" s="230"/>
      <c r="D2" s="230"/>
      <c r="E2" s="230"/>
      <c r="F2" s="231"/>
      <c r="G2" s="231"/>
      <c r="H2" s="231"/>
      <c r="I2" s="231"/>
      <c r="J2" s="231"/>
    </row>
    <row r="3" spans="2:11" ht="18" customHeight="1" thickBot="1" x14ac:dyDescent="0.2"/>
    <row r="4" spans="2:11" ht="31.5" customHeight="1" x14ac:dyDescent="0.15">
      <c r="B4" s="593" t="s">
        <v>241</v>
      </c>
      <c r="C4" s="594"/>
      <c r="D4" s="594"/>
      <c r="E4" s="594"/>
      <c r="F4" s="595"/>
      <c r="G4" s="569" t="s">
        <v>242</v>
      </c>
      <c r="H4" s="570"/>
      <c r="I4" s="570"/>
      <c r="J4" s="571"/>
    </row>
    <row r="5" spans="2:11" ht="10.5" customHeight="1" x14ac:dyDescent="0.15">
      <c r="B5" s="596" t="s">
        <v>243</v>
      </c>
      <c r="C5" s="599" t="s">
        <v>244</v>
      </c>
      <c r="D5" s="599"/>
      <c r="E5" s="599"/>
      <c r="F5" s="600"/>
      <c r="G5" s="232"/>
      <c r="H5" s="233"/>
      <c r="I5" s="234"/>
      <c r="J5" s="235" t="s">
        <v>230</v>
      </c>
    </row>
    <row r="6" spans="2:11" ht="21" customHeight="1" x14ac:dyDescent="0.15">
      <c r="B6" s="597"/>
      <c r="C6" s="601"/>
      <c r="D6" s="601"/>
      <c r="E6" s="601"/>
      <c r="F6" s="600"/>
      <c r="G6" s="236"/>
      <c r="H6" s="237"/>
      <c r="I6" s="238">
        <v>1410</v>
      </c>
      <c r="J6" s="239"/>
    </row>
    <row r="7" spans="2:11" ht="31.5" customHeight="1" x14ac:dyDescent="0.15">
      <c r="B7" s="597"/>
      <c r="C7" s="599" t="s">
        <v>245</v>
      </c>
      <c r="D7" s="599"/>
      <c r="E7" s="599"/>
      <c r="F7" s="600"/>
      <c r="G7" s="240"/>
      <c r="H7" s="241"/>
      <c r="I7" s="242">
        <v>1512</v>
      </c>
      <c r="J7" s="243"/>
    </row>
    <row r="8" spans="2:11" ht="31.5" customHeight="1" x14ac:dyDescent="0.15">
      <c r="B8" s="597"/>
      <c r="C8" s="599" t="s">
        <v>246</v>
      </c>
      <c r="D8" s="599"/>
      <c r="E8" s="599"/>
      <c r="F8" s="600"/>
      <c r="G8" s="244"/>
      <c r="H8" s="245"/>
      <c r="I8" s="246">
        <v>1955</v>
      </c>
      <c r="J8" s="243"/>
    </row>
    <row r="9" spans="2:11" ht="31.5" customHeight="1" x14ac:dyDescent="0.15">
      <c r="B9" s="597"/>
      <c r="C9" s="599" t="s">
        <v>247</v>
      </c>
      <c r="D9" s="599"/>
      <c r="E9" s="599"/>
      <c r="F9" s="600"/>
      <c r="G9" s="244"/>
      <c r="H9" s="245"/>
      <c r="I9" s="246">
        <v>705</v>
      </c>
      <c r="J9" s="243"/>
    </row>
    <row r="10" spans="2:11" ht="31.5" customHeight="1" x14ac:dyDescent="0.15">
      <c r="B10" s="597"/>
      <c r="C10" s="599" t="s">
        <v>248</v>
      </c>
      <c r="D10" s="599"/>
      <c r="E10" s="599"/>
      <c r="F10" s="600"/>
      <c r="G10" s="244"/>
      <c r="H10" s="245"/>
      <c r="I10" s="246">
        <v>101</v>
      </c>
      <c r="J10" s="243"/>
    </row>
    <row r="11" spans="2:11" ht="31.5" customHeight="1" x14ac:dyDescent="0.15">
      <c r="B11" s="598"/>
      <c r="C11" s="599" t="s">
        <v>249</v>
      </c>
      <c r="D11" s="599"/>
      <c r="E11" s="599"/>
      <c r="F11" s="600"/>
      <c r="G11" s="244"/>
      <c r="H11" s="245"/>
      <c r="I11" s="246">
        <v>6363</v>
      </c>
      <c r="J11" s="243"/>
    </row>
    <row r="12" spans="2:11" ht="31.5" customHeight="1" thickBot="1" x14ac:dyDescent="0.2">
      <c r="B12" s="572" t="s">
        <v>250</v>
      </c>
      <c r="C12" s="573"/>
      <c r="D12" s="573"/>
      <c r="E12" s="573"/>
      <c r="F12" s="574"/>
      <c r="G12" s="244"/>
      <c r="H12" s="245"/>
      <c r="I12" s="246">
        <v>15034</v>
      </c>
      <c r="J12" s="243"/>
    </row>
    <row r="13" spans="2:11" ht="31.5" customHeight="1" thickTop="1" thickBot="1" x14ac:dyDescent="0.2">
      <c r="B13" s="575" t="s">
        <v>57</v>
      </c>
      <c r="C13" s="576"/>
      <c r="D13" s="576"/>
      <c r="E13" s="576"/>
      <c r="F13" s="576"/>
      <c r="G13" s="247"/>
      <c r="H13" s="577">
        <f>SUM(I6:I12)</f>
        <v>27080</v>
      </c>
      <c r="I13" s="550"/>
      <c r="J13" s="248"/>
      <c r="K13" s="249"/>
    </row>
    <row r="14" spans="2:11" x14ac:dyDescent="0.15">
      <c r="B14" s="250" t="s">
        <v>251</v>
      </c>
      <c r="C14" s="251"/>
      <c r="D14" s="251"/>
      <c r="E14" s="251"/>
      <c r="H14" s="252"/>
      <c r="I14" s="252"/>
      <c r="J14" s="252"/>
    </row>
    <row r="15" spans="2:11" x14ac:dyDescent="0.15">
      <c r="B15" s="250" t="s">
        <v>252</v>
      </c>
      <c r="C15" s="250"/>
      <c r="D15" s="250"/>
      <c r="E15" s="250"/>
      <c r="G15" s="251"/>
    </row>
    <row r="16" spans="2:11" ht="14.25" thickBot="1" x14ac:dyDescent="0.2">
      <c r="B16" s="253"/>
      <c r="C16" s="253"/>
      <c r="D16" s="253"/>
      <c r="E16" s="253"/>
      <c r="F16" s="254"/>
      <c r="G16" s="255"/>
      <c r="H16" s="254"/>
      <c r="I16" s="254"/>
      <c r="J16" s="254"/>
    </row>
    <row r="17" spans="2:10" ht="47.25" customHeight="1" x14ac:dyDescent="0.15">
      <c r="B17" s="578" t="s">
        <v>253</v>
      </c>
      <c r="C17" s="579"/>
      <c r="D17" s="580" t="s">
        <v>254</v>
      </c>
      <c r="E17" s="579"/>
      <c r="F17" s="256" t="s">
        <v>255</v>
      </c>
      <c r="G17" s="580" t="s">
        <v>256</v>
      </c>
      <c r="H17" s="579"/>
      <c r="I17" s="581" t="s">
        <v>257</v>
      </c>
      <c r="J17" s="582"/>
    </row>
    <row r="18" spans="2:10" ht="31.5" customHeight="1" thickBot="1" x14ac:dyDescent="0.2">
      <c r="B18" s="583">
        <v>27080</v>
      </c>
      <c r="C18" s="584"/>
      <c r="D18" s="585">
        <v>12046</v>
      </c>
      <c r="E18" s="586"/>
      <c r="F18" s="257">
        <f>D18/B18</f>
        <v>0.44483013293943868</v>
      </c>
      <c r="G18" s="587">
        <v>20829</v>
      </c>
      <c r="H18" s="588"/>
      <c r="I18" s="589">
        <v>9266</v>
      </c>
      <c r="J18" s="590"/>
    </row>
    <row r="20" spans="2:10" x14ac:dyDescent="0.15">
      <c r="F20" s="258"/>
      <c r="G20" s="258"/>
      <c r="H20" s="258"/>
      <c r="I20" s="258"/>
      <c r="J20" s="258"/>
    </row>
    <row r="21" spans="2:10" ht="18" customHeight="1" x14ac:dyDescent="0.15">
      <c r="B21" s="591" t="s">
        <v>258</v>
      </c>
      <c r="C21" s="591"/>
      <c r="D21" s="591"/>
      <c r="E21" s="591"/>
      <c r="F21" s="592"/>
      <c r="G21" s="592"/>
      <c r="H21" s="592"/>
      <c r="I21" s="592"/>
      <c r="J21" s="592"/>
    </row>
    <row r="22" spans="2:10" ht="18" customHeight="1" thickBot="1" x14ac:dyDescent="0.2">
      <c r="F22" s="259"/>
      <c r="G22" s="258"/>
      <c r="H22" s="258"/>
      <c r="I22" s="258"/>
      <c r="J22" s="258"/>
    </row>
    <row r="23" spans="2:10" s="260" customFormat="1" ht="31.5" customHeight="1" x14ac:dyDescent="0.15">
      <c r="B23" s="567" t="s">
        <v>259</v>
      </c>
      <c r="C23" s="568"/>
      <c r="D23" s="568"/>
      <c r="E23" s="568"/>
      <c r="F23" s="568"/>
      <c r="G23" s="569" t="s">
        <v>260</v>
      </c>
      <c r="H23" s="570"/>
      <c r="I23" s="570"/>
      <c r="J23" s="571"/>
    </row>
    <row r="24" spans="2:10" s="260" customFormat="1" ht="10.5" customHeight="1" x14ac:dyDescent="0.15">
      <c r="B24" s="551" t="s">
        <v>261</v>
      </c>
      <c r="C24" s="552"/>
      <c r="D24" s="552"/>
      <c r="E24" s="552"/>
      <c r="F24" s="552"/>
      <c r="G24" s="261"/>
      <c r="H24" s="262"/>
      <c r="I24" s="554">
        <v>5683</v>
      </c>
      <c r="J24" s="263" t="s">
        <v>230</v>
      </c>
    </row>
    <row r="25" spans="2:10" s="260" customFormat="1" ht="36.6" customHeight="1" x14ac:dyDescent="0.15">
      <c r="B25" s="553"/>
      <c r="C25" s="552"/>
      <c r="D25" s="552"/>
      <c r="E25" s="552"/>
      <c r="F25" s="552"/>
      <c r="G25" s="264"/>
      <c r="H25" s="265"/>
      <c r="I25" s="555"/>
      <c r="J25" s="266"/>
    </row>
    <row r="26" spans="2:10" s="260" customFormat="1" ht="46.5" customHeight="1" x14ac:dyDescent="0.15">
      <c r="B26" s="556" t="s">
        <v>262</v>
      </c>
      <c r="C26" s="557"/>
      <c r="D26" s="558"/>
      <c r="E26" s="565" t="s">
        <v>263</v>
      </c>
      <c r="F26" s="566"/>
      <c r="G26" s="267"/>
      <c r="H26" s="268"/>
      <c r="I26" s="269">
        <v>647</v>
      </c>
      <c r="J26" s="270"/>
    </row>
    <row r="27" spans="2:10" s="260" customFormat="1" ht="46.5" customHeight="1" x14ac:dyDescent="0.15">
      <c r="B27" s="559"/>
      <c r="C27" s="560"/>
      <c r="D27" s="561"/>
      <c r="E27" s="565" t="s">
        <v>264</v>
      </c>
      <c r="F27" s="566"/>
      <c r="G27" s="267"/>
      <c r="H27" s="268"/>
      <c r="I27" s="269">
        <v>4273</v>
      </c>
      <c r="J27" s="270"/>
    </row>
    <row r="28" spans="2:10" s="260" customFormat="1" ht="46.5" customHeight="1" x14ac:dyDescent="0.15">
      <c r="B28" s="562"/>
      <c r="C28" s="563"/>
      <c r="D28" s="564"/>
      <c r="E28" s="565" t="s">
        <v>265</v>
      </c>
      <c r="F28" s="566"/>
      <c r="G28" s="267"/>
      <c r="H28" s="268"/>
      <c r="I28" s="269">
        <v>5716</v>
      </c>
      <c r="J28" s="270"/>
    </row>
    <row r="29" spans="2:10" s="260" customFormat="1" ht="46.5" customHeight="1" thickBot="1" x14ac:dyDescent="0.2">
      <c r="B29" s="544" t="s">
        <v>266</v>
      </c>
      <c r="C29" s="545"/>
      <c r="D29" s="545"/>
      <c r="E29" s="545"/>
      <c r="F29" s="546"/>
      <c r="G29" s="271"/>
      <c r="H29" s="272"/>
      <c r="I29" s="273">
        <v>8440</v>
      </c>
      <c r="J29" s="274"/>
    </row>
    <row r="30" spans="2:10" s="260" customFormat="1" ht="46.5" customHeight="1" thickTop="1" thickBot="1" x14ac:dyDescent="0.2">
      <c r="B30" s="547" t="s">
        <v>57</v>
      </c>
      <c r="C30" s="548"/>
      <c r="D30" s="548"/>
      <c r="E30" s="548"/>
      <c r="F30" s="548"/>
      <c r="G30" s="275"/>
      <c r="H30" s="549">
        <f>SUM(I24:I29)</f>
        <v>24759</v>
      </c>
      <c r="I30" s="550"/>
      <c r="J30" s="276"/>
    </row>
  </sheetData>
  <mergeCells count="32">
    <mergeCell ref="B4:F4"/>
    <mergeCell ref="G4:J4"/>
    <mergeCell ref="B5:B11"/>
    <mergeCell ref="C5:F6"/>
    <mergeCell ref="C7:F7"/>
    <mergeCell ref="C8:F8"/>
    <mergeCell ref="C9:F9"/>
    <mergeCell ref="C10:F10"/>
    <mergeCell ref="C11:F11"/>
    <mergeCell ref="B23:F23"/>
    <mergeCell ref="G23:J23"/>
    <mergeCell ref="B12:F12"/>
    <mergeCell ref="B13:F13"/>
    <mergeCell ref="H13:I13"/>
    <mergeCell ref="B17:C17"/>
    <mergeCell ref="D17:E17"/>
    <mergeCell ref="G17:H17"/>
    <mergeCell ref="I17:J17"/>
    <mergeCell ref="B18:C18"/>
    <mergeCell ref="D18:E18"/>
    <mergeCell ref="G18:H18"/>
    <mergeCell ref="I18:J18"/>
    <mergeCell ref="B21:J21"/>
    <mergeCell ref="B29:F29"/>
    <mergeCell ref="B30:F30"/>
    <mergeCell ref="H30:I30"/>
    <mergeCell ref="B24:F25"/>
    <mergeCell ref="I24:I25"/>
    <mergeCell ref="B26:D28"/>
    <mergeCell ref="E26:F26"/>
    <mergeCell ref="E27:F27"/>
    <mergeCell ref="E28:F28"/>
  </mergeCells>
  <phoneticPr fontId="12"/>
  <pageMargins left="0.59055118110236227" right="0.39370078740157483" top="0.59055118110236227" bottom="0.59055118110236227" header="0" footer="0"/>
  <pageSetup paperSize="9" firstPageNumber="25" fitToWidth="0" fitToHeight="0" orientation="portrait" useFirstPageNumber="1" r:id="rId1"/>
  <headerFooter alignWithMargins="0">
    <oddFooter>&amp;C&amp;"ＭＳ 明朝,標準"&amp;9－ &amp;P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G67"/>
  <sheetViews>
    <sheetView view="pageBreakPreview" zoomScaleNormal="100" zoomScaleSheetLayoutView="100" workbookViewId="0"/>
  </sheetViews>
  <sheetFormatPr defaultRowHeight="13.5" x14ac:dyDescent="0.15"/>
  <cols>
    <col min="1" max="2" width="5.625" style="277" customWidth="1"/>
    <col min="3" max="3" width="5.125" style="277" customWidth="1"/>
    <col min="4" max="17" width="5.625" style="277" customWidth="1"/>
    <col min="18" max="18" width="10.625" style="277" customWidth="1"/>
    <col min="19" max="19" width="18.375" style="277" bestFit="1" customWidth="1"/>
    <col min="20" max="20" width="62.75" style="277" bestFit="1" customWidth="1"/>
    <col min="21" max="16384" width="9" style="277"/>
  </cols>
  <sheetData>
    <row r="1" spans="1:33" ht="15" customHeight="1" x14ac:dyDescent="0.15"/>
    <row r="2" spans="1:33" ht="18" customHeight="1" x14ac:dyDescent="0.15">
      <c r="A2" s="677" t="s">
        <v>267</v>
      </c>
      <c r="B2" s="677"/>
      <c r="C2" s="677"/>
      <c r="D2" s="677"/>
      <c r="E2" s="677"/>
      <c r="F2" s="677"/>
      <c r="G2" s="677"/>
      <c r="H2" s="677"/>
      <c r="I2" s="677"/>
      <c r="J2" s="677"/>
      <c r="K2" s="677"/>
      <c r="L2" s="677"/>
      <c r="M2" s="677"/>
      <c r="N2" s="677"/>
      <c r="O2" s="677"/>
      <c r="P2" s="677"/>
      <c r="Q2" s="278"/>
    </row>
    <row r="3" spans="1:33" ht="18" customHeight="1" thickBot="1" x14ac:dyDescent="0.2">
      <c r="A3" s="279"/>
      <c r="B3" s="279"/>
      <c r="C3" s="279"/>
      <c r="D3" s="279"/>
      <c r="E3" s="279"/>
      <c r="F3" s="279"/>
      <c r="G3" s="279"/>
      <c r="H3" s="279"/>
      <c r="I3" s="279"/>
      <c r="J3" s="280"/>
      <c r="K3" s="280"/>
      <c r="L3" s="280"/>
      <c r="M3" s="280"/>
      <c r="N3" s="280"/>
      <c r="O3" s="280"/>
      <c r="P3" s="280"/>
      <c r="Q3" s="279"/>
    </row>
    <row r="4" spans="1:33" ht="8.1" customHeight="1" x14ac:dyDescent="0.15">
      <c r="A4" s="678" t="s">
        <v>241</v>
      </c>
      <c r="B4" s="679"/>
      <c r="C4" s="679"/>
      <c r="D4" s="679"/>
      <c r="E4" s="679"/>
      <c r="F4" s="679"/>
      <c r="G4" s="679"/>
      <c r="H4" s="679"/>
      <c r="I4" s="680"/>
      <c r="J4" s="681" t="s">
        <v>268</v>
      </c>
      <c r="K4" s="682"/>
      <c r="L4" s="682"/>
      <c r="M4" s="682"/>
      <c r="N4" s="682"/>
      <c r="O4" s="682"/>
      <c r="P4" s="683"/>
      <c r="Q4" s="281"/>
      <c r="R4" s="282"/>
    </row>
    <row r="5" spans="1:33" ht="8.1" customHeight="1" x14ac:dyDescent="0.15">
      <c r="A5" s="662"/>
      <c r="B5" s="663"/>
      <c r="C5" s="663"/>
      <c r="D5" s="663"/>
      <c r="E5" s="663"/>
      <c r="F5" s="663"/>
      <c r="G5" s="663"/>
      <c r="H5" s="663"/>
      <c r="I5" s="664"/>
      <c r="J5" s="684"/>
      <c r="K5" s="685"/>
      <c r="L5" s="685"/>
      <c r="M5" s="685"/>
      <c r="N5" s="685"/>
      <c r="O5" s="685"/>
      <c r="P5" s="686"/>
      <c r="Q5" s="281"/>
      <c r="R5" s="282"/>
    </row>
    <row r="6" spans="1:33" ht="8.1" customHeight="1" x14ac:dyDescent="0.15">
      <c r="A6" s="662"/>
      <c r="B6" s="663"/>
      <c r="C6" s="663"/>
      <c r="D6" s="663"/>
      <c r="E6" s="663"/>
      <c r="F6" s="663"/>
      <c r="G6" s="663"/>
      <c r="H6" s="663"/>
      <c r="I6" s="664"/>
      <c r="J6" s="684"/>
      <c r="K6" s="685"/>
      <c r="L6" s="685"/>
      <c r="M6" s="685"/>
      <c r="N6" s="685"/>
      <c r="O6" s="685"/>
      <c r="P6" s="686"/>
      <c r="Q6" s="281"/>
      <c r="R6" s="282"/>
    </row>
    <row r="7" spans="1:33" ht="8.1" customHeight="1" x14ac:dyDescent="0.15">
      <c r="A7" s="607"/>
      <c r="B7" s="608"/>
      <c r="C7" s="608"/>
      <c r="D7" s="608"/>
      <c r="E7" s="608"/>
      <c r="F7" s="608"/>
      <c r="G7" s="608"/>
      <c r="H7" s="608"/>
      <c r="I7" s="609"/>
      <c r="J7" s="687"/>
      <c r="K7" s="688"/>
      <c r="L7" s="688"/>
      <c r="M7" s="688"/>
      <c r="N7" s="688"/>
      <c r="O7" s="688"/>
      <c r="P7" s="689"/>
      <c r="Q7" s="281"/>
      <c r="R7" s="282"/>
    </row>
    <row r="8" spans="1:33" ht="12" customHeight="1" x14ac:dyDescent="0.15">
      <c r="A8" s="659" t="s">
        <v>269</v>
      </c>
      <c r="B8" s="660"/>
      <c r="C8" s="660"/>
      <c r="D8" s="660"/>
      <c r="E8" s="660"/>
      <c r="F8" s="660"/>
      <c r="G8" s="660"/>
      <c r="H8" s="660"/>
      <c r="I8" s="661"/>
      <c r="J8" s="283"/>
      <c r="K8" s="284"/>
      <c r="L8" s="284"/>
      <c r="M8" s="285"/>
      <c r="N8" s="285"/>
      <c r="O8" s="286"/>
      <c r="P8" s="287" t="s">
        <v>230</v>
      </c>
      <c r="Q8" s="288"/>
      <c r="R8" s="282"/>
    </row>
    <row r="9" spans="1:33" ht="8.1" customHeight="1" x14ac:dyDescent="0.15">
      <c r="A9" s="662"/>
      <c r="B9" s="663"/>
      <c r="C9" s="663"/>
      <c r="D9" s="663"/>
      <c r="E9" s="663"/>
      <c r="F9" s="663"/>
      <c r="G9" s="663"/>
      <c r="H9" s="663"/>
      <c r="I9" s="664"/>
      <c r="J9" s="653">
        <v>6923</v>
      </c>
      <c r="K9" s="654"/>
      <c r="L9" s="654"/>
      <c r="M9" s="655"/>
      <c r="N9" s="655"/>
      <c r="O9" s="655"/>
      <c r="P9" s="289"/>
      <c r="Q9" s="290"/>
      <c r="R9" s="282"/>
    </row>
    <row r="10" spans="1:33" ht="8.1" customHeight="1" x14ac:dyDescent="0.15">
      <c r="A10" s="662"/>
      <c r="B10" s="663"/>
      <c r="C10" s="663"/>
      <c r="D10" s="663"/>
      <c r="E10" s="663"/>
      <c r="F10" s="663"/>
      <c r="G10" s="663"/>
      <c r="H10" s="663"/>
      <c r="I10" s="664"/>
      <c r="J10" s="656"/>
      <c r="K10" s="655"/>
      <c r="L10" s="655"/>
      <c r="M10" s="655"/>
      <c r="N10" s="655"/>
      <c r="O10" s="655"/>
      <c r="P10" s="289"/>
      <c r="Q10" s="290"/>
      <c r="R10" s="282"/>
    </row>
    <row r="11" spans="1:33" ht="8.1" customHeight="1" x14ac:dyDescent="0.15">
      <c r="A11" s="607"/>
      <c r="B11" s="608"/>
      <c r="C11" s="608"/>
      <c r="D11" s="608"/>
      <c r="E11" s="608"/>
      <c r="F11" s="608"/>
      <c r="G11" s="608"/>
      <c r="H11" s="608"/>
      <c r="I11" s="609"/>
      <c r="J11" s="657"/>
      <c r="K11" s="658"/>
      <c r="L11" s="658"/>
      <c r="M11" s="658"/>
      <c r="N11" s="658"/>
      <c r="O11" s="658"/>
      <c r="P11" s="291"/>
      <c r="Q11" s="290"/>
      <c r="R11" s="282"/>
    </row>
    <row r="12" spans="1:33" ht="8.1" customHeight="1" x14ac:dyDescent="0.15">
      <c r="A12" s="659" t="s">
        <v>250</v>
      </c>
      <c r="B12" s="660"/>
      <c r="C12" s="660"/>
      <c r="D12" s="660"/>
      <c r="E12" s="660"/>
      <c r="F12" s="660"/>
      <c r="G12" s="660"/>
      <c r="H12" s="660"/>
      <c r="I12" s="661"/>
      <c r="J12" s="668">
        <v>20157</v>
      </c>
      <c r="K12" s="669"/>
      <c r="L12" s="669"/>
      <c r="M12" s="670"/>
      <c r="N12" s="670"/>
      <c r="O12" s="670"/>
      <c r="P12" s="292"/>
      <c r="Q12" s="293"/>
      <c r="R12" s="282"/>
    </row>
    <row r="13" spans="1:33" ht="8.1" customHeight="1" x14ac:dyDescent="0.15">
      <c r="A13" s="662"/>
      <c r="B13" s="663"/>
      <c r="C13" s="663"/>
      <c r="D13" s="663"/>
      <c r="E13" s="663"/>
      <c r="F13" s="663"/>
      <c r="G13" s="663"/>
      <c r="H13" s="663"/>
      <c r="I13" s="664"/>
      <c r="J13" s="671"/>
      <c r="K13" s="672"/>
      <c r="L13" s="672"/>
      <c r="M13" s="672"/>
      <c r="N13" s="672"/>
      <c r="O13" s="672"/>
      <c r="P13" s="294"/>
      <c r="Q13" s="293"/>
      <c r="R13" s="282"/>
    </row>
    <row r="14" spans="1:33" ht="8.1" customHeight="1" x14ac:dyDescent="0.15">
      <c r="A14" s="662"/>
      <c r="B14" s="663"/>
      <c r="C14" s="663"/>
      <c r="D14" s="663"/>
      <c r="E14" s="663"/>
      <c r="F14" s="663"/>
      <c r="G14" s="663"/>
      <c r="H14" s="663"/>
      <c r="I14" s="664"/>
      <c r="J14" s="671"/>
      <c r="K14" s="672"/>
      <c r="L14" s="672"/>
      <c r="M14" s="672"/>
      <c r="N14" s="672"/>
      <c r="O14" s="672"/>
      <c r="P14" s="294"/>
      <c r="Q14" s="293"/>
      <c r="R14" s="282"/>
    </row>
    <row r="15" spans="1:33" ht="8.1" customHeight="1" x14ac:dyDescent="0.15">
      <c r="A15" s="607"/>
      <c r="B15" s="608"/>
      <c r="C15" s="608"/>
      <c r="D15" s="608"/>
      <c r="E15" s="608"/>
      <c r="F15" s="608"/>
      <c r="G15" s="608"/>
      <c r="H15" s="608"/>
      <c r="I15" s="609"/>
      <c r="J15" s="675"/>
      <c r="K15" s="676"/>
      <c r="L15" s="676"/>
      <c r="M15" s="676"/>
      <c r="N15" s="676"/>
      <c r="O15" s="676"/>
      <c r="P15" s="295"/>
      <c r="Q15" s="293"/>
      <c r="R15" s="282"/>
      <c r="S15" s="282"/>
      <c r="T15" s="282"/>
      <c r="U15" s="282"/>
      <c r="V15" s="282"/>
      <c r="W15" s="282"/>
      <c r="X15" s="282"/>
      <c r="Y15" s="282"/>
      <c r="Z15" s="282"/>
      <c r="AA15" s="282"/>
      <c r="AB15" s="282"/>
      <c r="AC15" s="282"/>
      <c r="AD15" s="282"/>
      <c r="AE15" s="282"/>
      <c r="AF15" s="282"/>
      <c r="AG15" s="282"/>
    </row>
    <row r="16" spans="1:33" ht="8.1" customHeight="1" x14ac:dyDescent="0.15">
      <c r="A16" s="631" t="s">
        <v>57</v>
      </c>
      <c r="B16" s="632"/>
      <c r="C16" s="632"/>
      <c r="D16" s="632"/>
      <c r="E16" s="632"/>
      <c r="F16" s="632"/>
      <c r="G16" s="632"/>
      <c r="H16" s="632"/>
      <c r="I16" s="633"/>
      <c r="J16" s="637">
        <f>SUM(J9:O15)</f>
        <v>27080</v>
      </c>
      <c r="K16" s="638"/>
      <c r="L16" s="638"/>
      <c r="M16" s="639"/>
      <c r="N16" s="639"/>
      <c r="O16" s="639"/>
      <c r="P16" s="296"/>
      <c r="Q16" s="290"/>
      <c r="R16" s="282"/>
      <c r="S16" s="282"/>
      <c r="T16" s="282"/>
      <c r="U16" s="282"/>
      <c r="V16" s="282"/>
      <c r="W16" s="282"/>
      <c r="X16" s="282"/>
      <c r="Y16" s="282"/>
      <c r="Z16" s="282"/>
      <c r="AA16" s="282"/>
      <c r="AB16" s="282"/>
      <c r="AC16" s="282"/>
      <c r="AD16" s="282"/>
      <c r="AE16" s="282"/>
      <c r="AF16" s="282"/>
      <c r="AG16" s="282"/>
    </row>
    <row r="17" spans="1:18" ht="8.1" customHeight="1" x14ac:dyDescent="0.15">
      <c r="A17" s="634"/>
      <c r="B17" s="635"/>
      <c r="C17" s="635"/>
      <c r="D17" s="635"/>
      <c r="E17" s="635"/>
      <c r="F17" s="635"/>
      <c r="G17" s="635"/>
      <c r="H17" s="635"/>
      <c r="I17" s="636"/>
      <c r="J17" s="640"/>
      <c r="K17" s="641"/>
      <c r="L17" s="641"/>
      <c r="M17" s="641"/>
      <c r="N17" s="641"/>
      <c r="O17" s="641"/>
      <c r="P17" s="289"/>
      <c r="Q17" s="290"/>
      <c r="R17" s="282"/>
    </row>
    <row r="18" spans="1:18" ht="8.1" customHeight="1" x14ac:dyDescent="0.15">
      <c r="A18" s="634"/>
      <c r="B18" s="635"/>
      <c r="C18" s="635"/>
      <c r="D18" s="635"/>
      <c r="E18" s="635"/>
      <c r="F18" s="635"/>
      <c r="G18" s="635"/>
      <c r="H18" s="635"/>
      <c r="I18" s="636"/>
      <c r="J18" s="640"/>
      <c r="K18" s="641"/>
      <c r="L18" s="641"/>
      <c r="M18" s="641"/>
      <c r="N18" s="641"/>
      <c r="O18" s="641"/>
      <c r="P18" s="289"/>
      <c r="Q18" s="290"/>
      <c r="R18" s="282"/>
    </row>
    <row r="19" spans="1:18" ht="8.1" customHeight="1" thickBot="1" x14ac:dyDescent="0.2">
      <c r="A19" s="634"/>
      <c r="B19" s="635"/>
      <c r="C19" s="635"/>
      <c r="D19" s="635"/>
      <c r="E19" s="635"/>
      <c r="F19" s="635"/>
      <c r="G19" s="635"/>
      <c r="H19" s="635"/>
      <c r="I19" s="636"/>
      <c r="J19" s="642"/>
      <c r="K19" s="643"/>
      <c r="L19" s="643"/>
      <c r="M19" s="643"/>
      <c r="N19" s="643"/>
      <c r="O19" s="643"/>
      <c r="P19" s="297"/>
      <c r="Q19" s="290"/>
      <c r="R19" s="282"/>
    </row>
    <row r="20" spans="1:18" ht="12" customHeight="1" thickTop="1" x14ac:dyDescent="0.15">
      <c r="A20" s="644" t="s">
        <v>270</v>
      </c>
      <c r="B20" s="645"/>
      <c r="C20" s="645"/>
      <c r="D20" s="645"/>
      <c r="E20" s="645"/>
      <c r="F20" s="645"/>
      <c r="G20" s="645"/>
      <c r="H20" s="645"/>
      <c r="I20" s="646"/>
      <c r="J20" s="298"/>
      <c r="K20" s="299"/>
      <c r="L20" s="299"/>
      <c r="M20" s="300"/>
      <c r="N20" s="300"/>
      <c r="O20" s="301"/>
      <c r="P20" s="302" t="s">
        <v>226</v>
      </c>
      <c r="Q20" s="303"/>
      <c r="R20" s="282"/>
    </row>
    <row r="21" spans="1:18" ht="8.1" customHeight="1" x14ac:dyDescent="0.15">
      <c r="A21" s="647"/>
      <c r="B21" s="648"/>
      <c r="C21" s="648"/>
      <c r="D21" s="648"/>
      <c r="E21" s="648"/>
      <c r="F21" s="648"/>
      <c r="G21" s="648"/>
      <c r="H21" s="648"/>
      <c r="I21" s="649"/>
      <c r="J21" s="653">
        <v>28940</v>
      </c>
      <c r="K21" s="654"/>
      <c r="L21" s="654"/>
      <c r="M21" s="655"/>
      <c r="N21" s="655"/>
      <c r="O21" s="655"/>
      <c r="P21" s="304"/>
      <c r="Q21" s="305"/>
      <c r="R21" s="282"/>
    </row>
    <row r="22" spans="1:18" ht="8.1" customHeight="1" x14ac:dyDescent="0.15">
      <c r="A22" s="647"/>
      <c r="B22" s="648"/>
      <c r="C22" s="648"/>
      <c r="D22" s="648"/>
      <c r="E22" s="648"/>
      <c r="F22" s="648"/>
      <c r="G22" s="648"/>
      <c r="H22" s="648"/>
      <c r="I22" s="649"/>
      <c r="J22" s="656"/>
      <c r="K22" s="655"/>
      <c r="L22" s="655"/>
      <c r="M22" s="655"/>
      <c r="N22" s="655"/>
      <c r="O22" s="655"/>
      <c r="P22" s="304"/>
      <c r="Q22" s="305"/>
      <c r="R22" s="282"/>
    </row>
    <row r="23" spans="1:18" ht="8.1" customHeight="1" x14ac:dyDescent="0.15">
      <c r="A23" s="650"/>
      <c r="B23" s="651"/>
      <c r="C23" s="651"/>
      <c r="D23" s="651"/>
      <c r="E23" s="651"/>
      <c r="F23" s="651"/>
      <c r="G23" s="651"/>
      <c r="H23" s="651"/>
      <c r="I23" s="652"/>
      <c r="J23" s="657"/>
      <c r="K23" s="658"/>
      <c r="L23" s="658"/>
      <c r="M23" s="658"/>
      <c r="N23" s="658"/>
      <c r="O23" s="658"/>
      <c r="P23" s="306"/>
      <c r="Q23" s="305"/>
      <c r="R23" s="282"/>
    </row>
    <row r="24" spans="1:18" ht="8.1" customHeight="1" x14ac:dyDescent="0.15">
      <c r="A24" s="659" t="s">
        <v>271</v>
      </c>
      <c r="B24" s="660"/>
      <c r="C24" s="660"/>
      <c r="D24" s="660"/>
      <c r="E24" s="660"/>
      <c r="F24" s="660"/>
      <c r="G24" s="660"/>
      <c r="H24" s="660"/>
      <c r="I24" s="661"/>
      <c r="J24" s="668">
        <v>7398</v>
      </c>
      <c r="K24" s="669"/>
      <c r="L24" s="669"/>
      <c r="M24" s="670"/>
      <c r="N24" s="670"/>
      <c r="O24" s="670"/>
      <c r="P24" s="292"/>
      <c r="Q24" s="293"/>
      <c r="R24" s="282"/>
    </row>
    <row r="25" spans="1:18" ht="8.1" customHeight="1" x14ac:dyDescent="0.15">
      <c r="A25" s="662"/>
      <c r="B25" s="663"/>
      <c r="C25" s="663"/>
      <c r="D25" s="663"/>
      <c r="E25" s="663"/>
      <c r="F25" s="663"/>
      <c r="G25" s="663"/>
      <c r="H25" s="663"/>
      <c r="I25" s="664"/>
      <c r="J25" s="671"/>
      <c r="K25" s="672"/>
      <c r="L25" s="672"/>
      <c r="M25" s="672"/>
      <c r="N25" s="672"/>
      <c r="O25" s="672"/>
      <c r="P25" s="294"/>
      <c r="Q25" s="293"/>
      <c r="R25" s="282"/>
    </row>
    <row r="26" spans="1:18" ht="8.1" customHeight="1" x14ac:dyDescent="0.15">
      <c r="A26" s="662"/>
      <c r="B26" s="663"/>
      <c r="C26" s="663"/>
      <c r="D26" s="663"/>
      <c r="E26" s="663"/>
      <c r="F26" s="663"/>
      <c r="G26" s="663"/>
      <c r="H26" s="663"/>
      <c r="I26" s="664"/>
      <c r="J26" s="671"/>
      <c r="K26" s="672"/>
      <c r="L26" s="672"/>
      <c r="M26" s="672"/>
      <c r="N26" s="672"/>
      <c r="O26" s="672"/>
      <c r="P26" s="294"/>
      <c r="Q26" s="293"/>
      <c r="R26" s="282"/>
    </row>
    <row r="27" spans="1:18" ht="8.1" customHeight="1" thickBot="1" x14ac:dyDescent="0.2">
      <c r="A27" s="665"/>
      <c r="B27" s="666"/>
      <c r="C27" s="666"/>
      <c r="D27" s="666"/>
      <c r="E27" s="666"/>
      <c r="F27" s="666"/>
      <c r="G27" s="666"/>
      <c r="H27" s="666"/>
      <c r="I27" s="667"/>
      <c r="J27" s="673"/>
      <c r="K27" s="674"/>
      <c r="L27" s="674"/>
      <c r="M27" s="674"/>
      <c r="N27" s="674"/>
      <c r="O27" s="674"/>
      <c r="P27" s="307"/>
      <c r="Q27" s="293"/>
      <c r="R27" s="282"/>
    </row>
    <row r="28" spans="1:18" ht="26.25" customHeight="1" x14ac:dyDescent="0.15">
      <c r="A28" s="279"/>
      <c r="B28" s="279"/>
      <c r="C28" s="279"/>
      <c r="D28" s="279"/>
      <c r="E28" s="279"/>
      <c r="F28" s="279"/>
      <c r="G28" s="279"/>
      <c r="H28" s="279"/>
      <c r="I28" s="279"/>
      <c r="J28" s="308"/>
      <c r="K28" s="308"/>
      <c r="L28" s="308"/>
      <c r="M28" s="308"/>
      <c r="N28" s="308"/>
      <c r="O28" s="308"/>
      <c r="P28" s="308"/>
      <c r="Q28" s="308"/>
      <c r="R28" s="282"/>
    </row>
    <row r="29" spans="1:18" ht="15" customHeight="1" x14ac:dyDescent="0.15">
      <c r="A29" s="309" t="s">
        <v>272</v>
      </c>
      <c r="B29" s="279"/>
      <c r="C29" s="279"/>
      <c r="D29" s="279"/>
      <c r="E29" s="279"/>
      <c r="F29" s="279"/>
      <c r="G29" s="279"/>
      <c r="H29" s="279"/>
      <c r="I29" s="279"/>
      <c r="J29" s="308"/>
      <c r="K29" s="308"/>
      <c r="L29" s="308"/>
      <c r="M29" s="308"/>
      <c r="N29" s="308"/>
      <c r="O29" s="308"/>
      <c r="P29" s="308"/>
      <c r="Q29" s="308"/>
      <c r="R29" s="282"/>
    </row>
    <row r="30" spans="1:18" ht="15" customHeight="1" thickBot="1" x14ac:dyDescent="0.2">
      <c r="A30" s="279"/>
      <c r="B30" s="279"/>
      <c r="C30" s="279"/>
      <c r="D30" s="279"/>
      <c r="E30" s="279"/>
      <c r="F30" s="279"/>
      <c r="G30" s="279"/>
      <c r="H30" s="279"/>
      <c r="I30" s="279"/>
      <c r="J30" s="308"/>
      <c r="K30" s="308"/>
      <c r="L30" s="308"/>
      <c r="M30" s="308"/>
      <c r="N30" s="308"/>
      <c r="O30" s="308"/>
      <c r="P30" s="308"/>
      <c r="Q30" s="308"/>
      <c r="R30" s="282"/>
    </row>
    <row r="31" spans="1:18" ht="30" customHeight="1" x14ac:dyDescent="0.15">
      <c r="A31" s="622" t="s">
        <v>273</v>
      </c>
      <c r="B31" s="623"/>
      <c r="C31" s="623"/>
      <c r="D31" s="623"/>
      <c r="E31" s="623"/>
      <c r="F31" s="623"/>
      <c r="G31" s="623"/>
      <c r="H31" s="623"/>
      <c r="I31" s="623"/>
      <c r="J31" s="623" t="s">
        <v>269</v>
      </c>
      <c r="K31" s="623"/>
      <c r="L31" s="623"/>
      <c r="M31" s="623"/>
      <c r="N31" s="623"/>
      <c r="O31" s="623"/>
      <c r="P31" s="624"/>
      <c r="Q31" s="308"/>
      <c r="R31" s="282"/>
    </row>
    <row r="32" spans="1:18" ht="12" customHeight="1" x14ac:dyDescent="0.15">
      <c r="A32" s="625" t="s">
        <v>274</v>
      </c>
      <c r="B32" s="310"/>
      <c r="C32" s="311"/>
      <c r="D32" s="311"/>
      <c r="E32" s="311"/>
      <c r="F32" s="311"/>
      <c r="G32" s="311"/>
      <c r="H32" s="311"/>
      <c r="I32" s="312"/>
      <c r="J32" s="283"/>
      <c r="K32" s="284"/>
      <c r="L32" s="284"/>
      <c r="M32" s="285"/>
      <c r="N32" s="285"/>
      <c r="O32" s="286"/>
      <c r="P32" s="287" t="s">
        <v>230</v>
      </c>
      <c r="Q32" s="288"/>
      <c r="R32" s="282"/>
    </row>
    <row r="33" spans="1:18" ht="21.95" customHeight="1" x14ac:dyDescent="0.15">
      <c r="A33" s="626"/>
      <c r="B33" s="628" t="s">
        <v>275</v>
      </c>
      <c r="C33" s="629"/>
      <c r="D33" s="629"/>
      <c r="E33" s="629"/>
      <c r="F33" s="629"/>
      <c r="G33" s="629"/>
      <c r="H33" s="629"/>
      <c r="I33" s="630"/>
      <c r="J33" s="602">
        <v>30</v>
      </c>
      <c r="K33" s="603"/>
      <c r="L33" s="603"/>
      <c r="M33" s="603"/>
      <c r="N33" s="603"/>
      <c r="O33" s="603"/>
      <c r="P33" s="313"/>
      <c r="Q33" s="308"/>
      <c r="R33" s="282"/>
    </row>
    <row r="34" spans="1:18" ht="30" customHeight="1" x14ac:dyDescent="0.15">
      <c r="A34" s="626"/>
      <c r="B34" s="615" t="s">
        <v>276</v>
      </c>
      <c r="C34" s="616"/>
      <c r="D34" s="616"/>
      <c r="E34" s="616"/>
      <c r="F34" s="616"/>
      <c r="G34" s="616"/>
      <c r="H34" s="616"/>
      <c r="I34" s="616"/>
      <c r="J34" s="602" t="s">
        <v>20</v>
      </c>
      <c r="K34" s="603"/>
      <c r="L34" s="603"/>
      <c r="M34" s="603"/>
      <c r="N34" s="603"/>
      <c r="O34" s="603"/>
      <c r="P34" s="314"/>
      <c r="Q34" s="308"/>
      <c r="R34" s="282"/>
    </row>
    <row r="35" spans="1:18" ht="30" customHeight="1" x14ac:dyDescent="0.15">
      <c r="A35" s="626"/>
      <c r="B35" s="615" t="s">
        <v>277</v>
      </c>
      <c r="C35" s="616"/>
      <c r="D35" s="616"/>
      <c r="E35" s="616"/>
      <c r="F35" s="616"/>
      <c r="G35" s="616"/>
      <c r="H35" s="616"/>
      <c r="I35" s="616"/>
      <c r="J35" s="602" t="s">
        <v>20</v>
      </c>
      <c r="K35" s="603"/>
      <c r="L35" s="603"/>
      <c r="M35" s="603"/>
      <c r="N35" s="603"/>
      <c r="O35" s="603"/>
      <c r="P35" s="314"/>
      <c r="Q35" s="308"/>
      <c r="R35" s="282"/>
    </row>
    <row r="36" spans="1:18" ht="30" customHeight="1" x14ac:dyDescent="0.15">
      <c r="A36" s="626"/>
      <c r="B36" s="615" t="s">
        <v>278</v>
      </c>
      <c r="C36" s="616"/>
      <c r="D36" s="616"/>
      <c r="E36" s="616"/>
      <c r="F36" s="616"/>
      <c r="G36" s="616"/>
      <c r="H36" s="616"/>
      <c r="I36" s="616"/>
      <c r="J36" s="602">
        <v>5</v>
      </c>
      <c r="K36" s="603"/>
      <c r="L36" s="603"/>
      <c r="M36" s="603"/>
      <c r="N36" s="603"/>
      <c r="O36" s="603"/>
      <c r="P36" s="314"/>
      <c r="Q36" s="308"/>
      <c r="R36" s="282"/>
    </row>
    <row r="37" spans="1:18" ht="30" customHeight="1" x14ac:dyDescent="0.15">
      <c r="A37" s="626"/>
      <c r="B37" s="615" t="s">
        <v>279</v>
      </c>
      <c r="C37" s="616"/>
      <c r="D37" s="616"/>
      <c r="E37" s="616"/>
      <c r="F37" s="616"/>
      <c r="G37" s="616"/>
      <c r="H37" s="616"/>
      <c r="I37" s="616"/>
      <c r="J37" s="602" t="s">
        <v>20</v>
      </c>
      <c r="K37" s="603"/>
      <c r="L37" s="603"/>
      <c r="M37" s="603"/>
      <c r="N37" s="603"/>
      <c r="O37" s="603"/>
      <c r="P37" s="314"/>
      <c r="Q37" s="308"/>
      <c r="R37" s="282"/>
    </row>
    <row r="38" spans="1:18" ht="30" customHeight="1" x14ac:dyDescent="0.15">
      <c r="A38" s="626"/>
      <c r="B38" s="615" t="s">
        <v>280</v>
      </c>
      <c r="C38" s="616"/>
      <c r="D38" s="616"/>
      <c r="E38" s="616"/>
      <c r="F38" s="616"/>
      <c r="G38" s="616"/>
      <c r="H38" s="616"/>
      <c r="I38" s="616"/>
      <c r="J38" s="602">
        <v>5</v>
      </c>
      <c r="K38" s="603"/>
      <c r="L38" s="603"/>
      <c r="M38" s="603"/>
      <c r="N38" s="603"/>
      <c r="O38" s="603"/>
      <c r="P38" s="314"/>
      <c r="Q38" s="308"/>
      <c r="R38" s="282"/>
    </row>
    <row r="39" spans="1:18" ht="30" customHeight="1" x14ac:dyDescent="0.15">
      <c r="A39" s="626"/>
      <c r="B39" s="615" t="s">
        <v>281</v>
      </c>
      <c r="C39" s="616"/>
      <c r="D39" s="616"/>
      <c r="E39" s="616"/>
      <c r="F39" s="616"/>
      <c r="G39" s="616"/>
      <c r="H39" s="616"/>
      <c r="I39" s="616"/>
      <c r="J39" s="602">
        <v>1</v>
      </c>
      <c r="K39" s="603"/>
      <c r="L39" s="603"/>
      <c r="M39" s="603"/>
      <c r="N39" s="603"/>
      <c r="O39" s="603"/>
      <c r="P39" s="314"/>
      <c r="Q39" s="308"/>
      <c r="R39" s="282"/>
    </row>
    <row r="40" spans="1:18" ht="30" customHeight="1" x14ac:dyDescent="0.15">
      <c r="A40" s="626"/>
      <c r="B40" s="615" t="s">
        <v>282</v>
      </c>
      <c r="C40" s="616"/>
      <c r="D40" s="616"/>
      <c r="E40" s="616"/>
      <c r="F40" s="616"/>
      <c r="G40" s="616"/>
      <c r="H40" s="616"/>
      <c r="I40" s="616"/>
      <c r="J40" s="602" t="s">
        <v>20</v>
      </c>
      <c r="K40" s="603"/>
      <c r="L40" s="603"/>
      <c r="M40" s="603"/>
      <c r="N40" s="603"/>
      <c r="O40" s="603"/>
      <c r="P40" s="314"/>
      <c r="Q40" s="308"/>
      <c r="R40" s="282"/>
    </row>
    <row r="41" spans="1:18" ht="30" customHeight="1" x14ac:dyDescent="0.15">
      <c r="A41" s="627"/>
      <c r="B41" s="615" t="s">
        <v>283</v>
      </c>
      <c r="C41" s="616"/>
      <c r="D41" s="616"/>
      <c r="E41" s="616"/>
      <c r="F41" s="616"/>
      <c r="G41" s="616"/>
      <c r="H41" s="616"/>
      <c r="I41" s="616"/>
      <c r="J41" s="602" t="s">
        <v>20</v>
      </c>
      <c r="K41" s="603"/>
      <c r="L41" s="603"/>
      <c r="M41" s="603"/>
      <c r="N41" s="603"/>
      <c r="O41" s="603"/>
      <c r="P41" s="314"/>
      <c r="Q41" s="308"/>
      <c r="R41" s="282"/>
    </row>
    <row r="42" spans="1:18" ht="30" customHeight="1" thickBot="1" x14ac:dyDescent="0.2">
      <c r="A42" s="617" t="s">
        <v>284</v>
      </c>
      <c r="B42" s="618"/>
      <c r="C42" s="618"/>
      <c r="D42" s="618"/>
      <c r="E42" s="618"/>
      <c r="F42" s="618"/>
      <c r="G42" s="618"/>
      <c r="H42" s="618"/>
      <c r="I42" s="619"/>
      <c r="J42" s="620">
        <f>SUM(J33:O41)</f>
        <v>41</v>
      </c>
      <c r="K42" s="621"/>
      <c r="L42" s="621"/>
      <c r="M42" s="621"/>
      <c r="N42" s="621"/>
      <c r="O42" s="621"/>
      <c r="P42" s="315"/>
      <c r="Q42" s="308"/>
      <c r="R42" s="282"/>
    </row>
    <row r="43" spans="1:18" ht="12" customHeight="1" thickTop="1" x14ac:dyDescent="0.15">
      <c r="A43" s="604" t="s">
        <v>285</v>
      </c>
      <c r="B43" s="605"/>
      <c r="C43" s="605"/>
      <c r="D43" s="605"/>
      <c r="E43" s="605"/>
      <c r="F43" s="605"/>
      <c r="G43" s="605"/>
      <c r="H43" s="605"/>
      <c r="I43" s="606"/>
      <c r="J43" s="316"/>
      <c r="K43" s="317"/>
      <c r="L43" s="317"/>
      <c r="M43" s="318"/>
      <c r="N43" s="318"/>
      <c r="O43" s="319"/>
      <c r="P43" s="287" t="s">
        <v>226</v>
      </c>
      <c r="Q43" s="288"/>
      <c r="R43" s="282"/>
    </row>
    <row r="44" spans="1:18" ht="30" customHeight="1" x14ac:dyDescent="0.15">
      <c r="A44" s="607"/>
      <c r="B44" s="608"/>
      <c r="C44" s="608"/>
      <c r="D44" s="608"/>
      <c r="E44" s="608"/>
      <c r="F44" s="608"/>
      <c r="G44" s="608"/>
      <c r="H44" s="608"/>
      <c r="I44" s="609"/>
      <c r="J44" s="602">
        <v>38927</v>
      </c>
      <c r="K44" s="603"/>
      <c r="L44" s="603"/>
      <c r="M44" s="603"/>
      <c r="N44" s="603"/>
      <c r="O44" s="603"/>
      <c r="P44" s="313"/>
      <c r="Q44" s="308"/>
    </row>
    <row r="45" spans="1:18" ht="30" customHeight="1" thickBot="1" x14ac:dyDescent="0.2">
      <c r="A45" s="610" t="s">
        <v>286</v>
      </c>
      <c r="B45" s="611"/>
      <c r="C45" s="611"/>
      <c r="D45" s="611"/>
      <c r="E45" s="611"/>
      <c r="F45" s="611"/>
      <c r="G45" s="611"/>
      <c r="H45" s="611"/>
      <c r="I45" s="612"/>
      <c r="J45" s="613">
        <v>59</v>
      </c>
      <c r="K45" s="614"/>
      <c r="L45" s="614"/>
      <c r="M45" s="614"/>
      <c r="N45" s="614"/>
      <c r="O45" s="614"/>
      <c r="P45" s="320"/>
      <c r="Q45" s="308"/>
    </row>
    <row r="46" spans="1:18" ht="18" customHeight="1" x14ac:dyDescent="0.15"/>
    <row r="47" spans="1:18" ht="31.5" customHeight="1" x14ac:dyDescent="0.15"/>
    <row r="48" spans="1:18" ht="31.5" customHeight="1" x14ac:dyDescent="0.15"/>
    <row r="49" spans="1:17" ht="31.5" customHeight="1" x14ac:dyDescent="0.15"/>
    <row r="50" spans="1:17" ht="31.5" customHeight="1" x14ac:dyDescent="0.15"/>
    <row r="51" spans="1:17" ht="13.5" customHeight="1" x14ac:dyDescent="0.15"/>
    <row r="57" spans="1:17" x14ac:dyDescent="0.15">
      <c r="A57" s="282"/>
      <c r="B57" s="282"/>
    </row>
    <row r="60" spans="1:17" x14ac:dyDescent="0.15">
      <c r="A60" s="282"/>
      <c r="B60" s="282"/>
      <c r="C60" s="282"/>
      <c r="D60" s="282"/>
      <c r="E60" s="282"/>
      <c r="F60" s="282"/>
      <c r="G60" s="282"/>
      <c r="H60" s="282"/>
      <c r="I60" s="282"/>
      <c r="J60" s="282"/>
      <c r="K60" s="282"/>
      <c r="L60" s="282"/>
      <c r="M60" s="282"/>
      <c r="N60" s="282"/>
      <c r="O60" s="282"/>
      <c r="P60" s="282"/>
      <c r="Q60" s="282"/>
    </row>
    <row r="61" spans="1:17" x14ac:dyDescent="0.15">
      <c r="A61" s="282"/>
      <c r="B61" s="282"/>
      <c r="C61" s="282"/>
      <c r="D61" s="282"/>
      <c r="E61" s="282"/>
      <c r="F61" s="282"/>
      <c r="G61" s="282"/>
      <c r="H61" s="282"/>
      <c r="I61" s="282"/>
      <c r="J61" s="282"/>
      <c r="K61" s="282"/>
      <c r="L61" s="282"/>
      <c r="M61" s="282"/>
      <c r="N61" s="282"/>
      <c r="O61" s="282"/>
      <c r="P61" s="282"/>
      <c r="Q61" s="282"/>
    </row>
    <row r="62" spans="1:17" x14ac:dyDescent="0.15">
      <c r="A62" s="282"/>
      <c r="B62" s="282"/>
      <c r="C62" s="282"/>
      <c r="D62" s="282"/>
      <c r="E62" s="282"/>
      <c r="F62" s="282"/>
      <c r="G62" s="282"/>
      <c r="H62" s="282"/>
      <c r="I62" s="282"/>
      <c r="J62" s="282"/>
      <c r="K62" s="282"/>
      <c r="L62" s="282"/>
      <c r="M62" s="282"/>
      <c r="N62" s="282"/>
      <c r="O62" s="282"/>
      <c r="P62" s="282"/>
      <c r="Q62" s="282"/>
    </row>
    <row r="63" spans="1:17" x14ac:dyDescent="0.15">
      <c r="A63" s="282"/>
      <c r="B63" s="282"/>
      <c r="C63" s="282"/>
      <c r="D63" s="282"/>
      <c r="E63" s="282"/>
      <c r="F63" s="282"/>
      <c r="G63" s="282"/>
      <c r="H63" s="282"/>
      <c r="I63" s="282"/>
      <c r="J63" s="282"/>
      <c r="K63" s="282"/>
      <c r="L63" s="282"/>
      <c r="M63" s="282"/>
      <c r="N63" s="282"/>
      <c r="O63" s="282"/>
      <c r="P63" s="282"/>
      <c r="Q63" s="282"/>
    </row>
    <row r="64" spans="1:17" x14ac:dyDescent="0.15">
      <c r="A64" s="282"/>
      <c r="B64" s="282"/>
      <c r="C64" s="282"/>
      <c r="D64" s="282"/>
      <c r="E64" s="282"/>
      <c r="F64" s="282"/>
      <c r="G64" s="282"/>
      <c r="H64" s="282"/>
      <c r="I64" s="282"/>
      <c r="J64" s="282"/>
      <c r="K64" s="282"/>
      <c r="L64" s="282"/>
      <c r="M64" s="282"/>
      <c r="N64" s="282"/>
      <c r="O64" s="282"/>
      <c r="P64" s="282"/>
      <c r="Q64" s="282"/>
    </row>
    <row r="65" spans="9:17" x14ac:dyDescent="0.15">
      <c r="I65" s="282"/>
      <c r="J65" s="282"/>
      <c r="K65" s="282"/>
      <c r="L65" s="282"/>
      <c r="M65" s="282"/>
      <c r="N65" s="282"/>
      <c r="O65" s="282"/>
      <c r="P65" s="282"/>
      <c r="Q65" s="282"/>
    </row>
    <row r="66" spans="9:17" x14ac:dyDescent="0.15">
      <c r="I66" s="282"/>
      <c r="J66" s="282"/>
      <c r="K66" s="282"/>
      <c r="L66" s="282"/>
      <c r="M66" s="282"/>
      <c r="N66" s="282"/>
      <c r="O66" s="282"/>
      <c r="P66" s="282"/>
      <c r="Q66" s="282"/>
    </row>
    <row r="67" spans="9:17" x14ac:dyDescent="0.15">
      <c r="I67" s="282"/>
      <c r="J67" s="282"/>
      <c r="K67" s="282"/>
      <c r="L67" s="282"/>
      <c r="M67" s="282"/>
      <c r="N67" s="282"/>
      <c r="O67" s="282"/>
      <c r="P67" s="282"/>
      <c r="Q67" s="282"/>
    </row>
  </sheetData>
  <mergeCells count="40">
    <mergeCell ref="A12:I15"/>
    <mergeCell ref="J12:O15"/>
    <mergeCell ref="A2:P2"/>
    <mergeCell ref="A4:I7"/>
    <mergeCell ref="J4:P7"/>
    <mergeCell ref="A8:I11"/>
    <mergeCell ref="J9:O11"/>
    <mergeCell ref="A16:I19"/>
    <mergeCell ref="J16:O19"/>
    <mergeCell ref="A20:I23"/>
    <mergeCell ref="J21:O23"/>
    <mergeCell ref="A24:I27"/>
    <mergeCell ref="J24:O27"/>
    <mergeCell ref="A31:I31"/>
    <mergeCell ref="J31:P31"/>
    <mergeCell ref="A32:A41"/>
    <mergeCell ref="B33:I33"/>
    <mergeCell ref="J33:O33"/>
    <mergeCell ref="B34:I34"/>
    <mergeCell ref="J34:O34"/>
    <mergeCell ref="B35:I35"/>
    <mergeCell ref="J35:O35"/>
    <mergeCell ref="B36:I36"/>
    <mergeCell ref="J36:O36"/>
    <mergeCell ref="B37:I37"/>
    <mergeCell ref="J37:O37"/>
    <mergeCell ref="B38:I38"/>
    <mergeCell ref="J38:O38"/>
    <mergeCell ref="B39:I39"/>
    <mergeCell ref="J39:O39"/>
    <mergeCell ref="A43:I44"/>
    <mergeCell ref="J44:O44"/>
    <mergeCell ref="A45:I45"/>
    <mergeCell ref="J45:O45"/>
    <mergeCell ref="B40:I40"/>
    <mergeCell ref="J40:O40"/>
    <mergeCell ref="B41:I41"/>
    <mergeCell ref="J41:O41"/>
    <mergeCell ref="A42:I42"/>
    <mergeCell ref="J42:O42"/>
  </mergeCells>
  <phoneticPr fontId="12"/>
  <pageMargins left="0.59055118110236227" right="0.39370078740157483" top="0.59055118110236227" bottom="0.19685039370078741" header="0" footer="0"/>
  <pageSetup paperSize="9" firstPageNumber="26" orientation="portrait" useFirstPageNumber="1" r:id="rId1"/>
  <headerFooter alignWithMargins="0">
    <oddFooter>&amp;C&amp;"ＭＳ 明朝,標準"&amp;9－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B37"/>
  <sheetViews>
    <sheetView view="pageBreakPreview" zoomScaleNormal="100" zoomScaleSheetLayoutView="100" workbookViewId="0"/>
  </sheetViews>
  <sheetFormatPr defaultRowHeight="13.5" x14ac:dyDescent="0.15"/>
  <cols>
    <col min="1" max="1" width="4.125" customWidth="1"/>
    <col min="2" max="2" width="2.625" customWidth="1"/>
    <col min="3" max="10" width="2.875" customWidth="1"/>
    <col min="11" max="12" width="2.625" customWidth="1"/>
    <col min="13" max="17" width="2.875" customWidth="1"/>
    <col min="18" max="18" width="2.25" customWidth="1"/>
    <col min="19" max="19" width="2.875" customWidth="1"/>
    <col min="20" max="38" width="2.625" customWidth="1"/>
    <col min="39" max="40" width="1.625" customWidth="1"/>
    <col min="41" max="41" width="8.625" customWidth="1"/>
    <col min="42" max="121" width="1.625" customWidth="1"/>
  </cols>
  <sheetData>
    <row r="1" spans="1:22" ht="18" customHeight="1" x14ac:dyDescent="0.15">
      <c r="B1" s="309" t="s">
        <v>287</v>
      </c>
      <c r="O1" s="309" t="s">
        <v>288</v>
      </c>
    </row>
    <row r="2" spans="1:22" ht="18" customHeight="1" thickBot="1" x14ac:dyDescent="0.2">
      <c r="B2" s="322" t="s">
        <v>289</v>
      </c>
      <c r="F2" s="323"/>
      <c r="O2" s="322" t="s">
        <v>290</v>
      </c>
    </row>
    <row r="3" spans="1:22" ht="24.95" customHeight="1" x14ac:dyDescent="0.15">
      <c r="B3" s="742" t="s">
        <v>291</v>
      </c>
      <c r="C3" s="743"/>
      <c r="D3" s="743"/>
      <c r="E3" s="743"/>
      <c r="F3" s="742" t="s">
        <v>292</v>
      </c>
      <c r="G3" s="743"/>
      <c r="H3" s="743"/>
      <c r="I3" s="744"/>
      <c r="O3" s="742" t="s">
        <v>291</v>
      </c>
      <c r="P3" s="743"/>
      <c r="Q3" s="743"/>
      <c r="R3" s="743"/>
      <c r="S3" s="742" t="s">
        <v>292</v>
      </c>
      <c r="T3" s="743"/>
      <c r="U3" s="743"/>
      <c r="V3" s="744"/>
    </row>
    <row r="4" spans="1:22" ht="30" customHeight="1" x14ac:dyDescent="0.15">
      <c r="B4" s="724">
        <v>1</v>
      </c>
      <c r="C4" s="725"/>
      <c r="D4" s="725"/>
      <c r="E4" s="725"/>
      <c r="F4" s="774"/>
      <c r="G4" s="775"/>
      <c r="H4" s="563"/>
      <c r="I4" s="776"/>
      <c r="O4" s="724">
        <v>1</v>
      </c>
      <c r="P4" s="725"/>
      <c r="Q4" s="725"/>
      <c r="R4" s="725"/>
      <c r="S4" s="774"/>
      <c r="T4" s="775"/>
      <c r="U4" s="563"/>
      <c r="V4" s="776"/>
    </row>
    <row r="5" spans="1:22" ht="30" customHeight="1" thickBot="1" x14ac:dyDescent="0.2">
      <c r="B5" s="755">
        <v>2</v>
      </c>
      <c r="C5" s="756"/>
      <c r="D5" s="756"/>
      <c r="E5" s="756"/>
      <c r="F5" s="757">
        <v>13</v>
      </c>
      <c r="G5" s="758"/>
      <c r="H5" s="759"/>
      <c r="I5" s="760"/>
      <c r="O5" s="733">
        <v>2</v>
      </c>
      <c r="P5" s="707"/>
      <c r="Q5" s="707"/>
      <c r="R5" s="707"/>
      <c r="S5" s="761"/>
      <c r="T5" s="762"/>
      <c r="U5" s="753"/>
      <c r="V5" s="754"/>
    </row>
    <row r="6" spans="1:22" ht="30" customHeight="1" thickTop="1" thickBot="1" x14ac:dyDescent="0.2">
      <c r="B6" s="693" t="s">
        <v>57</v>
      </c>
      <c r="C6" s="691"/>
      <c r="D6" s="691"/>
      <c r="E6" s="691"/>
      <c r="F6" s="763">
        <f>SUM(F4:I5)</f>
        <v>13</v>
      </c>
      <c r="G6" s="764"/>
      <c r="H6" s="765"/>
      <c r="I6" s="766"/>
      <c r="O6" s="733">
        <v>3</v>
      </c>
      <c r="P6" s="707"/>
      <c r="Q6" s="707"/>
      <c r="R6" s="707"/>
      <c r="S6" s="751"/>
      <c r="T6" s="752"/>
      <c r="U6" s="753"/>
      <c r="V6" s="754"/>
    </row>
    <row r="7" spans="1:22" ht="15" customHeight="1" x14ac:dyDescent="0.15">
      <c r="A7" s="767" t="s">
        <v>293</v>
      </c>
      <c r="B7" s="767"/>
      <c r="C7" s="767"/>
      <c r="D7" s="767"/>
      <c r="E7" s="767"/>
      <c r="F7" s="767"/>
      <c r="G7" s="767"/>
      <c r="H7" s="767"/>
      <c r="I7" s="767"/>
      <c r="J7" s="767"/>
      <c r="K7" s="767"/>
      <c r="O7" s="721">
        <v>4</v>
      </c>
      <c r="P7" s="722"/>
      <c r="Q7" s="722"/>
      <c r="R7" s="723"/>
      <c r="S7" s="768">
        <v>2</v>
      </c>
      <c r="T7" s="769"/>
      <c r="U7" s="769"/>
      <c r="V7" s="770"/>
    </row>
    <row r="8" spans="1:22" ht="15" customHeight="1" x14ac:dyDescent="0.15">
      <c r="A8" s="767"/>
      <c r="B8" s="767"/>
      <c r="C8" s="767"/>
      <c r="D8" s="767"/>
      <c r="E8" s="767"/>
      <c r="F8" s="767"/>
      <c r="G8" s="767"/>
      <c r="H8" s="767"/>
      <c r="I8" s="767"/>
      <c r="J8" s="767"/>
      <c r="K8" s="767"/>
      <c r="O8" s="724"/>
      <c r="P8" s="725"/>
      <c r="Q8" s="725"/>
      <c r="R8" s="726"/>
      <c r="S8" s="771"/>
      <c r="T8" s="772"/>
      <c r="U8" s="772"/>
      <c r="V8" s="773"/>
    </row>
    <row r="9" spans="1:22" ht="15" customHeight="1" x14ac:dyDescent="0.15">
      <c r="A9" s="767"/>
      <c r="B9" s="767"/>
      <c r="C9" s="767"/>
      <c r="D9" s="767"/>
      <c r="E9" s="767"/>
      <c r="F9" s="767"/>
      <c r="G9" s="767"/>
      <c r="H9" s="767"/>
      <c r="I9" s="767"/>
      <c r="J9" s="767"/>
      <c r="K9" s="767"/>
      <c r="O9" s="721">
        <v>5</v>
      </c>
      <c r="P9" s="722"/>
      <c r="Q9" s="722"/>
      <c r="R9" s="723"/>
      <c r="S9" s="727">
        <v>1</v>
      </c>
      <c r="T9" s="728"/>
      <c r="U9" s="728"/>
      <c r="V9" s="729"/>
    </row>
    <row r="10" spans="1:22" ht="15" customHeight="1" x14ac:dyDescent="0.15">
      <c r="A10" s="767"/>
      <c r="B10" s="767"/>
      <c r="C10" s="767"/>
      <c r="D10" s="767"/>
      <c r="E10" s="767"/>
      <c r="F10" s="767"/>
      <c r="G10" s="767"/>
      <c r="H10" s="767"/>
      <c r="I10" s="767"/>
      <c r="J10" s="767"/>
      <c r="K10" s="767"/>
      <c r="O10" s="724"/>
      <c r="P10" s="725"/>
      <c r="Q10" s="725"/>
      <c r="R10" s="726"/>
      <c r="S10" s="730"/>
      <c r="T10" s="731"/>
      <c r="U10" s="731"/>
      <c r="V10" s="732"/>
    </row>
    <row r="11" spans="1:22" ht="30" customHeight="1" x14ac:dyDescent="0.15">
      <c r="A11" s="767"/>
      <c r="B11" s="767"/>
      <c r="C11" s="767"/>
      <c r="D11" s="767"/>
      <c r="E11" s="767"/>
      <c r="F11" s="767"/>
      <c r="G11" s="767"/>
      <c r="H11" s="767"/>
      <c r="I11" s="767"/>
      <c r="J11" s="767"/>
      <c r="K11" s="767"/>
      <c r="O11" s="733">
        <v>6</v>
      </c>
      <c r="P11" s="707"/>
      <c r="Q11" s="707"/>
      <c r="R11" s="707"/>
      <c r="S11" s="751"/>
      <c r="T11" s="752"/>
      <c r="U11" s="753"/>
      <c r="V11" s="754"/>
    </row>
    <row r="12" spans="1:22" ht="30" customHeight="1" thickBot="1" x14ac:dyDescent="0.2">
      <c r="A12" s="767"/>
      <c r="B12" s="767"/>
      <c r="C12" s="767"/>
      <c r="D12" s="767"/>
      <c r="E12" s="767"/>
      <c r="F12" s="767"/>
      <c r="G12" s="767"/>
      <c r="H12" s="767"/>
      <c r="I12" s="767"/>
      <c r="J12" s="767"/>
      <c r="K12" s="767"/>
      <c r="O12" s="755">
        <v>7</v>
      </c>
      <c r="P12" s="756"/>
      <c r="Q12" s="756"/>
      <c r="R12" s="756"/>
      <c r="S12" s="757"/>
      <c r="T12" s="758"/>
      <c r="U12" s="759"/>
      <c r="V12" s="760"/>
    </row>
    <row r="13" spans="1:22" ht="24.95" customHeight="1" thickTop="1" thickBot="1" x14ac:dyDescent="0.2">
      <c r="A13" s="767"/>
      <c r="B13" s="767"/>
      <c r="C13" s="767"/>
      <c r="D13" s="767"/>
      <c r="E13" s="767"/>
      <c r="F13" s="767"/>
      <c r="G13" s="767"/>
      <c r="H13" s="767"/>
      <c r="I13" s="767"/>
      <c r="J13" s="767"/>
      <c r="K13" s="767"/>
      <c r="O13" s="693" t="s">
        <v>57</v>
      </c>
      <c r="P13" s="691"/>
      <c r="Q13" s="691"/>
      <c r="R13" s="691"/>
      <c r="S13" s="763">
        <f>SUM(S4:V12)</f>
        <v>3</v>
      </c>
      <c r="T13" s="764"/>
      <c r="U13" s="765"/>
      <c r="V13" s="766"/>
    </row>
    <row r="14" spans="1:22" ht="13.5" customHeight="1" x14ac:dyDescent="0.15">
      <c r="M14" s="250"/>
      <c r="N14" s="250" t="s">
        <v>294</v>
      </c>
      <c r="O14" s="250"/>
      <c r="P14" s="308"/>
      <c r="Q14" s="279"/>
    </row>
    <row r="15" spans="1:22" ht="13.5" customHeight="1" x14ac:dyDescent="0.15">
      <c r="M15" s="250"/>
      <c r="N15" s="250"/>
      <c r="O15" s="250" t="s">
        <v>295</v>
      </c>
      <c r="P15" s="308"/>
      <c r="Q15" s="279"/>
    </row>
    <row r="16" spans="1:22" ht="13.5" customHeight="1" x14ac:dyDescent="0.15">
      <c r="A16" s="250"/>
      <c r="B16" s="250"/>
      <c r="C16" s="250"/>
      <c r="D16" s="250"/>
      <c r="E16" s="250"/>
      <c r="F16" s="308"/>
      <c r="G16" s="308"/>
      <c r="H16" s="308"/>
      <c r="I16" s="279"/>
      <c r="J16" s="279"/>
      <c r="K16" s="279"/>
      <c r="L16" s="279"/>
      <c r="M16" s="279"/>
      <c r="N16" s="279"/>
      <c r="O16" s="324" t="s">
        <v>296</v>
      </c>
      <c r="P16" s="325"/>
      <c r="Q16" s="325"/>
      <c r="R16" s="325"/>
      <c r="S16" s="326"/>
      <c r="T16" s="326"/>
    </row>
    <row r="17" spans="1:28" ht="20.100000000000001" customHeight="1" x14ac:dyDescent="0.15">
      <c r="A17" s="321"/>
      <c r="B17" s="277"/>
      <c r="C17" s="277"/>
      <c r="D17" s="277"/>
      <c r="E17" s="277"/>
      <c r="F17" s="277"/>
      <c r="G17" s="277"/>
      <c r="H17" s="277"/>
      <c r="I17" s="282"/>
      <c r="J17" s="282"/>
      <c r="K17" s="282"/>
      <c r="L17" s="282"/>
      <c r="M17" s="282"/>
      <c r="N17" s="282"/>
      <c r="P17" s="327"/>
      <c r="Q17" s="327"/>
      <c r="R17" s="327"/>
    </row>
    <row r="18" spans="1:28" ht="18.75" x14ac:dyDescent="0.15">
      <c r="A18" s="328"/>
      <c r="B18" s="309" t="s">
        <v>297</v>
      </c>
      <c r="C18" s="328"/>
      <c r="D18" s="328"/>
      <c r="E18" s="277"/>
      <c r="F18" s="277"/>
      <c r="G18" s="277"/>
      <c r="H18" s="277"/>
      <c r="I18" s="329"/>
      <c r="J18" s="282"/>
      <c r="K18" s="282"/>
      <c r="L18" s="282"/>
      <c r="M18" s="329"/>
      <c r="N18" s="329"/>
      <c r="P18" s="327"/>
      <c r="Q18" s="327"/>
      <c r="R18" s="327"/>
    </row>
    <row r="19" spans="1:28" ht="18" customHeight="1" thickBot="1" x14ac:dyDescent="0.2">
      <c r="A19" s="250"/>
      <c r="C19" s="327"/>
      <c r="D19" s="327"/>
      <c r="E19" s="327"/>
      <c r="F19" s="327"/>
    </row>
    <row r="20" spans="1:28" ht="30" customHeight="1" x14ac:dyDescent="0.15">
      <c r="B20" s="742" t="s">
        <v>298</v>
      </c>
      <c r="C20" s="743"/>
      <c r="D20" s="743"/>
      <c r="E20" s="743"/>
      <c r="F20" s="743"/>
      <c r="G20" s="743"/>
      <c r="H20" s="743"/>
      <c r="I20" s="743"/>
      <c r="J20" s="743"/>
      <c r="K20" s="742" t="s">
        <v>299</v>
      </c>
      <c r="L20" s="743"/>
      <c r="M20" s="743"/>
      <c r="N20" s="743"/>
      <c r="O20" s="743"/>
      <c r="P20" s="743"/>
      <c r="Q20" s="743"/>
      <c r="R20" s="743"/>
      <c r="S20" s="744"/>
      <c r="T20" s="742" t="s">
        <v>300</v>
      </c>
      <c r="U20" s="743"/>
      <c r="V20" s="743"/>
      <c r="W20" s="743"/>
      <c r="X20" s="743"/>
      <c r="Y20" s="743"/>
      <c r="Z20" s="743"/>
      <c r="AA20" s="743"/>
      <c r="AB20" s="744"/>
    </row>
    <row r="21" spans="1:28" ht="30" customHeight="1" x14ac:dyDescent="0.15">
      <c r="B21" s="745" t="s">
        <v>301</v>
      </c>
      <c r="C21" s="746"/>
      <c r="D21" s="746"/>
      <c r="E21" s="746"/>
      <c r="F21" s="746"/>
      <c r="G21" s="747" t="s">
        <v>292</v>
      </c>
      <c r="H21" s="746"/>
      <c r="I21" s="746"/>
      <c r="J21" s="748"/>
      <c r="K21" s="695" t="s">
        <v>301</v>
      </c>
      <c r="L21" s="696"/>
      <c r="M21" s="696"/>
      <c r="N21" s="696"/>
      <c r="O21" s="696"/>
      <c r="P21" s="749" t="s">
        <v>292</v>
      </c>
      <c r="Q21" s="696"/>
      <c r="R21" s="696"/>
      <c r="S21" s="750"/>
      <c r="T21" s="695" t="s">
        <v>301</v>
      </c>
      <c r="U21" s="696"/>
      <c r="V21" s="696"/>
      <c r="W21" s="696"/>
      <c r="X21" s="696"/>
      <c r="Y21" s="749" t="s">
        <v>292</v>
      </c>
      <c r="Z21" s="696"/>
      <c r="AA21" s="696"/>
      <c r="AB21" s="750"/>
    </row>
    <row r="22" spans="1:28" ht="30" customHeight="1" x14ac:dyDescent="0.15">
      <c r="B22" s="695" t="s">
        <v>302</v>
      </c>
      <c r="C22" s="696"/>
      <c r="D22" s="696"/>
      <c r="E22" s="696"/>
      <c r="F22" s="696"/>
      <c r="G22" s="703">
        <v>24</v>
      </c>
      <c r="H22" s="704"/>
      <c r="I22" s="704"/>
      <c r="J22" s="705"/>
      <c r="K22" s="695" t="s">
        <v>302</v>
      </c>
      <c r="L22" s="696"/>
      <c r="M22" s="696"/>
      <c r="N22" s="696"/>
      <c r="O22" s="696"/>
      <c r="P22" s="703">
        <v>65</v>
      </c>
      <c r="Q22" s="704"/>
      <c r="R22" s="704"/>
      <c r="S22" s="705"/>
      <c r="T22" s="736" t="s">
        <v>302</v>
      </c>
      <c r="U22" s="737"/>
      <c r="V22" s="737"/>
      <c r="W22" s="737"/>
      <c r="X22" s="737"/>
      <c r="Y22" s="738">
        <v>1</v>
      </c>
      <c r="Z22" s="738"/>
      <c r="AA22" s="738"/>
      <c r="AB22" s="739"/>
    </row>
    <row r="23" spans="1:28" ht="30" customHeight="1" thickBot="1" x14ac:dyDescent="0.2">
      <c r="B23" s="695" t="s">
        <v>303</v>
      </c>
      <c r="C23" s="696"/>
      <c r="D23" s="696"/>
      <c r="E23" s="696"/>
      <c r="F23" s="696"/>
      <c r="G23" s="703">
        <v>2</v>
      </c>
      <c r="H23" s="704"/>
      <c r="I23" s="704"/>
      <c r="J23" s="705"/>
      <c r="K23" s="695" t="s">
        <v>303</v>
      </c>
      <c r="L23" s="696"/>
      <c r="M23" s="696"/>
      <c r="N23" s="696"/>
      <c r="O23" s="696"/>
      <c r="P23" s="703">
        <v>3</v>
      </c>
      <c r="Q23" s="704"/>
      <c r="R23" s="704"/>
      <c r="S23" s="705"/>
      <c r="T23" s="740" t="s">
        <v>304</v>
      </c>
      <c r="U23" s="741"/>
      <c r="V23" s="741"/>
      <c r="W23" s="741"/>
      <c r="X23" s="741"/>
      <c r="Y23" s="734">
        <v>2</v>
      </c>
      <c r="Z23" s="734"/>
      <c r="AA23" s="734"/>
      <c r="AB23" s="735"/>
    </row>
    <row r="24" spans="1:28" ht="30" customHeight="1" x14ac:dyDescent="0.15">
      <c r="B24" s="695" t="s">
        <v>305</v>
      </c>
      <c r="C24" s="696"/>
      <c r="D24" s="696"/>
      <c r="E24" s="696"/>
      <c r="F24" s="696"/>
      <c r="G24" s="703">
        <v>178</v>
      </c>
      <c r="H24" s="704"/>
      <c r="I24" s="704"/>
      <c r="J24" s="705"/>
      <c r="K24" s="695" t="s">
        <v>305</v>
      </c>
      <c r="L24" s="696"/>
      <c r="M24" s="696"/>
      <c r="N24" s="696"/>
      <c r="O24" s="696"/>
      <c r="P24" s="703">
        <v>20</v>
      </c>
      <c r="Q24" s="704"/>
      <c r="R24" s="704"/>
      <c r="S24" s="705"/>
      <c r="T24" s="715"/>
      <c r="U24" s="716"/>
      <c r="V24" s="716"/>
      <c r="W24" s="716"/>
      <c r="X24" s="717"/>
      <c r="Y24" s="709"/>
      <c r="Z24" s="710"/>
      <c r="AA24" s="710"/>
      <c r="AB24" s="711"/>
    </row>
    <row r="25" spans="1:28" ht="30" customHeight="1" x14ac:dyDescent="0.15">
      <c r="B25" s="695" t="s">
        <v>306</v>
      </c>
      <c r="C25" s="696"/>
      <c r="D25" s="696"/>
      <c r="E25" s="696"/>
      <c r="F25" s="696"/>
      <c r="G25" s="703">
        <v>8</v>
      </c>
      <c r="H25" s="704"/>
      <c r="I25" s="704"/>
      <c r="J25" s="705"/>
      <c r="K25" s="695" t="s">
        <v>307</v>
      </c>
      <c r="L25" s="696"/>
      <c r="M25" s="696"/>
      <c r="N25" s="696"/>
      <c r="O25" s="696"/>
      <c r="P25" s="703">
        <v>1</v>
      </c>
      <c r="Q25" s="704"/>
      <c r="R25" s="704"/>
      <c r="S25" s="705"/>
      <c r="T25" s="718"/>
      <c r="U25" s="719"/>
      <c r="V25" s="719"/>
      <c r="W25" s="719"/>
      <c r="X25" s="720"/>
      <c r="Y25" s="712"/>
      <c r="Z25" s="713"/>
      <c r="AA25" s="713"/>
      <c r="AB25" s="714"/>
    </row>
    <row r="26" spans="1:28" ht="30" customHeight="1" x14ac:dyDescent="0.15">
      <c r="B26" s="695" t="s">
        <v>308</v>
      </c>
      <c r="C26" s="696"/>
      <c r="D26" s="696"/>
      <c r="E26" s="696"/>
      <c r="F26" s="696"/>
      <c r="G26" s="703">
        <v>2</v>
      </c>
      <c r="H26" s="704"/>
      <c r="I26" s="704"/>
      <c r="J26" s="705"/>
      <c r="K26" s="695" t="s">
        <v>309</v>
      </c>
      <c r="L26" s="696"/>
      <c r="M26" s="696"/>
      <c r="N26" s="696"/>
      <c r="O26" s="696"/>
      <c r="P26" s="703">
        <v>3</v>
      </c>
      <c r="Q26" s="704"/>
      <c r="R26" s="704"/>
      <c r="S26" s="705"/>
      <c r="T26" s="718"/>
      <c r="U26" s="719"/>
      <c r="V26" s="719"/>
      <c r="W26" s="719"/>
      <c r="X26" s="720"/>
      <c r="Y26" s="712"/>
      <c r="Z26" s="713"/>
      <c r="AA26" s="713"/>
      <c r="AB26" s="714"/>
    </row>
    <row r="27" spans="1:28" ht="30" customHeight="1" x14ac:dyDescent="0.15">
      <c r="B27" s="695" t="s">
        <v>309</v>
      </c>
      <c r="C27" s="696"/>
      <c r="D27" s="696"/>
      <c r="E27" s="696"/>
      <c r="F27" s="696"/>
      <c r="G27" s="703">
        <v>5</v>
      </c>
      <c r="H27" s="704"/>
      <c r="I27" s="704"/>
      <c r="J27" s="705"/>
      <c r="K27" s="695" t="s">
        <v>310</v>
      </c>
      <c r="L27" s="696"/>
      <c r="M27" s="696"/>
      <c r="N27" s="696"/>
      <c r="O27" s="696"/>
      <c r="P27" s="703">
        <v>5</v>
      </c>
      <c r="Q27" s="704"/>
      <c r="R27" s="704"/>
      <c r="S27" s="705"/>
      <c r="T27" s="718"/>
      <c r="U27" s="719"/>
      <c r="V27" s="719"/>
      <c r="W27" s="719"/>
      <c r="X27" s="720"/>
      <c r="Y27" s="712"/>
      <c r="Z27" s="713"/>
      <c r="AA27" s="713"/>
      <c r="AB27" s="714"/>
    </row>
    <row r="28" spans="1:28" ht="30" customHeight="1" x14ac:dyDescent="0.15">
      <c r="B28" s="695" t="s">
        <v>311</v>
      </c>
      <c r="C28" s="696"/>
      <c r="D28" s="696"/>
      <c r="E28" s="696"/>
      <c r="F28" s="696"/>
      <c r="G28" s="703">
        <v>4</v>
      </c>
      <c r="H28" s="704"/>
      <c r="I28" s="704"/>
      <c r="J28" s="705"/>
      <c r="K28" s="695" t="s">
        <v>312</v>
      </c>
      <c r="L28" s="696"/>
      <c r="M28" s="696"/>
      <c r="N28" s="696"/>
      <c r="O28" s="696"/>
      <c r="P28" s="703">
        <v>1</v>
      </c>
      <c r="Q28" s="704"/>
      <c r="R28" s="704"/>
      <c r="S28" s="705"/>
      <c r="T28" s="718"/>
      <c r="U28" s="719"/>
      <c r="V28" s="719"/>
      <c r="W28" s="719"/>
      <c r="X28" s="720"/>
      <c r="Y28" s="712"/>
      <c r="Z28" s="713"/>
      <c r="AA28" s="713"/>
      <c r="AB28" s="714"/>
    </row>
    <row r="29" spans="1:28" ht="30" customHeight="1" x14ac:dyDescent="0.15">
      <c r="B29" s="695" t="s">
        <v>310</v>
      </c>
      <c r="C29" s="696"/>
      <c r="D29" s="696"/>
      <c r="E29" s="696"/>
      <c r="F29" s="696"/>
      <c r="G29" s="703">
        <v>1</v>
      </c>
      <c r="H29" s="704"/>
      <c r="I29" s="704"/>
      <c r="J29" s="705"/>
      <c r="K29" s="695" t="s">
        <v>313</v>
      </c>
      <c r="L29" s="696"/>
      <c r="M29" s="696"/>
      <c r="N29" s="696"/>
      <c r="O29" s="696"/>
      <c r="P29" s="703">
        <v>6</v>
      </c>
      <c r="Q29" s="704"/>
      <c r="R29" s="704"/>
      <c r="S29" s="705"/>
      <c r="T29" s="718"/>
      <c r="U29" s="719"/>
      <c r="V29" s="719"/>
      <c r="W29" s="719"/>
      <c r="X29" s="720"/>
      <c r="Y29" s="712"/>
      <c r="Z29" s="713"/>
      <c r="AA29" s="713"/>
      <c r="AB29" s="714"/>
    </row>
    <row r="30" spans="1:28" ht="30" customHeight="1" x14ac:dyDescent="0.15">
      <c r="B30" s="695" t="s">
        <v>312</v>
      </c>
      <c r="C30" s="696"/>
      <c r="D30" s="696"/>
      <c r="E30" s="696"/>
      <c r="F30" s="696"/>
      <c r="G30" s="706">
        <v>10</v>
      </c>
      <c r="H30" s="707"/>
      <c r="I30" s="707"/>
      <c r="J30" s="708"/>
      <c r="K30" s="695" t="s">
        <v>314</v>
      </c>
      <c r="L30" s="696"/>
      <c r="M30" s="696"/>
      <c r="N30" s="696"/>
      <c r="O30" s="696"/>
      <c r="P30" s="706">
        <v>9</v>
      </c>
      <c r="Q30" s="707"/>
      <c r="R30" s="707"/>
      <c r="S30" s="708"/>
      <c r="T30" s="718"/>
      <c r="U30" s="719"/>
      <c r="V30" s="719"/>
      <c r="W30" s="719"/>
      <c r="X30" s="720"/>
      <c r="Y30" s="712"/>
      <c r="Z30" s="713"/>
      <c r="AA30" s="713"/>
      <c r="AB30" s="714"/>
    </row>
    <row r="31" spans="1:28" ht="30" customHeight="1" thickBot="1" x14ac:dyDescent="0.2">
      <c r="B31" s="695" t="s">
        <v>314</v>
      </c>
      <c r="C31" s="696"/>
      <c r="D31" s="696"/>
      <c r="E31" s="696"/>
      <c r="F31" s="696"/>
      <c r="G31" s="697">
        <v>183</v>
      </c>
      <c r="H31" s="698"/>
      <c r="I31" s="698"/>
      <c r="J31" s="699"/>
      <c r="K31" s="695" t="s">
        <v>304</v>
      </c>
      <c r="L31" s="696"/>
      <c r="M31" s="696"/>
      <c r="N31" s="696"/>
      <c r="O31" s="696"/>
      <c r="P31" s="700">
        <v>406</v>
      </c>
      <c r="Q31" s="701"/>
      <c r="R31" s="701"/>
      <c r="S31" s="702"/>
      <c r="T31" s="718"/>
      <c r="U31" s="719"/>
      <c r="V31" s="719"/>
      <c r="W31" s="719"/>
      <c r="X31" s="720"/>
      <c r="Y31" s="712"/>
      <c r="Z31" s="713"/>
      <c r="AA31" s="713"/>
      <c r="AB31" s="714"/>
    </row>
    <row r="32" spans="1:28" ht="24.95" customHeight="1" thickTop="1" thickBot="1" x14ac:dyDescent="0.2">
      <c r="B32" s="693" t="s">
        <v>315</v>
      </c>
      <c r="C32" s="691"/>
      <c r="D32" s="691"/>
      <c r="E32" s="691"/>
      <c r="F32" s="694"/>
      <c r="G32" s="690">
        <f>SUM(G22:G31)</f>
        <v>417</v>
      </c>
      <c r="H32" s="691"/>
      <c r="I32" s="691"/>
      <c r="J32" s="692"/>
      <c r="K32" s="693" t="s">
        <v>315</v>
      </c>
      <c r="L32" s="691"/>
      <c r="M32" s="691"/>
      <c r="N32" s="691"/>
      <c r="O32" s="694"/>
      <c r="P32" s="690">
        <f>SUM(P22:P31)</f>
        <v>519</v>
      </c>
      <c r="Q32" s="691"/>
      <c r="R32" s="691"/>
      <c r="S32" s="692"/>
      <c r="T32" s="693" t="s">
        <v>315</v>
      </c>
      <c r="U32" s="691"/>
      <c r="V32" s="691"/>
      <c r="W32" s="691"/>
      <c r="X32" s="694"/>
      <c r="Y32" s="690">
        <f>SUM(Y22:Y31)</f>
        <v>3</v>
      </c>
      <c r="Z32" s="691"/>
      <c r="AA32" s="691"/>
      <c r="AB32" s="692"/>
    </row>
    <row r="33" spans="1:20" ht="13.5" customHeight="1" x14ac:dyDescent="0.15">
      <c r="A33" s="250" t="s">
        <v>316</v>
      </c>
      <c r="B33" s="250"/>
      <c r="C33" s="326"/>
      <c r="D33" s="326"/>
      <c r="E33" s="326"/>
      <c r="F33" s="326"/>
      <c r="G33" s="326"/>
      <c r="H33" s="326"/>
      <c r="I33" s="326"/>
      <c r="J33" s="326"/>
      <c r="K33" s="326"/>
      <c r="L33" s="326"/>
      <c r="M33" s="326"/>
      <c r="N33" s="326"/>
      <c r="O33" s="326"/>
      <c r="P33" s="326"/>
      <c r="Q33" s="326"/>
      <c r="R33" s="326"/>
      <c r="S33" s="326"/>
      <c r="T33" s="326"/>
    </row>
    <row r="34" spans="1:20" ht="14.25" customHeight="1" x14ac:dyDescent="0.15">
      <c r="A34" s="250"/>
      <c r="B34" s="250" t="s">
        <v>317</v>
      </c>
      <c r="C34" s="326"/>
      <c r="D34" s="326"/>
      <c r="E34" s="326"/>
      <c r="F34" s="326"/>
      <c r="G34" s="326"/>
      <c r="H34" s="326"/>
      <c r="I34" s="326"/>
      <c r="J34" s="326"/>
      <c r="K34" s="326"/>
      <c r="L34" s="326"/>
      <c r="M34" s="326"/>
      <c r="N34" s="326"/>
      <c r="O34" s="326"/>
      <c r="P34" s="326"/>
      <c r="Q34" s="326"/>
      <c r="R34" s="326"/>
      <c r="S34" s="326"/>
      <c r="T34" s="326"/>
    </row>
    <row r="35" spans="1:20" x14ac:dyDescent="0.15">
      <c r="A35" s="250"/>
      <c r="B35" s="250" t="s">
        <v>318</v>
      </c>
      <c r="C35" s="326"/>
      <c r="D35" s="326"/>
      <c r="E35" s="326"/>
      <c r="F35" s="326"/>
      <c r="G35" s="326"/>
      <c r="H35" s="326"/>
      <c r="I35" s="326"/>
      <c r="J35" s="326"/>
      <c r="T35" s="326"/>
    </row>
    <row r="36" spans="1:20" x14ac:dyDescent="0.15">
      <c r="B36" s="250" t="s">
        <v>319</v>
      </c>
      <c r="C36" s="326"/>
    </row>
    <row r="37" spans="1:20" x14ac:dyDescent="0.15">
      <c r="B37" s="250"/>
    </row>
  </sheetData>
  <mergeCells count="88">
    <mergeCell ref="B3:E3"/>
    <mergeCell ref="F3:I3"/>
    <mergeCell ref="O3:R3"/>
    <mergeCell ref="S3:V3"/>
    <mergeCell ref="B4:E4"/>
    <mergeCell ref="F4:I4"/>
    <mergeCell ref="O4:R4"/>
    <mergeCell ref="S4:V4"/>
    <mergeCell ref="S11:V11"/>
    <mergeCell ref="O12:R12"/>
    <mergeCell ref="S12:V12"/>
    <mergeCell ref="O13:R13"/>
    <mergeCell ref="B5:E5"/>
    <mergeCell ref="F5:I5"/>
    <mergeCell ref="O5:R5"/>
    <mergeCell ref="S5:V5"/>
    <mergeCell ref="B6:E6"/>
    <mergeCell ref="F6:I6"/>
    <mergeCell ref="O6:R6"/>
    <mergeCell ref="S6:V6"/>
    <mergeCell ref="S13:V13"/>
    <mergeCell ref="A7:K13"/>
    <mergeCell ref="O7:R8"/>
    <mergeCell ref="S7:V8"/>
    <mergeCell ref="K20:S20"/>
    <mergeCell ref="T20:AB20"/>
    <mergeCell ref="B21:F21"/>
    <mergeCell ref="G21:J21"/>
    <mergeCell ref="K21:O21"/>
    <mergeCell ref="P21:S21"/>
    <mergeCell ref="T21:X21"/>
    <mergeCell ref="Y21:AB21"/>
    <mergeCell ref="O9:R10"/>
    <mergeCell ref="S9:V10"/>
    <mergeCell ref="O11:R11"/>
    <mergeCell ref="Y23:AB23"/>
    <mergeCell ref="B22:F22"/>
    <mergeCell ref="G22:J22"/>
    <mergeCell ref="K22:O22"/>
    <mergeCell ref="P22:S22"/>
    <mergeCell ref="T22:X22"/>
    <mergeCell ref="Y22:AB22"/>
    <mergeCell ref="B23:F23"/>
    <mergeCell ref="G23:J23"/>
    <mergeCell ref="K23:O23"/>
    <mergeCell ref="P23:S23"/>
    <mergeCell ref="T23:X23"/>
    <mergeCell ref="B20:J20"/>
    <mergeCell ref="Y24:AB31"/>
    <mergeCell ref="B25:F25"/>
    <mergeCell ref="G25:J25"/>
    <mergeCell ref="K25:O25"/>
    <mergeCell ref="P25:S25"/>
    <mergeCell ref="B24:F24"/>
    <mergeCell ref="G24:J24"/>
    <mergeCell ref="K24:O24"/>
    <mergeCell ref="P24:S24"/>
    <mergeCell ref="T24:X31"/>
    <mergeCell ref="B26:F26"/>
    <mergeCell ref="G26:J26"/>
    <mergeCell ref="K26:O26"/>
    <mergeCell ref="P26:S26"/>
    <mergeCell ref="B27:F27"/>
    <mergeCell ref="G27:J27"/>
    <mergeCell ref="K27:O27"/>
    <mergeCell ref="P27:S27"/>
    <mergeCell ref="B28:F28"/>
    <mergeCell ref="G28:J28"/>
    <mergeCell ref="K28:O28"/>
    <mergeCell ref="P28:S28"/>
    <mergeCell ref="B29:F29"/>
    <mergeCell ref="G29:J29"/>
    <mergeCell ref="K29:O29"/>
    <mergeCell ref="P29:S29"/>
    <mergeCell ref="B30:F30"/>
    <mergeCell ref="G30:J30"/>
    <mergeCell ref="K30:O30"/>
    <mergeCell ref="P30:S30"/>
    <mergeCell ref="B31:F31"/>
    <mergeCell ref="G31:J31"/>
    <mergeCell ref="K31:O31"/>
    <mergeCell ref="P31:S31"/>
    <mergeCell ref="T32:X32"/>
    <mergeCell ref="Y32:AB32"/>
    <mergeCell ref="B32:F32"/>
    <mergeCell ref="G32:J32"/>
    <mergeCell ref="K32:O32"/>
    <mergeCell ref="P32:S32"/>
  </mergeCells>
  <phoneticPr fontId="12"/>
  <pageMargins left="0.59055118110236227" right="0.39370078740157483" top="0.35433070866141736" bottom="0.35433070866141736" header="0.31496062992125984" footer="0.31496062992125984"/>
  <pageSetup paperSize="9" firstPageNumber="27" orientation="portrait" useFirstPageNumber="1" r:id="rId1"/>
  <headerFooter>
    <oddFooter>&amp;C&amp;"ＭＳ 明朝,標準"&amp;9－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48"/>
  <sheetViews>
    <sheetView view="pageBreakPreview" zoomScaleNormal="100" zoomScaleSheetLayoutView="100" workbookViewId="0"/>
  </sheetViews>
  <sheetFormatPr defaultRowHeight="13.5" x14ac:dyDescent="0.15"/>
  <cols>
    <col min="1" max="1" width="3.375" style="39" customWidth="1"/>
    <col min="2" max="2" width="3.5" style="39" customWidth="1"/>
    <col min="3" max="4" width="5.5" style="39" customWidth="1"/>
    <col min="5" max="5" width="7.5" style="39" customWidth="1"/>
    <col min="6" max="6" width="2.75" style="39" customWidth="1"/>
    <col min="7" max="7" width="7.5" style="39" customWidth="1"/>
    <col min="8" max="8" width="2.75" style="39" customWidth="1"/>
    <col min="9" max="9" width="7.5" style="39" customWidth="1"/>
    <col min="10" max="10" width="2.75" style="39" customWidth="1"/>
    <col min="11" max="11" width="7.5" style="39" customWidth="1"/>
    <col min="12" max="12" width="2.75" style="39" customWidth="1"/>
    <col min="13" max="13" width="7.5" style="39" customWidth="1"/>
    <col min="14" max="14" width="2.75" style="39" customWidth="1"/>
    <col min="15" max="15" width="7.5" style="39" customWidth="1"/>
    <col min="16" max="16" width="2.75" style="39" customWidth="1"/>
    <col min="17" max="17" width="4.125" style="39" customWidth="1"/>
    <col min="18" max="18" width="9" style="40"/>
    <col min="19" max="16384" width="9" style="39"/>
  </cols>
  <sheetData>
    <row r="1" spans="1:17" ht="21.6" customHeight="1" x14ac:dyDescent="0.15"/>
    <row r="2" spans="1:17" ht="21.6" customHeight="1" x14ac:dyDescent="0.15"/>
    <row r="3" spans="1:17" ht="21.75" customHeight="1" x14ac:dyDescent="0.15">
      <c r="A3" s="39" t="s">
        <v>41</v>
      </c>
      <c r="B3" s="41"/>
      <c r="C3" s="41"/>
      <c r="D3" s="41"/>
      <c r="E3" s="41"/>
      <c r="F3" s="41"/>
      <c r="G3" s="41"/>
      <c r="H3" s="41"/>
      <c r="I3" s="41"/>
      <c r="J3" s="41"/>
      <c r="K3" s="41"/>
      <c r="L3" s="41"/>
      <c r="M3" s="41"/>
      <c r="N3" s="41"/>
      <c r="O3" s="41"/>
      <c r="P3" s="41"/>
    </row>
    <row r="4" spans="1:17" ht="21.75" customHeight="1" x14ac:dyDescent="0.15">
      <c r="B4" s="463" t="s">
        <v>42</v>
      </c>
      <c r="C4" s="463"/>
      <c r="D4" s="463"/>
      <c r="E4" s="463"/>
      <c r="F4" s="463"/>
      <c r="G4" s="463"/>
      <c r="H4" s="463"/>
      <c r="I4" s="463"/>
      <c r="J4" s="463"/>
      <c r="K4" s="463"/>
      <c r="L4" s="463"/>
      <c r="M4" s="463"/>
      <c r="N4" s="463"/>
      <c r="O4" s="463"/>
      <c r="P4" s="463"/>
    </row>
    <row r="5" spans="1:17" ht="9.9499999999999993" customHeight="1" x14ac:dyDescent="0.15">
      <c r="B5" s="42"/>
      <c r="C5" s="43"/>
      <c r="D5" s="43"/>
      <c r="E5" s="43"/>
      <c r="F5" s="43"/>
      <c r="G5" s="43"/>
      <c r="H5" s="43"/>
      <c r="I5" s="43"/>
      <c r="J5" s="43"/>
      <c r="K5" s="43"/>
      <c r="L5" s="43"/>
      <c r="M5" s="43"/>
      <c r="N5" s="43"/>
      <c r="O5" s="43"/>
      <c r="P5" s="43"/>
      <c r="Q5" s="43"/>
    </row>
    <row r="6" spans="1:17" ht="21.75" customHeight="1" x14ac:dyDescent="0.15">
      <c r="B6" s="41"/>
      <c r="C6" s="41"/>
      <c r="D6" s="41"/>
      <c r="E6" s="41"/>
      <c r="F6" s="41"/>
      <c r="G6" s="41"/>
      <c r="H6" s="41"/>
      <c r="I6" s="41"/>
      <c r="J6" s="41"/>
      <c r="K6" s="41"/>
      <c r="L6" s="41"/>
      <c r="M6" s="41"/>
      <c r="N6" s="41"/>
      <c r="O6" s="41"/>
      <c r="P6" s="41"/>
    </row>
    <row r="7" spans="1:17" ht="21.75" customHeight="1" x14ac:dyDescent="0.15">
      <c r="B7" s="41"/>
      <c r="C7" s="41"/>
      <c r="D7" s="41"/>
      <c r="E7" s="41"/>
      <c r="F7" s="41"/>
      <c r="G7" s="41"/>
      <c r="H7" s="41"/>
      <c r="I7" s="41"/>
      <c r="J7" s="41"/>
      <c r="K7" s="41"/>
      <c r="L7" s="41"/>
      <c r="M7" s="41"/>
      <c r="N7" s="41"/>
      <c r="O7" s="41"/>
      <c r="P7" s="41"/>
    </row>
    <row r="8" spans="1:17" ht="21.75" customHeight="1" x14ac:dyDescent="0.15">
      <c r="B8" s="41"/>
      <c r="C8" s="41"/>
      <c r="D8" s="41"/>
      <c r="E8" s="41"/>
      <c r="F8" s="41"/>
      <c r="G8" s="41"/>
      <c r="H8" s="41"/>
      <c r="I8" s="41"/>
      <c r="J8" s="41"/>
      <c r="K8" s="41"/>
      <c r="L8" s="41"/>
      <c r="M8" s="41"/>
      <c r="N8" s="41"/>
      <c r="O8" s="41"/>
      <c r="P8" s="41"/>
    </row>
    <row r="9" spans="1:17" ht="21.75" customHeight="1" x14ac:dyDescent="0.15">
      <c r="B9" s="41"/>
      <c r="C9" s="41"/>
      <c r="D9" s="41"/>
      <c r="E9" s="41"/>
      <c r="F9" s="41"/>
      <c r="G9" s="41"/>
      <c r="H9" s="41"/>
      <c r="I9" s="41"/>
      <c r="J9" s="41"/>
      <c r="K9" s="41"/>
      <c r="L9" s="41"/>
      <c r="M9" s="41"/>
      <c r="N9" s="41"/>
      <c r="O9" s="41"/>
      <c r="P9" s="41"/>
    </row>
    <row r="10" spans="1:17" ht="21.75" customHeight="1" x14ac:dyDescent="0.15">
      <c r="B10" s="41"/>
      <c r="C10" s="41"/>
      <c r="D10" s="41"/>
      <c r="E10" s="41"/>
      <c r="F10" s="41"/>
      <c r="G10" s="41"/>
      <c r="H10" s="41"/>
      <c r="I10" s="41"/>
      <c r="J10" s="41"/>
      <c r="K10" s="41"/>
      <c r="L10" s="41"/>
      <c r="M10" s="41"/>
      <c r="N10" s="41"/>
      <c r="O10" s="41"/>
      <c r="P10" s="41"/>
    </row>
    <row r="11" spans="1:17" ht="21.75" customHeight="1" x14ac:dyDescent="0.15">
      <c r="B11" s="41"/>
      <c r="C11" s="41"/>
      <c r="D11" s="41"/>
      <c r="E11" s="41"/>
      <c r="F11" s="41"/>
      <c r="G11" s="41"/>
      <c r="H11" s="41"/>
      <c r="I11" s="41"/>
      <c r="J11" s="41"/>
      <c r="K11" s="41"/>
      <c r="L11" s="41"/>
      <c r="M11" s="41"/>
      <c r="N11" s="41"/>
      <c r="O11" s="41"/>
      <c r="P11" s="41"/>
    </row>
    <row r="12" spans="1:17" ht="21.75" customHeight="1" x14ac:dyDescent="0.15">
      <c r="B12" s="41"/>
      <c r="C12" s="41"/>
      <c r="D12" s="41"/>
      <c r="E12" s="41"/>
      <c r="F12" s="41"/>
      <c r="G12" s="41"/>
      <c r="H12" s="41"/>
      <c r="I12" s="41"/>
      <c r="J12" s="41"/>
      <c r="K12" s="41"/>
      <c r="L12" s="41"/>
      <c r="M12" s="41"/>
      <c r="N12" s="41"/>
      <c r="O12" s="41"/>
      <c r="P12" s="41"/>
    </row>
    <row r="13" spans="1:17" ht="21.75" customHeight="1" x14ac:dyDescent="0.15">
      <c r="B13" s="41"/>
      <c r="C13" s="41"/>
      <c r="D13" s="41"/>
      <c r="E13" s="41"/>
      <c r="F13" s="41"/>
      <c r="G13" s="41"/>
      <c r="H13" s="41"/>
      <c r="I13" s="41"/>
      <c r="J13" s="41"/>
      <c r="K13" s="44"/>
      <c r="L13" s="44"/>
      <c r="M13" s="45"/>
      <c r="N13" s="45"/>
      <c r="O13" s="41"/>
      <c r="P13" s="41"/>
    </row>
    <row r="14" spans="1:17" ht="21.75" customHeight="1" x14ac:dyDescent="0.15">
      <c r="B14" s="41"/>
      <c r="C14" s="41"/>
      <c r="D14" s="41"/>
      <c r="E14" s="41"/>
      <c r="F14" s="41"/>
      <c r="G14" s="41"/>
      <c r="H14" s="41"/>
      <c r="I14" s="41"/>
      <c r="J14" s="41"/>
      <c r="K14" s="44"/>
      <c r="L14" s="44"/>
      <c r="M14" s="45"/>
      <c r="N14" s="45"/>
      <c r="O14" s="41"/>
      <c r="P14" s="41"/>
    </row>
    <row r="15" spans="1:17" ht="21.75" customHeight="1" x14ac:dyDescent="0.15">
      <c r="B15" s="41"/>
      <c r="C15" s="41"/>
      <c r="D15" s="41"/>
      <c r="E15" s="41"/>
      <c r="F15" s="41"/>
      <c r="G15" s="41"/>
      <c r="H15" s="41"/>
      <c r="I15" s="41"/>
      <c r="J15" s="41"/>
      <c r="K15" s="44"/>
      <c r="L15" s="44"/>
      <c r="M15" s="45"/>
      <c r="N15" s="45"/>
      <c r="O15" s="41"/>
      <c r="P15" s="41"/>
    </row>
    <row r="16" spans="1:17" ht="21.75" customHeight="1" x14ac:dyDescent="0.15">
      <c r="B16" s="41"/>
      <c r="C16" s="41"/>
      <c r="D16" s="41"/>
      <c r="E16" s="41"/>
      <c r="F16" s="41"/>
      <c r="G16" s="41"/>
      <c r="H16" s="41"/>
      <c r="I16" s="41"/>
      <c r="J16" s="41"/>
      <c r="K16" s="44"/>
      <c r="L16" s="44"/>
      <c r="M16" s="45"/>
      <c r="N16" s="45"/>
      <c r="O16" s="41"/>
      <c r="P16" s="41"/>
    </row>
    <row r="17" spans="2:16" ht="21.75" customHeight="1" x14ac:dyDescent="0.15">
      <c r="B17" s="41"/>
      <c r="C17" s="41"/>
      <c r="D17" s="41"/>
      <c r="E17" s="41"/>
      <c r="F17" s="41"/>
      <c r="G17" s="41"/>
      <c r="H17" s="41"/>
      <c r="I17" s="41"/>
      <c r="J17" s="41"/>
      <c r="K17" s="44"/>
      <c r="L17" s="44"/>
      <c r="M17" s="45"/>
      <c r="N17" s="45"/>
      <c r="O17" s="41"/>
      <c r="P17" s="41"/>
    </row>
    <row r="18" spans="2:16" ht="21.75" customHeight="1" x14ac:dyDescent="0.15">
      <c r="B18" s="41"/>
      <c r="C18" s="41"/>
      <c r="D18" s="41"/>
      <c r="E18" s="41"/>
      <c r="F18" s="41"/>
      <c r="G18" s="41"/>
      <c r="H18" s="41"/>
      <c r="I18" s="41"/>
      <c r="J18" s="41"/>
      <c r="K18" s="44"/>
      <c r="L18" s="44"/>
      <c r="M18" s="45"/>
      <c r="N18" s="45"/>
      <c r="O18" s="41"/>
      <c r="P18" s="41"/>
    </row>
    <row r="19" spans="2:16" ht="15" customHeight="1" x14ac:dyDescent="0.15">
      <c r="B19" s="46" t="s">
        <v>43</v>
      </c>
      <c r="C19" s="47"/>
      <c r="D19" s="47"/>
      <c r="E19" s="47"/>
      <c r="F19" s="47"/>
      <c r="G19" s="47"/>
      <c r="H19" s="47"/>
      <c r="I19" s="47"/>
      <c r="J19" s="47"/>
      <c r="K19" s="47"/>
      <c r="L19" s="47"/>
      <c r="M19" s="47"/>
      <c r="N19" s="47"/>
      <c r="O19" s="47"/>
      <c r="P19" s="48"/>
    </row>
    <row r="20" spans="2:16" ht="15" customHeight="1" x14ac:dyDescent="0.15">
      <c r="B20" s="46" t="s">
        <v>44</v>
      </c>
      <c r="C20" s="49"/>
      <c r="D20" s="49"/>
      <c r="E20" s="49"/>
      <c r="F20" s="49"/>
      <c r="G20" s="49"/>
      <c r="H20" s="49"/>
      <c r="I20" s="49"/>
      <c r="J20" s="49"/>
      <c r="K20" s="49"/>
      <c r="L20" s="49"/>
      <c r="M20" s="49"/>
      <c r="N20" s="49"/>
      <c r="O20" s="49"/>
    </row>
    <row r="21" spans="2:16" ht="15" customHeight="1" x14ac:dyDescent="0.15">
      <c r="B21" s="46" t="s">
        <v>45</v>
      </c>
      <c r="C21" s="47"/>
      <c r="D21" s="47"/>
      <c r="E21" s="47"/>
      <c r="F21" s="47"/>
      <c r="G21" s="47"/>
      <c r="H21" s="47"/>
      <c r="I21" s="47"/>
      <c r="J21" s="47"/>
      <c r="K21" s="47"/>
      <c r="L21" s="47"/>
      <c r="M21" s="47"/>
      <c r="N21" s="47"/>
      <c r="O21" s="47"/>
    </row>
    <row r="22" spans="2:16" ht="15" customHeight="1" x14ac:dyDescent="0.15">
      <c r="C22" s="50"/>
      <c r="D22" s="50"/>
      <c r="E22" s="50"/>
      <c r="F22" s="50"/>
      <c r="G22" s="50"/>
      <c r="H22" s="50"/>
      <c r="I22" s="50"/>
      <c r="J22" s="50"/>
      <c r="K22" s="50"/>
      <c r="L22" s="50"/>
      <c r="M22" s="50"/>
      <c r="N22" s="50"/>
      <c r="O22" s="50"/>
    </row>
    <row r="23" spans="2:16" ht="15" customHeight="1" x14ac:dyDescent="0.15"/>
    <row r="24" spans="2:16" ht="13.35" customHeight="1" x14ac:dyDescent="0.15"/>
    <row r="25" spans="2:16" ht="21.75" customHeight="1" x14ac:dyDescent="0.15">
      <c r="B25" s="463" t="s">
        <v>46</v>
      </c>
      <c r="C25" s="463"/>
      <c r="D25" s="463"/>
      <c r="E25" s="463"/>
      <c r="F25" s="463"/>
      <c r="G25" s="463"/>
      <c r="H25" s="463"/>
      <c r="I25" s="463"/>
      <c r="J25" s="463"/>
      <c r="K25" s="463"/>
      <c r="L25" s="463"/>
      <c r="M25" s="463"/>
      <c r="N25" s="463"/>
      <c r="O25" s="463"/>
      <c r="P25" s="463"/>
    </row>
    <row r="26" spans="2:16" ht="9.9499999999999993" customHeight="1" x14ac:dyDescent="0.15">
      <c r="B26" s="42"/>
      <c r="C26" s="42"/>
      <c r="D26" s="42"/>
      <c r="E26" s="42"/>
      <c r="F26" s="42"/>
      <c r="G26" s="42"/>
      <c r="H26" s="42"/>
      <c r="I26" s="42"/>
      <c r="J26" s="42"/>
      <c r="K26" s="42"/>
      <c r="L26" s="42"/>
      <c r="M26" s="42"/>
      <c r="N26" s="42"/>
      <c r="O26" s="42"/>
      <c r="P26" s="42"/>
    </row>
    <row r="47" spans="2:15" x14ac:dyDescent="0.15">
      <c r="B47" s="464" t="s">
        <v>359</v>
      </c>
      <c r="C47" s="464"/>
      <c r="D47" s="464"/>
      <c r="E47" s="464"/>
      <c r="F47" s="464"/>
      <c r="G47" s="464"/>
      <c r="H47" s="464"/>
      <c r="I47" s="464"/>
      <c r="J47" s="464"/>
      <c r="K47" s="464"/>
      <c r="L47" s="464"/>
      <c r="M47" s="464"/>
      <c r="N47" s="464"/>
      <c r="O47" s="464"/>
    </row>
    <row r="48" spans="2:15" x14ac:dyDescent="0.15">
      <c r="B48" s="464"/>
      <c r="C48" s="464"/>
      <c r="D48" s="464"/>
      <c r="E48" s="464"/>
      <c r="F48" s="464"/>
      <c r="G48" s="464"/>
      <c r="H48" s="464"/>
      <c r="I48" s="464"/>
      <c r="J48" s="464"/>
      <c r="K48" s="464"/>
      <c r="L48" s="464"/>
      <c r="M48" s="464"/>
      <c r="N48" s="464"/>
      <c r="O48" s="464"/>
    </row>
  </sheetData>
  <mergeCells count="4">
    <mergeCell ref="B4:P4"/>
    <mergeCell ref="B25:P25"/>
    <mergeCell ref="B47:O47"/>
    <mergeCell ref="B48:O48"/>
  </mergeCells>
  <phoneticPr fontId="12"/>
  <pageMargins left="0.78740157480314965" right="0.78740157480314965" top="0.47244094488188981" bottom="0.78740157480314965" header="0.51181102362204722" footer="0.51181102362204722"/>
  <pageSetup paperSize="9" scale="94" firstPageNumber="6" orientation="portrait" useFirstPageNumber="1" r:id="rId1"/>
  <headerFooter alignWithMargins="0">
    <oddFooter>&amp;C&amp;"ＭＳ Ｐ明朝,標準"&amp;9－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41"/>
  <sheetViews>
    <sheetView view="pageBreakPreview" zoomScaleNormal="100" zoomScaleSheetLayoutView="100" workbookViewId="0"/>
  </sheetViews>
  <sheetFormatPr defaultRowHeight="18.75" x14ac:dyDescent="0.15"/>
  <cols>
    <col min="1" max="1" width="1.625" style="331" customWidth="1"/>
    <col min="2" max="2" width="24.625" style="331" customWidth="1"/>
    <col min="3" max="12" width="5.625" style="331" customWidth="1"/>
    <col min="13" max="13" width="9" style="331"/>
    <col min="14" max="16384" width="9" style="333"/>
  </cols>
  <sheetData>
    <row r="1" spans="1:13" ht="15" customHeight="1" x14ac:dyDescent="0.15">
      <c r="A1" s="330"/>
      <c r="C1" s="332"/>
      <c r="D1" s="332"/>
      <c r="E1" s="332"/>
      <c r="F1" s="332"/>
      <c r="G1" s="332"/>
      <c r="H1" s="332"/>
      <c r="I1" s="332"/>
      <c r="J1" s="332"/>
      <c r="K1" s="332"/>
      <c r="L1" s="332"/>
      <c r="M1" s="332"/>
    </row>
    <row r="2" spans="1:13" ht="18" customHeight="1" x14ac:dyDescent="0.15">
      <c r="A2" s="802" t="s">
        <v>320</v>
      </c>
      <c r="B2" s="802"/>
      <c r="C2" s="802"/>
      <c r="D2" s="802"/>
      <c r="E2" s="802"/>
      <c r="F2" s="802"/>
      <c r="G2" s="802"/>
      <c r="H2" s="802"/>
      <c r="I2" s="802"/>
      <c r="J2" s="802"/>
      <c r="K2" s="802"/>
      <c r="L2" s="802"/>
      <c r="M2" s="332"/>
    </row>
    <row r="3" spans="1:13" ht="18" customHeight="1" thickBot="1" x14ac:dyDescent="0.2">
      <c r="A3" s="334" t="s">
        <v>321</v>
      </c>
      <c r="B3" s="335"/>
      <c r="C3" s="336"/>
      <c r="D3" s="336"/>
      <c r="E3" s="336"/>
      <c r="F3" s="336"/>
      <c r="G3" s="336"/>
      <c r="H3" s="337"/>
    </row>
    <row r="4" spans="1:13" ht="15.75" customHeight="1" x14ac:dyDescent="0.15">
      <c r="A4" s="798" t="s">
        <v>322</v>
      </c>
      <c r="B4" s="799"/>
      <c r="C4" s="794" t="s">
        <v>323</v>
      </c>
      <c r="D4" s="796">
        <v>1</v>
      </c>
      <c r="E4" s="785">
        <v>2</v>
      </c>
      <c r="F4" s="785" t="s">
        <v>324</v>
      </c>
      <c r="G4" s="785">
        <v>3</v>
      </c>
      <c r="H4" s="785">
        <v>4</v>
      </c>
      <c r="I4" s="785">
        <v>5</v>
      </c>
      <c r="J4" s="785">
        <v>6</v>
      </c>
      <c r="K4" s="785">
        <v>7</v>
      </c>
      <c r="L4" s="787">
        <v>8</v>
      </c>
    </row>
    <row r="5" spans="1:13" ht="15.75" customHeight="1" thickBot="1" x14ac:dyDescent="0.2">
      <c r="A5" s="800"/>
      <c r="B5" s="801"/>
      <c r="C5" s="795"/>
      <c r="D5" s="797"/>
      <c r="E5" s="786"/>
      <c r="F5" s="786"/>
      <c r="G5" s="786"/>
      <c r="H5" s="786"/>
      <c r="I5" s="786"/>
      <c r="J5" s="786"/>
      <c r="K5" s="786"/>
      <c r="L5" s="788"/>
    </row>
    <row r="6" spans="1:13" ht="9" customHeight="1" thickTop="1" x14ac:dyDescent="0.15">
      <c r="A6" s="803" t="s">
        <v>325</v>
      </c>
      <c r="B6" s="804"/>
      <c r="C6" s="338" t="s">
        <v>228</v>
      </c>
      <c r="D6" s="339" t="s">
        <v>228</v>
      </c>
      <c r="E6" s="340" t="s">
        <v>228</v>
      </c>
      <c r="F6" s="340" t="s">
        <v>228</v>
      </c>
      <c r="G6" s="340" t="s">
        <v>228</v>
      </c>
      <c r="H6" s="341" t="s">
        <v>228</v>
      </c>
      <c r="I6" s="340" t="s">
        <v>228</v>
      </c>
      <c r="J6" s="340" t="s">
        <v>228</v>
      </c>
      <c r="K6" s="342" t="s">
        <v>228</v>
      </c>
      <c r="L6" s="338" t="s">
        <v>228</v>
      </c>
    </row>
    <row r="7" spans="1:13" ht="18" customHeight="1" thickBot="1" x14ac:dyDescent="0.2">
      <c r="A7" s="805"/>
      <c r="B7" s="806"/>
      <c r="C7" s="343">
        <f>SUM(D7:L7)</f>
        <v>199</v>
      </c>
      <c r="D7" s="344"/>
      <c r="E7" s="345">
        <v>127</v>
      </c>
      <c r="F7" s="346"/>
      <c r="G7" s="345">
        <v>1</v>
      </c>
      <c r="H7" s="345">
        <v>49</v>
      </c>
      <c r="I7" s="347">
        <v>4</v>
      </c>
      <c r="J7" s="348">
        <v>6</v>
      </c>
      <c r="K7" s="349">
        <v>8</v>
      </c>
      <c r="L7" s="350">
        <v>4</v>
      </c>
    </row>
    <row r="8" spans="1:13" ht="24.95" customHeight="1" x14ac:dyDescent="0.15">
      <c r="A8" s="779" t="s">
        <v>326</v>
      </c>
      <c r="B8" s="780"/>
      <c r="C8" s="351">
        <f>D8+E8+G8+F8+H8</f>
        <v>71</v>
      </c>
      <c r="D8" s="352">
        <v>4</v>
      </c>
      <c r="E8" s="345">
        <v>65</v>
      </c>
      <c r="F8" s="353"/>
      <c r="G8" s="354"/>
      <c r="H8" s="355">
        <v>2</v>
      </c>
      <c r="I8" s="356"/>
      <c r="J8" s="356"/>
    </row>
    <row r="9" spans="1:13" ht="24.95" customHeight="1" x14ac:dyDescent="0.15">
      <c r="A9" s="779" t="s">
        <v>327</v>
      </c>
      <c r="B9" s="780"/>
      <c r="C9" s="351">
        <f>D9+E9+G9+F9+H9</f>
        <v>546</v>
      </c>
      <c r="D9" s="352"/>
      <c r="E9" s="345">
        <v>386</v>
      </c>
      <c r="F9" s="353"/>
      <c r="G9" s="354">
        <v>18</v>
      </c>
      <c r="H9" s="355">
        <v>142</v>
      </c>
      <c r="I9" s="356"/>
      <c r="J9" s="356"/>
    </row>
    <row r="10" spans="1:13" ht="24.95" customHeight="1" x14ac:dyDescent="0.15">
      <c r="A10" s="779" t="s">
        <v>328</v>
      </c>
      <c r="B10" s="780"/>
      <c r="C10" s="355">
        <f>D10+E10+G10+H10</f>
        <v>1</v>
      </c>
      <c r="D10" s="357"/>
      <c r="E10" s="358">
        <v>1</v>
      </c>
      <c r="F10" s="359"/>
      <c r="G10" s="354"/>
      <c r="H10" s="343"/>
      <c r="I10" s="356"/>
      <c r="J10" s="356"/>
    </row>
    <row r="11" spans="1:13" ht="24.95" customHeight="1" thickBot="1" x14ac:dyDescent="0.2">
      <c r="A11" s="781" t="s">
        <v>329</v>
      </c>
      <c r="B11" s="782"/>
      <c r="C11" s="355">
        <f>D11+E11+F11+G11</f>
        <v>1</v>
      </c>
      <c r="D11" s="357">
        <v>1</v>
      </c>
      <c r="E11" s="358"/>
      <c r="F11" s="359"/>
      <c r="G11" s="360"/>
      <c r="H11" s="361"/>
      <c r="I11" s="362"/>
      <c r="J11" s="356"/>
    </row>
    <row r="12" spans="1:13" ht="24.95" customHeight="1" thickBot="1" x14ac:dyDescent="0.2">
      <c r="A12" s="781" t="s">
        <v>330</v>
      </c>
      <c r="B12" s="782"/>
      <c r="C12" s="363">
        <f>D12+E12+G12+H12+I12</f>
        <v>6</v>
      </c>
      <c r="D12" s="364">
        <v>4</v>
      </c>
      <c r="E12" s="345"/>
      <c r="F12" s="365"/>
      <c r="G12" s="358">
        <v>2</v>
      </c>
      <c r="H12" s="366"/>
      <c r="I12" s="367"/>
      <c r="J12" s="356"/>
    </row>
    <row r="13" spans="1:13" ht="24.95" customHeight="1" thickBot="1" x14ac:dyDescent="0.2">
      <c r="A13" s="781" t="s">
        <v>331</v>
      </c>
      <c r="B13" s="782"/>
      <c r="C13" s="363">
        <f>D13+E13+G13+H13+I13+J13</f>
        <v>3</v>
      </c>
      <c r="D13" s="364"/>
      <c r="E13" s="345">
        <v>2</v>
      </c>
      <c r="F13" s="365"/>
      <c r="G13" s="358"/>
      <c r="H13" s="368">
        <v>1</v>
      </c>
      <c r="I13" s="369"/>
      <c r="J13" s="370"/>
      <c r="K13" s="371"/>
      <c r="L13" s="371"/>
      <c r="M13" s="372"/>
    </row>
    <row r="14" spans="1:13" ht="24.95" customHeight="1" thickBot="1" x14ac:dyDescent="0.2">
      <c r="A14" s="783" t="s">
        <v>332</v>
      </c>
      <c r="B14" s="784"/>
      <c r="C14" s="373">
        <f>D14+E14+G14+H14</f>
        <v>31</v>
      </c>
      <c r="D14" s="374">
        <v>31</v>
      </c>
      <c r="E14" s="375"/>
      <c r="F14" s="376"/>
      <c r="G14" s="377"/>
      <c r="H14" s="378"/>
      <c r="I14" s="379"/>
      <c r="J14" s="380"/>
      <c r="K14" s="371"/>
      <c r="L14" s="371"/>
      <c r="M14" s="372"/>
    </row>
    <row r="15" spans="1:13" ht="24.95" customHeight="1" x14ac:dyDescent="0.15">
      <c r="A15" s="777" t="s">
        <v>57</v>
      </c>
      <c r="B15" s="778"/>
      <c r="C15" s="381">
        <f>SUM(C7:C14)</f>
        <v>858</v>
      </c>
      <c r="D15" s="382"/>
      <c r="E15" s="382"/>
      <c r="F15" s="336"/>
      <c r="G15" s="336"/>
    </row>
    <row r="16" spans="1:13" ht="24.95" customHeight="1" x14ac:dyDescent="0.15">
      <c r="A16" s="383"/>
      <c r="B16" s="384" t="s">
        <v>333</v>
      </c>
      <c r="C16" s="385">
        <v>313</v>
      </c>
      <c r="D16" s="382"/>
      <c r="E16" s="382"/>
      <c r="F16" s="336"/>
      <c r="G16" s="336"/>
      <c r="H16" s="336"/>
      <c r="I16" s="386"/>
      <c r="J16" s="386"/>
      <c r="K16" s="386"/>
      <c r="L16" s="386"/>
      <c r="M16" s="386"/>
    </row>
    <row r="17" spans="1:13" ht="24.95" customHeight="1" x14ac:dyDescent="0.15">
      <c r="A17" s="383"/>
      <c r="B17" s="384" t="s">
        <v>334</v>
      </c>
      <c r="C17" s="385">
        <v>230</v>
      </c>
      <c r="D17" s="382"/>
      <c r="E17" s="382"/>
      <c r="F17" s="336"/>
      <c r="G17" s="336"/>
      <c r="H17" s="336"/>
      <c r="I17" s="386"/>
      <c r="J17" s="386"/>
      <c r="K17" s="386"/>
      <c r="L17" s="386"/>
      <c r="M17" s="386"/>
    </row>
    <row r="18" spans="1:13" ht="24.95" customHeight="1" x14ac:dyDescent="0.15">
      <c r="A18" s="387"/>
      <c r="B18" s="388" t="s">
        <v>335</v>
      </c>
      <c r="C18" s="385">
        <v>188</v>
      </c>
      <c r="D18" s="382"/>
      <c r="E18" s="382"/>
      <c r="F18" s="336"/>
      <c r="G18" s="336"/>
      <c r="H18" s="336"/>
      <c r="I18" s="386"/>
      <c r="J18" s="386"/>
      <c r="K18" s="386"/>
      <c r="L18" s="386"/>
      <c r="M18" s="386"/>
    </row>
    <row r="19" spans="1:13" ht="24.95" customHeight="1" x14ac:dyDescent="0.15">
      <c r="A19" s="389"/>
      <c r="B19" s="384" t="s">
        <v>336</v>
      </c>
      <c r="C19" s="390">
        <v>72</v>
      </c>
      <c r="D19" s="382"/>
      <c r="E19" s="382"/>
      <c r="F19" s="336"/>
      <c r="G19" s="336"/>
      <c r="H19" s="336"/>
      <c r="I19" s="386"/>
      <c r="J19" s="386"/>
      <c r="K19" s="386"/>
      <c r="L19" s="386"/>
      <c r="M19" s="386"/>
    </row>
    <row r="20" spans="1:13" ht="24.95" customHeight="1" thickBot="1" x14ac:dyDescent="0.2">
      <c r="A20" s="391"/>
      <c r="B20" s="392" t="s">
        <v>337</v>
      </c>
      <c r="C20" s="393">
        <v>55</v>
      </c>
      <c r="D20" s="382"/>
      <c r="E20" s="382"/>
      <c r="F20" s="336"/>
      <c r="G20" s="336"/>
      <c r="H20" s="336"/>
      <c r="I20" s="386"/>
      <c r="J20" s="386"/>
      <c r="K20" s="386"/>
      <c r="L20" s="386"/>
      <c r="M20" s="386"/>
    </row>
    <row r="21" spans="1:13" x14ac:dyDescent="0.15">
      <c r="A21" s="394"/>
      <c r="B21" s="395"/>
      <c r="C21" s="336"/>
      <c r="D21" s="336"/>
      <c r="E21" s="336"/>
      <c r="F21" s="336"/>
      <c r="G21" s="336"/>
      <c r="H21" s="336"/>
      <c r="I21" s="336"/>
      <c r="J21" s="336"/>
      <c r="K21" s="336"/>
      <c r="L21" s="336"/>
      <c r="M21" s="336"/>
    </row>
    <row r="22" spans="1:13" x14ac:dyDescent="0.15">
      <c r="C22" s="396"/>
      <c r="D22" s="396"/>
      <c r="E22" s="396"/>
      <c r="F22" s="396"/>
      <c r="G22" s="396"/>
      <c r="H22" s="396"/>
      <c r="I22" s="396"/>
      <c r="J22" s="396"/>
      <c r="K22" s="396"/>
      <c r="L22" s="396"/>
      <c r="M22" s="396"/>
    </row>
    <row r="23" spans="1:13" ht="18" customHeight="1" thickBot="1" x14ac:dyDescent="0.2">
      <c r="A23" s="398" t="s">
        <v>338</v>
      </c>
      <c r="B23" s="399"/>
      <c r="C23" s="336"/>
      <c r="D23" s="336"/>
      <c r="E23" s="336"/>
      <c r="F23" s="336"/>
      <c r="G23" s="336"/>
      <c r="H23" s="336"/>
      <c r="I23" s="336"/>
      <c r="J23" s="336"/>
      <c r="K23" s="336"/>
      <c r="L23" s="337"/>
      <c r="M23" s="397"/>
    </row>
    <row r="24" spans="1:13" ht="15.75" customHeight="1" x14ac:dyDescent="0.15">
      <c r="A24" s="798" t="s">
        <v>322</v>
      </c>
      <c r="B24" s="799"/>
      <c r="C24" s="794" t="s">
        <v>323</v>
      </c>
      <c r="D24" s="796">
        <v>1</v>
      </c>
      <c r="E24" s="785">
        <v>2</v>
      </c>
      <c r="F24" s="785" t="s">
        <v>324</v>
      </c>
      <c r="G24" s="785">
        <v>3</v>
      </c>
      <c r="H24" s="785">
        <v>4</v>
      </c>
      <c r="I24" s="785">
        <v>5</v>
      </c>
      <c r="J24" s="785">
        <v>6</v>
      </c>
      <c r="K24" s="785">
        <v>7</v>
      </c>
      <c r="L24" s="787">
        <v>8</v>
      </c>
      <c r="M24" s="789"/>
    </row>
    <row r="25" spans="1:13" ht="14.25" customHeight="1" thickBot="1" x14ac:dyDescent="0.2">
      <c r="A25" s="800"/>
      <c r="B25" s="801"/>
      <c r="C25" s="795"/>
      <c r="D25" s="797"/>
      <c r="E25" s="786"/>
      <c r="F25" s="786"/>
      <c r="G25" s="786"/>
      <c r="H25" s="786"/>
      <c r="I25" s="786"/>
      <c r="J25" s="786"/>
      <c r="K25" s="786"/>
      <c r="L25" s="788"/>
      <c r="M25" s="789"/>
    </row>
    <row r="26" spans="1:13" ht="9" customHeight="1" thickTop="1" x14ac:dyDescent="0.15">
      <c r="A26" s="790" t="s">
        <v>339</v>
      </c>
      <c r="B26" s="791"/>
      <c r="C26" s="338" t="s">
        <v>228</v>
      </c>
      <c r="D26" s="339" t="s">
        <v>228</v>
      </c>
      <c r="E26" s="340" t="s">
        <v>228</v>
      </c>
      <c r="F26" s="340" t="s">
        <v>228</v>
      </c>
      <c r="G26" s="340" t="s">
        <v>228</v>
      </c>
      <c r="H26" s="340" t="s">
        <v>228</v>
      </c>
      <c r="I26" s="340" t="s">
        <v>228</v>
      </c>
      <c r="J26" s="340" t="s">
        <v>228</v>
      </c>
      <c r="K26" s="340" t="s">
        <v>228</v>
      </c>
      <c r="L26" s="400" t="s">
        <v>340</v>
      </c>
      <c r="M26" s="401"/>
    </row>
    <row r="27" spans="1:13" ht="18" customHeight="1" thickBot="1" x14ac:dyDescent="0.2">
      <c r="A27" s="792"/>
      <c r="B27" s="793"/>
      <c r="C27" s="351">
        <f>D27+E27+G27+H27+I27+J27+K27+L27</f>
        <v>235</v>
      </c>
      <c r="D27" s="402"/>
      <c r="E27" s="403">
        <v>180</v>
      </c>
      <c r="F27" s="404"/>
      <c r="G27" s="403"/>
      <c r="H27" s="403">
        <v>24</v>
      </c>
      <c r="I27" s="405">
        <v>30</v>
      </c>
      <c r="J27" s="406">
        <v>1</v>
      </c>
      <c r="K27" s="406"/>
      <c r="L27" s="407"/>
      <c r="M27" s="372"/>
    </row>
    <row r="28" spans="1:13" ht="24.95" customHeight="1" x14ac:dyDescent="0.15">
      <c r="A28" s="779" t="s">
        <v>341</v>
      </c>
      <c r="B28" s="780"/>
      <c r="C28" s="351">
        <f>D28+E28+F28+G28+H28</f>
        <v>3</v>
      </c>
      <c r="D28" s="352"/>
      <c r="E28" s="403">
        <v>3</v>
      </c>
      <c r="F28" s="408"/>
      <c r="G28" s="409"/>
      <c r="H28" s="410"/>
      <c r="I28" s="411"/>
      <c r="K28" s="371"/>
      <c r="L28" s="371"/>
      <c r="M28" s="372"/>
    </row>
    <row r="29" spans="1:13" ht="24.95" customHeight="1" x14ac:dyDescent="0.15">
      <c r="A29" s="779" t="s">
        <v>327</v>
      </c>
      <c r="B29" s="780"/>
      <c r="C29" s="351">
        <f>D29+E29+F29+G29+H29</f>
        <v>197</v>
      </c>
      <c r="D29" s="352"/>
      <c r="E29" s="403">
        <v>197</v>
      </c>
      <c r="F29" s="408"/>
      <c r="G29" s="409"/>
      <c r="H29" s="410"/>
      <c r="I29" s="412"/>
      <c r="K29" s="371"/>
      <c r="L29" s="371"/>
      <c r="M29" s="372"/>
    </row>
    <row r="30" spans="1:13" ht="24.95" customHeight="1" x14ac:dyDescent="0.15">
      <c r="A30" s="781" t="s">
        <v>342</v>
      </c>
      <c r="B30" s="782"/>
      <c r="C30" s="351">
        <f>D30+E30+G30+H30+I30</f>
        <v>1</v>
      </c>
      <c r="D30" s="352"/>
      <c r="E30" s="403">
        <v>1</v>
      </c>
      <c r="F30" s="413"/>
      <c r="G30" s="409"/>
      <c r="H30" s="355"/>
      <c r="I30" s="414"/>
      <c r="J30" s="415"/>
      <c r="K30" s="371"/>
      <c r="L30" s="371"/>
      <c r="M30" s="372"/>
    </row>
    <row r="31" spans="1:13" ht="24.95" customHeight="1" x14ac:dyDescent="0.15">
      <c r="A31" s="781" t="s">
        <v>331</v>
      </c>
      <c r="B31" s="782"/>
      <c r="C31" s="351">
        <f>D31+E31+G31+H31+I31+J31</f>
        <v>1</v>
      </c>
      <c r="D31" s="416"/>
      <c r="E31" s="403">
        <v>1</v>
      </c>
      <c r="F31" s="417"/>
      <c r="G31" s="409"/>
      <c r="H31" s="410"/>
      <c r="I31" s="418"/>
      <c r="J31" s="414"/>
      <c r="K31" s="371"/>
      <c r="L31" s="371"/>
      <c r="M31" s="372"/>
    </row>
    <row r="32" spans="1:13" ht="24.95" customHeight="1" x14ac:dyDescent="0.15">
      <c r="A32" s="781" t="s">
        <v>343</v>
      </c>
      <c r="B32" s="782"/>
      <c r="C32" s="351">
        <f>D32+E32+G32+H32</f>
        <v>53</v>
      </c>
      <c r="D32" s="416"/>
      <c r="E32" s="419">
        <v>53</v>
      </c>
      <c r="F32" s="417"/>
      <c r="G32" s="409"/>
      <c r="H32" s="420"/>
      <c r="I32" s="389"/>
      <c r="J32" s="414"/>
      <c r="K32" s="371"/>
      <c r="L32" s="371"/>
      <c r="M32" s="372"/>
    </row>
    <row r="33" spans="1:13" ht="24.95" customHeight="1" thickBot="1" x14ac:dyDescent="0.2">
      <c r="A33" s="783" t="s">
        <v>332</v>
      </c>
      <c r="B33" s="784"/>
      <c r="C33" s="363">
        <f>D33+E33+G33+H33</f>
        <v>13</v>
      </c>
      <c r="D33" s="421">
        <v>13</v>
      </c>
      <c r="E33" s="375"/>
      <c r="F33" s="422"/>
      <c r="G33" s="423"/>
      <c r="H33" s="424"/>
      <c r="I33" s="425"/>
      <c r="K33" s="371"/>
      <c r="L33" s="371"/>
      <c r="M33" s="372"/>
    </row>
    <row r="34" spans="1:13" ht="24.95" customHeight="1" x14ac:dyDescent="0.15">
      <c r="A34" s="777" t="s">
        <v>57</v>
      </c>
      <c r="B34" s="778"/>
      <c r="C34" s="426">
        <f>SUM(C27:C33)</f>
        <v>503</v>
      </c>
      <c r="D34" s="371"/>
      <c r="E34" s="371"/>
      <c r="F34" s="371"/>
      <c r="G34" s="371"/>
      <c r="H34" s="371"/>
      <c r="I34" s="371"/>
      <c r="J34" s="371"/>
      <c r="K34" s="371"/>
      <c r="L34" s="371"/>
      <c r="M34" s="372"/>
    </row>
    <row r="35" spans="1:13" ht="24.95" customHeight="1" x14ac:dyDescent="0.15">
      <c r="A35" s="389"/>
      <c r="B35" s="384" t="s">
        <v>333</v>
      </c>
      <c r="C35" s="385">
        <v>70</v>
      </c>
      <c r="D35" s="427"/>
      <c r="E35" s="427"/>
      <c r="F35" s="427"/>
      <c r="G35" s="427"/>
      <c r="H35" s="427"/>
      <c r="I35" s="427"/>
      <c r="J35" s="427"/>
      <c r="K35" s="427"/>
      <c r="L35" s="427"/>
    </row>
    <row r="36" spans="1:13" ht="24.95" customHeight="1" x14ac:dyDescent="0.15">
      <c r="A36" s="389"/>
      <c r="B36" s="384" t="s">
        <v>334</v>
      </c>
      <c r="C36" s="385">
        <v>80</v>
      </c>
      <c r="D36" s="427"/>
      <c r="E36" s="428"/>
      <c r="F36" s="427"/>
      <c r="G36" s="427"/>
      <c r="H36" s="427"/>
      <c r="I36" s="427"/>
      <c r="J36" s="427"/>
      <c r="K36" s="427"/>
      <c r="L36" s="427"/>
    </row>
    <row r="37" spans="1:13" ht="24.95" customHeight="1" x14ac:dyDescent="0.15">
      <c r="A37" s="429"/>
      <c r="B37" s="388" t="s">
        <v>335</v>
      </c>
      <c r="C37" s="385">
        <v>86</v>
      </c>
      <c r="D37" s="427"/>
      <c r="E37" s="427"/>
      <c r="F37" s="427"/>
      <c r="G37" s="427"/>
      <c r="H37" s="427"/>
      <c r="I37" s="427"/>
      <c r="J37" s="427"/>
      <c r="K37" s="427"/>
      <c r="L37" s="427"/>
    </row>
    <row r="38" spans="1:13" ht="24.95" customHeight="1" x14ac:dyDescent="0.15">
      <c r="A38" s="389"/>
      <c r="B38" s="384" t="s">
        <v>336</v>
      </c>
      <c r="C38" s="390">
        <v>118</v>
      </c>
      <c r="D38" s="427"/>
      <c r="E38" s="427"/>
      <c r="F38" s="427"/>
      <c r="G38" s="427"/>
      <c r="H38" s="427"/>
      <c r="I38" s="427"/>
      <c r="J38" s="427"/>
      <c r="K38" s="427"/>
      <c r="L38" s="427"/>
    </row>
    <row r="39" spans="1:13" ht="24.95" customHeight="1" thickBot="1" x14ac:dyDescent="0.2">
      <c r="A39" s="391"/>
      <c r="B39" s="392" t="s">
        <v>344</v>
      </c>
      <c r="C39" s="393">
        <v>149</v>
      </c>
      <c r="D39" s="427"/>
      <c r="E39" s="427"/>
      <c r="F39" s="427"/>
      <c r="G39" s="427"/>
      <c r="H39" s="427"/>
      <c r="I39" s="427"/>
      <c r="J39" s="427"/>
      <c r="K39" s="427"/>
      <c r="L39" s="427"/>
    </row>
    <row r="40" spans="1:13" ht="18.75" customHeight="1" x14ac:dyDescent="0.15">
      <c r="A40" s="394"/>
    </row>
    <row r="41" spans="1:13" x14ac:dyDescent="0.15">
      <c r="A41" s="394"/>
    </row>
  </sheetData>
  <mergeCells count="41">
    <mergeCell ref="A10:B10"/>
    <mergeCell ref="A2:L2"/>
    <mergeCell ref="A4:B5"/>
    <mergeCell ref="C4:C5"/>
    <mergeCell ref="D4:D5"/>
    <mergeCell ref="E4:E5"/>
    <mergeCell ref="F4:F5"/>
    <mergeCell ref="G4:G5"/>
    <mergeCell ref="H4:H5"/>
    <mergeCell ref="I4:I5"/>
    <mergeCell ref="J4:J5"/>
    <mergeCell ref="K4:K5"/>
    <mergeCell ref="L4:L5"/>
    <mergeCell ref="A6:B7"/>
    <mergeCell ref="A8:B8"/>
    <mergeCell ref="A9:B9"/>
    <mergeCell ref="G24:G25"/>
    <mergeCell ref="H24:H25"/>
    <mergeCell ref="A11:B11"/>
    <mergeCell ref="A12:B12"/>
    <mergeCell ref="A13:B13"/>
    <mergeCell ref="A14:B14"/>
    <mergeCell ref="A15:B15"/>
    <mergeCell ref="A24:B25"/>
    <mergeCell ref="A26:B27"/>
    <mergeCell ref="C24:C25"/>
    <mergeCell ref="D24:D25"/>
    <mergeCell ref="E24:E25"/>
    <mergeCell ref="F24:F25"/>
    <mergeCell ref="I24:I25"/>
    <mergeCell ref="J24:J25"/>
    <mergeCell ref="K24:K25"/>
    <mergeCell ref="L24:L25"/>
    <mergeCell ref="M24:M25"/>
    <mergeCell ref="A34:B34"/>
    <mergeCell ref="A28:B28"/>
    <mergeCell ref="A29:B29"/>
    <mergeCell ref="A30:B30"/>
    <mergeCell ref="A31:B31"/>
    <mergeCell ref="A32:B32"/>
    <mergeCell ref="A33:B33"/>
  </mergeCells>
  <phoneticPr fontId="12"/>
  <pageMargins left="0.98425196850393704" right="0.59055118110236227" top="0.59055118110236227" bottom="0.59055118110236227" header="0" footer="0"/>
  <pageSetup paperSize="9" scale="98" firstPageNumber="28" orientation="portrait" useFirstPageNumber="1" r:id="rId1"/>
  <headerFooter>
    <oddFooter>&amp;C&amp;"ＭＳ 明朝,標準"&amp;10－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86"/>
  <sheetViews>
    <sheetView showZeros="0" view="pageBreakPreview" zoomScaleNormal="100" zoomScaleSheetLayoutView="100" workbookViewId="0"/>
  </sheetViews>
  <sheetFormatPr defaultRowHeight="13.5" x14ac:dyDescent="0.15"/>
  <cols>
    <col min="1" max="1" width="12.625" style="51" customWidth="1"/>
    <col min="2" max="9" width="8.125" style="51" customWidth="1"/>
    <col min="10" max="10" width="12.625" style="52" customWidth="1"/>
    <col min="11" max="18" width="8.125" style="52" customWidth="1"/>
    <col min="19" max="16384" width="9" style="52"/>
  </cols>
  <sheetData>
    <row r="1" spans="1:18" ht="6" customHeight="1" x14ac:dyDescent="0.15"/>
    <row r="2" spans="1:18" ht="5.0999999999999996" customHeight="1" x14ac:dyDescent="0.15">
      <c r="C2" s="53"/>
      <c r="D2" s="54"/>
      <c r="E2" s="55"/>
      <c r="F2" s="54"/>
      <c r="G2" s="54"/>
      <c r="H2" s="56"/>
    </row>
    <row r="3" spans="1:18" ht="16.149999999999999" customHeight="1" x14ac:dyDescent="0.15">
      <c r="A3" s="57" t="s">
        <v>47</v>
      </c>
    </row>
    <row r="4" spans="1:18" ht="15" customHeight="1" thickBot="1" x14ac:dyDescent="0.2">
      <c r="A4" s="58" t="s">
        <v>48</v>
      </c>
      <c r="B4" s="59"/>
    </row>
    <row r="5" spans="1:18" ht="18" customHeight="1" thickBot="1" x14ac:dyDescent="0.2">
      <c r="A5" s="60" t="s">
        <v>49</v>
      </c>
      <c r="B5" s="61">
        <v>1</v>
      </c>
      <c r="C5" s="61">
        <v>2</v>
      </c>
      <c r="D5" s="61">
        <v>3</v>
      </c>
      <c r="E5" s="61">
        <v>4</v>
      </c>
      <c r="F5" s="61">
        <v>5</v>
      </c>
      <c r="G5" s="61">
        <v>6</v>
      </c>
      <c r="H5" s="61">
        <v>7</v>
      </c>
      <c r="I5" s="62">
        <v>8</v>
      </c>
      <c r="J5" s="60" t="s">
        <v>49</v>
      </c>
      <c r="K5" s="61">
        <v>1</v>
      </c>
      <c r="L5" s="61">
        <v>2</v>
      </c>
      <c r="M5" s="61">
        <v>3</v>
      </c>
      <c r="N5" s="61">
        <v>4</v>
      </c>
      <c r="O5" s="61">
        <v>5</v>
      </c>
      <c r="P5" s="61">
        <v>6</v>
      </c>
      <c r="Q5" s="61">
        <v>7</v>
      </c>
      <c r="R5" s="63">
        <v>8</v>
      </c>
    </row>
    <row r="6" spans="1:18" ht="9.9499999999999993" customHeight="1" x14ac:dyDescent="0.15">
      <c r="A6" s="64"/>
      <c r="B6" s="65" t="s">
        <v>50</v>
      </c>
      <c r="C6" s="65" t="s">
        <v>51</v>
      </c>
      <c r="D6" s="65" t="s">
        <v>51</v>
      </c>
      <c r="E6" s="65" t="s">
        <v>51</v>
      </c>
      <c r="F6" s="65" t="s">
        <v>51</v>
      </c>
      <c r="G6" s="65" t="s">
        <v>51</v>
      </c>
      <c r="H6" s="65" t="s">
        <v>51</v>
      </c>
      <c r="I6" s="66" t="s">
        <v>51</v>
      </c>
      <c r="J6" s="64"/>
      <c r="K6" s="67" t="s">
        <v>50</v>
      </c>
      <c r="L6" s="68" t="s">
        <v>51</v>
      </c>
      <c r="M6" s="68" t="s">
        <v>51</v>
      </c>
      <c r="N6" s="68" t="s">
        <v>51</v>
      </c>
      <c r="O6" s="68" t="s">
        <v>51</v>
      </c>
      <c r="P6" s="68" t="s">
        <v>51</v>
      </c>
      <c r="Q6" s="68" t="s">
        <v>51</v>
      </c>
      <c r="R6" s="69" t="s">
        <v>51</v>
      </c>
    </row>
    <row r="7" spans="1:18" ht="14.25" customHeight="1" x14ac:dyDescent="0.15">
      <c r="A7" s="70">
        <v>1</v>
      </c>
      <c r="B7" s="71"/>
      <c r="C7" s="72"/>
      <c r="D7" s="72">
        <v>2</v>
      </c>
      <c r="E7" s="72">
        <v>1</v>
      </c>
      <c r="F7" s="72"/>
      <c r="G7" s="72"/>
      <c r="H7" s="72">
        <v>117</v>
      </c>
      <c r="I7" s="73">
        <v>18</v>
      </c>
      <c r="J7" s="70">
        <v>49</v>
      </c>
      <c r="K7" s="72">
        <v>8</v>
      </c>
      <c r="L7" s="72">
        <v>26</v>
      </c>
      <c r="M7" s="72">
        <v>48</v>
      </c>
      <c r="N7" s="72">
        <v>50</v>
      </c>
      <c r="O7" s="72"/>
      <c r="P7" s="72">
        <v>16</v>
      </c>
      <c r="Q7" s="72"/>
      <c r="R7" s="74"/>
    </row>
    <row r="8" spans="1:18" ht="14.25" customHeight="1" thickBot="1" x14ac:dyDescent="0.2">
      <c r="A8" s="70">
        <v>2</v>
      </c>
      <c r="B8" s="72"/>
      <c r="C8" s="72"/>
      <c r="D8" s="72"/>
      <c r="E8" s="72"/>
      <c r="F8" s="72"/>
      <c r="G8" s="72"/>
      <c r="H8" s="75">
        <v>69</v>
      </c>
      <c r="I8" s="73">
        <v>3</v>
      </c>
      <c r="J8" s="70">
        <v>50</v>
      </c>
      <c r="K8" s="72">
        <v>1</v>
      </c>
      <c r="L8" s="72">
        <v>25</v>
      </c>
      <c r="M8" s="72">
        <v>60</v>
      </c>
      <c r="N8" s="72">
        <v>54</v>
      </c>
      <c r="O8" s="72"/>
      <c r="P8" s="72">
        <v>11</v>
      </c>
      <c r="Q8" s="72"/>
      <c r="R8" s="74"/>
    </row>
    <row r="9" spans="1:18" ht="14.25" customHeight="1" thickBot="1" x14ac:dyDescent="0.2">
      <c r="A9" s="70">
        <v>3</v>
      </c>
      <c r="B9" s="72"/>
      <c r="C9" s="72"/>
      <c r="D9" s="72"/>
      <c r="E9" s="72"/>
      <c r="F9" s="72"/>
      <c r="G9" s="72"/>
      <c r="H9" s="72"/>
      <c r="I9" s="76">
        <v>32</v>
      </c>
      <c r="J9" s="70">
        <v>51</v>
      </c>
      <c r="K9" s="72">
        <v>1</v>
      </c>
      <c r="L9" s="72">
        <v>37</v>
      </c>
      <c r="M9" s="72">
        <v>51</v>
      </c>
      <c r="N9" s="72">
        <v>49</v>
      </c>
      <c r="O9" s="72"/>
      <c r="P9" s="72">
        <v>10</v>
      </c>
      <c r="Q9" s="72"/>
      <c r="R9" s="74"/>
    </row>
    <row r="10" spans="1:18" ht="14.25" customHeight="1" x14ac:dyDescent="0.15">
      <c r="A10" s="70">
        <v>4</v>
      </c>
      <c r="B10" s="77"/>
      <c r="C10" s="77"/>
      <c r="D10" s="77">
        <v>2</v>
      </c>
      <c r="E10" s="77">
        <v>2</v>
      </c>
      <c r="F10" s="77"/>
      <c r="G10" s="77"/>
      <c r="H10" s="77"/>
      <c r="I10" s="78"/>
      <c r="J10" s="79">
        <v>52</v>
      </c>
      <c r="K10" s="77">
        <v>4</v>
      </c>
      <c r="L10" s="77">
        <v>34</v>
      </c>
      <c r="M10" s="77">
        <v>43</v>
      </c>
      <c r="N10" s="77">
        <v>47</v>
      </c>
      <c r="O10" s="77"/>
      <c r="P10" s="77">
        <v>9</v>
      </c>
      <c r="Q10" s="77"/>
      <c r="R10" s="80"/>
    </row>
    <row r="11" spans="1:18" ht="14.25" customHeight="1" x14ac:dyDescent="0.15">
      <c r="A11" s="81">
        <v>5</v>
      </c>
      <c r="B11" s="82"/>
      <c r="C11" s="82"/>
      <c r="D11" s="82">
        <v>3</v>
      </c>
      <c r="E11" s="82">
        <v>2</v>
      </c>
      <c r="F11" s="82"/>
      <c r="G11" s="82"/>
      <c r="H11" s="82"/>
      <c r="I11" s="83"/>
      <c r="J11" s="81">
        <v>53</v>
      </c>
      <c r="K11" s="82">
        <v>4</v>
      </c>
      <c r="L11" s="82">
        <v>27</v>
      </c>
      <c r="M11" s="82">
        <v>73</v>
      </c>
      <c r="N11" s="82">
        <v>47</v>
      </c>
      <c r="O11" s="82"/>
      <c r="P11" s="82">
        <v>13</v>
      </c>
      <c r="Q11" s="82"/>
      <c r="R11" s="84"/>
    </row>
    <row r="12" spans="1:18" ht="14.25" customHeight="1" x14ac:dyDescent="0.15">
      <c r="A12" s="70">
        <v>6</v>
      </c>
      <c r="B12" s="72"/>
      <c r="C12" s="72">
        <v>1</v>
      </c>
      <c r="D12" s="72"/>
      <c r="E12" s="72">
        <v>2</v>
      </c>
      <c r="F12" s="72">
        <v>1</v>
      </c>
      <c r="G12" s="72"/>
      <c r="H12" s="72"/>
      <c r="I12" s="73"/>
      <c r="J12" s="70">
        <v>54</v>
      </c>
      <c r="K12" s="72">
        <v>4</v>
      </c>
      <c r="L12" s="72">
        <v>22</v>
      </c>
      <c r="M12" s="72">
        <v>45</v>
      </c>
      <c r="N12" s="72">
        <v>64</v>
      </c>
      <c r="O12" s="72"/>
      <c r="P12" s="72">
        <v>13</v>
      </c>
      <c r="Q12" s="72"/>
      <c r="R12" s="74"/>
    </row>
    <row r="13" spans="1:18" ht="14.25" customHeight="1" x14ac:dyDescent="0.15">
      <c r="A13" s="70">
        <v>7</v>
      </c>
      <c r="B13" s="72"/>
      <c r="C13" s="72"/>
      <c r="D13" s="72">
        <v>2</v>
      </c>
      <c r="E13" s="72"/>
      <c r="F13" s="72">
        <v>1</v>
      </c>
      <c r="G13" s="72"/>
      <c r="H13" s="72"/>
      <c r="I13" s="73"/>
      <c r="J13" s="70">
        <v>55</v>
      </c>
      <c r="K13" s="72">
        <v>7</v>
      </c>
      <c r="L13" s="72">
        <v>34</v>
      </c>
      <c r="M13" s="72">
        <v>33</v>
      </c>
      <c r="N13" s="72">
        <v>77</v>
      </c>
      <c r="O13" s="72"/>
      <c r="P13" s="72">
        <v>11</v>
      </c>
      <c r="Q13" s="72"/>
      <c r="R13" s="74"/>
    </row>
    <row r="14" spans="1:18" ht="14.25" customHeight="1" x14ac:dyDescent="0.15">
      <c r="A14" s="70">
        <v>8</v>
      </c>
      <c r="B14" s="72"/>
      <c r="C14" s="72"/>
      <c r="D14" s="72">
        <v>4</v>
      </c>
      <c r="E14" s="72">
        <v>1</v>
      </c>
      <c r="F14" s="72">
        <v>1</v>
      </c>
      <c r="G14" s="72"/>
      <c r="H14" s="72"/>
      <c r="I14" s="73"/>
      <c r="J14" s="79">
        <v>56</v>
      </c>
      <c r="K14" s="77">
        <v>4</v>
      </c>
      <c r="L14" s="77">
        <v>30</v>
      </c>
      <c r="M14" s="77">
        <v>41</v>
      </c>
      <c r="N14" s="77">
        <v>39</v>
      </c>
      <c r="O14" s="77"/>
      <c r="P14" s="77">
        <v>7</v>
      </c>
      <c r="Q14" s="77"/>
      <c r="R14" s="80"/>
    </row>
    <row r="15" spans="1:18" ht="14.25" customHeight="1" thickBot="1" x14ac:dyDescent="0.2">
      <c r="A15" s="81">
        <v>9</v>
      </c>
      <c r="B15" s="82"/>
      <c r="C15" s="82"/>
      <c r="D15" s="82">
        <v>1</v>
      </c>
      <c r="E15" s="82">
        <v>4</v>
      </c>
      <c r="F15" s="82"/>
      <c r="G15" s="82"/>
      <c r="H15" s="82"/>
      <c r="I15" s="83"/>
      <c r="J15" s="81">
        <v>57</v>
      </c>
      <c r="K15" s="82">
        <v>3</v>
      </c>
      <c r="L15" s="82">
        <v>36</v>
      </c>
      <c r="M15" s="82">
        <v>55</v>
      </c>
      <c r="N15" s="82">
        <v>57</v>
      </c>
      <c r="O15" s="82"/>
      <c r="P15" s="85">
        <v>50</v>
      </c>
      <c r="Q15" s="82"/>
      <c r="R15" s="84"/>
    </row>
    <row r="16" spans="1:18" ht="14.25" customHeight="1" x14ac:dyDescent="0.15">
      <c r="A16" s="70">
        <v>10</v>
      </c>
      <c r="B16" s="72"/>
      <c r="C16" s="72"/>
      <c r="D16" s="72">
        <v>2</v>
      </c>
      <c r="E16" s="72"/>
      <c r="F16" s="72">
        <v>3</v>
      </c>
      <c r="G16" s="72"/>
      <c r="H16" s="72"/>
      <c r="I16" s="73"/>
      <c r="J16" s="70">
        <v>58</v>
      </c>
      <c r="K16" s="72">
        <v>2</v>
      </c>
      <c r="L16" s="72">
        <v>34</v>
      </c>
      <c r="M16" s="72">
        <v>32</v>
      </c>
      <c r="N16" s="72">
        <v>53</v>
      </c>
      <c r="O16" s="72"/>
      <c r="P16" s="72"/>
      <c r="Q16" s="72"/>
      <c r="R16" s="74"/>
    </row>
    <row r="17" spans="1:18" ht="14.25" customHeight="1" x14ac:dyDescent="0.15">
      <c r="A17" s="70">
        <v>11</v>
      </c>
      <c r="B17" s="72">
        <v>22</v>
      </c>
      <c r="C17" s="72">
        <v>115</v>
      </c>
      <c r="D17" s="72">
        <v>21</v>
      </c>
      <c r="E17" s="72">
        <v>2</v>
      </c>
      <c r="F17" s="72">
        <v>2</v>
      </c>
      <c r="G17" s="72"/>
      <c r="H17" s="72"/>
      <c r="I17" s="73"/>
      <c r="J17" s="70">
        <v>59</v>
      </c>
      <c r="K17" s="72">
        <v>3</v>
      </c>
      <c r="L17" s="72">
        <v>23</v>
      </c>
      <c r="M17" s="72">
        <v>41</v>
      </c>
      <c r="N17" s="72">
        <v>64</v>
      </c>
      <c r="O17" s="72"/>
      <c r="P17" s="72"/>
      <c r="Q17" s="72"/>
      <c r="R17" s="74"/>
    </row>
    <row r="18" spans="1:18" ht="14.25" customHeight="1" x14ac:dyDescent="0.15">
      <c r="A18" s="79">
        <v>12</v>
      </c>
      <c r="B18" s="77">
        <v>1</v>
      </c>
      <c r="C18" s="77">
        <v>4</v>
      </c>
      <c r="D18" s="77">
        <v>22</v>
      </c>
      <c r="E18" s="77">
        <v>4</v>
      </c>
      <c r="F18" s="77">
        <v>1</v>
      </c>
      <c r="G18" s="77">
        <v>1</v>
      </c>
      <c r="H18" s="77"/>
      <c r="I18" s="78"/>
      <c r="J18" s="79">
        <v>60</v>
      </c>
      <c r="K18" s="77">
        <v>1</v>
      </c>
      <c r="L18" s="77">
        <v>23</v>
      </c>
      <c r="M18" s="77">
        <v>28</v>
      </c>
      <c r="N18" s="77">
        <v>37</v>
      </c>
      <c r="O18" s="77"/>
      <c r="P18" s="77"/>
      <c r="Q18" s="77"/>
      <c r="R18" s="80"/>
    </row>
    <row r="19" spans="1:18" ht="14.25" customHeight="1" x14ac:dyDescent="0.15">
      <c r="A19" s="81">
        <v>13</v>
      </c>
      <c r="B19" s="82">
        <v>3</v>
      </c>
      <c r="C19" s="82">
        <v>12</v>
      </c>
      <c r="D19" s="82">
        <v>18</v>
      </c>
      <c r="E19" s="82">
        <v>4</v>
      </c>
      <c r="F19" s="82">
        <v>3</v>
      </c>
      <c r="G19" s="82">
        <v>1</v>
      </c>
      <c r="H19" s="82"/>
      <c r="I19" s="83"/>
      <c r="J19" s="70">
        <v>61</v>
      </c>
      <c r="K19" s="72">
        <v>2</v>
      </c>
      <c r="L19" s="72">
        <v>27</v>
      </c>
      <c r="M19" s="72">
        <v>45</v>
      </c>
      <c r="N19" s="72">
        <v>51</v>
      </c>
      <c r="O19" s="72"/>
      <c r="P19" s="72"/>
      <c r="Q19" s="72"/>
      <c r="R19" s="74"/>
    </row>
    <row r="20" spans="1:18" ht="14.25" customHeight="1" x14ac:dyDescent="0.15">
      <c r="A20" s="70">
        <v>14</v>
      </c>
      <c r="B20" s="72">
        <v>1</v>
      </c>
      <c r="C20" s="72">
        <v>11</v>
      </c>
      <c r="D20" s="72">
        <v>20</v>
      </c>
      <c r="E20" s="72">
        <v>1</v>
      </c>
      <c r="F20" s="72">
        <v>5</v>
      </c>
      <c r="G20" s="72">
        <v>1</v>
      </c>
      <c r="H20" s="72"/>
      <c r="I20" s="73"/>
      <c r="J20" s="70">
        <v>62</v>
      </c>
      <c r="K20" s="72">
        <v>1</v>
      </c>
      <c r="L20" s="72">
        <v>19</v>
      </c>
      <c r="M20" s="72">
        <v>36</v>
      </c>
      <c r="N20" s="72">
        <v>53</v>
      </c>
      <c r="O20" s="72"/>
      <c r="P20" s="72"/>
      <c r="Q20" s="72"/>
      <c r="R20" s="74"/>
    </row>
    <row r="21" spans="1:18" ht="14.25" customHeight="1" x14ac:dyDescent="0.15">
      <c r="A21" s="70">
        <v>15</v>
      </c>
      <c r="B21" s="72">
        <v>32</v>
      </c>
      <c r="C21" s="72">
        <v>67</v>
      </c>
      <c r="D21" s="72">
        <v>25</v>
      </c>
      <c r="E21" s="72">
        <v>2</v>
      </c>
      <c r="F21" s="72">
        <v>3</v>
      </c>
      <c r="G21" s="72">
        <v>5</v>
      </c>
      <c r="H21" s="72"/>
      <c r="I21" s="73"/>
      <c r="J21" s="70">
        <v>63</v>
      </c>
      <c r="K21" s="72">
        <v>3</v>
      </c>
      <c r="L21" s="72">
        <v>33</v>
      </c>
      <c r="M21" s="72">
        <v>38</v>
      </c>
      <c r="N21" s="72">
        <v>59</v>
      </c>
      <c r="O21" s="72"/>
      <c r="P21" s="72"/>
      <c r="Q21" s="72"/>
      <c r="R21" s="74"/>
    </row>
    <row r="22" spans="1:18" ht="14.25" customHeight="1" x14ac:dyDescent="0.15">
      <c r="A22" s="79">
        <v>16</v>
      </c>
      <c r="B22" s="77">
        <v>1</v>
      </c>
      <c r="C22" s="77">
        <v>21</v>
      </c>
      <c r="D22" s="77">
        <v>22</v>
      </c>
      <c r="E22" s="77">
        <v>1</v>
      </c>
      <c r="F22" s="77">
        <v>5</v>
      </c>
      <c r="G22" s="77">
        <v>1</v>
      </c>
      <c r="H22" s="77"/>
      <c r="I22" s="78"/>
      <c r="J22" s="70">
        <v>64</v>
      </c>
      <c r="K22" s="77">
        <v>2</v>
      </c>
      <c r="L22" s="77">
        <v>34</v>
      </c>
      <c r="M22" s="77">
        <v>35</v>
      </c>
      <c r="N22" s="77">
        <v>46</v>
      </c>
      <c r="O22" s="77"/>
      <c r="P22" s="77"/>
      <c r="Q22" s="77"/>
      <c r="R22" s="80"/>
    </row>
    <row r="23" spans="1:18" ht="14.25" customHeight="1" x14ac:dyDescent="0.15">
      <c r="A23" s="81">
        <v>17</v>
      </c>
      <c r="B23" s="82">
        <v>2</v>
      </c>
      <c r="C23" s="82">
        <v>6</v>
      </c>
      <c r="D23" s="82">
        <v>22</v>
      </c>
      <c r="E23" s="82">
        <v>6</v>
      </c>
      <c r="F23" s="82">
        <v>14</v>
      </c>
      <c r="G23" s="82">
        <v>1</v>
      </c>
      <c r="H23" s="82"/>
      <c r="I23" s="83"/>
      <c r="J23" s="81">
        <v>65</v>
      </c>
      <c r="K23" s="82">
        <v>3</v>
      </c>
      <c r="L23" s="82">
        <v>18</v>
      </c>
      <c r="M23" s="82">
        <v>26</v>
      </c>
      <c r="N23" s="82">
        <v>53</v>
      </c>
      <c r="O23" s="82"/>
      <c r="P23" s="82"/>
      <c r="Q23" s="82"/>
      <c r="R23" s="84"/>
    </row>
    <row r="24" spans="1:18" ht="14.25" customHeight="1" x14ac:dyDescent="0.15">
      <c r="A24" s="70">
        <v>18</v>
      </c>
      <c r="B24" s="72">
        <v>6</v>
      </c>
      <c r="C24" s="72">
        <v>9</v>
      </c>
      <c r="D24" s="72">
        <v>9</v>
      </c>
      <c r="E24" s="72">
        <v>4</v>
      </c>
      <c r="F24" s="72">
        <v>16</v>
      </c>
      <c r="G24" s="72">
        <v>3</v>
      </c>
      <c r="H24" s="72"/>
      <c r="I24" s="73"/>
      <c r="J24" s="70">
        <v>66</v>
      </c>
      <c r="K24" s="72">
        <v>3</v>
      </c>
      <c r="L24" s="72">
        <v>12</v>
      </c>
      <c r="M24" s="72">
        <v>26</v>
      </c>
      <c r="N24" s="72">
        <v>42</v>
      </c>
      <c r="O24" s="72"/>
      <c r="P24" s="72"/>
      <c r="Q24" s="72"/>
      <c r="R24" s="74"/>
    </row>
    <row r="25" spans="1:18" ht="14.25" customHeight="1" x14ac:dyDescent="0.15">
      <c r="A25" s="70">
        <v>19</v>
      </c>
      <c r="B25" s="72">
        <v>26</v>
      </c>
      <c r="C25" s="72">
        <v>63</v>
      </c>
      <c r="D25" s="72">
        <v>21</v>
      </c>
      <c r="E25" s="72">
        <v>10</v>
      </c>
      <c r="F25" s="72">
        <v>23</v>
      </c>
      <c r="G25" s="72">
        <v>8</v>
      </c>
      <c r="H25" s="72"/>
      <c r="I25" s="73"/>
      <c r="J25" s="70">
        <v>67</v>
      </c>
      <c r="K25" s="72">
        <v>4</v>
      </c>
      <c r="L25" s="72">
        <v>18</v>
      </c>
      <c r="M25" s="72">
        <v>31</v>
      </c>
      <c r="N25" s="72">
        <v>60</v>
      </c>
      <c r="O25" s="72"/>
      <c r="P25" s="72"/>
      <c r="Q25" s="72"/>
      <c r="R25" s="74"/>
    </row>
    <row r="26" spans="1:18" ht="14.25" customHeight="1" x14ac:dyDescent="0.15">
      <c r="A26" s="79">
        <v>20</v>
      </c>
      <c r="B26" s="77">
        <v>2</v>
      </c>
      <c r="C26" s="77">
        <v>24</v>
      </c>
      <c r="D26" s="77">
        <v>20</v>
      </c>
      <c r="E26" s="77">
        <v>13</v>
      </c>
      <c r="F26" s="77">
        <v>17</v>
      </c>
      <c r="G26" s="77">
        <v>5</v>
      </c>
      <c r="H26" s="77"/>
      <c r="I26" s="78"/>
      <c r="J26" s="70">
        <v>68</v>
      </c>
      <c r="K26" s="77"/>
      <c r="L26" s="77">
        <v>15</v>
      </c>
      <c r="M26" s="77">
        <v>28</v>
      </c>
      <c r="N26" s="77">
        <v>40</v>
      </c>
      <c r="O26" s="77"/>
      <c r="P26" s="77"/>
      <c r="Q26" s="77"/>
      <c r="R26" s="80"/>
    </row>
    <row r="27" spans="1:18" ht="14.25" customHeight="1" x14ac:dyDescent="0.15">
      <c r="A27" s="81">
        <v>21</v>
      </c>
      <c r="B27" s="82">
        <v>3</v>
      </c>
      <c r="C27" s="82">
        <v>24</v>
      </c>
      <c r="D27" s="82">
        <v>34</v>
      </c>
      <c r="E27" s="82">
        <v>7</v>
      </c>
      <c r="F27" s="82">
        <v>13</v>
      </c>
      <c r="G27" s="82">
        <v>2</v>
      </c>
      <c r="H27" s="82"/>
      <c r="I27" s="83"/>
      <c r="J27" s="81">
        <v>69</v>
      </c>
      <c r="K27" s="82">
        <v>1</v>
      </c>
      <c r="L27" s="82">
        <v>9</v>
      </c>
      <c r="M27" s="82">
        <v>65</v>
      </c>
      <c r="N27" s="82">
        <v>62</v>
      </c>
      <c r="O27" s="82"/>
      <c r="P27" s="82"/>
      <c r="Q27" s="82"/>
      <c r="R27" s="84"/>
    </row>
    <row r="28" spans="1:18" ht="14.25" customHeight="1" x14ac:dyDescent="0.15">
      <c r="A28" s="70">
        <v>22</v>
      </c>
      <c r="B28" s="72">
        <v>7</v>
      </c>
      <c r="C28" s="72">
        <v>22</v>
      </c>
      <c r="D28" s="72">
        <v>32</v>
      </c>
      <c r="E28" s="72">
        <v>8</v>
      </c>
      <c r="F28" s="72">
        <v>12</v>
      </c>
      <c r="G28" s="72">
        <v>9</v>
      </c>
      <c r="H28" s="72"/>
      <c r="I28" s="73"/>
      <c r="J28" s="70">
        <v>70</v>
      </c>
      <c r="K28" s="72">
        <v>3</v>
      </c>
      <c r="L28" s="72">
        <v>11</v>
      </c>
      <c r="M28" s="72">
        <v>36</v>
      </c>
      <c r="N28" s="72">
        <v>44</v>
      </c>
      <c r="O28" s="72"/>
      <c r="P28" s="72"/>
      <c r="Q28" s="72"/>
      <c r="R28" s="74"/>
    </row>
    <row r="29" spans="1:18" ht="14.25" customHeight="1" x14ac:dyDescent="0.15">
      <c r="A29" s="70">
        <v>23</v>
      </c>
      <c r="B29" s="72">
        <v>24</v>
      </c>
      <c r="C29" s="72">
        <v>91</v>
      </c>
      <c r="D29" s="72">
        <v>30</v>
      </c>
      <c r="E29" s="72">
        <v>14</v>
      </c>
      <c r="F29" s="72">
        <v>17</v>
      </c>
      <c r="G29" s="72">
        <v>9</v>
      </c>
      <c r="H29" s="72"/>
      <c r="I29" s="73"/>
      <c r="J29" s="70">
        <v>71</v>
      </c>
      <c r="K29" s="72"/>
      <c r="L29" s="72">
        <v>10</v>
      </c>
      <c r="M29" s="72">
        <v>27</v>
      </c>
      <c r="N29" s="72">
        <v>37</v>
      </c>
      <c r="O29" s="72"/>
      <c r="P29" s="72"/>
      <c r="Q29" s="72"/>
      <c r="R29" s="74"/>
    </row>
    <row r="30" spans="1:18" ht="14.25" customHeight="1" x14ac:dyDescent="0.15">
      <c r="A30" s="79">
        <v>24</v>
      </c>
      <c r="B30" s="77">
        <v>7</v>
      </c>
      <c r="C30" s="77">
        <v>33</v>
      </c>
      <c r="D30" s="77">
        <v>32</v>
      </c>
      <c r="E30" s="77">
        <v>14</v>
      </c>
      <c r="F30" s="77">
        <v>11</v>
      </c>
      <c r="G30" s="77">
        <v>11</v>
      </c>
      <c r="H30" s="77"/>
      <c r="I30" s="78"/>
      <c r="J30" s="79">
        <v>72</v>
      </c>
      <c r="K30" s="77"/>
      <c r="L30" s="77">
        <v>10</v>
      </c>
      <c r="M30" s="77">
        <v>24</v>
      </c>
      <c r="N30" s="77">
        <v>40</v>
      </c>
      <c r="O30" s="77"/>
      <c r="P30" s="77"/>
      <c r="Q30" s="77"/>
      <c r="R30" s="80"/>
    </row>
    <row r="31" spans="1:18" ht="14.25" customHeight="1" x14ac:dyDescent="0.15">
      <c r="A31" s="81">
        <v>25</v>
      </c>
      <c r="B31" s="82">
        <v>6</v>
      </c>
      <c r="C31" s="82">
        <v>34</v>
      </c>
      <c r="D31" s="82">
        <v>34</v>
      </c>
      <c r="E31" s="82">
        <v>15</v>
      </c>
      <c r="F31" s="82">
        <v>36</v>
      </c>
      <c r="G31" s="82">
        <v>14</v>
      </c>
      <c r="H31" s="82"/>
      <c r="I31" s="83"/>
      <c r="J31" s="81">
        <v>73</v>
      </c>
      <c r="K31" s="82">
        <v>3</v>
      </c>
      <c r="L31" s="82">
        <v>8</v>
      </c>
      <c r="M31" s="82">
        <v>44</v>
      </c>
      <c r="N31" s="82">
        <v>64</v>
      </c>
      <c r="O31" s="82"/>
      <c r="P31" s="82"/>
      <c r="Q31" s="82"/>
      <c r="R31" s="84"/>
    </row>
    <row r="32" spans="1:18" ht="14.25" customHeight="1" x14ac:dyDescent="0.15">
      <c r="A32" s="70">
        <v>26</v>
      </c>
      <c r="B32" s="72">
        <v>6</v>
      </c>
      <c r="C32" s="72">
        <v>32</v>
      </c>
      <c r="D32" s="72">
        <v>40</v>
      </c>
      <c r="E32" s="72">
        <v>24</v>
      </c>
      <c r="F32" s="72">
        <v>36</v>
      </c>
      <c r="G32" s="72">
        <v>13</v>
      </c>
      <c r="H32" s="72"/>
      <c r="I32" s="73"/>
      <c r="J32" s="70">
        <v>74</v>
      </c>
      <c r="K32" s="72">
        <v>2</v>
      </c>
      <c r="L32" s="72">
        <v>6</v>
      </c>
      <c r="M32" s="72">
        <v>16</v>
      </c>
      <c r="N32" s="72">
        <v>44</v>
      </c>
      <c r="O32" s="72"/>
      <c r="P32" s="72"/>
      <c r="Q32" s="72"/>
      <c r="R32" s="74"/>
    </row>
    <row r="33" spans="1:18" ht="14.25" customHeight="1" x14ac:dyDescent="0.15">
      <c r="A33" s="70">
        <v>27</v>
      </c>
      <c r="B33" s="72" t="s">
        <v>52</v>
      </c>
      <c r="C33" s="72">
        <v>62</v>
      </c>
      <c r="D33" s="72">
        <v>50</v>
      </c>
      <c r="E33" s="72">
        <v>28</v>
      </c>
      <c r="F33" s="72">
        <v>59</v>
      </c>
      <c r="G33" s="72">
        <v>11</v>
      </c>
      <c r="H33" s="72"/>
      <c r="I33" s="73"/>
      <c r="J33" s="70">
        <v>75</v>
      </c>
      <c r="K33" s="72">
        <v>4</v>
      </c>
      <c r="L33" s="72">
        <v>12</v>
      </c>
      <c r="M33" s="72">
        <v>30</v>
      </c>
      <c r="N33" s="72">
        <v>39</v>
      </c>
      <c r="O33" s="72"/>
      <c r="P33" s="72"/>
      <c r="Q33" s="72"/>
      <c r="R33" s="74"/>
    </row>
    <row r="34" spans="1:18" ht="14.25" customHeight="1" x14ac:dyDescent="0.15">
      <c r="A34" s="79">
        <v>28</v>
      </c>
      <c r="B34" s="77" t="s">
        <v>53</v>
      </c>
      <c r="C34" s="77">
        <v>40</v>
      </c>
      <c r="D34" s="77">
        <v>34</v>
      </c>
      <c r="E34" s="77">
        <v>32</v>
      </c>
      <c r="F34" s="77">
        <v>81</v>
      </c>
      <c r="G34" s="77">
        <v>19</v>
      </c>
      <c r="H34" s="77"/>
      <c r="I34" s="78"/>
      <c r="J34" s="79">
        <v>76</v>
      </c>
      <c r="K34" s="77"/>
      <c r="L34" s="77">
        <v>7</v>
      </c>
      <c r="M34" s="77">
        <v>29</v>
      </c>
      <c r="N34" s="77">
        <v>35</v>
      </c>
      <c r="O34" s="77"/>
      <c r="P34" s="77"/>
      <c r="Q34" s="77"/>
      <c r="R34" s="80"/>
    </row>
    <row r="35" spans="1:18" ht="14.25" customHeight="1" thickBot="1" x14ac:dyDescent="0.2">
      <c r="A35" s="81">
        <v>29</v>
      </c>
      <c r="B35" s="82" t="s">
        <v>54</v>
      </c>
      <c r="C35" s="82">
        <v>32</v>
      </c>
      <c r="D35" s="82">
        <v>63</v>
      </c>
      <c r="E35" s="82">
        <v>27</v>
      </c>
      <c r="F35" s="82">
        <v>20</v>
      </c>
      <c r="G35" s="82">
        <v>26</v>
      </c>
      <c r="H35" s="82"/>
      <c r="I35" s="83"/>
      <c r="J35" s="81">
        <v>77</v>
      </c>
      <c r="K35" s="82">
        <v>1</v>
      </c>
      <c r="L35" s="85">
        <f>14+292</f>
        <v>306</v>
      </c>
      <c r="M35" s="85">
        <f>21+437</f>
        <v>458</v>
      </c>
      <c r="N35" s="82">
        <v>64</v>
      </c>
      <c r="O35" s="82"/>
      <c r="P35" s="82"/>
      <c r="Q35" s="82"/>
      <c r="R35" s="84"/>
    </row>
    <row r="36" spans="1:18" ht="14.25" customHeight="1" x14ac:dyDescent="0.15">
      <c r="A36" s="70">
        <v>30</v>
      </c>
      <c r="B36" s="72" t="s">
        <v>55</v>
      </c>
      <c r="C36" s="72">
        <v>30</v>
      </c>
      <c r="D36" s="72">
        <v>51</v>
      </c>
      <c r="E36" s="72">
        <v>32</v>
      </c>
      <c r="F36" s="72">
        <v>12</v>
      </c>
      <c r="G36" s="72">
        <v>25</v>
      </c>
      <c r="H36" s="72"/>
      <c r="I36" s="73"/>
      <c r="J36" s="70">
        <v>78</v>
      </c>
      <c r="K36" s="72">
        <v>1</v>
      </c>
      <c r="L36" s="72"/>
      <c r="M36" s="72"/>
      <c r="N36" s="72">
        <v>42</v>
      </c>
      <c r="O36" s="72"/>
      <c r="P36" s="72"/>
      <c r="Q36" s="72"/>
      <c r="R36" s="74"/>
    </row>
    <row r="37" spans="1:18" ht="14.25" customHeight="1" x14ac:dyDescent="0.15">
      <c r="A37" s="70">
        <v>31</v>
      </c>
      <c r="B37" s="72" t="s">
        <v>56</v>
      </c>
      <c r="C37" s="72">
        <v>47</v>
      </c>
      <c r="D37" s="72">
        <v>56</v>
      </c>
      <c r="E37" s="72">
        <v>33</v>
      </c>
      <c r="F37" s="72">
        <v>30</v>
      </c>
      <c r="G37" s="72">
        <v>97</v>
      </c>
      <c r="H37" s="72"/>
      <c r="I37" s="73"/>
      <c r="J37" s="70">
        <v>79</v>
      </c>
      <c r="K37" s="72"/>
      <c r="L37" s="72"/>
      <c r="M37" s="72"/>
      <c r="N37" s="72">
        <v>43</v>
      </c>
      <c r="O37" s="72"/>
      <c r="P37" s="72"/>
      <c r="Q37" s="72"/>
      <c r="R37" s="74"/>
    </row>
    <row r="38" spans="1:18" ht="14.25" customHeight="1" x14ac:dyDescent="0.15">
      <c r="A38" s="79">
        <v>32</v>
      </c>
      <c r="B38" s="77">
        <v>7</v>
      </c>
      <c r="C38" s="77">
        <v>44</v>
      </c>
      <c r="D38" s="77">
        <v>69</v>
      </c>
      <c r="E38" s="77">
        <v>31</v>
      </c>
      <c r="F38" s="77">
        <v>37</v>
      </c>
      <c r="G38" s="77">
        <v>19</v>
      </c>
      <c r="H38" s="77"/>
      <c r="I38" s="78"/>
      <c r="J38" s="79">
        <v>80</v>
      </c>
      <c r="K38" s="77"/>
      <c r="L38" s="77"/>
      <c r="M38" s="77"/>
      <c r="N38" s="77">
        <v>41</v>
      </c>
      <c r="O38" s="77"/>
      <c r="P38" s="77"/>
      <c r="Q38" s="77"/>
      <c r="R38" s="80"/>
    </row>
    <row r="39" spans="1:18" ht="14.25" customHeight="1" thickBot="1" x14ac:dyDescent="0.2">
      <c r="A39" s="81">
        <v>33</v>
      </c>
      <c r="B39" s="82">
        <v>7</v>
      </c>
      <c r="C39" s="82">
        <v>43</v>
      </c>
      <c r="D39" s="82">
        <v>66</v>
      </c>
      <c r="E39" s="82">
        <v>33</v>
      </c>
      <c r="F39" s="82">
        <v>22</v>
      </c>
      <c r="G39" s="82">
        <v>23</v>
      </c>
      <c r="H39" s="82"/>
      <c r="I39" s="83"/>
      <c r="J39" s="81">
        <v>81</v>
      </c>
      <c r="K39" s="82">
        <v>3</v>
      </c>
      <c r="L39" s="82"/>
      <c r="M39" s="82"/>
      <c r="N39" s="85">
        <f>14+427</f>
        <v>441</v>
      </c>
      <c r="O39" s="82"/>
      <c r="P39" s="82"/>
      <c r="Q39" s="82"/>
      <c r="R39" s="84"/>
    </row>
    <row r="40" spans="1:18" ht="14.25" customHeight="1" x14ac:dyDescent="0.15">
      <c r="A40" s="70">
        <v>34</v>
      </c>
      <c r="B40" s="72">
        <v>7</v>
      </c>
      <c r="C40" s="72">
        <v>35</v>
      </c>
      <c r="D40" s="72">
        <v>38</v>
      </c>
      <c r="E40" s="72">
        <v>27</v>
      </c>
      <c r="F40" s="72">
        <v>22</v>
      </c>
      <c r="G40" s="72">
        <v>16</v>
      </c>
      <c r="H40" s="72"/>
      <c r="I40" s="73"/>
      <c r="J40" s="70">
        <v>82</v>
      </c>
      <c r="K40" s="72"/>
      <c r="L40" s="72"/>
      <c r="M40" s="72"/>
      <c r="N40" s="72"/>
      <c r="O40" s="72"/>
      <c r="P40" s="72"/>
      <c r="Q40" s="72"/>
      <c r="R40" s="74"/>
    </row>
    <row r="41" spans="1:18" ht="14.25" customHeight="1" x14ac:dyDescent="0.15">
      <c r="A41" s="70">
        <v>35</v>
      </c>
      <c r="B41" s="72">
        <v>30</v>
      </c>
      <c r="C41" s="72">
        <v>45</v>
      </c>
      <c r="D41" s="72">
        <v>50</v>
      </c>
      <c r="E41" s="72">
        <v>27</v>
      </c>
      <c r="F41" s="72">
        <v>28</v>
      </c>
      <c r="G41" s="72">
        <v>26</v>
      </c>
      <c r="H41" s="72"/>
      <c r="I41" s="73"/>
      <c r="J41" s="70">
        <v>83</v>
      </c>
      <c r="K41" s="72"/>
      <c r="L41" s="72"/>
      <c r="M41" s="72"/>
      <c r="N41" s="72"/>
      <c r="O41" s="72"/>
      <c r="P41" s="72"/>
      <c r="Q41" s="72"/>
      <c r="R41" s="74"/>
    </row>
    <row r="42" spans="1:18" ht="14.25" customHeight="1" x14ac:dyDescent="0.15">
      <c r="A42" s="79">
        <v>36</v>
      </c>
      <c r="B42" s="77">
        <v>6</v>
      </c>
      <c r="C42" s="77">
        <v>36</v>
      </c>
      <c r="D42" s="77">
        <v>49</v>
      </c>
      <c r="E42" s="77">
        <v>34</v>
      </c>
      <c r="F42" s="77">
        <v>55</v>
      </c>
      <c r="G42" s="77">
        <v>19</v>
      </c>
      <c r="H42" s="77"/>
      <c r="I42" s="78"/>
      <c r="J42" s="79">
        <v>84</v>
      </c>
      <c r="K42" s="77">
        <v>1</v>
      </c>
      <c r="L42" s="77"/>
      <c r="M42" s="77"/>
      <c r="N42" s="77"/>
      <c r="O42" s="77"/>
      <c r="P42" s="77"/>
      <c r="Q42" s="77"/>
      <c r="R42" s="80"/>
    </row>
    <row r="43" spans="1:18" ht="14.25" customHeight="1" x14ac:dyDescent="0.15">
      <c r="A43" s="81">
        <v>37</v>
      </c>
      <c r="B43" s="82">
        <v>3</v>
      </c>
      <c r="C43" s="82">
        <v>38</v>
      </c>
      <c r="D43" s="82">
        <v>67</v>
      </c>
      <c r="E43" s="82">
        <v>50</v>
      </c>
      <c r="F43" s="82">
        <v>30</v>
      </c>
      <c r="G43" s="82">
        <v>16</v>
      </c>
      <c r="H43" s="82"/>
      <c r="I43" s="83"/>
      <c r="J43" s="81">
        <v>85</v>
      </c>
      <c r="K43" s="82"/>
      <c r="L43" s="82"/>
      <c r="M43" s="82"/>
      <c r="N43" s="82"/>
      <c r="O43" s="82"/>
      <c r="P43" s="82"/>
      <c r="Q43" s="82"/>
      <c r="R43" s="84"/>
    </row>
    <row r="44" spans="1:18" ht="14.25" customHeight="1" x14ac:dyDescent="0.15">
      <c r="A44" s="70">
        <v>38</v>
      </c>
      <c r="B44" s="72">
        <v>6</v>
      </c>
      <c r="C44" s="72">
        <v>24</v>
      </c>
      <c r="D44" s="72">
        <v>57</v>
      </c>
      <c r="E44" s="72">
        <v>39</v>
      </c>
      <c r="F44" s="72">
        <v>16</v>
      </c>
      <c r="G44" s="72">
        <v>12</v>
      </c>
      <c r="H44" s="72"/>
      <c r="I44" s="73"/>
      <c r="J44" s="70">
        <v>86</v>
      </c>
      <c r="K44" s="72">
        <v>1</v>
      </c>
      <c r="L44" s="72"/>
      <c r="M44" s="72"/>
      <c r="N44" s="72"/>
      <c r="O44" s="72"/>
      <c r="P44" s="72"/>
      <c r="Q44" s="72"/>
      <c r="R44" s="74"/>
    </row>
    <row r="45" spans="1:18" ht="14.25" customHeight="1" x14ac:dyDescent="0.15">
      <c r="A45" s="70">
        <v>39</v>
      </c>
      <c r="B45" s="72">
        <v>8</v>
      </c>
      <c r="C45" s="72">
        <v>32</v>
      </c>
      <c r="D45" s="72">
        <v>67</v>
      </c>
      <c r="E45" s="72">
        <v>29</v>
      </c>
      <c r="F45" s="72">
        <v>23</v>
      </c>
      <c r="G45" s="72">
        <v>37</v>
      </c>
      <c r="H45" s="72"/>
      <c r="I45" s="73"/>
      <c r="J45" s="70">
        <v>87</v>
      </c>
      <c r="K45" s="72">
        <v>1</v>
      </c>
      <c r="L45" s="72"/>
      <c r="M45" s="72"/>
      <c r="N45" s="72"/>
      <c r="O45" s="72"/>
      <c r="P45" s="72"/>
      <c r="Q45" s="72"/>
      <c r="R45" s="74"/>
    </row>
    <row r="46" spans="1:18" ht="14.25" customHeight="1" x14ac:dyDescent="0.15">
      <c r="A46" s="79">
        <v>40</v>
      </c>
      <c r="B46" s="77">
        <v>3</v>
      </c>
      <c r="C46" s="77">
        <v>36</v>
      </c>
      <c r="D46" s="77">
        <v>67</v>
      </c>
      <c r="E46" s="77">
        <v>39</v>
      </c>
      <c r="F46" s="77">
        <v>23</v>
      </c>
      <c r="G46" s="77">
        <v>21</v>
      </c>
      <c r="H46" s="77"/>
      <c r="I46" s="78"/>
      <c r="J46" s="79">
        <v>88</v>
      </c>
      <c r="K46" s="77"/>
      <c r="L46" s="77"/>
      <c r="M46" s="77"/>
      <c r="N46" s="77"/>
      <c r="O46" s="77"/>
      <c r="P46" s="77"/>
      <c r="Q46" s="77"/>
      <c r="R46" s="80"/>
    </row>
    <row r="47" spans="1:18" ht="14.25" customHeight="1" thickBot="1" x14ac:dyDescent="0.2">
      <c r="A47" s="81">
        <v>41</v>
      </c>
      <c r="B47" s="82">
        <v>2</v>
      </c>
      <c r="C47" s="82">
        <v>33</v>
      </c>
      <c r="D47" s="82">
        <v>72</v>
      </c>
      <c r="E47" s="82">
        <v>50</v>
      </c>
      <c r="F47" s="82">
        <v>23</v>
      </c>
      <c r="G47" s="82">
        <v>15</v>
      </c>
      <c r="H47" s="82"/>
      <c r="I47" s="83"/>
      <c r="J47" s="81">
        <v>89</v>
      </c>
      <c r="K47" s="85">
        <v>3</v>
      </c>
      <c r="L47" s="86"/>
      <c r="M47" s="86"/>
      <c r="N47" s="86"/>
      <c r="O47" s="86"/>
      <c r="P47" s="86"/>
      <c r="Q47" s="86"/>
      <c r="R47" s="87"/>
    </row>
    <row r="48" spans="1:18" ht="14.25" customHeight="1" x14ac:dyDescent="0.15">
      <c r="A48" s="70">
        <v>42</v>
      </c>
      <c r="B48" s="72">
        <v>5</v>
      </c>
      <c r="C48" s="72">
        <v>37</v>
      </c>
      <c r="D48" s="72">
        <v>47</v>
      </c>
      <c r="E48" s="72">
        <v>39</v>
      </c>
      <c r="F48" s="72">
        <v>9</v>
      </c>
      <c r="G48" s="72">
        <v>15</v>
      </c>
      <c r="H48" s="72"/>
      <c r="I48" s="73"/>
      <c r="J48" s="88" t="s">
        <v>57</v>
      </c>
      <c r="K48" s="89">
        <v>556</v>
      </c>
      <c r="L48" s="90">
        <v>2304</v>
      </c>
      <c r="M48" s="90">
        <v>3223</v>
      </c>
      <c r="N48" s="90">
        <v>2995</v>
      </c>
      <c r="O48" s="90">
        <v>831</v>
      </c>
      <c r="P48" s="90">
        <v>708</v>
      </c>
      <c r="Q48" s="90">
        <v>186</v>
      </c>
      <c r="R48" s="91">
        <v>53</v>
      </c>
    </row>
    <row r="49" spans="1:18" ht="14.25" customHeight="1" x14ac:dyDescent="0.15">
      <c r="A49" s="70">
        <v>43</v>
      </c>
      <c r="B49" s="72">
        <v>6</v>
      </c>
      <c r="C49" s="72">
        <v>47</v>
      </c>
      <c r="D49" s="72">
        <v>65</v>
      </c>
      <c r="E49" s="72">
        <v>51</v>
      </c>
      <c r="F49" s="72">
        <v>25</v>
      </c>
      <c r="G49" s="72">
        <v>18</v>
      </c>
      <c r="H49" s="72"/>
      <c r="I49" s="73"/>
      <c r="J49" s="92" t="s">
        <v>58</v>
      </c>
      <c r="K49" s="90">
        <v>181266</v>
      </c>
      <c r="L49" s="90">
        <v>247075</v>
      </c>
      <c r="M49" s="90">
        <v>305180</v>
      </c>
      <c r="N49" s="90">
        <v>353511</v>
      </c>
      <c r="O49" s="90">
        <v>399149</v>
      </c>
      <c r="P49" s="90">
        <v>434944</v>
      </c>
      <c r="Q49" s="90">
        <v>455204</v>
      </c>
      <c r="R49" s="91">
        <v>511941</v>
      </c>
    </row>
    <row r="50" spans="1:18" ht="14.25" customHeight="1" x14ac:dyDescent="0.15">
      <c r="A50" s="79">
        <v>44</v>
      </c>
      <c r="B50" s="77">
        <v>3</v>
      </c>
      <c r="C50" s="77">
        <v>34</v>
      </c>
      <c r="D50" s="77">
        <v>58</v>
      </c>
      <c r="E50" s="77">
        <v>47</v>
      </c>
      <c r="F50" s="77">
        <v>10</v>
      </c>
      <c r="G50" s="77">
        <v>15</v>
      </c>
      <c r="H50" s="77"/>
      <c r="I50" s="78"/>
      <c r="J50" s="92" t="s">
        <v>59</v>
      </c>
      <c r="K50" s="93">
        <v>26.1</v>
      </c>
      <c r="L50" s="93">
        <v>36.799999999999997</v>
      </c>
      <c r="M50" s="93">
        <v>41.6</v>
      </c>
      <c r="N50" s="93">
        <v>46.8</v>
      </c>
      <c r="O50" s="93">
        <v>51.2</v>
      </c>
      <c r="P50" s="93">
        <v>53.6</v>
      </c>
      <c r="Q50" s="93">
        <v>55.4</v>
      </c>
      <c r="R50" s="94">
        <v>56.8</v>
      </c>
    </row>
    <row r="51" spans="1:18" ht="14.25" customHeight="1" thickBot="1" x14ac:dyDescent="0.2">
      <c r="A51" s="81">
        <v>45</v>
      </c>
      <c r="B51" s="82">
        <v>4</v>
      </c>
      <c r="C51" s="82">
        <v>28</v>
      </c>
      <c r="D51" s="82">
        <v>61</v>
      </c>
      <c r="E51" s="82">
        <v>36</v>
      </c>
      <c r="F51" s="85">
        <f>3+82</f>
        <v>85</v>
      </c>
      <c r="G51" s="82">
        <v>18</v>
      </c>
      <c r="H51" s="82"/>
      <c r="I51" s="83"/>
      <c r="J51" s="95" t="s">
        <v>60</v>
      </c>
      <c r="K51" s="96">
        <v>1.6</v>
      </c>
      <c r="L51" s="96">
        <v>11.6</v>
      </c>
      <c r="M51" s="96">
        <v>19.100000000000001</v>
      </c>
      <c r="N51" s="96">
        <v>25.9</v>
      </c>
      <c r="O51" s="96">
        <v>30</v>
      </c>
      <c r="P51" s="96">
        <v>31.8</v>
      </c>
      <c r="Q51" s="96">
        <v>32.299999999999997</v>
      </c>
      <c r="R51" s="97">
        <v>26.5</v>
      </c>
    </row>
    <row r="52" spans="1:18" ht="14.25" customHeight="1" x14ac:dyDescent="0.15">
      <c r="A52" s="70">
        <v>46</v>
      </c>
      <c r="B52" s="72">
        <v>5</v>
      </c>
      <c r="C52" s="72">
        <v>39</v>
      </c>
      <c r="D52" s="72">
        <v>56</v>
      </c>
      <c r="E52" s="72">
        <v>49</v>
      </c>
      <c r="F52" s="72"/>
      <c r="G52" s="72">
        <v>10</v>
      </c>
      <c r="H52" s="72"/>
      <c r="I52" s="73"/>
      <c r="J52" s="98"/>
      <c r="K52" s="99"/>
      <c r="L52" s="100"/>
      <c r="M52" s="100"/>
      <c r="N52" s="100"/>
      <c r="O52" s="100"/>
      <c r="P52" s="100"/>
      <c r="Q52" s="100"/>
      <c r="R52" s="100"/>
    </row>
    <row r="53" spans="1:18" ht="14.25" customHeight="1" x14ac:dyDescent="0.15">
      <c r="A53" s="70">
        <v>47</v>
      </c>
      <c r="B53" s="72">
        <v>3</v>
      </c>
      <c r="C53" s="72">
        <v>40</v>
      </c>
      <c r="D53" s="72">
        <v>60</v>
      </c>
      <c r="E53" s="72">
        <v>37</v>
      </c>
      <c r="F53" s="72"/>
      <c r="G53" s="72">
        <v>16</v>
      </c>
      <c r="H53" s="72"/>
      <c r="I53" s="73"/>
      <c r="J53" s="101"/>
      <c r="K53" s="51"/>
      <c r="L53" s="51"/>
      <c r="M53" s="51"/>
      <c r="N53" s="51"/>
      <c r="O53" s="51"/>
      <c r="P53" s="51"/>
      <c r="Q53" s="51"/>
      <c r="R53" s="51"/>
    </row>
    <row r="54" spans="1:18" ht="14.25" customHeight="1" x14ac:dyDescent="0.15">
      <c r="A54" s="79">
        <v>48</v>
      </c>
      <c r="B54" s="77">
        <v>2</v>
      </c>
      <c r="C54" s="77">
        <v>27</v>
      </c>
      <c r="D54" s="77">
        <v>58</v>
      </c>
      <c r="E54" s="77">
        <v>46</v>
      </c>
      <c r="F54" s="77"/>
      <c r="G54" s="77">
        <v>10</v>
      </c>
      <c r="H54" s="77"/>
      <c r="I54" s="78"/>
    </row>
    <row r="55" spans="1:18" ht="12.6" customHeight="1" x14ac:dyDescent="0.15">
      <c r="A55" s="98" t="s">
        <v>61</v>
      </c>
    </row>
    <row r="56" spans="1:18" ht="12.6" customHeight="1" x14ac:dyDescent="0.15">
      <c r="A56" s="98" t="s">
        <v>62</v>
      </c>
      <c r="J56" s="102"/>
    </row>
    <row r="57" spans="1:18" ht="12.6" customHeight="1" x14ac:dyDescent="0.15">
      <c r="A57" s="98" t="s">
        <v>63</v>
      </c>
    </row>
    <row r="58" spans="1:18" x14ac:dyDescent="0.15">
      <c r="A58" s="103"/>
      <c r="B58" s="104"/>
      <c r="C58" s="104"/>
      <c r="D58" s="104"/>
      <c r="E58" s="104"/>
      <c r="F58" s="104"/>
      <c r="G58" s="104"/>
      <c r="H58" s="104"/>
      <c r="I58" s="104"/>
      <c r="K58" s="105"/>
      <c r="L58" s="105"/>
      <c r="M58" s="105"/>
      <c r="N58" s="105"/>
      <c r="O58" s="105"/>
      <c r="P58" s="105"/>
      <c r="Q58" s="105"/>
      <c r="R58" s="105"/>
    </row>
    <row r="59" spans="1:18" x14ac:dyDescent="0.15">
      <c r="A59" s="103"/>
      <c r="B59" s="104"/>
      <c r="C59" s="104"/>
      <c r="D59" s="104"/>
      <c r="E59" s="104"/>
      <c r="F59" s="104"/>
      <c r="G59" s="104"/>
      <c r="H59" s="104"/>
      <c r="I59" s="104"/>
      <c r="K59" s="105"/>
      <c r="L59" s="105"/>
      <c r="M59" s="105"/>
      <c r="N59" s="105"/>
      <c r="O59" s="105"/>
      <c r="P59" s="105"/>
      <c r="Q59" s="105"/>
      <c r="R59" s="105"/>
    </row>
    <row r="60" spans="1:18" x14ac:dyDescent="0.15">
      <c r="A60" s="103"/>
      <c r="B60" s="104"/>
      <c r="C60" s="104"/>
      <c r="D60" s="104"/>
      <c r="E60" s="104"/>
      <c r="F60" s="104"/>
      <c r="G60" s="104"/>
      <c r="H60" s="104"/>
      <c r="I60" s="104"/>
      <c r="K60" s="106"/>
      <c r="L60" s="106"/>
      <c r="M60" s="106"/>
      <c r="N60" s="106"/>
      <c r="O60" s="106"/>
      <c r="P60" s="106"/>
      <c r="Q60" s="106"/>
      <c r="R60" s="106"/>
    </row>
    <row r="61" spans="1:18" x14ac:dyDescent="0.15">
      <c r="A61" s="103"/>
      <c r="B61" s="104"/>
      <c r="C61" s="104"/>
      <c r="D61" s="104"/>
      <c r="E61" s="104"/>
      <c r="F61" s="104"/>
      <c r="G61" s="104"/>
      <c r="H61" s="104"/>
      <c r="I61" s="104"/>
    </row>
    <row r="62" spans="1:18" x14ac:dyDescent="0.15">
      <c r="A62" s="103"/>
      <c r="B62" s="104"/>
      <c r="C62" s="104"/>
      <c r="D62" s="104"/>
      <c r="E62" s="104"/>
      <c r="F62" s="104"/>
      <c r="G62" s="104"/>
      <c r="H62" s="104"/>
      <c r="I62" s="104"/>
    </row>
    <row r="63" spans="1:18" x14ac:dyDescent="0.15">
      <c r="A63" s="103"/>
      <c r="B63" s="104"/>
      <c r="C63" s="104"/>
      <c r="D63" s="104"/>
      <c r="E63" s="104"/>
      <c r="F63" s="104"/>
      <c r="G63" s="104"/>
      <c r="H63" s="104"/>
      <c r="I63" s="104"/>
    </row>
    <row r="64" spans="1:18" x14ac:dyDescent="0.15">
      <c r="A64" s="103"/>
      <c r="B64" s="104"/>
      <c r="C64" s="104"/>
      <c r="D64" s="104"/>
      <c r="E64" s="104"/>
      <c r="F64" s="104"/>
      <c r="G64" s="104"/>
      <c r="H64" s="104"/>
      <c r="I64" s="104"/>
    </row>
    <row r="65" spans="1:9" x14ac:dyDescent="0.15">
      <c r="A65" s="103"/>
      <c r="B65" s="104"/>
      <c r="C65" s="104"/>
      <c r="D65" s="104"/>
      <c r="E65" s="104"/>
      <c r="F65" s="104"/>
      <c r="G65" s="104"/>
      <c r="H65" s="104"/>
      <c r="I65" s="104"/>
    </row>
    <row r="66" spans="1:9" x14ac:dyDescent="0.15">
      <c r="A66" s="103"/>
      <c r="B66" s="104"/>
      <c r="C66" s="104"/>
      <c r="D66" s="104"/>
      <c r="E66" s="104"/>
      <c r="F66" s="104"/>
      <c r="G66" s="104"/>
      <c r="H66" s="104"/>
      <c r="I66" s="104"/>
    </row>
    <row r="67" spans="1:9" x14ac:dyDescent="0.15">
      <c r="A67" s="103"/>
      <c r="B67" s="104"/>
      <c r="C67" s="104"/>
      <c r="D67" s="104"/>
      <c r="E67" s="104"/>
      <c r="F67" s="104"/>
      <c r="G67" s="104"/>
      <c r="H67" s="104"/>
      <c r="I67" s="104"/>
    </row>
    <row r="68" spans="1:9" x14ac:dyDescent="0.15">
      <c r="A68" s="103"/>
      <c r="B68" s="104"/>
      <c r="C68" s="104"/>
      <c r="D68" s="104"/>
      <c r="E68" s="104"/>
      <c r="F68" s="104"/>
      <c r="G68" s="104"/>
      <c r="H68" s="104"/>
      <c r="I68" s="104"/>
    </row>
    <row r="69" spans="1:9" x14ac:dyDescent="0.15">
      <c r="A69" s="103"/>
      <c r="B69" s="104"/>
      <c r="C69" s="104"/>
      <c r="D69" s="104"/>
      <c r="E69" s="104"/>
      <c r="F69" s="104"/>
      <c r="G69" s="104"/>
      <c r="H69" s="104"/>
      <c r="I69" s="104"/>
    </row>
    <row r="70" spans="1:9" x14ac:dyDescent="0.15">
      <c r="A70" s="103"/>
      <c r="B70" s="104"/>
      <c r="C70" s="104"/>
      <c r="D70" s="104"/>
      <c r="E70" s="104"/>
      <c r="F70" s="104"/>
      <c r="G70" s="104"/>
      <c r="H70" s="104"/>
      <c r="I70" s="104"/>
    </row>
    <row r="71" spans="1:9" x14ac:dyDescent="0.15">
      <c r="A71" s="103"/>
      <c r="B71" s="104"/>
      <c r="C71" s="104"/>
      <c r="D71" s="104"/>
      <c r="E71" s="104"/>
      <c r="F71" s="104"/>
      <c r="G71" s="104"/>
      <c r="H71" s="104"/>
      <c r="I71" s="104"/>
    </row>
    <row r="72" spans="1:9" x14ac:dyDescent="0.15">
      <c r="A72" s="103"/>
      <c r="B72" s="104"/>
      <c r="C72" s="104"/>
      <c r="D72" s="104"/>
      <c r="E72" s="104"/>
      <c r="F72" s="104"/>
      <c r="G72" s="104"/>
      <c r="H72" s="104"/>
      <c r="I72" s="104"/>
    </row>
    <row r="73" spans="1:9" x14ac:dyDescent="0.15">
      <c r="A73" s="103"/>
      <c r="B73" s="104"/>
      <c r="C73" s="104"/>
      <c r="D73" s="104"/>
      <c r="E73" s="104"/>
      <c r="F73" s="104"/>
      <c r="G73" s="104"/>
      <c r="H73" s="104"/>
      <c r="I73" s="104"/>
    </row>
    <row r="74" spans="1:9" x14ac:dyDescent="0.15">
      <c r="A74" s="103"/>
      <c r="B74" s="104"/>
      <c r="C74" s="104"/>
      <c r="D74" s="104"/>
      <c r="E74" s="104"/>
      <c r="F74" s="104"/>
      <c r="G74" s="104"/>
      <c r="H74" s="104"/>
      <c r="I74" s="104"/>
    </row>
    <row r="75" spans="1:9" x14ac:dyDescent="0.15">
      <c r="A75" s="103"/>
      <c r="B75" s="104"/>
      <c r="C75" s="104"/>
      <c r="D75" s="104"/>
      <c r="E75" s="104"/>
      <c r="F75" s="104"/>
      <c r="G75" s="104"/>
      <c r="H75" s="104"/>
      <c r="I75" s="104"/>
    </row>
    <row r="76" spans="1:9" x14ac:dyDescent="0.15">
      <c r="A76" s="103"/>
      <c r="B76" s="104"/>
      <c r="C76" s="104"/>
      <c r="D76" s="104"/>
      <c r="E76" s="104"/>
      <c r="F76" s="104"/>
      <c r="G76" s="104"/>
      <c r="H76" s="104"/>
      <c r="I76" s="104"/>
    </row>
    <row r="77" spans="1:9" x14ac:dyDescent="0.15">
      <c r="A77" s="103"/>
      <c r="B77" s="104"/>
      <c r="C77" s="104"/>
      <c r="D77" s="104"/>
      <c r="E77" s="104"/>
      <c r="F77" s="104"/>
      <c r="G77" s="104"/>
      <c r="H77" s="104"/>
      <c r="I77" s="104"/>
    </row>
    <row r="78" spans="1:9" x14ac:dyDescent="0.15">
      <c r="A78" s="52"/>
      <c r="B78" s="52"/>
      <c r="C78" s="52"/>
      <c r="D78" s="52"/>
      <c r="E78" s="52"/>
      <c r="F78" s="52"/>
      <c r="G78" s="52"/>
      <c r="H78" s="52"/>
      <c r="I78" s="52"/>
    </row>
    <row r="79" spans="1:9" x14ac:dyDescent="0.15">
      <c r="A79" s="52"/>
      <c r="B79" s="52"/>
      <c r="C79" s="52"/>
      <c r="D79" s="52"/>
      <c r="E79" s="52"/>
      <c r="F79" s="52"/>
      <c r="G79" s="52"/>
      <c r="H79" s="52"/>
      <c r="I79" s="52"/>
    </row>
    <row r="80" spans="1:9" x14ac:dyDescent="0.15">
      <c r="A80" s="52"/>
      <c r="B80" s="52"/>
      <c r="C80" s="52"/>
      <c r="D80" s="52"/>
      <c r="E80" s="52"/>
      <c r="F80" s="52"/>
      <c r="G80" s="52"/>
      <c r="H80" s="52"/>
      <c r="I80" s="52"/>
    </row>
    <row r="81" spans="1:9" x14ac:dyDescent="0.15">
      <c r="A81" s="52"/>
      <c r="B81" s="52"/>
      <c r="C81" s="52"/>
      <c r="D81" s="52"/>
      <c r="E81" s="52"/>
      <c r="F81" s="52"/>
      <c r="G81" s="52"/>
      <c r="H81" s="52"/>
      <c r="I81" s="52"/>
    </row>
    <row r="82" spans="1:9" x14ac:dyDescent="0.15">
      <c r="A82" s="52"/>
      <c r="B82" s="52"/>
      <c r="C82" s="52"/>
      <c r="D82" s="52"/>
      <c r="E82" s="52"/>
      <c r="F82" s="52"/>
      <c r="G82" s="52"/>
      <c r="H82" s="52"/>
      <c r="I82" s="52"/>
    </row>
    <row r="83" spans="1:9" x14ac:dyDescent="0.15">
      <c r="A83" s="52"/>
      <c r="B83" s="52"/>
      <c r="F83" s="52"/>
      <c r="G83" s="52"/>
      <c r="H83" s="52"/>
      <c r="I83" s="52"/>
    </row>
    <row r="84" spans="1:9" x14ac:dyDescent="0.15">
      <c r="A84" s="52"/>
      <c r="B84" s="52"/>
      <c r="F84" s="52"/>
      <c r="G84" s="52"/>
      <c r="H84" s="52"/>
      <c r="I84" s="52"/>
    </row>
    <row r="85" spans="1:9" x14ac:dyDescent="0.15">
      <c r="A85" s="52"/>
      <c r="B85" s="52"/>
      <c r="C85" s="52"/>
      <c r="D85" s="52"/>
      <c r="E85" s="52"/>
      <c r="F85" s="52"/>
      <c r="G85" s="52"/>
      <c r="H85" s="52"/>
      <c r="I85" s="52"/>
    </row>
    <row r="86" spans="1:9" x14ac:dyDescent="0.15">
      <c r="A86" s="52"/>
      <c r="B86" s="52"/>
      <c r="C86" s="52"/>
      <c r="D86" s="52"/>
      <c r="E86" s="52"/>
      <c r="F86" s="52"/>
      <c r="G86" s="52"/>
      <c r="H86" s="52"/>
      <c r="I86" s="52"/>
    </row>
  </sheetData>
  <phoneticPr fontId="12"/>
  <pageMargins left="1.0236220472440944" right="1.0236220472440944" top="0.59055118110236227" bottom="0.59055118110236227" header="0" footer="0"/>
  <pageSetup paperSize="9" firstPageNumber="7" fitToWidth="2" fitToHeight="3" pageOrder="overThenDown" orientation="portrait" useFirstPageNumber="1" r:id="rId1"/>
  <headerFooter scaleWithDoc="0" alignWithMargins="0">
    <oddFooter>&amp;C&amp;"ＭＳ 明朝,標準"&amp;9－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95"/>
  <sheetViews>
    <sheetView showZeros="0" view="pageBreakPreview" zoomScaleNormal="100" zoomScaleSheetLayoutView="100" workbookViewId="0"/>
  </sheetViews>
  <sheetFormatPr defaultRowHeight="13.5" x14ac:dyDescent="0.15"/>
  <cols>
    <col min="1" max="1" width="11.625" style="51" customWidth="1"/>
    <col min="2" max="2" width="6.625" style="51" customWidth="1"/>
    <col min="3" max="3" width="7.125" style="51" customWidth="1"/>
    <col min="4" max="6" width="6.625" style="51" customWidth="1"/>
    <col min="7" max="7" width="1.625" style="52" customWidth="1"/>
    <col min="8" max="8" width="11.625" style="52" customWidth="1"/>
    <col min="9" max="13" width="7.125" style="52" customWidth="1"/>
    <col min="14" max="16384" width="9" style="52"/>
  </cols>
  <sheetData>
    <row r="1" spans="1:13" ht="6" customHeight="1" x14ac:dyDescent="0.15"/>
    <row r="2" spans="1:13" ht="5.0999999999999996" customHeight="1" x14ac:dyDescent="0.15">
      <c r="C2" s="53"/>
      <c r="D2" s="54"/>
      <c r="E2" s="55"/>
      <c r="F2" s="54"/>
    </row>
    <row r="3" spans="1:13" ht="16.149999999999999" customHeight="1" x14ac:dyDescent="0.15">
      <c r="A3" s="57"/>
    </row>
    <row r="4" spans="1:13" ht="15" customHeight="1" thickBot="1" x14ac:dyDescent="0.2">
      <c r="A4" s="58" t="s">
        <v>64</v>
      </c>
      <c r="B4" s="59"/>
    </row>
    <row r="5" spans="1:13" ht="18" customHeight="1" thickBot="1" x14ac:dyDescent="0.2">
      <c r="A5" s="60" t="s">
        <v>65</v>
      </c>
      <c r="B5" s="61">
        <v>1</v>
      </c>
      <c r="C5" s="61">
        <v>2</v>
      </c>
      <c r="D5" s="61" t="s">
        <v>66</v>
      </c>
      <c r="E5" s="61">
        <v>3</v>
      </c>
      <c r="F5" s="63">
        <v>4</v>
      </c>
      <c r="H5" s="60" t="s">
        <v>65</v>
      </c>
      <c r="I5" s="61">
        <v>1</v>
      </c>
      <c r="J5" s="61">
        <v>2</v>
      </c>
      <c r="K5" s="61" t="s">
        <v>66</v>
      </c>
      <c r="L5" s="61">
        <v>3</v>
      </c>
      <c r="M5" s="63">
        <v>4</v>
      </c>
    </row>
    <row r="6" spans="1:13" ht="9" customHeight="1" x14ac:dyDescent="0.15">
      <c r="A6" s="64"/>
      <c r="B6" s="65" t="s">
        <v>50</v>
      </c>
      <c r="C6" s="65" t="s">
        <v>51</v>
      </c>
      <c r="D6" s="65" t="s">
        <v>51</v>
      </c>
      <c r="E6" s="65" t="s">
        <v>51</v>
      </c>
      <c r="F6" s="107" t="s">
        <v>51</v>
      </c>
      <c r="H6" s="108"/>
      <c r="I6" s="67" t="s">
        <v>50</v>
      </c>
      <c r="J6" s="68" t="s">
        <v>51</v>
      </c>
      <c r="K6" s="68" t="s">
        <v>51</v>
      </c>
      <c r="L6" s="68" t="s">
        <v>51</v>
      </c>
      <c r="M6" s="69" t="s">
        <v>51</v>
      </c>
    </row>
    <row r="7" spans="1:13" ht="9" customHeight="1" x14ac:dyDescent="0.15">
      <c r="A7" s="70">
        <v>1</v>
      </c>
      <c r="B7" s="71" t="s">
        <v>20</v>
      </c>
      <c r="C7" s="72" t="s">
        <v>20</v>
      </c>
      <c r="D7" s="72" t="s">
        <v>20</v>
      </c>
      <c r="E7" s="72" t="s">
        <v>20</v>
      </c>
      <c r="F7" s="74" t="s">
        <v>20</v>
      </c>
      <c r="H7" s="70">
        <v>85</v>
      </c>
      <c r="I7" s="72">
        <v>1</v>
      </c>
      <c r="J7" s="72" t="s">
        <v>67</v>
      </c>
      <c r="K7" s="72">
        <v>3</v>
      </c>
      <c r="L7" s="72" t="s">
        <v>20</v>
      </c>
      <c r="M7" s="74" t="s">
        <v>20</v>
      </c>
    </row>
    <row r="8" spans="1:13" ht="9" customHeight="1" x14ac:dyDescent="0.15">
      <c r="A8" s="70">
        <v>2</v>
      </c>
      <c r="B8" s="72" t="s">
        <v>20</v>
      </c>
      <c r="C8" s="72" t="s">
        <v>20</v>
      </c>
      <c r="D8" s="72" t="s">
        <v>20</v>
      </c>
      <c r="E8" s="72" t="s">
        <v>20</v>
      </c>
      <c r="F8" s="74" t="s">
        <v>20</v>
      </c>
      <c r="H8" s="70">
        <v>86</v>
      </c>
      <c r="I8" s="72" t="s">
        <v>20</v>
      </c>
      <c r="J8" s="72" t="s">
        <v>68</v>
      </c>
      <c r="K8" s="72">
        <v>1</v>
      </c>
      <c r="L8" s="72" t="s">
        <v>20</v>
      </c>
      <c r="M8" s="74" t="s">
        <v>20</v>
      </c>
    </row>
    <row r="9" spans="1:13" ht="9" customHeight="1" x14ac:dyDescent="0.15">
      <c r="A9" s="70">
        <v>3</v>
      </c>
      <c r="B9" s="72" t="s">
        <v>20</v>
      </c>
      <c r="C9" s="72" t="s">
        <v>20</v>
      </c>
      <c r="D9" s="72" t="s">
        <v>20</v>
      </c>
      <c r="E9" s="72">
        <v>3</v>
      </c>
      <c r="F9" s="74">
        <v>4</v>
      </c>
      <c r="H9" s="70">
        <v>87</v>
      </c>
      <c r="I9" s="72" t="s">
        <v>20</v>
      </c>
      <c r="J9" s="72" t="s">
        <v>68</v>
      </c>
      <c r="K9" s="72">
        <v>1</v>
      </c>
      <c r="L9" s="72" t="s">
        <v>20</v>
      </c>
      <c r="M9" s="74" t="s">
        <v>20</v>
      </c>
    </row>
    <row r="10" spans="1:13" ht="9" customHeight="1" x14ac:dyDescent="0.15">
      <c r="A10" s="70">
        <v>4</v>
      </c>
      <c r="B10" s="77" t="s">
        <v>20</v>
      </c>
      <c r="C10" s="77" t="s">
        <v>20</v>
      </c>
      <c r="D10" s="77" t="s">
        <v>20</v>
      </c>
      <c r="E10" s="77">
        <v>1</v>
      </c>
      <c r="F10" s="80" t="s">
        <v>20</v>
      </c>
      <c r="H10" s="79">
        <v>88</v>
      </c>
      <c r="I10" s="77" t="s">
        <v>20</v>
      </c>
      <c r="J10" s="77" t="s">
        <v>69</v>
      </c>
      <c r="K10" s="77" t="s">
        <v>20</v>
      </c>
      <c r="L10" s="77" t="s">
        <v>20</v>
      </c>
      <c r="M10" s="80" t="s">
        <v>20</v>
      </c>
    </row>
    <row r="11" spans="1:13" ht="9" customHeight="1" x14ac:dyDescent="0.15">
      <c r="A11" s="81">
        <v>5</v>
      </c>
      <c r="B11" s="82" t="s">
        <v>20</v>
      </c>
      <c r="C11" s="82" t="s">
        <v>20</v>
      </c>
      <c r="D11" s="82">
        <v>1</v>
      </c>
      <c r="E11" s="82" t="s">
        <v>20</v>
      </c>
      <c r="F11" s="84" t="s">
        <v>20</v>
      </c>
      <c r="H11" s="70">
        <v>89</v>
      </c>
      <c r="I11" s="82">
        <v>1</v>
      </c>
      <c r="J11" s="82" t="s">
        <v>70</v>
      </c>
      <c r="K11" s="82">
        <v>4</v>
      </c>
      <c r="L11" s="82" t="s">
        <v>20</v>
      </c>
      <c r="M11" s="84" t="s">
        <v>20</v>
      </c>
    </row>
    <row r="12" spans="1:13" ht="9" customHeight="1" x14ac:dyDescent="0.15">
      <c r="A12" s="70">
        <v>6</v>
      </c>
      <c r="B12" s="72" t="s">
        <v>20</v>
      </c>
      <c r="C12" s="72" t="s">
        <v>20</v>
      </c>
      <c r="D12" s="72" t="s">
        <v>20</v>
      </c>
      <c r="E12" s="72" t="s">
        <v>20</v>
      </c>
      <c r="F12" s="74" t="s">
        <v>20</v>
      </c>
      <c r="H12" s="70">
        <v>90</v>
      </c>
      <c r="I12" s="72">
        <v>1</v>
      </c>
      <c r="J12" s="72" t="s">
        <v>71</v>
      </c>
      <c r="K12" s="72" t="s">
        <v>20</v>
      </c>
      <c r="L12" s="72" t="s">
        <v>20</v>
      </c>
      <c r="M12" s="74" t="s">
        <v>20</v>
      </c>
    </row>
    <row r="13" spans="1:13" ht="9" customHeight="1" x14ac:dyDescent="0.15">
      <c r="A13" s="70">
        <v>7</v>
      </c>
      <c r="B13" s="72" t="s">
        <v>20</v>
      </c>
      <c r="C13" s="72" t="s">
        <v>20</v>
      </c>
      <c r="D13" s="72" t="s">
        <v>20</v>
      </c>
      <c r="E13" s="72">
        <v>4</v>
      </c>
      <c r="F13" s="74">
        <v>5</v>
      </c>
      <c r="H13" s="70">
        <v>91</v>
      </c>
      <c r="I13" s="72" t="s">
        <v>20</v>
      </c>
      <c r="J13" s="72" t="s">
        <v>69</v>
      </c>
      <c r="K13" s="72">
        <v>1</v>
      </c>
      <c r="L13" s="72" t="s">
        <v>20</v>
      </c>
      <c r="M13" s="74" t="s">
        <v>20</v>
      </c>
    </row>
    <row r="14" spans="1:13" ht="9" customHeight="1" x14ac:dyDescent="0.15">
      <c r="A14" s="70">
        <v>8</v>
      </c>
      <c r="B14" s="72" t="s">
        <v>20</v>
      </c>
      <c r="C14" s="72" t="s">
        <v>20</v>
      </c>
      <c r="D14" s="72" t="s">
        <v>20</v>
      </c>
      <c r="E14" s="72" t="s">
        <v>20</v>
      </c>
      <c r="F14" s="74">
        <v>1</v>
      </c>
      <c r="H14" s="79">
        <v>92</v>
      </c>
      <c r="I14" s="77" t="s">
        <v>20</v>
      </c>
      <c r="J14" s="77" t="s">
        <v>72</v>
      </c>
      <c r="K14" s="77" t="s">
        <v>20</v>
      </c>
      <c r="L14" s="77" t="s">
        <v>20</v>
      </c>
      <c r="M14" s="80" t="s">
        <v>20</v>
      </c>
    </row>
    <row r="15" spans="1:13" ht="9" customHeight="1" x14ac:dyDescent="0.15">
      <c r="A15" s="81">
        <v>9</v>
      </c>
      <c r="B15" s="82" t="s">
        <v>20</v>
      </c>
      <c r="C15" s="109">
        <v>1</v>
      </c>
      <c r="D15" s="82" t="s">
        <v>20</v>
      </c>
      <c r="E15" s="82">
        <v>1</v>
      </c>
      <c r="F15" s="84">
        <v>1</v>
      </c>
      <c r="H15" s="70">
        <v>93</v>
      </c>
      <c r="I15" s="82">
        <v>1</v>
      </c>
      <c r="J15" s="82" t="s">
        <v>69</v>
      </c>
      <c r="K15" s="82">
        <v>1</v>
      </c>
      <c r="L15" s="82" t="s">
        <v>20</v>
      </c>
      <c r="M15" s="84" t="s">
        <v>20</v>
      </c>
    </row>
    <row r="16" spans="1:13" ht="9" customHeight="1" x14ac:dyDescent="0.15">
      <c r="A16" s="70">
        <v>10</v>
      </c>
      <c r="B16" s="72" t="s">
        <v>20</v>
      </c>
      <c r="C16" s="72" t="s">
        <v>20</v>
      </c>
      <c r="D16" s="72" t="s">
        <v>20</v>
      </c>
      <c r="E16" s="72" t="s">
        <v>20</v>
      </c>
      <c r="F16" s="74">
        <v>2</v>
      </c>
      <c r="H16" s="70">
        <v>94</v>
      </c>
      <c r="I16" s="72" t="s">
        <v>20</v>
      </c>
      <c r="J16" s="72" t="s">
        <v>68</v>
      </c>
      <c r="K16" s="72">
        <v>2</v>
      </c>
      <c r="L16" s="72" t="s">
        <v>20</v>
      </c>
      <c r="M16" s="74" t="s">
        <v>20</v>
      </c>
    </row>
    <row r="17" spans="1:13" ht="9" customHeight="1" x14ac:dyDescent="0.15">
      <c r="A17" s="70">
        <v>11</v>
      </c>
      <c r="B17" s="72" t="s">
        <v>20</v>
      </c>
      <c r="C17" s="110">
        <v>2</v>
      </c>
      <c r="D17" s="72" t="s">
        <v>20</v>
      </c>
      <c r="E17" s="72">
        <v>2</v>
      </c>
      <c r="F17" s="74">
        <v>3</v>
      </c>
      <c r="H17" s="70">
        <v>95</v>
      </c>
      <c r="I17" s="72">
        <v>1</v>
      </c>
      <c r="J17" s="72" t="s">
        <v>73</v>
      </c>
      <c r="K17" s="72" t="s">
        <v>20</v>
      </c>
      <c r="L17" s="72" t="s">
        <v>20</v>
      </c>
      <c r="M17" s="74" t="s">
        <v>20</v>
      </c>
    </row>
    <row r="18" spans="1:13" ht="9" customHeight="1" x14ac:dyDescent="0.15">
      <c r="A18" s="79">
        <v>12</v>
      </c>
      <c r="B18" s="77" t="s">
        <v>20</v>
      </c>
      <c r="C18" s="111">
        <v>1</v>
      </c>
      <c r="D18" s="77" t="s">
        <v>20</v>
      </c>
      <c r="E18" s="77">
        <v>1</v>
      </c>
      <c r="F18" s="80">
        <v>6</v>
      </c>
      <c r="H18" s="79">
        <v>96</v>
      </c>
      <c r="I18" s="77" t="s">
        <v>20</v>
      </c>
      <c r="J18" s="77" t="s">
        <v>74</v>
      </c>
      <c r="K18" s="77" t="s">
        <v>20</v>
      </c>
      <c r="L18" s="77" t="s">
        <v>20</v>
      </c>
      <c r="M18" s="80" t="s">
        <v>20</v>
      </c>
    </row>
    <row r="19" spans="1:13" ht="9" customHeight="1" x14ac:dyDescent="0.15">
      <c r="A19" s="81">
        <v>13</v>
      </c>
      <c r="B19" s="82" t="s">
        <v>20</v>
      </c>
      <c r="C19" s="109">
        <v>6</v>
      </c>
      <c r="D19" s="82" t="s">
        <v>20</v>
      </c>
      <c r="E19" s="82">
        <v>1</v>
      </c>
      <c r="F19" s="84">
        <v>2</v>
      </c>
      <c r="H19" s="70">
        <v>97</v>
      </c>
      <c r="I19" s="72" t="s">
        <v>20</v>
      </c>
      <c r="J19" s="72" t="s">
        <v>70</v>
      </c>
      <c r="K19" s="72" t="s">
        <v>20</v>
      </c>
      <c r="L19" s="72" t="s">
        <v>20</v>
      </c>
      <c r="M19" s="74" t="s">
        <v>20</v>
      </c>
    </row>
    <row r="20" spans="1:13" ht="9" customHeight="1" x14ac:dyDescent="0.15">
      <c r="A20" s="70">
        <v>14</v>
      </c>
      <c r="B20" s="72" t="s">
        <v>20</v>
      </c>
      <c r="C20" s="72" t="s">
        <v>20</v>
      </c>
      <c r="D20" s="72" t="s">
        <v>20</v>
      </c>
      <c r="E20" s="72" t="s">
        <v>20</v>
      </c>
      <c r="F20" s="74">
        <v>2</v>
      </c>
      <c r="H20" s="70">
        <v>98</v>
      </c>
      <c r="I20" s="72">
        <v>2</v>
      </c>
      <c r="J20" s="72" t="s">
        <v>72</v>
      </c>
      <c r="K20" s="72">
        <v>2</v>
      </c>
      <c r="L20" s="72" t="s">
        <v>20</v>
      </c>
      <c r="M20" s="74" t="s">
        <v>20</v>
      </c>
    </row>
    <row r="21" spans="1:13" ht="9" customHeight="1" x14ac:dyDescent="0.15">
      <c r="A21" s="70">
        <v>15</v>
      </c>
      <c r="B21" s="72" t="s">
        <v>20</v>
      </c>
      <c r="C21" s="72" t="s">
        <v>20</v>
      </c>
      <c r="D21" s="72" t="s">
        <v>20</v>
      </c>
      <c r="E21" s="72">
        <v>2</v>
      </c>
      <c r="F21" s="74">
        <v>1</v>
      </c>
      <c r="H21" s="70">
        <v>99</v>
      </c>
      <c r="I21" s="72">
        <v>1</v>
      </c>
      <c r="J21" s="72" t="s">
        <v>68</v>
      </c>
      <c r="K21" s="72" t="s">
        <v>20</v>
      </c>
      <c r="L21" s="72" t="s">
        <v>20</v>
      </c>
      <c r="M21" s="74" t="s">
        <v>20</v>
      </c>
    </row>
    <row r="22" spans="1:13" ht="9" customHeight="1" x14ac:dyDescent="0.15">
      <c r="A22" s="79">
        <v>16</v>
      </c>
      <c r="B22" s="77" t="s">
        <v>20</v>
      </c>
      <c r="C22" s="77" t="s">
        <v>20</v>
      </c>
      <c r="D22" s="77" t="s">
        <v>20</v>
      </c>
      <c r="E22" s="77">
        <v>4</v>
      </c>
      <c r="F22" s="80">
        <v>2</v>
      </c>
      <c r="H22" s="79">
        <v>100</v>
      </c>
      <c r="I22" s="77" t="s">
        <v>20</v>
      </c>
      <c r="J22" s="77" t="s">
        <v>75</v>
      </c>
      <c r="K22" s="77" t="s">
        <v>20</v>
      </c>
      <c r="L22" s="77" t="s">
        <v>20</v>
      </c>
      <c r="M22" s="80" t="s">
        <v>20</v>
      </c>
    </row>
    <row r="23" spans="1:13" ht="9" customHeight="1" x14ac:dyDescent="0.15">
      <c r="A23" s="81">
        <v>17</v>
      </c>
      <c r="B23" s="82" t="s">
        <v>20</v>
      </c>
      <c r="C23" s="109">
        <v>10</v>
      </c>
      <c r="D23" s="82" t="s">
        <v>20</v>
      </c>
      <c r="E23" s="82">
        <v>2</v>
      </c>
      <c r="F23" s="84" t="s">
        <v>20</v>
      </c>
      <c r="H23" s="70">
        <v>101</v>
      </c>
      <c r="I23" s="82" t="s">
        <v>20</v>
      </c>
      <c r="J23" s="82" t="s">
        <v>76</v>
      </c>
      <c r="K23" s="82">
        <v>1</v>
      </c>
      <c r="L23" s="82" t="s">
        <v>20</v>
      </c>
      <c r="M23" s="84" t="s">
        <v>20</v>
      </c>
    </row>
    <row r="24" spans="1:13" ht="9" customHeight="1" x14ac:dyDescent="0.15">
      <c r="A24" s="70">
        <v>18</v>
      </c>
      <c r="B24" s="72" t="s">
        <v>20</v>
      </c>
      <c r="C24" s="72" t="s">
        <v>20</v>
      </c>
      <c r="D24" s="72" t="s">
        <v>20</v>
      </c>
      <c r="E24" s="72">
        <v>2</v>
      </c>
      <c r="F24" s="74">
        <v>3</v>
      </c>
      <c r="H24" s="70">
        <v>102</v>
      </c>
      <c r="I24" s="72" t="s">
        <v>20</v>
      </c>
      <c r="J24" s="72" t="s">
        <v>67</v>
      </c>
      <c r="K24" s="72">
        <v>1</v>
      </c>
      <c r="L24" s="72" t="s">
        <v>20</v>
      </c>
      <c r="M24" s="74" t="s">
        <v>20</v>
      </c>
    </row>
    <row r="25" spans="1:13" ht="9" customHeight="1" x14ac:dyDescent="0.15">
      <c r="A25" s="70">
        <v>19</v>
      </c>
      <c r="B25" s="72" t="s">
        <v>20</v>
      </c>
      <c r="C25" s="110">
        <v>1</v>
      </c>
      <c r="D25" s="72" t="s">
        <v>20</v>
      </c>
      <c r="E25" s="72">
        <v>2</v>
      </c>
      <c r="F25" s="74" t="s">
        <v>20</v>
      </c>
      <c r="H25" s="70">
        <v>103</v>
      </c>
      <c r="I25" s="72" t="s">
        <v>20</v>
      </c>
      <c r="J25" s="72" t="s">
        <v>71</v>
      </c>
      <c r="K25" s="72" t="s">
        <v>20</v>
      </c>
      <c r="L25" s="72" t="s">
        <v>20</v>
      </c>
      <c r="M25" s="74" t="s">
        <v>20</v>
      </c>
    </row>
    <row r="26" spans="1:13" ht="9" customHeight="1" x14ac:dyDescent="0.15">
      <c r="A26" s="79">
        <v>20</v>
      </c>
      <c r="B26" s="77" t="s">
        <v>20</v>
      </c>
      <c r="C26" s="77" t="s">
        <v>20</v>
      </c>
      <c r="D26" s="77" t="s">
        <v>20</v>
      </c>
      <c r="E26" s="77">
        <v>6</v>
      </c>
      <c r="F26" s="80" t="s">
        <v>20</v>
      </c>
      <c r="H26" s="79">
        <v>104</v>
      </c>
      <c r="I26" s="77">
        <v>2</v>
      </c>
      <c r="J26" s="77" t="s">
        <v>70</v>
      </c>
      <c r="K26" s="77">
        <v>1</v>
      </c>
      <c r="L26" s="77" t="s">
        <v>20</v>
      </c>
      <c r="M26" s="80" t="s">
        <v>20</v>
      </c>
    </row>
    <row r="27" spans="1:13" ht="9" customHeight="1" x14ac:dyDescent="0.15">
      <c r="A27" s="81">
        <v>21</v>
      </c>
      <c r="B27" s="82" t="s">
        <v>20</v>
      </c>
      <c r="C27" s="109">
        <v>9</v>
      </c>
      <c r="D27" s="82" t="s">
        <v>20</v>
      </c>
      <c r="E27" s="82">
        <v>1</v>
      </c>
      <c r="F27" s="84">
        <v>1</v>
      </c>
      <c r="H27" s="70">
        <v>105</v>
      </c>
      <c r="I27" s="82" t="s">
        <v>20</v>
      </c>
      <c r="J27" s="82" t="s">
        <v>77</v>
      </c>
      <c r="K27" s="82">
        <v>1</v>
      </c>
      <c r="L27" s="82" t="s">
        <v>20</v>
      </c>
      <c r="M27" s="84" t="s">
        <v>20</v>
      </c>
    </row>
    <row r="28" spans="1:13" ht="9" customHeight="1" x14ac:dyDescent="0.15">
      <c r="A28" s="70">
        <v>22</v>
      </c>
      <c r="B28" s="72" t="s">
        <v>20</v>
      </c>
      <c r="C28" s="72" t="s">
        <v>20</v>
      </c>
      <c r="D28" s="72" t="s">
        <v>20</v>
      </c>
      <c r="E28" s="72">
        <v>1</v>
      </c>
      <c r="F28" s="74" t="s">
        <v>20</v>
      </c>
      <c r="H28" s="70">
        <v>106</v>
      </c>
      <c r="I28" s="72">
        <v>1</v>
      </c>
      <c r="J28" s="72" t="s">
        <v>74</v>
      </c>
      <c r="K28" s="72" t="s">
        <v>20</v>
      </c>
      <c r="L28" s="72" t="s">
        <v>20</v>
      </c>
      <c r="M28" s="74" t="s">
        <v>20</v>
      </c>
    </row>
    <row r="29" spans="1:13" ht="9" customHeight="1" x14ac:dyDescent="0.15">
      <c r="A29" s="70">
        <v>23</v>
      </c>
      <c r="B29" s="72" t="s">
        <v>20</v>
      </c>
      <c r="C29" s="110">
        <v>3</v>
      </c>
      <c r="D29" s="72" t="s">
        <v>20</v>
      </c>
      <c r="E29" s="72">
        <v>1</v>
      </c>
      <c r="F29" s="74">
        <v>1</v>
      </c>
      <c r="H29" s="70">
        <v>107</v>
      </c>
      <c r="I29" s="72" t="s">
        <v>20</v>
      </c>
      <c r="J29" s="72" t="s">
        <v>70</v>
      </c>
      <c r="K29" s="72">
        <v>1</v>
      </c>
      <c r="L29" s="72" t="s">
        <v>20</v>
      </c>
      <c r="M29" s="74" t="s">
        <v>20</v>
      </c>
    </row>
    <row r="30" spans="1:13" ht="9" customHeight="1" x14ac:dyDescent="0.15">
      <c r="A30" s="79">
        <v>24</v>
      </c>
      <c r="B30" s="77" t="s">
        <v>20</v>
      </c>
      <c r="C30" s="77" t="s">
        <v>20</v>
      </c>
      <c r="D30" s="77" t="s">
        <v>20</v>
      </c>
      <c r="E30" s="77">
        <v>4</v>
      </c>
      <c r="F30" s="80">
        <v>3</v>
      </c>
      <c r="H30" s="79">
        <v>108</v>
      </c>
      <c r="I30" s="77" t="s">
        <v>20</v>
      </c>
      <c r="J30" s="77" t="s">
        <v>74</v>
      </c>
      <c r="K30" s="77" t="s">
        <v>20</v>
      </c>
      <c r="L30" s="77" t="s">
        <v>20</v>
      </c>
      <c r="M30" s="80" t="s">
        <v>20</v>
      </c>
    </row>
    <row r="31" spans="1:13" ht="9" customHeight="1" thickBot="1" x14ac:dyDescent="0.2">
      <c r="A31" s="81">
        <v>25</v>
      </c>
      <c r="B31" s="82" t="s">
        <v>20</v>
      </c>
      <c r="C31" s="109">
        <v>4</v>
      </c>
      <c r="D31" s="82" t="s">
        <v>20</v>
      </c>
      <c r="E31" s="82">
        <v>3</v>
      </c>
      <c r="F31" s="84">
        <v>1</v>
      </c>
      <c r="H31" s="70">
        <v>109</v>
      </c>
      <c r="I31" s="82">
        <v>1</v>
      </c>
      <c r="J31" s="82" t="s">
        <v>76</v>
      </c>
      <c r="K31" s="112">
        <v>2</v>
      </c>
      <c r="L31" s="82" t="s">
        <v>20</v>
      </c>
      <c r="M31" s="84" t="s">
        <v>20</v>
      </c>
    </row>
    <row r="32" spans="1:13" ht="9" customHeight="1" x14ac:dyDescent="0.15">
      <c r="A32" s="70">
        <v>26</v>
      </c>
      <c r="B32" s="72" t="s">
        <v>20</v>
      </c>
      <c r="C32" s="110">
        <v>1</v>
      </c>
      <c r="D32" s="72" t="s">
        <v>20</v>
      </c>
      <c r="E32" s="72">
        <v>3</v>
      </c>
      <c r="F32" s="74">
        <v>1</v>
      </c>
      <c r="H32" s="70">
        <v>110</v>
      </c>
      <c r="I32" s="72" t="s">
        <v>20</v>
      </c>
      <c r="J32" s="72" t="s">
        <v>73</v>
      </c>
      <c r="K32" s="72" t="s">
        <v>20</v>
      </c>
      <c r="L32" s="72" t="s">
        <v>20</v>
      </c>
      <c r="M32" s="74" t="s">
        <v>20</v>
      </c>
    </row>
    <row r="33" spans="1:13" ht="9" customHeight="1" x14ac:dyDescent="0.15">
      <c r="A33" s="70">
        <v>27</v>
      </c>
      <c r="B33" s="72" t="s">
        <v>20</v>
      </c>
      <c r="C33" s="110">
        <v>4</v>
      </c>
      <c r="D33" s="72" t="s">
        <v>20</v>
      </c>
      <c r="E33" s="72">
        <v>4</v>
      </c>
      <c r="F33" s="74" t="s">
        <v>20</v>
      </c>
      <c r="H33" s="70">
        <v>111</v>
      </c>
      <c r="I33" s="72">
        <v>2</v>
      </c>
      <c r="J33" s="72" t="s">
        <v>78</v>
      </c>
      <c r="K33" s="72" t="s">
        <v>20</v>
      </c>
      <c r="L33" s="72" t="s">
        <v>20</v>
      </c>
      <c r="M33" s="74" t="s">
        <v>20</v>
      </c>
    </row>
    <row r="34" spans="1:13" ht="9" customHeight="1" x14ac:dyDescent="0.15">
      <c r="A34" s="79">
        <v>28</v>
      </c>
      <c r="B34" s="77" t="s">
        <v>20</v>
      </c>
      <c r="C34" s="111">
        <v>3</v>
      </c>
      <c r="D34" s="77" t="s">
        <v>20</v>
      </c>
      <c r="E34" s="77">
        <v>16</v>
      </c>
      <c r="F34" s="80">
        <v>2</v>
      </c>
      <c r="H34" s="79">
        <v>112</v>
      </c>
      <c r="I34" s="77" t="s">
        <v>20</v>
      </c>
      <c r="J34" s="77" t="s">
        <v>74</v>
      </c>
      <c r="K34" s="77" t="s">
        <v>20</v>
      </c>
      <c r="L34" s="77" t="s">
        <v>20</v>
      </c>
      <c r="M34" s="80" t="s">
        <v>20</v>
      </c>
    </row>
    <row r="35" spans="1:13" ht="9" customHeight="1" thickBot="1" x14ac:dyDescent="0.2">
      <c r="A35" s="81">
        <v>29</v>
      </c>
      <c r="B35" s="82" t="s">
        <v>20</v>
      </c>
      <c r="C35" s="109">
        <v>13</v>
      </c>
      <c r="D35" s="82">
        <v>1</v>
      </c>
      <c r="E35" s="82">
        <v>3</v>
      </c>
      <c r="F35" s="113" t="s">
        <v>20</v>
      </c>
      <c r="H35" s="70">
        <v>113</v>
      </c>
      <c r="I35" s="82" t="s">
        <v>20</v>
      </c>
      <c r="J35" s="82" t="s">
        <v>71</v>
      </c>
      <c r="K35" s="82" t="s">
        <v>20</v>
      </c>
      <c r="L35" s="82" t="s">
        <v>20</v>
      </c>
      <c r="M35" s="84" t="s">
        <v>20</v>
      </c>
    </row>
    <row r="36" spans="1:13" ht="9" customHeight="1" x14ac:dyDescent="0.15">
      <c r="A36" s="70">
        <v>30</v>
      </c>
      <c r="B36" s="72" t="s">
        <v>20</v>
      </c>
      <c r="C36" s="110">
        <v>3</v>
      </c>
      <c r="D36" s="72" t="s">
        <v>20</v>
      </c>
      <c r="E36" s="72">
        <v>3</v>
      </c>
      <c r="F36" s="74" t="s">
        <v>20</v>
      </c>
      <c r="H36" s="70">
        <v>114</v>
      </c>
      <c r="I36" s="72">
        <v>3</v>
      </c>
      <c r="J36" s="72" t="s">
        <v>74</v>
      </c>
      <c r="K36" s="72" t="s">
        <v>20</v>
      </c>
      <c r="L36" s="72" t="s">
        <v>20</v>
      </c>
      <c r="M36" s="74" t="s">
        <v>20</v>
      </c>
    </row>
    <row r="37" spans="1:13" ht="9" customHeight="1" x14ac:dyDescent="0.15">
      <c r="A37" s="70">
        <v>31</v>
      </c>
      <c r="B37" s="72" t="s">
        <v>20</v>
      </c>
      <c r="C37" s="110">
        <v>9</v>
      </c>
      <c r="D37" s="72" t="s">
        <v>20</v>
      </c>
      <c r="E37" s="72">
        <v>6</v>
      </c>
      <c r="F37" s="74" t="s">
        <v>20</v>
      </c>
      <c r="H37" s="70">
        <v>115</v>
      </c>
      <c r="I37" s="72">
        <v>1</v>
      </c>
      <c r="J37" s="72" t="s">
        <v>79</v>
      </c>
      <c r="K37" s="72" t="s">
        <v>20</v>
      </c>
      <c r="L37" s="72" t="s">
        <v>20</v>
      </c>
      <c r="M37" s="74" t="s">
        <v>20</v>
      </c>
    </row>
    <row r="38" spans="1:13" ht="9" customHeight="1" x14ac:dyDescent="0.15">
      <c r="A38" s="79">
        <v>32</v>
      </c>
      <c r="B38" s="77" t="s">
        <v>20</v>
      </c>
      <c r="C38" s="111">
        <v>2</v>
      </c>
      <c r="D38" s="77" t="s">
        <v>20</v>
      </c>
      <c r="E38" s="77">
        <v>2</v>
      </c>
      <c r="F38" s="80" t="s">
        <v>20</v>
      </c>
      <c r="H38" s="79">
        <v>116</v>
      </c>
      <c r="I38" s="77" t="s">
        <v>20</v>
      </c>
      <c r="J38" s="77" t="s">
        <v>74</v>
      </c>
      <c r="K38" s="77" t="s">
        <v>20</v>
      </c>
      <c r="L38" s="77" t="s">
        <v>20</v>
      </c>
      <c r="M38" s="80" t="s">
        <v>20</v>
      </c>
    </row>
    <row r="39" spans="1:13" ht="9" customHeight="1" x14ac:dyDescent="0.15">
      <c r="A39" s="81">
        <v>33</v>
      </c>
      <c r="B39" s="82" t="s">
        <v>20</v>
      </c>
      <c r="C39" s="109">
        <v>14</v>
      </c>
      <c r="D39" s="82" t="s">
        <v>20</v>
      </c>
      <c r="E39" s="82">
        <v>4</v>
      </c>
      <c r="F39" s="84" t="s">
        <v>20</v>
      </c>
      <c r="H39" s="70">
        <v>117</v>
      </c>
      <c r="I39" s="82" t="s">
        <v>20</v>
      </c>
      <c r="J39" s="82" t="s">
        <v>80</v>
      </c>
      <c r="K39" s="82" t="s">
        <v>20</v>
      </c>
      <c r="L39" s="82" t="s">
        <v>20</v>
      </c>
      <c r="M39" s="84" t="s">
        <v>20</v>
      </c>
    </row>
    <row r="40" spans="1:13" ht="9" customHeight="1" x14ac:dyDescent="0.15">
      <c r="A40" s="70">
        <v>34</v>
      </c>
      <c r="B40" s="72" t="s">
        <v>20</v>
      </c>
      <c r="C40" s="110">
        <v>3</v>
      </c>
      <c r="D40" s="72" t="s">
        <v>20</v>
      </c>
      <c r="E40" s="72">
        <v>2</v>
      </c>
      <c r="F40" s="74" t="s">
        <v>20</v>
      </c>
      <c r="H40" s="70">
        <v>118</v>
      </c>
      <c r="I40" s="72" t="s">
        <v>20</v>
      </c>
      <c r="J40" s="72" t="s">
        <v>70</v>
      </c>
      <c r="K40" s="72" t="s">
        <v>20</v>
      </c>
      <c r="L40" s="72" t="s">
        <v>20</v>
      </c>
      <c r="M40" s="74" t="s">
        <v>20</v>
      </c>
    </row>
    <row r="41" spans="1:13" ht="9" customHeight="1" x14ac:dyDescent="0.15">
      <c r="A41" s="70">
        <v>35</v>
      </c>
      <c r="B41" s="72" t="s">
        <v>20</v>
      </c>
      <c r="C41" s="110">
        <v>5</v>
      </c>
      <c r="D41" s="72" t="s">
        <v>20</v>
      </c>
      <c r="E41" s="72">
        <v>5</v>
      </c>
      <c r="F41" s="74" t="s">
        <v>20</v>
      </c>
      <c r="H41" s="70">
        <v>119</v>
      </c>
      <c r="I41" s="72">
        <v>2</v>
      </c>
      <c r="J41" s="72" t="s">
        <v>70</v>
      </c>
      <c r="K41" s="72" t="s">
        <v>20</v>
      </c>
      <c r="L41" s="72" t="s">
        <v>20</v>
      </c>
      <c r="M41" s="74" t="s">
        <v>20</v>
      </c>
    </row>
    <row r="42" spans="1:13" ht="9" customHeight="1" x14ac:dyDescent="0.15">
      <c r="A42" s="79">
        <v>36</v>
      </c>
      <c r="B42" s="77" t="s">
        <v>20</v>
      </c>
      <c r="C42" s="111">
        <v>3</v>
      </c>
      <c r="D42" s="77">
        <v>1</v>
      </c>
      <c r="E42" s="77">
        <v>4</v>
      </c>
      <c r="F42" s="80" t="s">
        <v>20</v>
      </c>
      <c r="H42" s="79">
        <v>120</v>
      </c>
      <c r="I42" s="77" t="s">
        <v>20</v>
      </c>
      <c r="J42" s="77" t="s">
        <v>70</v>
      </c>
      <c r="K42" s="77" t="s">
        <v>20</v>
      </c>
      <c r="L42" s="77" t="s">
        <v>20</v>
      </c>
      <c r="M42" s="80" t="s">
        <v>20</v>
      </c>
    </row>
    <row r="43" spans="1:13" ht="9" customHeight="1" x14ac:dyDescent="0.15">
      <c r="A43" s="81">
        <v>37</v>
      </c>
      <c r="B43" s="82" t="s">
        <v>20</v>
      </c>
      <c r="C43" s="109">
        <v>11</v>
      </c>
      <c r="D43" s="82" t="s">
        <v>20</v>
      </c>
      <c r="E43" s="82">
        <v>5</v>
      </c>
      <c r="F43" s="84" t="s">
        <v>20</v>
      </c>
      <c r="H43" s="70">
        <v>121</v>
      </c>
      <c r="I43" s="82">
        <v>1</v>
      </c>
      <c r="J43" s="82" t="s">
        <v>81</v>
      </c>
      <c r="K43" s="82" t="s">
        <v>20</v>
      </c>
      <c r="L43" s="82" t="s">
        <v>20</v>
      </c>
      <c r="M43" s="84" t="s">
        <v>20</v>
      </c>
    </row>
    <row r="44" spans="1:13" ht="9" customHeight="1" x14ac:dyDescent="0.15">
      <c r="A44" s="70">
        <v>38</v>
      </c>
      <c r="B44" s="72" t="s">
        <v>20</v>
      </c>
      <c r="C44" s="110">
        <v>1</v>
      </c>
      <c r="D44" s="72" t="s">
        <v>20</v>
      </c>
      <c r="E44" s="72">
        <v>2</v>
      </c>
      <c r="F44" s="74" t="s">
        <v>20</v>
      </c>
      <c r="H44" s="70">
        <v>122</v>
      </c>
      <c r="I44" s="72" t="s">
        <v>20</v>
      </c>
      <c r="J44" s="72" t="s">
        <v>80</v>
      </c>
      <c r="K44" s="72" t="s">
        <v>20</v>
      </c>
      <c r="L44" s="72" t="s">
        <v>20</v>
      </c>
      <c r="M44" s="74" t="s">
        <v>20</v>
      </c>
    </row>
    <row r="45" spans="1:13" ht="9" customHeight="1" x14ac:dyDescent="0.15">
      <c r="A45" s="70">
        <v>39</v>
      </c>
      <c r="B45" s="72" t="s">
        <v>20</v>
      </c>
      <c r="C45" s="110">
        <v>1</v>
      </c>
      <c r="D45" s="72" t="s">
        <v>20</v>
      </c>
      <c r="E45" s="72">
        <v>3</v>
      </c>
      <c r="F45" s="74" t="s">
        <v>20</v>
      </c>
      <c r="H45" s="70">
        <v>123</v>
      </c>
      <c r="I45" s="72" t="s">
        <v>20</v>
      </c>
      <c r="J45" s="72" t="s">
        <v>76</v>
      </c>
      <c r="K45" s="72" t="s">
        <v>20</v>
      </c>
      <c r="L45" s="72" t="s">
        <v>20</v>
      </c>
      <c r="M45" s="74" t="s">
        <v>20</v>
      </c>
    </row>
    <row r="46" spans="1:13" ht="9" customHeight="1" x14ac:dyDescent="0.15">
      <c r="A46" s="79">
        <v>40</v>
      </c>
      <c r="B46" s="77" t="s">
        <v>20</v>
      </c>
      <c r="C46" s="111">
        <v>1</v>
      </c>
      <c r="D46" s="77" t="s">
        <v>20</v>
      </c>
      <c r="E46" s="77">
        <v>1</v>
      </c>
      <c r="F46" s="80" t="s">
        <v>20</v>
      </c>
      <c r="H46" s="79">
        <v>124</v>
      </c>
      <c r="I46" s="77">
        <v>1</v>
      </c>
      <c r="J46" s="77" t="s">
        <v>82</v>
      </c>
      <c r="K46" s="77" t="s">
        <v>20</v>
      </c>
      <c r="L46" s="77" t="s">
        <v>20</v>
      </c>
      <c r="M46" s="80" t="s">
        <v>20</v>
      </c>
    </row>
    <row r="47" spans="1:13" ht="9" customHeight="1" x14ac:dyDescent="0.15">
      <c r="A47" s="81">
        <v>41</v>
      </c>
      <c r="B47" s="82" t="s">
        <v>20</v>
      </c>
      <c r="C47" s="82" t="s">
        <v>83</v>
      </c>
      <c r="D47" s="82" t="s">
        <v>20</v>
      </c>
      <c r="E47" s="82">
        <v>1</v>
      </c>
      <c r="F47" s="84" t="s">
        <v>20</v>
      </c>
      <c r="H47" s="70">
        <v>125</v>
      </c>
      <c r="I47" s="82">
        <v>4</v>
      </c>
      <c r="J47" s="82" t="s">
        <v>71</v>
      </c>
      <c r="K47" s="82" t="s">
        <v>20</v>
      </c>
      <c r="L47" s="82" t="s">
        <v>20</v>
      </c>
      <c r="M47" s="84" t="s">
        <v>20</v>
      </c>
    </row>
    <row r="48" spans="1:13" ht="9" customHeight="1" x14ac:dyDescent="0.15">
      <c r="A48" s="70">
        <v>42</v>
      </c>
      <c r="B48" s="72" t="s">
        <v>20</v>
      </c>
      <c r="C48" s="110">
        <v>2</v>
      </c>
      <c r="D48" s="72">
        <v>1</v>
      </c>
      <c r="E48" s="72">
        <v>3</v>
      </c>
      <c r="F48" s="74" t="s">
        <v>20</v>
      </c>
      <c r="H48" s="70">
        <v>126</v>
      </c>
      <c r="I48" s="72">
        <v>2</v>
      </c>
      <c r="J48" s="72" t="s">
        <v>70</v>
      </c>
      <c r="K48" s="72" t="s">
        <v>20</v>
      </c>
      <c r="L48" s="72" t="s">
        <v>20</v>
      </c>
      <c r="M48" s="74" t="s">
        <v>20</v>
      </c>
    </row>
    <row r="49" spans="1:13" ht="9" customHeight="1" x14ac:dyDescent="0.15">
      <c r="A49" s="70">
        <v>43</v>
      </c>
      <c r="B49" s="72" t="s">
        <v>20</v>
      </c>
      <c r="C49" s="72" t="s">
        <v>84</v>
      </c>
      <c r="D49" s="72" t="s">
        <v>20</v>
      </c>
      <c r="E49" s="72">
        <v>1</v>
      </c>
      <c r="F49" s="74" t="s">
        <v>20</v>
      </c>
      <c r="H49" s="70">
        <v>127</v>
      </c>
      <c r="I49" s="72">
        <v>1</v>
      </c>
      <c r="J49" s="72" t="s">
        <v>74</v>
      </c>
      <c r="K49" s="72" t="s">
        <v>20</v>
      </c>
      <c r="L49" s="72" t="s">
        <v>20</v>
      </c>
      <c r="M49" s="74" t="s">
        <v>20</v>
      </c>
    </row>
    <row r="50" spans="1:13" ht="9" customHeight="1" x14ac:dyDescent="0.15">
      <c r="A50" s="79">
        <v>44</v>
      </c>
      <c r="B50" s="77" t="s">
        <v>20</v>
      </c>
      <c r="C50" s="77" t="s">
        <v>85</v>
      </c>
      <c r="D50" s="77" t="s">
        <v>20</v>
      </c>
      <c r="E50" s="77">
        <v>4</v>
      </c>
      <c r="F50" s="80" t="s">
        <v>20</v>
      </c>
      <c r="H50" s="79">
        <v>128</v>
      </c>
      <c r="I50" s="77">
        <v>1</v>
      </c>
      <c r="J50" s="77" t="s">
        <v>76</v>
      </c>
      <c r="K50" s="77" t="s">
        <v>20</v>
      </c>
      <c r="L50" s="77" t="s">
        <v>20</v>
      </c>
      <c r="M50" s="80" t="s">
        <v>20</v>
      </c>
    </row>
    <row r="51" spans="1:13" ht="9" customHeight="1" x14ac:dyDescent="0.15">
      <c r="A51" s="81">
        <v>45</v>
      </c>
      <c r="B51" s="82" t="s">
        <v>20</v>
      </c>
      <c r="C51" s="82" t="s">
        <v>86</v>
      </c>
      <c r="D51" s="82" t="s">
        <v>20</v>
      </c>
      <c r="E51" s="82">
        <v>3</v>
      </c>
      <c r="F51" s="84" t="s">
        <v>20</v>
      </c>
      <c r="H51" s="70">
        <v>129</v>
      </c>
      <c r="I51" s="82" t="s">
        <v>20</v>
      </c>
      <c r="J51" s="82" t="s">
        <v>87</v>
      </c>
      <c r="K51" s="82" t="s">
        <v>20</v>
      </c>
      <c r="L51" s="82" t="s">
        <v>20</v>
      </c>
      <c r="M51" s="84" t="s">
        <v>20</v>
      </c>
    </row>
    <row r="52" spans="1:13" ht="9" customHeight="1" x14ac:dyDescent="0.15">
      <c r="A52" s="70">
        <v>46</v>
      </c>
      <c r="B52" s="72" t="s">
        <v>20</v>
      </c>
      <c r="C52" s="72" t="s">
        <v>84</v>
      </c>
      <c r="D52" s="72" t="s">
        <v>20</v>
      </c>
      <c r="E52" s="72">
        <v>2</v>
      </c>
      <c r="F52" s="74" t="s">
        <v>20</v>
      </c>
      <c r="H52" s="70">
        <v>130</v>
      </c>
      <c r="I52" s="72" t="s">
        <v>20</v>
      </c>
      <c r="J52" s="72" t="s">
        <v>72</v>
      </c>
      <c r="K52" s="72" t="s">
        <v>20</v>
      </c>
      <c r="L52" s="72" t="s">
        <v>20</v>
      </c>
      <c r="M52" s="74" t="s">
        <v>20</v>
      </c>
    </row>
    <row r="53" spans="1:13" ht="9" customHeight="1" x14ac:dyDescent="0.15">
      <c r="A53" s="70">
        <v>47</v>
      </c>
      <c r="B53" s="72" t="s">
        <v>20</v>
      </c>
      <c r="C53" s="72" t="s">
        <v>86</v>
      </c>
      <c r="D53" s="72" t="s">
        <v>20</v>
      </c>
      <c r="E53" s="72">
        <v>5</v>
      </c>
      <c r="F53" s="74" t="s">
        <v>20</v>
      </c>
      <c r="H53" s="70">
        <v>131</v>
      </c>
      <c r="I53" s="72">
        <v>1</v>
      </c>
      <c r="J53" s="72" t="s">
        <v>88</v>
      </c>
      <c r="K53" s="72" t="s">
        <v>20</v>
      </c>
      <c r="L53" s="72" t="s">
        <v>20</v>
      </c>
      <c r="M53" s="74" t="s">
        <v>20</v>
      </c>
    </row>
    <row r="54" spans="1:13" ht="9" customHeight="1" x14ac:dyDescent="0.15">
      <c r="A54" s="79">
        <v>48</v>
      </c>
      <c r="B54" s="77" t="s">
        <v>20</v>
      </c>
      <c r="C54" s="77" t="s">
        <v>89</v>
      </c>
      <c r="D54" s="77">
        <v>1</v>
      </c>
      <c r="E54" s="77">
        <v>1</v>
      </c>
      <c r="F54" s="80" t="s">
        <v>20</v>
      </c>
      <c r="H54" s="79">
        <v>132</v>
      </c>
      <c r="I54" s="77" t="s">
        <v>20</v>
      </c>
      <c r="J54" s="77" t="s">
        <v>87</v>
      </c>
      <c r="K54" s="77" t="s">
        <v>20</v>
      </c>
      <c r="L54" s="77" t="s">
        <v>20</v>
      </c>
      <c r="M54" s="80" t="s">
        <v>20</v>
      </c>
    </row>
    <row r="55" spans="1:13" ht="9" customHeight="1" x14ac:dyDescent="0.15">
      <c r="A55" s="70">
        <v>49</v>
      </c>
      <c r="B55" s="72" t="s">
        <v>20</v>
      </c>
      <c r="C55" s="72" t="s">
        <v>77</v>
      </c>
      <c r="D55" s="72">
        <v>1</v>
      </c>
      <c r="E55" s="72">
        <v>4</v>
      </c>
      <c r="F55" s="74" t="s">
        <v>20</v>
      </c>
      <c r="H55" s="70">
        <v>133</v>
      </c>
      <c r="I55" s="82" t="s">
        <v>20</v>
      </c>
      <c r="J55" s="82" t="s">
        <v>78</v>
      </c>
      <c r="K55" s="82" t="s">
        <v>20</v>
      </c>
      <c r="L55" s="82" t="s">
        <v>20</v>
      </c>
      <c r="M55" s="84" t="s">
        <v>20</v>
      </c>
    </row>
    <row r="56" spans="1:13" ht="9" customHeight="1" x14ac:dyDescent="0.15">
      <c r="A56" s="70">
        <v>50</v>
      </c>
      <c r="B56" s="72" t="s">
        <v>20</v>
      </c>
      <c r="C56" s="72" t="s">
        <v>82</v>
      </c>
      <c r="D56" s="72" t="s">
        <v>20</v>
      </c>
      <c r="E56" s="72">
        <v>1</v>
      </c>
      <c r="F56" s="74" t="s">
        <v>20</v>
      </c>
      <c r="G56" s="102"/>
      <c r="H56" s="70">
        <v>134</v>
      </c>
      <c r="I56" s="72" t="s">
        <v>20</v>
      </c>
      <c r="J56" s="72" t="s">
        <v>90</v>
      </c>
      <c r="K56" s="72" t="s">
        <v>20</v>
      </c>
      <c r="L56" s="72" t="s">
        <v>20</v>
      </c>
      <c r="M56" s="74" t="s">
        <v>20</v>
      </c>
    </row>
    <row r="57" spans="1:13" ht="9" customHeight="1" x14ac:dyDescent="0.15">
      <c r="A57" s="70">
        <v>51</v>
      </c>
      <c r="B57" s="72" t="s">
        <v>20</v>
      </c>
      <c r="C57" s="72" t="s">
        <v>85</v>
      </c>
      <c r="D57" s="72" t="s">
        <v>20</v>
      </c>
      <c r="E57" s="72">
        <v>5</v>
      </c>
      <c r="F57" s="74" t="s">
        <v>20</v>
      </c>
      <c r="H57" s="70">
        <v>135</v>
      </c>
      <c r="I57" s="72" t="s">
        <v>20</v>
      </c>
      <c r="J57" s="72" t="s">
        <v>87</v>
      </c>
      <c r="K57" s="72" t="s">
        <v>20</v>
      </c>
      <c r="L57" s="72" t="s">
        <v>20</v>
      </c>
      <c r="M57" s="74" t="s">
        <v>20</v>
      </c>
    </row>
    <row r="58" spans="1:13" ht="9" customHeight="1" x14ac:dyDescent="0.15">
      <c r="A58" s="79">
        <v>52</v>
      </c>
      <c r="B58" s="77" t="s">
        <v>20</v>
      </c>
      <c r="C58" s="77" t="s">
        <v>71</v>
      </c>
      <c r="D58" s="77" t="s">
        <v>20</v>
      </c>
      <c r="E58" s="77">
        <v>1</v>
      </c>
      <c r="F58" s="80" t="s">
        <v>20</v>
      </c>
      <c r="H58" s="79">
        <v>136</v>
      </c>
      <c r="I58" s="77" t="s">
        <v>20</v>
      </c>
      <c r="J58" s="77" t="s">
        <v>91</v>
      </c>
      <c r="K58" s="77" t="s">
        <v>20</v>
      </c>
      <c r="L58" s="77" t="s">
        <v>20</v>
      </c>
      <c r="M58" s="80" t="s">
        <v>20</v>
      </c>
    </row>
    <row r="59" spans="1:13" ht="9" customHeight="1" x14ac:dyDescent="0.15">
      <c r="A59" s="81">
        <v>53</v>
      </c>
      <c r="B59" s="82" t="s">
        <v>20</v>
      </c>
      <c r="C59" s="82" t="s">
        <v>92</v>
      </c>
      <c r="D59" s="82" t="s">
        <v>20</v>
      </c>
      <c r="E59" s="82">
        <v>2</v>
      </c>
      <c r="F59" s="84" t="s">
        <v>20</v>
      </c>
      <c r="H59" s="70">
        <v>137</v>
      </c>
      <c r="I59" s="82" t="s">
        <v>20</v>
      </c>
      <c r="J59" s="82" t="s">
        <v>93</v>
      </c>
      <c r="K59" s="82" t="s">
        <v>20</v>
      </c>
      <c r="L59" s="82" t="s">
        <v>20</v>
      </c>
      <c r="M59" s="84" t="s">
        <v>20</v>
      </c>
    </row>
    <row r="60" spans="1:13" ht="9" customHeight="1" x14ac:dyDescent="0.15">
      <c r="A60" s="70">
        <v>54</v>
      </c>
      <c r="B60" s="72" t="s">
        <v>20</v>
      </c>
      <c r="C60" s="110">
        <v>2</v>
      </c>
      <c r="D60" s="72" t="s">
        <v>20</v>
      </c>
      <c r="E60" s="72">
        <v>2</v>
      </c>
      <c r="F60" s="74" t="s">
        <v>20</v>
      </c>
      <c r="H60" s="70">
        <v>138</v>
      </c>
      <c r="I60" s="72" t="s">
        <v>20</v>
      </c>
      <c r="J60" s="72" t="s">
        <v>76</v>
      </c>
      <c r="K60" s="72" t="s">
        <v>20</v>
      </c>
      <c r="L60" s="72" t="s">
        <v>20</v>
      </c>
      <c r="M60" s="74" t="s">
        <v>20</v>
      </c>
    </row>
    <row r="61" spans="1:13" ht="9" customHeight="1" x14ac:dyDescent="0.15">
      <c r="A61" s="70">
        <v>55</v>
      </c>
      <c r="B61" s="72" t="s">
        <v>20</v>
      </c>
      <c r="C61" s="110">
        <v>1</v>
      </c>
      <c r="D61" s="72">
        <v>2</v>
      </c>
      <c r="E61" s="72" t="s">
        <v>20</v>
      </c>
      <c r="F61" s="74" t="s">
        <v>20</v>
      </c>
      <c r="H61" s="70">
        <v>139</v>
      </c>
      <c r="I61" s="72" t="s">
        <v>20</v>
      </c>
      <c r="J61" s="72" t="s">
        <v>81</v>
      </c>
      <c r="K61" s="72" t="s">
        <v>20</v>
      </c>
      <c r="L61" s="72" t="s">
        <v>20</v>
      </c>
      <c r="M61" s="74" t="s">
        <v>20</v>
      </c>
    </row>
    <row r="62" spans="1:13" ht="9" customHeight="1" x14ac:dyDescent="0.15">
      <c r="A62" s="79">
        <v>56</v>
      </c>
      <c r="B62" s="77" t="s">
        <v>20</v>
      </c>
      <c r="C62" s="77" t="s">
        <v>75</v>
      </c>
      <c r="D62" s="77" t="s">
        <v>20</v>
      </c>
      <c r="E62" s="77" t="s">
        <v>20</v>
      </c>
      <c r="F62" s="80" t="s">
        <v>20</v>
      </c>
      <c r="H62" s="79">
        <v>140</v>
      </c>
      <c r="I62" s="77" t="s">
        <v>20</v>
      </c>
      <c r="J62" s="77" t="s">
        <v>75</v>
      </c>
      <c r="K62" s="77" t="s">
        <v>20</v>
      </c>
      <c r="L62" s="77" t="s">
        <v>20</v>
      </c>
      <c r="M62" s="80" t="s">
        <v>20</v>
      </c>
    </row>
    <row r="63" spans="1:13" ht="9" customHeight="1" x14ac:dyDescent="0.15">
      <c r="A63" s="81">
        <v>57</v>
      </c>
      <c r="B63" s="82" t="s">
        <v>20</v>
      </c>
      <c r="C63" s="82" t="s">
        <v>94</v>
      </c>
      <c r="D63" s="82">
        <v>1</v>
      </c>
      <c r="E63" s="82">
        <v>2</v>
      </c>
      <c r="F63" s="84" t="s">
        <v>20</v>
      </c>
      <c r="H63" s="70">
        <v>141</v>
      </c>
      <c r="I63" s="82" t="s">
        <v>20</v>
      </c>
      <c r="J63" s="82" t="s">
        <v>69</v>
      </c>
      <c r="K63" s="82" t="s">
        <v>20</v>
      </c>
      <c r="L63" s="82" t="s">
        <v>20</v>
      </c>
      <c r="M63" s="84" t="s">
        <v>20</v>
      </c>
    </row>
    <row r="64" spans="1:13" ht="9" customHeight="1" x14ac:dyDescent="0.15">
      <c r="A64" s="70">
        <v>58</v>
      </c>
      <c r="B64" s="72" t="s">
        <v>20</v>
      </c>
      <c r="C64" s="72" t="s">
        <v>71</v>
      </c>
      <c r="D64" s="72" t="s">
        <v>20</v>
      </c>
      <c r="E64" s="72" t="s">
        <v>20</v>
      </c>
      <c r="F64" s="74" t="s">
        <v>20</v>
      </c>
      <c r="H64" s="70">
        <v>142</v>
      </c>
      <c r="I64" s="72">
        <v>1</v>
      </c>
      <c r="J64" s="72" t="s">
        <v>20</v>
      </c>
      <c r="K64" s="72" t="s">
        <v>20</v>
      </c>
      <c r="L64" s="72" t="s">
        <v>20</v>
      </c>
      <c r="M64" s="74" t="s">
        <v>20</v>
      </c>
    </row>
    <row r="65" spans="1:13" ht="9" customHeight="1" x14ac:dyDescent="0.15">
      <c r="A65" s="70">
        <v>59</v>
      </c>
      <c r="B65" s="72" t="s">
        <v>20</v>
      </c>
      <c r="C65" s="72" t="s">
        <v>71</v>
      </c>
      <c r="D65" s="72">
        <v>1</v>
      </c>
      <c r="E65" s="72" t="s">
        <v>20</v>
      </c>
      <c r="F65" s="74" t="s">
        <v>20</v>
      </c>
      <c r="H65" s="70">
        <v>143</v>
      </c>
      <c r="I65" s="72">
        <v>2</v>
      </c>
      <c r="J65" s="72" t="s">
        <v>20</v>
      </c>
      <c r="K65" s="72" t="s">
        <v>20</v>
      </c>
      <c r="L65" s="72" t="s">
        <v>20</v>
      </c>
      <c r="M65" s="74" t="s">
        <v>20</v>
      </c>
    </row>
    <row r="66" spans="1:13" ht="9" customHeight="1" x14ac:dyDescent="0.15">
      <c r="A66" s="79">
        <v>60</v>
      </c>
      <c r="B66" s="77" t="s">
        <v>20</v>
      </c>
      <c r="C66" s="77" t="s">
        <v>89</v>
      </c>
      <c r="D66" s="77" t="s">
        <v>20</v>
      </c>
      <c r="E66" s="77" t="s">
        <v>20</v>
      </c>
      <c r="F66" s="80" t="s">
        <v>20</v>
      </c>
      <c r="H66" s="79">
        <v>144</v>
      </c>
      <c r="I66" s="77" t="s">
        <v>20</v>
      </c>
      <c r="J66" s="77" t="s">
        <v>20</v>
      </c>
      <c r="K66" s="77" t="s">
        <v>20</v>
      </c>
      <c r="L66" s="77" t="s">
        <v>20</v>
      </c>
      <c r="M66" s="80" t="s">
        <v>20</v>
      </c>
    </row>
    <row r="67" spans="1:13" ht="9" customHeight="1" thickBot="1" x14ac:dyDescent="0.2">
      <c r="A67" s="70">
        <v>61</v>
      </c>
      <c r="B67" s="72" t="s">
        <v>20</v>
      </c>
      <c r="C67" s="72" t="s">
        <v>86</v>
      </c>
      <c r="D67" s="72" t="s">
        <v>20</v>
      </c>
      <c r="E67" s="112" t="s">
        <v>20</v>
      </c>
      <c r="F67" s="74" t="s">
        <v>20</v>
      </c>
      <c r="H67" s="70">
        <v>145</v>
      </c>
      <c r="I67" s="82">
        <v>1</v>
      </c>
      <c r="J67" s="82" t="s">
        <v>20</v>
      </c>
      <c r="K67" s="82" t="s">
        <v>20</v>
      </c>
      <c r="L67" s="82" t="s">
        <v>20</v>
      </c>
      <c r="M67" s="84" t="s">
        <v>20</v>
      </c>
    </row>
    <row r="68" spans="1:13" ht="9" customHeight="1" x14ac:dyDescent="0.15">
      <c r="A68" s="70">
        <v>62</v>
      </c>
      <c r="B68" s="72" t="s">
        <v>20</v>
      </c>
      <c r="C68" s="72" t="s">
        <v>89</v>
      </c>
      <c r="D68" s="72">
        <v>1</v>
      </c>
      <c r="E68" s="72" t="s">
        <v>20</v>
      </c>
      <c r="F68" s="74" t="s">
        <v>20</v>
      </c>
      <c r="H68" s="70">
        <v>146</v>
      </c>
      <c r="I68" s="72">
        <v>1</v>
      </c>
      <c r="J68" s="72" t="s">
        <v>20</v>
      </c>
      <c r="K68" s="72" t="s">
        <v>20</v>
      </c>
      <c r="L68" s="72" t="s">
        <v>20</v>
      </c>
      <c r="M68" s="74" t="s">
        <v>20</v>
      </c>
    </row>
    <row r="69" spans="1:13" ht="9" customHeight="1" x14ac:dyDescent="0.15">
      <c r="A69" s="70">
        <v>63</v>
      </c>
      <c r="B69" s="72" t="s">
        <v>20</v>
      </c>
      <c r="C69" s="72" t="s">
        <v>71</v>
      </c>
      <c r="D69" s="72" t="s">
        <v>20</v>
      </c>
      <c r="E69" s="72" t="s">
        <v>20</v>
      </c>
      <c r="F69" s="74" t="s">
        <v>20</v>
      </c>
      <c r="H69" s="70">
        <v>147</v>
      </c>
      <c r="I69" s="72" t="s">
        <v>20</v>
      </c>
      <c r="J69" s="72" t="s">
        <v>20</v>
      </c>
      <c r="K69" s="72" t="s">
        <v>20</v>
      </c>
      <c r="L69" s="72" t="s">
        <v>20</v>
      </c>
      <c r="M69" s="74" t="s">
        <v>20</v>
      </c>
    </row>
    <row r="70" spans="1:13" ht="9" customHeight="1" x14ac:dyDescent="0.15">
      <c r="A70" s="70">
        <v>64</v>
      </c>
      <c r="B70" s="77" t="s">
        <v>20</v>
      </c>
      <c r="C70" s="77" t="s">
        <v>95</v>
      </c>
      <c r="D70" s="77" t="s">
        <v>20</v>
      </c>
      <c r="E70" s="77" t="s">
        <v>20</v>
      </c>
      <c r="F70" s="80" t="s">
        <v>20</v>
      </c>
      <c r="H70" s="79">
        <v>148</v>
      </c>
      <c r="I70" s="77" t="s">
        <v>20</v>
      </c>
      <c r="J70" s="77" t="s">
        <v>20</v>
      </c>
      <c r="K70" s="77" t="s">
        <v>20</v>
      </c>
      <c r="L70" s="77" t="s">
        <v>20</v>
      </c>
      <c r="M70" s="80" t="s">
        <v>20</v>
      </c>
    </row>
    <row r="71" spans="1:13" ht="9" customHeight="1" thickBot="1" x14ac:dyDescent="0.2">
      <c r="A71" s="81">
        <v>65</v>
      </c>
      <c r="B71" s="82" t="s">
        <v>20</v>
      </c>
      <c r="C71" s="82" t="s">
        <v>96</v>
      </c>
      <c r="D71" s="82" t="s">
        <v>20</v>
      </c>
      <c r="E71" s="82" t="s">
        <v>20</v>
      </c>
      <c r="F71" s="84" t="s">
        <v>20</v>
      </c>
      <c r="H71" s="70">
        <v>149</v>
      </c>
      <c r="I71" s="82">
        <v>1</v>
      </c>
      <c r="J71" s="112" t="s">
        <v>74</v>
      </c>
      <c r="K71" s="82" t="s">
        <v>20</v>
      </c>
      <c r="L71" s="82" t="s">
        <v>20</v>
      </c>
      <c r="M71" s="84" t="s">
        <v>20</v>
      </c>
    </row>
    <row r="72" spans="1:13" ht="9" customHeight="1" x14ac:dyDescent="0.15">
      <c r="A72" s="70">
        <v>66</v>
      </c>
      <c r="B72" s="72" t="s">
        <v>20</v>
      </c>
      <c r="C72" s="72" t="s">
        <v>97</v>
      </c>
      <c r="D72" s="72" t="s">
        <v>20</v>
      </c>
      <c r="E72" s="72" t="s">
        <v>20</v>
      </c>
      <c r="F72" s="74" t="s">
        <v>20</v>
      </c>
      <c r="H72" s="70">
        <v>150</v>
      </c>
      <c r="I72" s="72" t="s">
        <v>20</v>
      </c>
      <c r="J72" s="72" t="s">
        <v>20</v>
      </c>
      <c r="K72" s="72" t="s">
        <v>20</v>
      </c>
      <c r="L72" s="72" t="s">
        <v>20</v>
      </c>
      <c r="M72" s="74" t="s">
        <v>20</v>
      </c>
    </row>
    <row r="73" spans="1:13" ht="9" customHeight="1" x14ac:dyDescent="0.15">
      <c r="A73" s="70">
        <v>67</v>
      </c>
      <c r="B73" s="72" t="s">
        <v>20</v>
      </c>
      <c r="C73" s="72" t="s">
        <v>71</v>
      </c>
      <c r="D73" s="72">
        <v>1</v>
      </c>
      <c r="E73" s="72" t="s">
        <v>20</v>
      </c>
      <c r="F73" s="74" t="s">
        <v>20</v>
      </c>
      <c r="H73" s="70">
        <v>151</v>
      </c>
      <c r="I73" s="72">
        <v>1</v>
      </c>
      <c r="J73" s="72" t="s">
        <v>20</v>
      </c>
      <c r="K73" s="72" t="s">
        <v>20</v>
      </c>
      <c r="L73" s="72" t="s">
        <v>20</v>
      </c>
      <c r="M73" s="74" t="s">
        <v>20</v>
      </c>
    </row>
    <row r="74" spans="1:13" ht="9" customHeight="1" x14ac:dyDescent="0.15">
      <c r="A74" s="70">
        <v>68</v>
      </c>
      <c r="B74" s="77">
        <v>1</v>
      </c>
      <c r="C74" s="77" t="s">
        <v>82</v>
      </c>
      <c r="D74" s="77" t="s">
        <v>20</v>
      </c>
      <c r="E74" s="77" t="s">
        <v>20</v>
      </c>
      <c r="F74" s="80" t="s">
        <v>20</v>
      </c>
      <c r="H74" s="79">
        <v>152</v>
      </c>
      <c r="I74" s="77" t="s">
        <v>20</v>
      </c>
      <c r="J74" s="77" t="s">
        <v>20</v>
      </c>
      <c r="K74" s="77" t="s">
        <v>20</v>
      </c>
      <c r="L74" s="77" t="s">
        <v>20</v>
      </c>
      <c r="M74" s="80" t="s">
        <v>20</v>
      </c>
    </row>
    <row r="75" spans="1:13" ht="9" customHeight="1" x14ac:dyDescent="0.15">
      <c r="A75" s="81">
        <v>69</v>
      </c>
      <c r="B75" s="82" t="s">
        <v>20</v>
      </c>
      <c r="C75" s="82" t="s">
        <v>77</v>
      </c>
      <c r="D75" s="82" t="s">
        <v>20</v>
      </c>
      <c r="E75" s="82" t="s">
        <v>20</v>
      </c>
      <c r="F75" s="84" t="s">
        <v>20</v>
      </c>
      <c r="H75" s="70">
        <v>153</v>
      </c>
      <c r="I75" s="82" t="s">
        <v>20</v>
      </c>
      <c r="J75" s="82" t="s">
        <v>20</v>
      </c>
      <c r="K75" s="82" t="s">
        <v>20</v>
      </c>
      <c r="L75" s="82" t="s">
        <v>20</v>
      </c>
      <c r="M75" s="84" t="s">
        <v>20</v>
      </c>
    </row>
    <row r="76" spans="1:13" ht="9" customHeight="1" x14ac:dyDescent="0.15">
      <c r="A76" s="70">
        <v>70</v>
      </c>
      <c r="B76" s="72" t="s">
        <v>20</v>
      </c>
      <c r="C76" s="72" t="s">
        <v>67</v>
      </c>
      <c r="D76" s="72">
        <v>1</v>
      </c>
      <c r="E76" s="72" t="s">
        <v>20</v>
      </c>
      <c r="F76" s="74" t="s">
        <v>20</v>
      </c>
      <c r="H76" s="70">
        <v>154</v>
      </c>
      <c r="I76" s="72">
        <v>1</v>
      </c>
      <c r="J76" s="72" t="s">
        <v>20</v>
      </c>
      <c r="K76" s="72" t="s">
        <v>20</v>
      </c>
      <c r="L76" s="72" t="s">
        <v>20</v>
      </c>
      <c r="M76" s="74" t="s">
        <v>20</v>
      </c>
    </row>
    <row r="77" spans="1:13" ht="9" customHeight="1" x14ac:dyDescent="0.15">
      <c r="A77" s="70">
        <v>71</v>
      </c>
      <c r="B77" s="72" t="s">
        <v>20</v>
      </c>
      <c r="C77" s="72" t="s">
        <v>81</v>
      </c>
      <c r="D77" s="72" t="s">
        <v>20</v>
      </c>
      <c r="E77" s="72" t="s">
        <v>20</v>
      </c>
      <c r="F77" s="74" t="s">
        <v>20</v>
      </c>
      <c r="H77" s="70">
        <v>155</v>
      </c>
      <c r="I77" s="72">
        <v>1</v>
      </c>
      <c r="J77" s="72" t="s">
        <v>20</v>
      </c>
      <c r="K77" s="72" t="s">
        <v>20</v>
      </c>
      <c r="L77" s="72" t="s">
        <v>20</v>
      </c>
      <c r="M77" s="74" t="s">
        <v>20</v>
      </c>
    </row>
    <row r="78" spans="1:13" ht="9" customHeight="1" x14ac:dyDescent="0.15">
      <c r="A78" s="79">
        <v>72</v>
      </c>
      <c r="B78" s="77" t="s">
        <v>20</v>
      </c>
      <c r="C78" s="77" t="s">
        <v>81</v>
      </c>
      <c r="D78" s="77" t="s">
        <v>20</v>
      </c>
      <c r="E78" s="77" t="s">
        <v>20</v>
      </c>
      <c r="F78" s="80" t="s">
        <v>20</v>
      </c>
      <c r="H78" s="79">
        <v>156</v>
      </c>
      <c r="I78" s="77" t="s">
        <v>20</v>
      </c>
      <c r="J78" s="77" t="s">
        <v>20</v>
      </c>
      <c r="K78" s="77" t="s">
        <v>20</v>
      </c>
      <c r="L78" s="77" t="s">
        <v>20</v>
      </c>
      <c r="M78" s="80" t="s">
        <v>20</v>
      </c>
    </row>
    <row r="79" spans="1:13" ht="9" customHeight="1" x14ac:dyDescent="0.15">
      <c r="A79" s="81">
        <v>73</v>
      </c>
      <c r="B79" s="82" t="s">
        <v>20</v>
      </c>
      <c r="C79" s="82" t="s">
        <v>89</v>
      </c>
      <c r="D79" s="82">
        <v>1</v>
      </c>
      <c r="E79" s="82" t="s">
        <v>20</v>
      </c>
      <c r="F79" s="84" t="s">
        <v>20</v>
      </c>
      <c r="H79" s="70">
        <v>157</v>
      </c>
      <c r="I79" s="82">
        <v>1</v>
      </c>
      <c r="J79" s="82" t="s">
        <v>20</v>
      </c>
      <c r="K79" s="82" t="s">
        <v>20</v>
      </c>
      <c r="L79" s="82" t="s">
        <v>20</v>
      </c>
      <c r="M79" s="84" t="s">
        <v>20</v>
      </c>
    </row>
    <row r="80" spans="1:13" ht="9" customHeight="1" x14ac:dyDescent="0.15">
      <c r="A80" s="70">
        <v>74</v>
      </c>
      <c r="B80" s="72">
        <v>1</v>
      </c>
      <c r="C80" s="72" t="s">
        <v>69</v>
      </c>
      <c r="D80" s="72" t="s">
        <v>20</v>
      </c>
      <c r="E80" s="72" t="s">
        <v>20</v>
      </c>
      <c r="F80" s="74" t="s">
        <v>20</v>
      </c>
      <c r="H80" s="70">
        <v>158</v>
      </c>
      <c r="I80" s="72" t="s">
        <v>20</v>
      </c>
      <c r="J80" s="72" t="s">
        <v>20</v>
      </c>
      <c r="K80" s="72" t="s">
        <v>20</v>
      </c>
      <c r="L80" s="72" t="s">
        <v>20</v>
      </c>
      <c r="M80" s="74" t="s">
        <v>20</v>
      </c>
    </row>
    <row r="81" spans="1:13" ht="9" customHeight="1" x14ac:dyDescent="0.15">
      <c r="A81" s="70">
        <v>75</v>
      </c>
      <c r="B81" s="72" t="s">
        <v>20</v>
      </c>
      <c r="C81" s="72" t="s">
        <v>69</v>
      </c>
      <c r="D81" s="72" t="s">
        <v>20</v>
      </c>
      <c r="E81" s="72" t="s">
        <v>20</v>
      </c>
      <c r="F81" s="74" t="s">
        <v>20</v>
      </c>
      <c r="H81" s="70">
        <v>159</v>
      </c>
      <c r="I81" s="72" t="s">
        <v>20</v>
      </c>
      <c r="J81" s="72" t="s">
        <v>20</v>
      </c>
      <c r="K81" s="72" t="s">
        <v>20</v>
      </c>
      <c r="L81" s="72" t="s">
        <v>20</v>
      </c>
      <c r="M81" s="74" t="s">
        <v>20</v>
      </c>
    </row>
    <row r="82" spans="1:13" ht="9" customHeight="1" x14ac:dyDescent="0.15">
      <c r="A82" s="79">
        <v>76</v>
      </c>
      <c r="B82" s="77" t="s">
        <v>20</v>
      </c>
      <c r="C82" s="77" t="s">
        <v>82</v>
      </c>
      <c r="D82" s="77">
        <v>2</v>
      </c>
      <c r="E82" s="77" t="s">
        <v>20</v>
      </c>
      <c r="F82" s="80" t="s">
        <v>20</v>
      </c>
      <c r="H82" s="70" t="s">
        <v>98</v>
      </c>
      <c r="I82" s="72" t="s">
        <v>20</v>
      </c>
      <c r="J82" s="77" t="s">
        <v>20</v>
      </c>
      <c r="K82" s="77" t="s">
        <v>20</v>
      </c>
      <c r="L82" s="77" t="s">
        <v>20</v>
      </c>
      <c r="M82" s="80" t="s">
        <v>20</v>
      </c>
    </row>
    <row r="83" spans="1:13" ht="9" customHeight="1" x14ac:dyDescent="0.15">
      <c r="A83" s="81">
        <v>77</v>
      </c>
      <c r="B83" s="82" t="s">
        <v>20</v>
      </c>
      <c r="C83" s="82" t="s">
        <v>99</v>
      </c>
      <c r="D83" s="82" t="s">
        <v>20</v>
      </c>
      <c r="E83" s="82" t="s">
        <v>20</v>
      </c>
      <c r="F83" s="84" t="s">
        <v>20</v>
      </c>
      <c r="H83" s="81">
        <v>169</v>
      </c>
      <c r="I83" s="114"/>
      <c r="J83" s="86"/>
      <c r="K83" s="86"/>
      <c r="L83" s="86"/>
      <c r="M83" s="87"/>
    </row>
    <row r="84" spans="1:13" ht="9" customHeight="1" x14ac:dyDescent="0.15">
      <c r="A84" s="70">
        <v>78</v>
      </c>
      <c r="B84" s="72" t="s">
        <v>20</v>
      </c>
      <c r="C84" s="72" t="s">
        <v>81</v>
      </c>
      <c r="D84" s="72">
        <v>1</v>
      </c>
      <c r="E84" s="72" t="s">
        <v>20</v>
      </c>
      <c r="F84" s="74" t="s">
        <v>20</v>
      </c>
      <c r="H84" s="476" t="s">
        <v>57</v>
      </c>
      <c r="I84" s="478">
        <v>46</v>
      </c>
      <c r="J84" s="478">
        <v>743</v>
      </c>
      <c r="K84" s="478">
        <v>42</v>
      </c>
      <c r="L84" s="478">
        <v>141</v>
      </c>
      <c r="M84" s="480">
        <v>41</v>
      </c>
    </row>
    <row r="85" spans="1:13" ht="9" customHeight="1" x14ac:dyDescent="0.15">
      <c r="A85" s="70">
        <v>79</v>
      </c>
      <c r="B85" s="72" t="s">
        <v>20</v>
      </c>
      <c r="C85" s="72" t="s">
        <v>100</v>
      </c>
      <c r="D85" s="72" t="s">
        <v>20</v>
      </c>
      <c r="E85" s="72" t="s">
        <v>20</v>
      </c>
      <c r="F85" s="74" t="s">
        <v>20</v>
      </c>
      <c r="H85" s="477"/>
      <c r="I85" s="479"/>
      <c r="J85" s="479"/>
      <c r="K85" s="479"/>
      <c r="L85" s="479"/>
      <c r="M85" s="481"/>
    </row>
    <row r="86" spans="1:13" ht="9" customHeight="1" x14ac:dyDescent="0.15">
      <c r="A86" s="79">
        <v>80</v>
      </c>
      <c r="B86" s="77" t="s">
        <v>20</v>
      </c>
      <c r="C86" s="77" t="s">
        <v>75</v>
      </c>
      <c r="D86" s="77" t="s">
        <v>20</v>
      </c>
      <c r="E86" s="77" t="s">
        <v>20</v>
      </c>
      <c r="F86" s="80" t="s">
        <v>20</v>
      </c>
      <c r="H86" s="467" t="s">
        <v>58</v>
      </c>
      <c r="I86" s="482">
        <v>318351</v>
      </c>
      <c r="J86" s="482">
        <v>370003</v>
      </c>
      <c r="K86" s="482">
        <v>421411</v>
      </c>
      <c r="L86" s="482">
        <v>439896</v>
      </c>
      <c r="M86" s="474">
        <v>471561</v>
      </c>
    </row>
    <row r="87" spans="1:13" ht="9" customHeight="1" x14ac:dyDescent="0.15">
      <c r="A87" s="70">
        <v>81</v>
      </c>
      <c r="B87" s="72" t="s">
        <v>20</v>
      </c>
      <c r="C87" s="72" t="s">
        <v>71</v>
      </c>
      <c r="D87" s="72">
        <v>1</v>
      </c>
      <c r="E87" s="115" t="s">
        <v>20</v>
      </c>
      <c r="F87" s="74" t="s">
        <v>20</v>
      </c>
      <c r="H87" s="468"/>
      <c r="I87" s="483"/>
      <c r="J87" s="483"/>
      <c r="K87" s="483"/>
      <c r="L87" s="483"/>
      <c r="M87" s="475"/>
    </row>
    <row r="88" spans="1:13" ht="9" customHeight="1" x14ac:dyDescent="0.15">
      <c r="A88" s="70">
        <v>82</v>
      </c>
      <c r="B88" s="72">
        <v>2</v>
      </c>
      <c r="C88" s="72" t="s">
        <v>68</v>
      </c>
      <c r="D88" s="72" t="s">
        <v>20</v>
      </c>
      <c r="E88" s="72" t="s">
        <v>20</v>
      </c>
      <c r="F88" s="74" t="s">
        <v>20</v>
      </c>
      <c r="H88" s="467" t="s">
        <v>101</v>
      </c>
      <c r="I88" s="469">
        <v>46.7</v>
      </c>
      <c r="J88" s="469">
        <v>44.2</v>
      </c>
      <c r="K88" s="469">
        <v>49.9</v>
      </c>
      <c r="L88" s="469">
        <v>49</v>
      </c>
      <c r="M88" s="465">
        <v>55.7</v>
      </c>
    </row>
    <row r="89" spans="1:13" ht="9" customHeight="1" x14ac:dyDescent="0.15">
      <c r="A89" s="70">
        <v>83</v>
      </c>
      <c r="B89" s="72">
        <v>1</v>
      </c>
      <c r="C89" s="72" t="s">
        <v>74</v>
      </c>
      <c r="D89" s="72">
        <v>2</v>
      </c>
      <c r="E89" s="72" t="s">
        <v>20</v>
      </c>
      <c r="F89" s="74" t="s">
        <v>20</v>
      </c>
      <c r="H89" s="468" t="s">
        <v>102</v>
      </c>
      <c r="I89" s="470">
        <v>28.204938271604899</v>
      </c>
      <c r="J89" s="470">
        <v>28.204938271604899</v>
      </c>
      <c r="K89" s="470">
        <v>28.204938271604899</v>
      </c>
      <c r="L89" s="470">
        <v>28.204938271604899</v>
      </c>
      <c r="M89" s="471">
        <v>28.204938271604899</v>
      </c>
    </row>
    <row r="90" spans="1:13" ht="9" customHeight="1" x14ac:dyDescent="0.15">
      <c r="A90" s="79">
        <v>84</v>
      </c>
      <c r="B90" s="77" t="s">
        <v>20</v>
      </c>
      <c r="C90" s="77" t="s">
        <v>69</v>
      </c>
      <c r="D90" s="77" t="s">
        <v>20</v>
      </c>
      <c r="E90" s="77" t="s">
        <v>20</v>
      </c>
      <c r="F90" s="80" t="s">
        <v>20</v>
      </c>
      <c r="H90" s="467" t="s">
        <v>103</v>
      </c>
      <c r="I90" s="469">
        <v>27</v>
      </c>
      <c r="J90" s="469">
        <v>16.7</v>
      </c>
      <c r="K90" s="469">
        <v>23.6</v>
      </c>
      <c r="L90" s="469">
        <v>22.8</v>
      </c>
      <c r="M90" s="465">
        <v>29.3</v>
      </c>
    </row>
    <row r="91" spans="1:13" ht="9" customHeight="1" thickBot="1" x14ac:dyDescent="0.2">
      <c r="A91" s="116"/>
      <c r="H91" s="472" t="s">
        <v>104</v>
      </c>
      <c r="I91" s="473">
        <v>3.31604938271605</v>
      </c>
      <c r="J91" s="473">
        <v>3.31604938271605</v>
      </c>
      <c r="K91" s="473">
        <v>3.31604938271605</v>
      </c>
      <c r="L91" s="473">
        <v>3.31604938271605</v>
      </c>
      <c r="M91" s="466">
        <v>3.31604938271605</v>
      </c>
    </row>
    <row r="92" spans="1:13" ht="12" customHeight="1" x14ac:dyDescent="0.15">
      <c r="A92" s="116" t="s">
        <v>105</v>
      </c>
      <c r="H92" s="117"/>
      <c r="I92" s="118"/>
      <c r="J92" s="118"/>
      <c r="K92" s="118"/>
      <c r="L92" s="118"/>
      <c r="M92" s="118"/>
    </row>
    <row r="93" spans="1:13" x14ac:dyDescent="0.15">
      <c r="I93" s="105"/>
      <c r="J93" s="105"/>
      <c r="K93" s="105"/>
      <c r="L93" s="105"/>
      <c r="M93" s="105"/>
    </row>
    <row r="95" spans="1:13" x14ac:dyDescent="0.15">
      <c r="H95" s="102"/>
    </row>
  </sheetData>
  <mergeCells count="24">
    <mergeCell ref="M86:M87"/>
    <mergeCell ref="H84:H85"/>
    <mergeCell ref="I84:I85"/>
    <mergeCell ref="J84:J85"/>
    <mergeCell ref="K84:K85"/>
    <mergeCell ref="L84:L85"/>
    <mergeCell ref="M84:M85"/>
    <mergeCell ref="H86:H87"/>
    <mergeCell ref="I86:I87"/>
    <mergeCell ref="J86:J87"/>
    <mergeCell ref="K86:K87"/>
    <mergeCell ref="L86:L87"/>
    <mergeCell ref="M90:M91"/>
    <mergeCell ref="H88:H89"/>
    <mergeCell ref="I88:I89"/>
    <mergeCell ref="J88:J89"/>
    <mergeCell ref="K88:K89"/>
    <mergeCell ref="L88:L89"/>
    <mergeCell ref="M88:M89"/>
    <mergeCell ref="H90:H91"/>
    <mergeCell ref="I90:I91"/>
    <mergeCell ref="J90:J91"/>
    <mergeCell ref="K90:K91"/>
    <mergeCell ref="L90:L91"/>
  </mergeCells>
  <phoneticPr fontId="12"/>
  <pageMargins left="0.74803149606299213" right="0.74803149606299213" top="0.59055118110236227" bottom="0.59055118110236227" header="0" footer="0"/>
  <pageSetup paperSize="9" scale="94" firstPageNumber="9" fitToHeight="0" pageOrder="overThenDown" orientation="portrait" useFirstPageNumber="1" r:id="rId1"/>
  <headerFooter scaleWithDoc="0" alignWithMargins="0">
    <oddFooter>&amp;C&amp;"ＭＳ 明朝,標準"&amp;9－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93"/>
  <sheetViews>
    <sheetView showZeros="0" view="pageBreakPreview" zoomScaleNormal="100" zoomScaleSheetLayoutView="100" workbookViewId="0"/>
  </sheetViews>
  <sheetFormatPr defaultRowHeight="13.5" x14ac:dyDescent="0.15"/>
  <cols>
    <col min="1" max="1" width="11.625" style="51" customWidth="1"/>
    <col min="2" max="2" width="6.625" style="51" customWidth="1"/>
    <col min="3" max="3" width="7.125" style="51" customWidth="1"/>
    <col min="4" max="6" width="6.625" style="51" customWidth="1"/>
    <col min="7" max="7" width="1.625" style="52" customWidth="1"/>
    <col min="8" max="8" width="11.625" style="52" customWidth="1"/>
    <col min="9" max="13" width="7.125" style="52" customWidth="1"/>
    <col min="14" max="16384" width="9" style="52"/>
  </cols>
  <sheetData>
    <row r="1" spans="1:13" ht="6" customHeight="1" x14ac:dyDescent="0.15"/>
    <row r="2" spans="1:13" ht="5.0999999999999996" customHeight="1" x14ac:dyDescent="0.15">
      <c r="C2" s="53"/>
      <c r="D2" s="54"/>
      <c r="E2" s="55"/>
      <c r="F2" s="54"/>
    </row>
    <row r="3" spans="1:13" ht="16.149999999999999" customHeight="1" x14ac:dyDescent="0.15">
      <c r="A3" s="57"/>
    </row>
    <row r="4" spans="1:13" ht="15" customHeight="1" thickBot="1" x14ac:dyDescent="0.2">
      <c r="A4" s="58" t="s">
        <v>106</v>
      </c>
      <c r="B4" s="59"/>
    </row>
    <row r="5" spans="1:13" ht="18" customHeight="1" thickBot="1" x14ac:dyDescent="0.2">
      <c r="A5" s="60" t="s">
        <v>65</v>
      </c>
      <c r="B5" s="61">
        <v>1</v>
      </c>
      <c r="C5" s="61">
        <v>2</v>
      </c>
      <c r="D5" s="61" t="s">
        <v>66</v>
      </c>
      <c r="E5" s="61">
        <v>3</v>
      </c>
      <c r="F5" s="63">
        <v>4</v>
      </c>
      <c r="H5" s="60" t="s">
        <v>65</v>
      </c>
      <c r="I5" s="61">
        <v>1</v>
      </c>
      <c r="J5" s="61">
        <v>2</v>
      </c>
      <c r="K5" s="61" t="s">
        <v>66</v>
      </c>
      <c r="L5" s="61">
        <v>3</v>
      </c>
      <c r="M5" s="63">
        <v>4</v>
      </c>
    </row>
    <row r="6" spans="1:13" ht="9" customHeight="1" x14ac:dyDescent="0.15">
      <c r="A6" s="64"/>
      <c r="B6" s="65" t="s">
        <v>50</v>
      </c>
      <c r="C6" s="65" t="s">
        <v>51</v>
      </c>
      <c r="D6" s="65" t="s">
        <v>51</v>
      </c>
      <c r="E6" s="65" t="s">
        <v>51</v>
      </c>
      <c r="F6" s="107" t="s">
        <v>51</v>
      </c>
      <c r="H6" s="108"/>
      <c r="I6" s="67" t="s">
        <v>50</v>
      </c>
      <c r="J6" s="68" t="s">
        <v>51</v>
      </c>
      <c r="K6" s="68" t="s">
        <v>51</v>
      </c>
      <c r="L6" s="68" t="s">
        <v>51</v>
      </c>
      <c r="M6" s="69" t="s">
        <v>51</v>
      </c>
    </row>
    <row r="7" spans="1:13" ht="9" customHeight="1" x14ac:dyDescent="0.15">
      <c r="A7" s="70">
        <v>1</v>
      </c>
      <c r="B7" s="71" t="s">
        <v>20</v>
      </c>
      <c r="C7" s="72" t="s">
        <v>20</v>
      </c>
      <c r="D7" s="72" t="s">
        <v>20</v>
      </c>
      <c r="E7" s="72" t="s">
        <v>20</v>
      </c>
      <c r="F7" s="74" t="s">
        <v>20</v>
      </c>
      <c r="H7" s="70">
        <v>85</v>
      </c>
      <c r="I7" s="72" t="s">
        <v>20</v>
      </c>
      <c r="J7" s="72" t="s">
        <v>107</v>
      </c>
      <c r="K7" s="72">
        <v>10</v>
      </c>
      <c r="L7" s="72" t="s">
        <v>20</v>
      </c>
      <c r="M7" s="74" t="s">
        <v>20</v>
      </c>
    </row>
    <row r="8" spans="1:13" ht="9" customHeight="1" x14ac:dyDescent="0.15">
      <c r="A8" s="70">
        <v>2</v>
      </c>
      <c r="B8" s="72" t="s">
        <v>20</v>
      </c>
      <c r="C8" s="72" t="s">
        <v>20</v>
      </c>
      <c r="D8" s="72" t="s">
        <v>20</v>
      </c>
      <c r="E8" s="72" t="s">
        <v>20</v>
      </c>
      <c r="F8" s="74" t="s">
        <v>20</v>
      </c>
      <c r="H8" s="70">
        <v>86</v>
      </c>
      <c r="I8" s="72" t="s">
        <v>20</v>
      </c>
      <c r="J8" s="72" t="s">
        <v>108</v>
      </c>
      <c r="K8" s="72">
        <v>3</v>
      </c>
      <c r="L8" s="72" t="s">
        <v>20</v>
      </c>
      <c r="M8" s="74" t="s">
        <v>20</v>
      </c>
    </row>
    <row r="9" spans="1:13" ht="9" customHeight="1" x14ac:dyDescent="0.15">
      <c r="A9" s="70">
        <v>3</v>
      </c>
      <c r="B9" s="72" t="s">
        <v>20</v>
      </c>
      <c r="C9" s="72" t="s">
        <v>20</v>
      </c>
      <c r="D9" s="72" t="s">
        <v>20</v>
      </c>
      <c r="E9" s="72">
        <v>8</v>
      </c>
      <c r="F9" s="74">
        <v>2</v>
      </c>
      <c r="H9" s="70">
        <v>87</v>
      </c>
      <c r="I9" s="72" t="s">
        <v>20</v>
      </c>
      <c r="J9" s="72" t="s">
        <v>109</v>
      </c>
      <c r="K9" s="72">
        <v>4</v>
      </c>
      <c r="L9" s="72" t="s">
        <v>20</v>
      </c>
      <c r="M9" s="74" t="s">
        <v>20</v>
      </c>
    </row>
    <row r="10" spans="1:13" ht="9" customHeight="1" x14ac:dyDescent="0.15">
      <c r="A10" s="70">
        <v>4</v>
      </c>
      <c r="B10" s="77" t="s">
        <v>20</v>
      </c>
      <c r="C10" s="77" t="s">
        <v>20</v>
      </c>
      <c r="D10" s="77" t="s">
        <v>20</v>
      </c>
      <c r="E10" s="77">
        <v>2</v>
      </c>
      <c r="F10" s="80">
        <v>3</v>
      </c>
      <c r="H10" s="79">
        <v>88</v>
      </c>
      <c r="I10" s="77" t="s">
        <v>20</v>
      </c>
      <c r="J10" s="77" t="s">
        <v>110</v>
      </c>
      <c r="K10" s="77">
        <v>8</v>
      </c>
      <c r="L10" s="77" t="s">
        <v>20</v>
      </c>
      <c r="M10" s="80" t="s">
        <v>20</v>
      </c>
    </row>
    <row r="11" spans="1:13" ht="9" customHeight="1" x14ac:dyDescent="0.15">
      <c r="A11" s="81">
        <v>5</v>
      </c>
      <c r="B11" s="82" t="s">
        <v>20</v>
      </c>
      <c r="C11" s="82" t="s">
        <v>20</v>
      </c>
      <c r="D11" s="82" t="s">
        <v>20</v>
      </c>
      <c r="E11" s="82">
        <v>4</v>
      </c>
      <c r="F11" s="84">
        <v>1</v>
      </c>
      <c r="H11" s="70">
        <v>89</v>
      </c>
      <c r="I11" s="82" t="s">
        <v>20</v>
      </c>
      <c r="J11" s="82" t="s">
        <v>111</v>
      </c>
      <c r="K11" s="82">
        <v>7</v>
      </c>
      <c r="L11" s="82" t="s">
        <v>20</v>
      </c>
      <c r="M11" s="84" t="s">
        <v>20</v>
      </c>
    </row>
    <row r="12" spans="1:13" ht="9" customHeight="1" x14ac:dyDescent="0.15">
      <c r="A12" s="70">
        <v>6</v>
      </c>
      <c r="B12" s="72" t="s">
        <v>20</v>
      </c>
      <c r="C12" s="72" t="s">
        <v>20</v>
      </c>
      <c r="D12" s="72" t="s">
        <v>20</v>
      </c>
      <c r="E12" s="72" t="s">
        <v>20</v>
      </c>
      <c r="F12" s="74">
        <v>1</v>
      </c>
      <c r="H12" s="70">
        <v>90</v>
      </c>
      <c r="I12" s="72" t="s">
        <v>20</v>
      </c>
      <c r="J12" s="72" t="s">
        <v>112</v>
      </c>
      <c r="K12" s="72">
        <v>4</v>
      </c>
      <c r="L12" s="72" t="s">
        <v>20</v>
      </c>
      <c r="M12" s="74" t="s">
        <v>20</v>
      </c>
    </row>
    <row r="13" spans="1:13" ht="9" customHeight="1" x14ac:dyDescent="0.15">
      <c r="A13" s="70">
        <v>7</v>
      </c>
      <c r="B13" s="72" t="s">
        <v>20</v>
      </c>
      <c r="C13" s="110">
        <v>1</v>
      </c>
      <c r="D13" s="72">
        <v>1</v>
      </c>
      <c r="E13" s="72">
        <v>22</v>
      </c>
      <c r="F13" s="74">
        <v>2</v>
      </c>
      <c r="H13" s="70">
        <v>91</v>
      </c>
      <c r="I13" s="72" t="s">
        <v>20</v>
      </c>
      <c r="J13" s="72" t="s">
        <v>113</v>
      </c>
      <c r="K13" s="72">
        <v>4</v>
      </c>
      <c r="L13" s="72" t="s">
        <v>20</v>
      </c>
      <c r="M13" s="74" t="s">
        <v>20</v>
      </c>
    </row>
    <row r="14" spans="1:13" ht="9" customHeight="1" x14ac:dyDescent="0.15">
      <c r="A14" s="70">
        <v>8</v>
      </c>
      <c r="B14" s="72" t="s">
        <v>20</v>
      </c>
      <c r="C14" s="72" t="s">
        <v>20</v>
      </c>
      <c r="D14" s="72" t="s">
        <v>20</v>
      </c>
      <c r="E14" s="72">
        <v>3</v>
      </c>
      <c r="F14" s="74" t="s">
        <v>20</v>
      </c>
      <c r="H14" s="79">
        <v>92</v>
      </c>
      <c r="I14" s="77" t="s">
        <v>20</v>
      </c>
      <c r="J14" s="77" t="s">
        <v>114</v>
      </c>
      <c r="K14" s="77">
        <v>8</v>
      </c>
      <c r="L14" s="77" t="s">
        <v>20</v>
      </c>
      <c r="M14" s="80" t="s">
        <v>20</v>
      </c>
    </row>
    <row r="15" spans="1:13" ht="9" customHeight="1" x14ac:dyDescent="0.15">
      <c r="A15" s="81">
        <v>9</v>
      </c>
      <c r="B15" s="82" t="s">
        <v>20</v>
      </c>
      <c r="C15" s="82" t="s">
        <v>20</v>
      </c>
      <c r="D15" s="82" t="s">
        <v>20</v>
      </c>
      <c r="E15" s="82">
        <v>3</v>
      </c>
      <c r="F15" s="84">
        <v>4</v>
      </c>
      <c r="H15" s="70">
        <v>93</v>
      </c>
      <c r="I15" s="82" t="s">
        <v>20</v>
      </c>
      <c r="J15" s="82" t="s">
        <v>115</v>
      </c>
      <c r="K15" s="82">
        <v>8</v>
      </c>
      <c r="L15" s="82" t="s">
        <v>20</v>
      </c>
      <c r="M15" s="84" t="s">
        <v>20</v>
      </c>
    </row>
    <row r="16" spans="1:13" ht="9" customHeight="1" x14ac:dyDescent="0.15">
      <c r="A16" s="70">
        <v>10</v>
      </c>
      <c r="B16" s="72" t="s">
        <v>20</v>
      </c>
      <c r="C16" s="72" t="s">
        <v>20</v>
      </c>
      <c r="D16" s="72" t="s">
        <v>20</v>
      </c>
      <c r="E16" s="72">
        <v>2</v>
      </c>
      <c r="F16" s="74">
        <v>3</v>
      </c>
      <c r="H16" s="70">
        <v>94</v>
      </c>
      <c r="I16" s="72" t="s">
        <v>20</v>
      </c>
      <c r="J16" s="72" t="s">
        <v>116</v>
      </c>
      <c r="K16" s="72">
        <v>10</v>
      </c>
      <c r="L16" s="72" t="s">
        <v>20</v>
      </c>
      <c r="M16" s="74" t="s">
        <v>20</v>
      </c>
    </row>
    <row r="17" spans="1:13" ht="9" customHeight="1" x14ac:dyDescent="0.15">
      <c r="A17" s="70">
        <v>11</v>
      </c>
      <c r="B17" s="72" t="s">
        <v>20</v>
      </c>
      <c r="C17" s="110">
        <v>2</v>
      </c>
      <c r="D17" s="72" t="s">
        <v>20</v>
      </c>
      <c r="E17" s="72">
        <v>16</v>
      </c>
      <c r="F17" s="74">
        <v>8</v>
      </c>
      <c r="H17" s="70">
        <v>95</v>
      </c>
      <c r="I17" s="72" t="s">
        <v>20</v>
      </c>
      <c r="J17" s="72" t="s">
        <v>117</v>
      </c>
      <c r="K17" s="72">
        <v>12</v>
      </c>
      <c r="L17" s="72" t="s">
        <v>20</v>
      </c>
      <c r="M17" s="74" t="s">
        <v>20</v>
      </c>
    </row>
    <row r="18" spans="1:13" ht="9" customHeight="1" x14ac:dyDescent="0.15">
      <c r="A18" s="79">
        <v>12</v>
      </c>
      <c r="B18" s="77" t="s">
        <v>20</v>
      </c>
      <c r="C18" s="77" t="s">
        <v>20</v>
      </c>
      <c r="D18" s="77" t="s">
        <v>20</v>
      </c>
      <c r="E18" s="77">
        <v>4</v>
      </c>
      <c r="F18" s="80">
        <v>4</v>
      </c>
      <c r="H18" s="79">
        <v>96</v>
      </c>
      <c r="I18" s="77" t="s">
        <v>20</v>
      </c>
      <c r="J18" s="77" t="s">
        <v>118</v>
      </c>
      <c r="K18" s="77">
        <v>8</v>
      </c>
      <c r="L18" s="77" t="s">
        <v>20</v>
      </c>
      <c r="M18" s="80" t="s">
        <v>20</v>
      </c>
    </row>
    <row r="19" spans="1:13" ht="9" customHeight="1" x14ac:dyDescent="0.15">
      <c r="A19" s="81">
        <v>13</v>
      </c>
      <c r="B19" s="82" t="s">
        <v>20</v>
      </c>
      <c r="C19" s="82" t="s">
        <v>20</v>
      </c>
      <c r="D19" s="82" t="s">
        <v>20</v>
      </c>
      <c r="E19" s="82">
        <v>3</v>
      </c>
      <c r="F19" s="84">
        <v>3</v>
      </c>
      <c r="H19" s="70">
        <v>97</v>
      </c>
      <c r="I19" s="72" t="s">
        <v>20</v>
      </c>
      <c r="J19" s="72" t="s">
        <v>119</v>
      </c>
      <c r="K19" s="72">
        <v>11</v>
      </c>
      <c r="L19" s="72" t="s">
        <v>20</v>
      </c>
      <c r="M19" s="74" t="s">
        <v>20</v>
      </c>
    </row>
    <row r="20" spans="1:13" ht="9" customHeight="1" x14ac:dyDescent="0.15">
      <c r="A20" s="70">
        <v>14</v>
      </c>
      <c r="B20" s="72" t="s">
        <v>20</v>
      </c>
      <c r="C20" s="72" t="s">
        <v>20</v>
      </c>
      <c r="D20" s="72" t="s">
        <v>20</v>
      </c>
      <c r="E20" s="72">
        <v>5</v>
      </c>
      <c r="F20" s="74">
        <v>4</v>
      </c>
      <c r="H20" s="70">
        <v>98</v>
      </c>
      <c r="I20" s="72" t="s">
        <v>20</v>
      </c>
      <c r="J20" s="72" t="s">
        <v>120</v>
      </c>
      <c r="K20" s="72">
        <v>5</v>
      </c>
      <c r="L20" s="72" t="s">
        <v>20</v>
      </c>
      <c r="M20" s="74" t="s">
        <v>20</v>
      </c>
    </row>
    <row r="21" spans="1:13" ht="9" customHeight="1" x14ac:dyDescent="0.15">
      <c r="A21" s="70">
        <v>15</v>
      </c>
      <c r="B21" s="72" t="s">
        <v>20</v>
      </c>
      <c r="C21" s="110">
        <v>1</v>
      </c>
      <c r="D21" s="72" t="s">
        <v>20</v>
      </c>
      <c r="E21" s="72">
        <v>3</v>
      </c>
      <c r="F21" s="74">
        <v>5</v>
      </c>
      <c r="H21" s="70">
        <v>99</v>
      </c>
      <c r="I21" s="72" t="s">
        <v>20</v>
      </c>
      <c r="J21" s="72" t="s">
        <v>121</v>
      </c>
      <c r="K21" s="72">
        <v>7</v>
      </c>
      <c r="L21" s="72" t="s">
        <v>20</v>
      </c>
      <c r="M21" s="74" t="s">
        <v>20</v>
      </c>
    </row>
    <row r="22" spans="1:13" ht="9" customHeight="1" x14ac:dyDescent="0.15">
      <c r="A22" s="79">
        <v>16</v>
      </c>
      <c r="B22" s="77" t="s">
        <v>20</v>
      </c>
      <c r="C22" s="77" t="s">
        <v>20</v>
      </c>
      <c r="D22" s="77" t="s">
        <v>20</v>
      </c>
      <c r="E22" s="77">
        <v>15</v>
      </c>
      <c r="F22" s="80">
        <v>5</v>
      </c>
      <c r="H22" s="79">
        <v>100</v>
      </c>
      <c r="I22" s="77" t="s">
        <v>20</v>
      </c>
      <c r="J22" s="77" t="s">
        <v>117</v>
      </c>
      <c r="K22" s="77">
        <v>9</v>
      </c>
      <c r="L22" s="77" t="s">
        <v>20</v>
      </c>
      <c r="M22" s="80" t="s">
        <v>20</v>
      </c>
    </row>
    <row r="23" spans="1:13" ht="9" customHeight="1" x14ac:dyDescent="0.15">
      <c r="A23" s="81">
        <v>17</v>
      </c>
      <c r="B23" s="82" t="s">
        <v>20</v>
      </c>
      <c r="C23" s="109">
        <v>169</v>
      </c>
      <c r="D23" s="82">
        <v>1</v>
      </c>
      <c r="E23" s="82">
        <v>3</v>
      </c>
      <c r="F23" s="84">
        <v>7</v>
      </c>
      <c r="H23" s="70">
        <v>101</v>
      </c>
      <c r="I23" s="82" t="s">
        <v>20</v>
      </c>
      <c r="J23" s="82" t="s">
        <v>122</v>
      </c>
      <c r="K23" s="82">
        <v>9</v>
      </c>
      <c r="L23" s="82" t="s">
        <v>20</v>
      </c>
      <c r="M23" s="84" t="s">
        <v>20</v>
      </c>
    </row>
    <row r="24" spans="1:13" ht="9" customHeight="1" x14ac:dyDescent="0.15">
      <c r="A24" s="70">
        <v>18</v>
      </c>
      <c r="B24" s="72" t="s">
        <v>20</v>
      </c>
      <c r="C24" s="72" t="s">
        <v>20</v>
      </c>
      <c r="D24" s="72" t="s">
        <v>20</v>
      </c>
      <c r="E24" s="72">
        <v>5</v>
      </c>
      <c r="F24" s="74">
        <v>27</v>
      </c>
      <c r="H24" s="70">
        <v>102</v>
      </c>
      <c r="I24" s="72" t="s">
        <v>20</v>
      </c>
      <c r="J24" s="72" t="s">
        <v>123</v>
      </c>
      <c r="K24" s="72">
        <v>5</v>
      </c>
      <c r="L24" s="72" t="s">
        <v>20</v>
      </c>
      <c r="M24" s="74" t="s">
        <v>20</v>
      </c>
    </row>
    <row r="25" spans="1:13" ht="9" customHeight="1" x14ac:dyDescent="0.15">
      <c r="A25" s="70">
        <v>19</v>
      </c>
      <c r="B25" s="72" t="s">
        <v>20</v>
      </c>
      <c r="C25" s="110">
        <v>59</v>
      </c>
      <c r="D25" s="72">
        <v>1</v>
      </c>
      <c r="E25" s="72">
        <v>5</v>
      </c>
      <c r="F25" s="74">
        <v>11</v>
      </c>
      <c r="H25" s="70">
        <v>103</v>
      </c>
      <c r="I25" s="72" t="s">
        <v>20</v>
      </c>
      <c r="J25" s="72" t="s">
        <v>124</v>
      </c>
      <c r="K25" s="72">
        <v>8</v>
      </c>
      <c r="L25" s="72" t="s">
        <v>20</v>
      </c>
      <c r="M25" s="74" t="s">
        <v>20</v>
      </c>
    </row>
    <row r="26" spans="1:13" ht="9" customHeight="1" x14ac:dyDescent="0.15">
      <c r="A26" s="79">
        <v>20</v>
      </c>
      <c r="B26" s="77" t="s">
        <v>20</v>
      </c>
      <c r="C26" s="111">
        <v>2</v>
      </c>
      <c r="D26" s="77" t="s">
        <v>20</v>
      </c>
      <c r="E26" s="77">
        <v>15</v>
      </c>
      <c r="F26" s="80">
        <v>22</v>
      </c>
      <c r="H26" s="79">
        <v>104</v>
      </c>
      <c r="I26" s="77" t="s">
        <v>20</v>
      </c>
      <c r="J26" s="77" t="s">
        <v>125</v>
      </c>
      <c r="K26" s="77">
        <v>5</v>
      </c>
      <c r="L26" s="77" t="s">
        <v>20</v>
      </c>
      <c r="M26" s="80" t="s">
        <v>20</v>
      </c>
    </row>
    <row r="27" spans="1:13" ht="9" customHeight="1" x14ac:dyDescent="0.15">
      <c r="A27" s="81">
        <v>21</v>
      </c>
      <c r="B27" s="82" t="s">
        <v>20</v>
      </c>
      <c r="C27" s="109">
        <v>190</v>
      </c>
      <c r="D27" s="82">
        <v>2</v>
      </c>
      <c r="E27" s="82">
        <v>2</v>
      </c>
      <c r="F27" s="84">
        <v>20</v>
      </c>
      <c r="H27" s="70">
        <v>105</v>
      </c>
      <c r="I27" s="82" t="s">
        <v>20</v>
      </c>
      <c r="J27" s="82" t="s">
        <v>126</v>
      </c>
      <c r="K27" s="82">
        <v>1</v>
      </c>
      <c r="L27" s="82" t="s">
        <v>20</v>
      </c>
      <c r="M27" s="84" t="s">
        <v>20</v>
      </c>
    </row>
    <row r="28" spans="1:13" ht="9" customHeight="1" x14ac:dyDescent="0.15">
      <c r="A28" s="70">
        <v>22</v>
      </c>
      <c r="B28" s="72" t="s">
        <v>20</v>
      </c>
      <c r="C28" s="110">
        <v>2</v>
      </c>
      <c r="D28" s="72" t="s">
        <v>20</v>
      </c>
      <c r="E28" s="72">
        <v>4</v>
      </c>
      <c r="F28" s="74">
        <v>20</v>
      </c>
      <c r="H28" s="70">
        <v>106</v>
      </c>
      <c r="I28" s="72" t="s">
        <v>20</v>
      </c>
      <c r="J28" s="72" t="s">
        <v>124</v>
      </c>
      <c r="K28" s="72">
        <v>2</v>
      </c>
      <c r="L28" s="72" t="s">
        <v>20</v>
      </c>
      <c r="M28" s="74" t="s">
        <v>20</v>
      </c>
    </row>
    <row r="29" spans="1:13" ht="9" customHeight="1" x14ac:dyDescent="0.15">
      <c r="A29" s="70">
        <v>23</v>
      </c>
      <c r="B29" s="72" t="s">
        <v>20</v>
      </c>
      <c r="C29" s="110">
        <v>57</v>
      </c>
      <c r="D29" s="72">
        <v>2</v>
      </c>
      <c r="E29" s="72">
        <v>4</v>
      </c>
      <c r="F29" s="74">
        <v>10</v>
      </c>
      <c r="H29" s="70">
        <v>107</v>
      </c>
      <c r="I29" s="72" t="s">
        <v>20</v>
      </c>
      <c r="J29" s="72" t="s">
        <v>127</v>
      </c>
      <c r="K29" s="72">
        <v>2</v>
      </c>
      <c r="L29" s="72" t="s">
        <v>20</v>
      </c>
      <c r="M29" s="74" t="s">
        <v>20</v>
      </c>
    </row>
    <row r="30" spans="1:13" ht="9" customHeight="1" x14ac:dyDescent="0.15">
      <c r="A30" s="79">
        <v>24</v>
      </c>
      <c r="B30" s="77" t="s">
        <v>20</v>
      </c>
      <c r="C30" s="111">
        <v>6</v>
      </c>
      <c r="D30" s="77">
        <v>1</v>
      </c>
      <c r="E30" s="77">
        <v>16</v>
      </c>
      <c r="F30" s="80">
        <v>12</v>
      </c>
      <c r="H30" s="79">
        <v>108</v>
      </c>
      <c r="I30" s="77" t="s">
        <v>20</v>
      </c>
      <c r="J30" s="77" t="s">
        <v>128</v>
      </c>
      <c r="K30" s="77">
        <v>1</v>
      </c>
      <c r="L30" s="77" t="s">
        <v>20</v>
      </c>
      <c r="M30" s="80" t="s">
        <v>20</v>
      </c>
    </row>
    <row r="31" spans="1:13" ht="9" customHeight="1" x14ac:dyDescent="0.15">
      <c r="A31" s="81">
        <v>25</v>
      </c>
      <c r="B31" s="82" t="s">
        <v>20</v>
      </c>
      <c r="C31" s="109">
        <v>178</v>
      </c>
      <c r="D31" s="82">
        <v>1</v>
      </c>
      <c r="E31" s="82">
        <v>5</v>
      </c>
      <c r="F31" s="84">
        <v>9</v>
      </c>
      <c r="H31" s="70">
        <v>109</v>
      </c>
      <c r="I31" s="82" t="s">
        <v>20</v>
      </c>
      <c r="J31" s="82" t="s">
        <v>88</v>
      </c>
      <c r="K31" s="119" t="s">
        <v>20</v>
      </c>
      <c r="L31" s="82" t="s">
        <v>20</v>
      </c>
      <c r="M31" s="84" t="s">
        <v>20</v>
      </c>
    </row>
    <row r="32" spans="1:13" ht="9" customHeight="1" x14ac:dyDescent="0.15">
      <c r="A32" s="70">
        <v>26</v>
      </c>
      <c r="B32" s="72" t="s">
        <v>20</v>
      </c>
      <c r="C32" s="110">
        <v>7</v>
      </c>
      <c r="D32" s="72">
        <v>1</v>
      </c>
      <c r="E32" s="72">
        <v>5</v>
      </c>
      <c r="F32" s="74">
        <v>11</v>
      </c>
      <c r="H32" s="70">
        <v>110</v>
      </c>
      <c r="I32" s="72" t="s">
        <v>20</v>
      </c>
      <c r="J32" s="72" t="s">
        <v>118</v>
      </c>
      <c r="K32" s="72" t="s">
        <v>20</v>
      </c>
      <c r="L32" s="72" t="s">
        <v>20</v>
      </c>
      <c r="M32" s="74" t="s">
        <v>20</v>
      </c>
    </row>
    <row r="33" spans="1:13" ht="9" customHeight="1" x14ac:dyDescent="0.15">
      <c r="A33" s="70">
        <v>27</v>
      </c>
      <c r="B33" s="72" t="s">
        <v>20</v>
      </c>
      <c r="C33" s="110">
        <v>71</v>
      </c>
      <c r="D33" s="72">
        <v>1</v>
      </c>
      <c r="E33" s="72">
        <v>5</v>
      </c>
      <c r="F33" s="74">
        <v>17</v>
      </c>
      <c r="H33" s="70">
        <v>111</v>
      </c>
      <c r="I33" s="72" t="s">
        <v>20</v>
      </c>
      <c r="J33" s="72" t="s">
        <v>129</v>
      </c>
      <c r="K33" s="72" t="s">
        <v>20</v>
      </c>
      <c r="L33" s="72" t="s">
        <v>20</v>
      </c>
      <c r="M33" s="74" t="s">
        <v>20</v>
      </c>
    </row>
    <row r="34" spans="1:13" ht="9" customHeight="1" x14ac:dyDescent="0.15">
      <c r="A34" s="79">
        <v>28</v>
      </c>
      <c r="B34" s="77" t="s">
        <v>20</v>
      </c>
      <c r="C34" s="111">
        <v>18</v>
      </c>
      <c r="D34" s="77">
        <v>3</v>
      </c>
      <c r="E34" s="77">
        <v>12</v>
      </c>
      <c r="F34" s="80">
        <v>11</v>
      </c>
      <c r="H34" s="79">
        <v>112</v>
      </c>
      <c r="I34" s="77" t="s">
        <v>20</v>
      </c>
      <c r="J34" s="77" t="s">
        <v>130</v>
      </c>
      <c r="K34" s="77" t="s">
        <v>20</v>
      </c>
      <c r="L34" s="77" t="s">
        <v>20</v>
      </c>
      <c r="M34" s="80" t="s">
        <v>20</v>
      </c>
    </row>
    <row r="35" spans="1:13" ht="9" customHeight="1" thickBot="1" x14ac:dyDescent="0.2">
      <c r="A35" s="81">
        <v>29</v>
      </c>
      <c r="B35" s="82" t="s">
        <v>20</v>
      </c>
      <c r="C35" s="109">
        <v>203</v>
      </c>
      <c r="D35" s="82">
        <v>3</v>
      </c>
      <c r="E35" s="82">
        <v>6</v>
      </c>
      <c r="F35" s="84">
        <v>12</v>
      </c>
      <c r="H35" s="70">
        <v>113</v>
      </c>
      <c r="I35" s="82" t="s">
        <v>20</v>
      </c>
      <c r="J35" s="82" t="s">
        <v>131</v>
      </c>
      <c r="K35" s="112">
        <v>5</v>
      </c>
      <c r="L35" s="82" t="s">
        <v>20</v>
      </c>
      <c r="M35" s="84" t="s">
        <v>20</v>
      </c>
    </row>
    <row r="36" spans="1:13" ht="9" customHeight="1" x14ac:dyDescent="0.15">
      <c r="A36" s="70">
        <v>30</v>
      </c>
      <c r="B36" s="72" t="s">
        <v>20</v>
      </c>
      <c r="C36" s="110">
        <v>15</v>
      </c>
      <c r="D36" s="72">
        <v>3</v>
      </c>
      <c r="E36" s="72">
        <v>8</v>
      </c>
      <c r="F36" s="74">
        <v>11</v>
      </c>
      <c r="H36" s="70">
        <v>114</v>
      </c>
      <c r="I36" s="72" t="s">
        <v>20</v>
      </c>
      <c r="J36" s="72" t="s">
        <v>132</v>
      </c>
      <c r="K36" s="72" t="s">
        <v>20</v>
      </c>
      <c r="L36" s="72" t="s">
        <v>20</v>
      </c>
      <c r="M36" s="74" t="s">
        <v>20</v>
      </c>
    </row>
    <row r="37" spans="1:13" ht="9" customHeight="1" x14ac:dyDescent="0.15">
      <c r="A37" s="70">
        <v>31</v>
      </c>
      <c r="B37" s="72" t="s">
        <v>20</v>
      </c>
      <c r="C37" s="110">
        <v>90</v>
      </c>
      <c r="D37" s="72">
        <v>5</v>
      </c>
      <c r="E37" s="72">
        <v>9</v>
      </c>
      <c r="F37" s="74">
        <v>7</v>
      </c>
      <c r="H37" s="70">
        <v>115</v>
      </c>
      <c r="I37" s="72" t="s">
        <v>20</v>
      </c>
      <c r="J37" s="72" t="s">
        <v>133</v>
      </c>
      <c r="K37" s="72" t="s">
        <v>20</v>
      </c>
      <c r="L37" s="72" t="s">
        <v>20</v>
      </c>
      <c r="M37" s="74" t="s">
        <v>20</v>
      </c>
    </row>
    <row r="38" spans="1:13" ht="9" customHeight="1" x14ac:dyDescent="0.15">
      <c r="A38" s="79">
        <v>32</v>
      </c>
      <c r="B38" s="77" t="s">
        <v>20</v>
      </c>
      <c r="C38" s="111">
        <v>16</v>
      </c>
      <c r="D38" s="77">
        <v>5</v>
      </c>
      <c r="E38" s="77">
        <v>9</v>
      </c>
      <c r="F38" s="80">
        <v>7</v>
      </c>
      <c r="H38" s="79">
        <v>116</v>
      </c>
      <c r="I38" s="77" t="s">
        <v>20</v>
      </c>
      <c r="J38" s="77" t="s">
        <v>134</v>
      </c>
      <c r="K38" s="77" t="s">
        <v>20</v>
      </c>
      <c r="L38" s="77" t="s">
        <v>20</v>
      </c>
      <c r="M38" s="80" t="s">
        <v>20</v>
      </c>
    </row>
    <row r="39" spans="1:13" ht="9" customHeight="1" x14ac:dyDescent="0.15">
      <c r="A39" s="81">
        <v>33</v>
      </c>
      <c r="B39" s="82" t="s">
        <v>20</v>
      </c>
      <c r="C39" s="109">
        <v>210</v>
      </c>
      <c r="D39" s="82">
        <v>7</v>
      </c>
      <c r="E39" s="82">
        <v>15</v>
      </c>
      <c r="F39" s="84">
        <v>2</v>
      </c>
      <c r="H39" s="70">
        <v>117</v>
      </c>
      <c r="I39" s="82" t="s">
        <v>20</v>
      </c>
      <c r="J39" s="82" t="s">
        <v>122</v>
      </c>
      <c r="K39" s="82" t="s">
        <v>20</v>
      </c>
      <c r="L39" s="82" t="s">
        <v>20</v>
      </c>
      <c r="M39" s="84" t="s">
        <v>20</v>
      </c>
    </row>
    <row r="40" spans="1:13" ht="9" customHeight="1" x14ac:dyDescent="0.15">
      <c r="A40" s="70">
        <v>34</v>
      </c>
      <c r="B40" s="72" t="s">
        <v>20</v>
      </c>
      <c r="C40" s="110">
        <v>16</v>
      </c>
      <c r="D40" s="72">
        <v>9</v>
      </c>
      <c r="E40" s="72">
        <v>5</v>
      </c>
      <c r="F40" s="74">
        <v>1</v>
      </c>
      <c r="H40" s="70">
        <v>118</v>
      </c>
      <c r="I40" s="72" t="s">
        <v>20</v>
      </c>
      <c r="J40" s="72" t="s">
        <v>135</v>
      </c>
      <c r="K40" s="72" t="s">
        <v>20</v>
      </c>
      <c r="L40" s="72" t="s">
        <v>20</v>
      </c>
      <c r="M40" s="74" t="s">
        <v>20</v>
      </c>
    </row>
    <row r="41" spans="1:13" ht="9" customHeight="1" x14ac:dyDescent="0.15">
      <c r="A41" s="70">
        <v>35</v>
      </c>
      <c r="B41" s="72" t="s">
        <v>20</v>
      </c>
      <c r="C41" s="110">
        <v>107</v>
      </c>
      <c r="D41" s="72">
        <v>4</v>
      </c>
      <c r="E41" s="72">
        <v>10</v>
      </c>
      <c r="F41" s="74" t="s">
        <v>20</v>
      </c>
      <c r="H41" s="70">
        <v>119</v>
      </c>
      <c r="I41" s="72" t="s">
        <v>20</v>
      </c>
      <c r="J41" s="72" t="s">
        <v>133</v>
      </c>
      <c r="K41" s="72" t="s">
        <v>20</v>
      </c>
      <c r="L41" s="72" t="s">
        <v>20</v>
      </c>
      <c r="M41" s="74" t="s">
        <v>20</v>
      </c>
    </row>
    <row r="42" spans="1:13" ht="9" customHeight="1" x14ac:dyDescent="0.15">
      <c r="A42" s="79">
        <v>36</v>
      </c>
      <c r="B42" s="77" t="s">
        <v>20</v>
      </c>
      <c r="C42" s="111">
        <v>27</v>
      </c>
      <c r="D42" s="77">
        <v>5</v>
      </c>
      <c r="E42" s="77">
        <v>13</v>
      </c>
      <c r="F42" s="80">
        <v>2</v>
      </c>
      <c r="H42" s="79">
        <v>120</v>
      </c>
      <c r="I42" s="77" t="s">
        <v>20</v>
      </c>
      <c r="J42" s="77" t="s">
        <v>135</v>
      </c>
      <c r="K42" s="77" t="s">
        <v>20</v>
      </c>
      <c r="L42" s="77" t="s">
        <v>20</v>
      </c>
      <c r="M42" s="80" t="s">
        <v>20</v>
      </c>
    </row>
    <row r="43" spans="1:13" ht="9" customHeight="1" thickBot="1" x14ac:dyDescent="0.2">
      <c r="A43" s="81">
        <v>37</v>
      </c>
      <c r="B43" s="82" t="s">
        <v>20</v>
      </c>
      <c r="C43" s="82" t="s">
        <v>136</v>
      </c>
      <c r="D43" s="82">
        <v>4</v>
      </c>
      <c r="E43" s="82">
        <v>10</v>
      </c>
      <c r="F43" s="113">
        <v>3</v>
      </c>
      <c r="H43" s="70">
        <v>121</v>
      </c>
      <c r="I43" s="82" t="s">
        <v>20</v>
      </c>
      <c r="J43" s="82" t="s">
        <v>137</v>
      </c>
      <c r="K43" s="82" t="s">
        <v>20</v>
      </c>
      <c r="L43" s="82" t="s">
        <v>20</v>
      </c>
      <c r="M43" s="84" t="s">
        <v>20</v>
      </c>
    </row>
    <row r="44" spans="1:13" ht="9" customHeight="1" x14ac:dyDescent="0.15">
      <c r="A44" s="70">
        <v>38</v>
      </c>
      <c r="B44" s="72" t="s">
        <v>20</v>
      </c>
      <c r="C44" s="110">
        <v>26</v>
      </c>
      <c r="D44" s="72">
        <v>7</v>
      </c>
      <c r="E44" s="72">
        <v>9</v>
      </c>
      <c r="F44" s="74" t="s">
        <v>20</v>
      </c>
      <c r="H44" s="70">
        <v>122</v>
      </c>
      <c r="I44" s="72" t="s">
        <v>20</v>
      </c>
      <c r="J44" s="72" t="s">
        <v>120</v>
      </c>
      <c r="K44" s="72" t="s">
        <v>20</v>
      </c>
      <c r="L44" s="72" t="s">
        <v>20</v>
      </c>
      <c r="M44" s="74" t="s">
        <v>20</v>
      </c>
    </row>
    <row r="45" spans="1:13" ht="9" customHeight="1" x14ac:dyDescent="0.15">
      <c r="A45" s="70">
        <v>39</v>
      </c>
      <c r="B45" s="72" t="s">
        <v>20</v>
      </c>
      <c r="C45" s="110">
        <v>95</v>
      </c>
      <c r="D45" s="72">
        <v>5</v>
      </c>
      <c r="E45" s="72">
        <v>7</v>
      </c>
      <c r="F45" s="74" t="s">
        <v>20</v>
      </c>
      <c r="H45" s="70">
        <v>123</v>
      </c>
      <c r="I45" s="72" t="s">
        <v>20</v>
      </c>
      <c r="J45" s="72" t="s">
        <v>138</v>
      </c>
      <c r="K45" s="72" t="s">
        <v>20</v>
      </c>
      <c r="L45" s="72" t="s">
        <v>20</v>
      </c>
      <c r="M45" s="74" t="s">
        <v>20</v>
      </c>
    </row>
    <row r="46" spans="1:13" ht="9" customHeight="1" x14ac:dyDescent="0.15">
      <c r="A46" s="79">
        <v>40</v>
      </c>
      <c r="B46" s="77" t="s">
        <v>20</v>
      </c>
      <c r="C46" s="111">
        <v>19</v>
      </c>
      <c r="D46" s="77">
        <v>9</v>
      </c>
      <c r="E46" s="77">
        <v>9</v>
      </c>
      <c r="F46" s="80" t="s">
        <v>20</v>
      </c>
      <c r="H46" s="79">
        <v>124</v>
      </c>
      <c r="I46" s="77" t="s">
        <v>20</v>
      </c>
      <c r="J46" s="77" t="s">
        <v>132</v>
      </c>
      <c r="K46" s="77" t="s">
        <v>20</v>
      </c>
      <c r="L46" s="77" t="s">
        <v>20</v>
      </c>
      <c r="M46" s="80" t="s">
        <v>20</v>
      </c>
    </row>
    <row r="47" spans="1:13" ht="9" customHeight="1" thickBot="1" x14ac:dyDescent="0.2">
      <c r="A47" s="81">
        <v>41</v>
      </c>
      <c r="B47" s="82" t="s">
        <v>20</v>
      </c>
      <c r="C47" s="109">
        <v>185</v>
      </c>
      <c r="D47" s="82">
        <v>2</v>
      </c>
      <c r="E47" s="82">
        <v>9</v>
      </c>
      <c r="F47" s="84" t="s">
        <v>20</v>
      </c>
      <c r="H47" s="70">
        <v>125</v>
      </c>
      <c r="I47" s="112" t="s">
        <v>20</v>
      </c>
      <c r="J47" s="82" t="s">
        <v>134</v>
      </c>
      <c r="K47" s="82" t="s">
        <v>20</v>
      </c>
      <c r="L47" s="82" t="s">
        <v>20</v>
      </c>
      <c r="M47" s="84" t="s">
        <v>20</v>
      </c>
    </row>
    <row r="48" spans="1:13" ht="9" customHeight="1" x14ac:dyDescent="0.15">
      <c r="A48" s="70">
        <v>42</v>
      </c>
      <c r="B48" s="72" t="s">
        <v>20</v>
      </c>
      <c r="C48" s="110">
        <v>22</v>
      </c>
      <c r="D48" s="72">
        <v>7</v>
      </c>
      <c r="E48" s="72">
        <v>4</v>
      </c>
      <c r="F48" s="74" t="s">
        <v>20</v>
      </c>
      <c r="H48" s="70">
        <v>126</v>
      </c>
      <c r="I48" s="72" t="s">
        <v>20</v>
      </c>
      <c r="J48" s="72" t="s">
        <v>139</v>
      </c>
      <c r="K48" s="72" t="s">
        <v>20</v>
      </c>
      <c r="L48" s="72" t="s">
        <v>20</v>
      </c>
      <c r="M48" s="74" t="s">
        <v>20</v>
      </c>
    </row>
    <row r="49" spans="1:13" ht="9" customHeight="1" x14ac:dyDescent="0.15">
      <c r="A49" s="70">
        <v>43</v>
      </c>
      <c r="B49" s="72" t="s">
        <v>20</v>
      </c>
      <c r="C49" s="110">
        <v>103</v>
      </c>
      <c r="D49" s="72">
        <v>4</v>
      </c>
      <c r="E49" s="72">
        <v>7</v>
      </c>
      <c r="F49" s="74" t="s">
        <v>20</v>
      </c>
      <c r="H49" s="70">
        <v>127</v>
      </c>
      <c r="I49" s="72" t="s">
        <v>20</v>
      </c>
      <c r="J49" s="72" t="s">
        <v>140</v>
      </c>
      <c r="K49" s="72" t="s">
        <v>20</v>
      </c>
      <c r="L49" s="72" t="s">
        <v>20</v>
      </c>
      <c r="M49" s="74" t="s">
        <v>20</v>
      </c>
    </row>
    <row r="50" spans="1:13" ht="9" customHeight="1" x14ac:dyDescent="0.15">
      <c r="A50" s="79">
        <v>44</v>
      </c>
      <c r="B50" s="77" t="s">
        <v>20</v>
      </c>
      <c r="C50" s="111">
        <v>40</v>
      </c>
      <c r="D50" s="77">
        <v>4</v>
      </c>
      <c r="E50" s="77">
        <v>12</v>
      </c>
      <c r="F50" s="80" t="s">
        <v>20</v>
      </c>
      <c r="H50" s="79">
        <v>128</v>
      </c>
      <c r="I50" s="77" t="s">
        <v>20</v>
      </c>
      <c r="J50" s="77" t="s">
        <v>141</v>
      </c>
      <c r="K50" s="77" t="s">
        <v>20</v>
      </c>
      <c r="L50" s="77" t="s">
        <v>20</v>
      </c>
      <c r="M50" s="80" t="s">
        <v>20</v>
      </c>
    </row>
    <row r="51" spans="1:13" ht="9" customHeight="1" x14ac:dyDescent="0.15">
      <c r="A51" s="81">
        <v>45</v>
      </c>
      <c r="B51" s="82" t="s">
        <v>20</v>
      </c>
      <c r="C51" s="82" t="s">
        <v>142</v>
      </c>
      <c r="D51" s="82">
        <v>3</v>
      </c>
      <c r="E51" s="82">
        <v>9</v>
      </c>
      <c r="F51" s="84" t="s">
        <v>20</v>
      </c>
      <c r="H51" s="70">
        <v>129</v>
      </c>
      <c r="I51" s="82" t="s">
        <v>20</v>
      </c>
      <c r="J51" s="82" t="s">
        <v>123</v>
      </c>
      <c r="K51" s="82" t="s">
        <v>20</v>
      </c>
      <c r="L51" s="82" t="s">
        <v>20</v>
      </c>
      <c r="M51" s="84" t="s">
        <v>20</v>
      </c>
    </row>
    <row r="52" spans="1:13" ht="9" customHeight="1" x14ac:dyDescent="0.15">
      <c r="A52" s="70">
        <v>46</v>
      </c>
      <c r="B52" s="72" t="s">
        <v>20</v>
      </c>
      <c r="C52" s="110">
        <v>37</v>
      </c>
      <c r="D52" s="72">
        <v>9</v>
      </c>
      <c r="E52" s="72">
        <v>7</v>
      </c>
      <c r="F52" s="74" t="s">
        <v>20</v>
      </c>
      <c r="H52" s="70">
        <v>130</v>
      </c>
      <c r="I52" s="72" t="s">
        <v>20</v>
      </c>
      <c r="J52" s="72" t="s">
        <v>141</v>
      </c>
      <c r="K52" s="72" t="s">
        <v>20</v>
      </c>
      <c r="L52" s="72" t="s">
        <v>20</v>
      </c>
      <c r="M52" s="74" t="s">
        <v>20</v>
      </c>
    </row>
    <row r="53" spans="1:13" ht="9" customHeight="1" x14ac:dyDescent="0.15">
      <c r="A53" s="70">
        <v>47</v>
      </c>
      <c r="B53" s="72" t="s">
        <v>20</v>
      </c>
      <c r="C53" s="72" t="s">
        <v>143</v>
      </c>
      <c r="D53" s="72">
        <v>8</v>
      </c>
      <c r="E53" s="72">
        <v>8</v>
      </c>
      <c r="F53" s="74" t="s">
        <v>20</v>
      </c>
      <c r="H53" s="70">
        <v>131</v>
      </c>
      <c r="I53" s="72" t="s">
        <v>20</v>
      </c>
      <c r="J53" s="72" t="s">
        <v>144</v>
      </c>
      <c r="K53" s="72" t="s">
        <v>20</v>
      </c>
      <c r="L53" s="72" t="s">
        <v>20</v>
      </c>
      <c r="M53" s="74" t="s">
        <v>20</v>
      </c>
    </row>
    <row r="54" spans="1:13" ht="9" customHeight="1" x14ac:dyDescent="0.15">
      <c r="A54" s="79">
        <v>48</v>
      </c>
      <c r="B54" s="77" t="s">
        <v>20</v>
      </c>
      <c r="C54" s="77" t="s">
        <v>145</v>
      </c>
      <c r="D54" s="77">
        <v>7</v>
      </c>
      <c r="E54" s="77">
        <v>12</v>
      </c>
      <c r="F54" s="80" t="s">
        <v>20</v>
      </c>
      <c r="H54" s="79">
        <v>132</v>
      </c>
      <c r="I54" s="77" t="s">
        <v>20</v>
      </c>
      <c r="J54" s="77" t="s">
        <v>146</v>
      </c>
      <c r="K54" s="77" t="s">
        <v>20</v>
      </c>
      <c r="L54" s="77" t="s">
        <v>20</v>
      </c>
      <c r="M54" s="80" t="s">
        <v>20</v>
      </c>
    </row>
    <row r="55" spans="1:13" ht="9" customHeight="1" x14ac:dyDescent="0.15">
      <c r="A55" s="70">
        <v>49</v>
      </c>
      <c r="B55" s="72" t="s">
        <v>20</v>
      </c>
      <c r="C55" s="72" t="s">
        <v>147</v>
      </c>
      <c r="D55" s="72">
        <v>6</v>
      </c>
      <c r="E55" s="72">
        <v>7</v>
      </c>
      <c r="F55" s="74" t="s">
        <v>20</v>
      </c>
      <c r="H55" s="70">
        <v>133</v>
      </c>
      <c r="I55" s="82" t="s">
        <v>20</v>
      </c>
      <c r="J55" s="82" t="s">
        <v>148</v>
      </c>
      <c r="K55" s="82" t="s">
        <v>20</v>
      </c>
      <c r="L55" s="82" t="s">
        <v>20</v>
      </c>
      <c r="M55" s="84" t="s">
        <v>20</v>
      </c>
    </row>
    <row r="56" spans="1:13" ht="9" customHeight="1" x14ac:dyDescent="0.15">
      <c r="A56" s="70">
        <v>50</v>
      </c>
      <c r="B56" s="72" t="s">
        <v>20</v>
      </c>
      <c r="C56" s="72" t="s">
        <v>149</v>
      </c>
      <c r="D56" s="72">
        <v>9</v>
      </c>
      <c r="E56" s="72">
        <v>6</v>
      </c>
      <c r="F56" s="74" t="s">
        <v>20</v>
      </c>
      <c r="G56" s="102"/>
      <c r="H56" s="70">
        <v>134</v>
      </c>
      <c r="I56" s="72" t="s">
        <v>20</v>
      </c>
      <c r="J56" s="72" t="s">
        <v>150</v>
      </c>
      <c r="K56" s="72" t="s">
        <v>20</v>
      </c>
      <c r="L56" s="72" t="s">
        <v>20</v>
      </c>
      <c r="M56" s="74" t="s">
        <v>20</v>
      </c>
    </row>
    <row r="57" spans="1:13" ht="9" customHeight="1" x14ac:dyDescent="0.15">
      <c r="A57" s="70">
        <v>51</v>
      </c>
      <c r="B57" s="72" t="s">
        <v>20</v>
      </c>
      <c r="C57" s="72" t="s">
        <v>151</v>
      </c>
      <c r="D57" s="72">
        <v>1</v>
      </c>
      <c r="E57" s="72">
        <v>4</v>
      </c>
      <c r="F57" s="74" t="s">
        <v>20</v>
      </c>
      <c r="H57" s="70">
        <v>135</v>
      </c>
      <c r="I57" s="72" t="s">
        <v>20</v>
      </c>
      <c r="J57" s="72" t="s">
        <v>152</v>
      </c>
      <c r="K57" s="72" t="s">
        <v>20</v>
      </c>
      <c r="L57" s="72" t="s">
        <v>20</v>
      </c>
      <c r="M57" s="74" t="s">
        <v>20</v>
      </c>
    </row>
    <row r="58" spans="1:13" ht="9" customHeight="1" x14ac:dyDescent="0.15">
      <c r="A58" s="79">
        <v>52</v>
      </c>
      <c r="B58" s="77" t="s">
        <v>20</v>
      </c>
      <c r="C58" s="77" t="s">
        <v>153</v>
      </c>
      <c r="D58" s="77">
        <v>5</v>
      </c>
      <c r="E58" s="77">
        <v>5</v>
      </c>
      <c r="F58" s="80" t="s">
        <v>20</v>
      </c>
      <c r="H58" s="79">
        <v>136</v>
      </c>
      <c r="I58" s="77" t="s">
        <v>20</v>
      </c>
      <c r="J58" s="77" t="s">
        <v>148</v>
      </c>
      <c r="K58" s="77" t="s">
        <v>20</v>
      </c>
      <c r="L58" s="77" t="s">
        <v>20</v>
      </c>
      <c r="M58" s="80" t="s">
        <v>20</v>
      </c>
    </row>
    <row r="59" spans="1:13" ht="9" customHeight="1" x14ac:dyDescent="0.15">
      <c r="A59" s="81">
        <v>53</v>
      </c>
      <c r="B59" s="82" t="s">
        <v>20</v>
      </c>
      <c r="C59" s="82" t="s">
        <v>154</v>
      </c>
      <c r="D59" s="82">
        <v>3</v>
      </c>
      <c r="E59" s="82">
        <v>7</v>
      </c>
      <c r="F59" s="84" t="s">
        <v>20</v>
      </c>
      <c r="H59" s="70">
        <v>137</v>
      </c>
      <c r="I59" s="82" t="s">
        <v>20</v>
      </c>
      <c r="J59" s="82" t="s">
        <v>111</v>
      </c>
      <c r="K59" s="82" t="s">
        <v>20</v>
      </c>
      <c r="L59" s="82" t="s">
        <v>20</v>
      </c>
      <c r="M59" s="84" t="s">
        <v>20</v>
      </c>
    </row>
    <row r="60" spans="1:13" ht="9" customHeight="1" x14ac:dyDescent="0.15">
      <c r="A60" s="70">
        <v>54</v>
      </c>
      <c r="B60" s="72" t="s">
        <v>20</v>
      </c>
      <c r="C60" s="72" t="s">
        <v>155</v>
      </c>
      <c r="D60" s="72">
        <v>6</v>
      </c>
      <c r="E60" s="72">
        <v>6</v>
      </c>
      <c r="F60" s="74" t="s">
        <v>20</v>
      </c>
      <c r="H60" s="70">
        <v>138</v>
      </c>
      <c r="I60" s="72" t="s">
        <v>20</v>
      </c>
      <c r="J60" s="72" t="s">
        <v>156</v>
      </c>
      <c r="K60" s="72" t="s">
        <v>20</v>
      </c>
      <c r="L60" s="72" t="s">
        <v>20</v>
      </c>
      <c r="M60" s="74" t="s">
        <v>20</v>
      </c>
    </row>
    <row r="61" spans="1:13" ht="9" customHeight="1" x14ac:dyDescent="0.15">
      <c r="A61" s="70">
        <v>55</v>
      </c>
      <c r="B61" s="72" t="s">
        <v>20</v>
      </c>
      <c r="C61" s="72" t="s">
        <v>157</v>
      </c>
      <c r="D61" s="72">
        <v>4</v>
      </c>
      <c r="E61" s="72">
        <v>9</v>
      </c>
      <c r="F61" s="74" t="s">
        <v>20</v>
      </c>
      <c r="H61" s="70">
        <v>139</v>
      </c>
      <c r="I61" s="72" t="s">
        <v>20</v>
      </c>
      <c r="J61" s="72" t="s">
        <v>158</v>
      </c>
      <c r="K61" s="72" t="s">
        <v>20</v>
      </c>
      <c r="L61" s="72" t="s">
        <v>20</v>
      </c>
      <c r="M61" s="74" t="s">
        <v>20</v>
      </c>
    </row>
    <row r="62" spans="1:13" ht="9" customHeight="1" x14ac:dyDescent="0.15">
      <c r="A62" s="79">
        <v>56</v>
      </c>
      <c r="B62" s="77" t="s">
        <v>20</v>
      </c>
      <c r="C62" s="77" t="s">
        <v>159</v>
      </c>
      <c r="D62" s="77">
        <v>5</v>
      </c>
      <c r="E62" s="77">
        <v>9</v>
      </c>
      <c r="F62" s="80" t="s">
        <v>20</v>
      </c>
      <c r="H62" s="79">
        <v>140</v>
      </c>
      <c r="I62" s="77" t="s">
        <v>20</v>
      </c>
      <c r="J62" s="77" t="s">
        <v>160</v>
      </c>
      <c r="K62" s="77" t="s">
        <v>20</v>
      </c>
      <c r="L62" s="77" t="s">
        <v>20</v>
      </c>
      <c r="M62" s="80" t="s">
        <v>20</v>
      </c>
    </row>
    <row r="63" spans="1:13" ht="9" customHeight="1" x14ac:dyDescent="0.15">
      <c r="A63" s="81">
        <v>57</v>
      </c>
      <c r="B63" s="82" t="s">
        <v>20</v>
      </c>
      <c r="C63" s="82" t="s">
        <v>161</v>
      </c>
      <c r="D63" s="82">
        <v>4</v>
      </c>
      <c r="E63" s="82">
        <v>9</v>
      </c>
      <c r="F63" s="84" t="s">
        <v>20</v>
      </c>
      <c r="H63" s="70">
        <v>141</v>
      </c>
      <c r="I63" s="82" t="s">
        <v>20</v>
      </c>
      <c r="J63" s="82" t="s">
        <v>162</v>
      </c>
      <c r="K63" s="82" t="s">
        <v>20</v>
      </c>
      <c r="L63" s="82" t="s">
        <v>20</v>
      </c>
      <c r="M63" s="84" t="s">
        <v>20</v>
      </c>
    </row>
    <row r="64" spans="1:13" ht="9" customHeight="1" x14ac:dyDescent="0.15">
      <c r="A64" s="70">
        <v>58</v>
      </c>
      <c r="B64" s="72" t="s">
        <v>20</v>
      </c>
      <c r="C64" s="72" t="s">
        <v>163</v>
      </c>
      <c r="D64" s="72">
        <v>1</v>
      </c>
      <c r="E64" s="72">
        <v>2</v>
      </c>
      <c r="F64" s="74" t="s">
        <v>20</v>
      </c>
      <c r="H64" s="70">
        <v>142</v>
      </c>
      <c r="I64" s="72" t="s">
        <v>20</v>
      </c>
      <c r="J64" s="72" t="s">
        <v>164</v>
      </c>
      <c r="K64" s="72" t="s">
        <v>20</v>
      </c>
      <c r="L64" s="72" t="s">
        <v>20</v>
      </c>
      <c r="M64" s="74" t="s">
        <v>20</v>
      </c>
    </row>
    <row r="65" spans="1:13" ht="9" customHeight="1" x14ac:dyDescent="0.15">
      <c r="A65" s="70">
        <v>59</v>
      </c>
      <c r="B65" s="72" t="s">
        <v>20</v>
      </c>
      <c r="C65" s="72" t="s">
        <v>165</v>
      </c>
      <c r="D65" s="72">
        <v>4</v>
      </c>
      <c r="E65" s="72">
        <v>3</v>
      </c>
      <c r="F65" s="74" t="s">
        <v>20</v>
      </c>
      <c r="H65" s="70">
        <v>143</v>
      </c>
      <c r="I65" s="72" t="s">
        <v>20</v>
      </c>
      <c r="J65" s="72" t="s">
        <v>166</v>
      </c>
      <c r="K65" s="72" t="s">
        <v>20</v>
      </c>
      <c r="L65" s="72" t="s">
        <v>20</v>
      </c>
      <c r="M65" s="74" t="s">
        <v>20</v>
      </c>
    </row>
    <row r="66" spans="1:13" ht="9" customHeight="1" x14ac:dyDescent="0.15">
      <c r="A66" s="79">
        <v>60</v>
      </c>
      <c r="B66" s="77" t="s">
        <v>20</v>
      </c>
      <c r="C66" s="77" t="s">
        <v>167</v>
      </c>
      <c r="D66" s="77">
        <v>5</v>
      </c>
      <c r="E66" s="77">
        <v>3</v>
      </c>
      <c r="F66" s="80" t="s">
        <v>20</v>
      </c>
      <c r="H66" s="79">
        <v>144</v>
      </c>
      <c r="I66" s="77" t="s">
        <v>20</v>
      </c>
      <c r="J66" s="77" t="s">
        <v>168</v>
      </c>
      <c r="K66" s="77" t="s">
        <v>20</v>
      </c>
      <c r="L66" s="77" t="s">
        <v>20</v>
      </c>
      <c r="M66" s="80" t="s">
        <v>20</v>
      </c>
    </row>
    <row r="67" spans="1:13" ht="9" customHeight="1" x14ac:dyDescent="0.15">
      <c r="A67" s="70">
        <v>61</v>
      </c>
      <c r="B67" s="72" t="s">
        <v>20</v>
      </c>
      <c r="C67" s="72" t="s">
        <v>169</v>
      </c>
      <c r="D67" s="72">
        <v>2</v>
      </c>
      <c r="E67" s="119">
        <v>6</v>
      </c>
      <c r="F67" s="74" t="s">
        <v>20</v>
      </c>
      <c r="H67" s="70">
        <v>145</v>
      </c>
      <c r="I67" s="82" t="s">
        <v>20</v>
      </c>
      <c r="J67" s="82" t="s">
        <v>120</v>
      </c>
      <c r="K67" s="82" t="s">
        <v>20</v>
      </c>
      <c r="L67" s="82" t="s">
        <v>20</v>
      </c>
      <c r="M67" s="84" t="s">
        <v>20</v>
      </c>
    </row>
    <row r="68" spans="1:13" ht="9" customHeight="1" x14ac:dyDescent="0.15">
      <c r="A68" s="70">
        <v>62</v>
      </c>
      <c r="B68" s="72" t="s">
        <v>20</v>
      </c>
      <c r="C68" s="72" t="s">
        <v>170</v>
      </c>
      <c r="D68" s="72">
        <v>1</v>
      </c>
      <c r="E68" s="72">
        <v>6</v>
      </c>
      <c r="F68" s="74" t="s">
        <v>20</v>
      </c>
      <c r="H68" s="70">
        <v>146</v>
      </c>
      <c r="I68" s="72" t="s">
        <v>20</v>
      </c>
      <c r="J68" s="72" t="s">
        <v>88</v>
      </c>
      <c r="K68" s="72" t="s">
        <v>20</v>
      </c>
      <c r="L68" s="72" t="s">
        <v>20</v>
      </c>
      <c r="M68" s="74" t="s">
        <v>20</v>
      </c>
    </row>
    <row r="69" spans="1:13" ht="9" customHeight="1" x14ac:dyDescent="0.15">
      <c r="A69" s="70">
        <v>63</v>
      </c>
      <c r="B69" s="72" t="s">
        <v>20</v>
      </c>
      <c r="C69" s="72" t="s">
        <v>171</v>
      </c>
      <c r="D69" s="72">
        <v>5</v>
      </c>
      <c r="E69" s="72">
        <v>1</v>
      </c>
      <c r="F69" s="74" t="s">
        <v>20</v>
      </c>
      <c r="H69" s="70">
        <v>147</v>
      </c>
      <c r="I69" s="72" t="s">
        <v>20</v>
      </c>
      <c r="J69" s="72" t="s">
        <v>172</v>
      </c>
      <c r="K69" s="72" t="s">
        <v>20</v>
      </c>
      <c r="L69" s="72" t="s">
        <v>20</v>
      </c>
      <c r="M69" s="74" t="s">
        <v>20</v>
      </c>
    </row>
    <row r="70" spans="1:13" ht="9" customHeight="1" x14ac:dyDescent="0.15">
      <c r="A70" s="70">
        <v>64</v>
      </c>
      <c r="B70" s="77" t="s">
        <v>20</v>
      </c>
      <c r="C70" s="77" t="s">
        <v>173</v>
      </c>
      <c r="D70" s="77">
        <v>3</v>
      </c>
      <c r="E70" s="77" t="s">
        <v>20</v>
      </c>
      <c r="F70" s="80" t="s">
        <v>20</v>
      </c>
      <c r="H70" s="79">
        <v>148</v>
      </c>
      <c r="I70" s="77" t="s">
        <v>20</v>
      </c>
      <c r="J70" s="77" t="s">
        <v>90</v>
      </c>
      <c r="K70" s="77" t="s">
        <v>20</v>
      </c>
      <c r="L70" s="77" t="s">
        <v>20</v>
      </c>
      <c r="M70" s="80" t="s">
        <v>20</v>
      </c>
    </row>
    <row r="71" spans="1:13" ht="9" customHeight="1" x14ac:dyDescent="0.15">
      <c r="A71" s="81">
        <v>65</v>
      </c>
      <c r="B71" s="82" t="s">
        <v>20</v>
      </c>
      <c r="C71" s="82" t="s">
        <v>174</v>
      </c>
      <c r="D71" s="82">
        <v>1</v>
      </c>
      <c r="E71" s="82" t="s">
        <v>20</v>
      </c>
      <c r="F71" s="84" t="s">
        <v>20</v>
      </c>
      <c r="H71" s="70">
        <v>149</v>
      </c>
      <c r="I71" s="82" t="s">
        <v>20</v>
      </c>
      <c r="J71" s="82" t="s">
        <v>81</v>
      </c>
      <c r="K71" s="82" t="s">
        <v>20</v>
      </c>
      <c r="L71" s="82" t="s">
        <v>20</v>
      </c>
      <c r="M71" s="84" t="s">
        <v>20</v>
      </c>
    </row>
    <row r="72" spans="1:13" ht="9" customHeight="1" x14ac:dyDescent="0.15">
      <c r="A72" s="70">
        <v>66</v>
      </c>
      <c r="B72" s="72" t="s">
        <v>20</v>
      </c>
      <c r="C72" s="72" t="s">
        <v>175</v>
      </c>
      <c r="D72" s="72">
        <v>2</v>
      </c>
      <c r="E72" s="72" t="s">
        <v>20</v>
      </c>
      <c r="F72" s="74" t="s">
        <v>20</v>
      </c>
      <c r="H72" s="70">
        <v>150</v>
      </c>
      <c r="I72" s="72" t="s">
        <v>20</v>
      </c>
      <c r="J72" s="72" t="s">
        <v>68</v>
      </c>
      <c r="K72" s="72" t="s">
        <v>20</v>
      </c>
      <c r="L72" s="72" t="s">
        <v>20</v>
      </c>
      <c r="M72" s="74" t="s">
        <v>20</v>
      </c>
    </row>
    <row r="73" spans="1:13" ht="9" customHeight="1" x14ac:dyDescent="0.15">
      <c r="A73" s="70">
        <v>67</v>
      </c>
      <c r="B73" s="72" t="s">
        <v>20</v>
      </c>
      <c r="C73" s="72" t="s">
        <v>176</v>
      </c>
      <c r="D73" s="72">
        <v>4</v>
      </c>
      <c r="E73" s="72" t="s">
        <v>20</v>
      </c>
      <c r="F73" s="74" t="s">
        <v>20</v>
      </c>
      <c r="H73" s="70">
        <v>151</v>
      </c>
      <c r="I73" s="72" t="s">
        <v>20</v>
      </c>
      <c r="J73" s="72" t="s">
        <v>20</v>
      </c>
      <c r="K73" s="72" t="s">
        <v>20</v>
      </c>
      <c r="L73" s="72" t="s">
        <v>20</v>
      </c>
      <c r="M73" s="74" t="s">
        <v>20</v>
      </c>
    </row>
    <row r="74" spans="1:13" ht="9" customHeight="1" x14ac:dyDescent="0.15">
      <c r="A74" s="70">
        <v>68</v>
      </c>
      <c r="B74" s="77" t="s">
        <v>20</v>
      </c>
      <c r="C74" s="77" t="s">
        <v>177</v>
      </c>
      <c r="D74" s="77">
        <v>1</v>
      </c>
      <c r="E74" s="77" t="s">
        <v>20</v>
      </c>
      <c r="F74" s="80" t="s">
        <v>20</v>
      </c>
      <c r="H74" s="79">
        <v>152</v>
      </c>
      <c r="I74" s="77" t="s">
        <v>20</v>
      </c>
      <c r="J74" s="111">
        <v>1</v>
      </c>
      <c r="K74" s="77" t="s">
        <v>20</v>
      </c>
      <c r="L74" s="77" t="s">
        <v>20</v>
      </c>
      <c r="M74" s="80" t="s">
        <v>20</v>
      </c>
    </row>
    <row r="75" spans="1:13" ht="9" customHeight="1" x14ac:dyDescent="0.15">
      <c r="A75" s="81">
        <v>69</v>
      </c>
      <c r="B75" s="82" t="s">
        <v>20</v>
      </c>
      <c r="C75" s="82" t="s">
        <v>178</v>
      </c>
      <c r="D75" s="82">
        <v>5</v>
      </c>
      <c r="E75" s="82" t="s">
        <v>20</v>
      </c>
      <c r="F75" s="84" t="s">
        <v>20</v>
      </c>
      <c r="H75" s="70">
        <v>153</v>
      </c>
      <c r="I75" s="82" t="s">
        <v>20</v>
      </c>
      <c r="J75" s="82" t="s">
        <v>20</v>
      </c>
      <c r="K75" s="82" t="s">
        <v>20</v>
      </c>
      <c r="L75" s="82" t="s">
        <v>20</v>
      </c>
      <c r="M75" s="84" t="s">
        <v>20</v>
      </c>
    </row>
    <row r="76" spans="1:13" ht="9" customHeight="1" x14ac:dyDescent="0.15">
      <c r="A76" s="70">
        <v>70</v>
      </c>
      <c r="B76" s="72" t="s">
        <v>20</v>
      </c>
      <c r="C76" s="72" t="s">
        <v>179</v>
      </c>
      <c r="D76" s="72">
        <v>3</v>
      </c>
      <c r="E76" s="72" t="s">
        <v>20</v>
      </c>
      <c r="F76" s="74" t="s">
        <v>20</v>
      </c>
      <c r="H76" s="70">
        <v>154</v>
      </c>
      <c r="I76" s="72" t="s">
        <v>20</v>
      </c>
      <c r="J76" s="72" t="s">
        <v>20</v>
      </c>
      <c r="K76" s="72" t="s">
        <v>20</v>
      </c>
      <c r="L76" s="72" t="s">
        <v>20</v>
      </c>
      <c r="M76" s="74" t="s">
        <v>20</v>
      </c>
    </row>
    <row r="77" spans="1:13" ht="9" customHeight="1" x14ac:dyDescent="0.15">
      <c r="A77" s="70">
        <v>71</v>
      </c>
      <c r="B77" s="72" t="s">
        <v>20</v>
      </c>
      <c r="C77" s="72" t="s">
        <v>180</v>
      </c>
      <c r="D77" s="72">
        <v>4</v>
      </c>
      <c r="E77" s="72" t="s">
        <v>20</v>
      </c>
      <c r="F77" s="74" t="s">
        <v>20</v>
      </c>
      <c r="H77" s="70">
        <v>155</v>
      </c>
      <c r="I77" s="72" t="s">
        <v>20</v>
      </c>
      <c r="J77" s="72" t="s">
        <v>20</v>
      </c>
      <c r="K77" s="72" t="s">
        <v>20</v>
      </c>
      <c r="L77" s="72" t="s">
        <v>20</v>
      </c>
      <c r="M77" s="74" t="s">
        <v>20</v>
      </c>
    </row>
    <row r="78" spans="1:13" ht="9" customHeight="1" x14ac:dyDescent="0.15">
      <c r="A78" s="79">
        <v>72</v>
      </c>
      <c r="B78" s="77" t="s">
        <v>20</v>
      </c>
      <c r="C78" s="77" t="s">
        <v>181</v>
      </c>
      <c r="D78" s="77">
        <v>4</v>
      </c>
      <c r="E78" s="77" t="s">
        <v>20</v>
      </c>
      <c r="F78" s="80" t="s">
        <v>20</v>
      </c>
      <c r="H78" s="79">
        <v>156</v>
      </c>
      <c r="I78" s="77" t="s">
        <v>20</v>
      </c>
      <c r="J78" s="77" t="s">
        <v>20</v>
      </c>
      <c r="K78" s="77" t="s">
        <v>20</v>
      </c>
      <c r="L78" s="77" t="s">
        <v>20</v>
      </c>
      <c r="M78" s="80" t="s">
        <v>20</v>
      </c>
    </row>
    <row r="79" spans="1:13" ht="9" customHeight="1" thickBot="1" x14ac:dyDescent="0.2">
      <c r="A79" s="81">
        <v>73</v>
      </c>
      <c r="B79" s="82" t="s">
        <v>20</v>
      </c>
      <c r="C79" s="82" t="s">
        <v>182</v>
      </c>
      <c r="D79" s="82">
        <v>8</v>
      </c>
      <c r="E79" s="112" t="s">
        <v>20</v>
      </c>
      <c r="F79" s="84" t="s">
        <v>20</v>
      </c>
      <c r="H79" s="70">
        <v>157</v>
      </c>
      <c r="I79" s="82" t="s">
        <v>20</v>
      </c>
      <c r="J79" s="82" t="s">
        <v>81</v>
      </c>
      <c r="K79" s="82" t="s">
        <v>20</v>
      </c>
      <c r="L79" s="82" t="s">
        <v>20</v>
      </c>
      <c r="M79" s="84" t="s">
        <v>20</v>
      </c>
    </row>
    <row r="80" spans="1:13" ht="9" customHeight="1" x14ac:dyDescent="0.15">
      <c r="A80" s="70">
        <v>74</v>
      </c>
      <c r="B80" s="72" t="s">
        <v>20</v>
      </c>
      <c r="C80" s="72" t="s">
        <v>183</v>
      </c>
      <c r="D80" s="72">
        <v>4</v>
      </c>
      <c r="E80" s="72" t="s">
        <v>20</v>
      </c>
      <c r="F80" s="74" t="s">
        <v>20</v>
      </c>
      <c r="H80" s="70">
        <v>158</v>
      </c>
      <c r="I80" s="72" t="s">
        <v>20</v>
      </c>
      <c r="J80" s="72" t="s">
        <v>75</v>
      </c>
      <c r="K80" s="72" t="s">
        <v>20</v>
      </c>
      <c r="L80" s="72" t="s">
        <v>20</v>
      </c>
      <c r="M80" s="74" t="s">
        <v>20</v>
      </c>
    </row>
    <row r="81" spans="1:13" ht="9" customHeight="1" x14ac:dyDescent="0.15">
      <c r="A81" s="70">
        <v>75</v>
      </c>
      <c r="B81" s="72" t="s">
        <v>20</v>
      </c>
      <c r="C81" s="72" t="s">
        <v>184</v>
      </c>
      <c r="D81" s="72">
        <v>7</v>
      </c>
      <c r="E81" s="72" t="s">
        <v>20</v>
      </c>
      <c r="F81" s="74" t="s">
        <v>20</v>
      </c>
      <c r="H81" s="70">
        <v>159</v>
      </c>
      <c r="I81" s="72" t="s">
        <v>20</v>
      </c>
      <c r="J81" s="72" t="s">
        <v>20</v>
      </c>
      <c r="K81" s="72" t="s">
        <v>20</v>
      </c>
      <c r="L81" s="72" t="s">
        <v>20</v>
      </c>
      <c r="M81" s="74" t="s">
        <v>20</v>
      </c>
    </row>
    <row r="82" spans="1:13" ht="9" customHeight="1" x14ac:dyDescent="0.15">
      <c r="A82" s="79">
        <v>76</v>
      </c>
      <c r="B82" s="77" t="s">
        <v>20</v>
      </c>
      <c r="C82" s="77" t="s">
        <v>185</v>
      </c>
      <c r="D82" s="77">
        <v>5</v>
      </c>
      <c r="E82" s="77" t="s">
        <v>20</v>
      </c>
      <c r="F82" s="80" t="s">
        <v>20</v>
      </c>
      <c r="H82" s="70">
        <v>160</v>
      </c>
      <c r="I82" s="72" t="s">
        <v>20</v>
      </c>
      <c r="J82" s="77" t="s">
        <v>20</v>
      </c>
      <c r="K82" s="77" t="s">
        <v>20</v>
      </c>
      <c r="L82" s="77" t="s">
        <v>20</v>
      </c>
      <c r="M82" s="80" t="s">
        <v>20</v>
      </c>
    </row>
    <row r="83" spans="1:13" ht="9" customHeight="1" thickBot="1" x14ac:dyDescent="0.2">
      <c r="A83" s="81">
        <v>77</v>
      </c>
      <c r="B83" s="82" t="s">
        <v>20</v>
      </c>
      <c r="C83" s="82" t="s">
        <v>186</v>
      </c>
      <c r="D83" s="82">
        <v>5</v>
      </c>
      <c r="E83" s="82" t="s">
        <v>20</v>
      </c>
      <c r="F83" s="84" t="s">
        <v>20</v>
      </c>
      <c r="H83" s="81">
        <v>161</v>
      </c>
      <c r="I83" s="114" t="s">
        <v>20</v>
      </c>
      <c r="J83" s="112" t="s">
        <v>187</v>
      </c>
      <c r="K83" s="86" t="s">
        <v>20</v>
      </c>
      <c r="L83" s="86" t="s">
        <v>20</v>
      </c>
      <c r="M83" s="87" t="s">
        <v>20</v>
      </c>
    </row>
    <row r="84" spans="1:13" ht="9" customHeight="1" x14ac:dyDescent="0.15">
      <c r="A84" s="70">
        <v>78</v>
      </c>
      <c r="B84" s="72" t="s">
        <v>20</v>
      </c>
      <c r="C84" s="72" t="s">
        <v>188</v>
      </c>
      <c r="D84" s="72">
        <v>7</v>
      </c>
      <c r="E84" s="72" t="s">
        <v>20</v>
      </c>
      <c r="F84" s="74" t="s">
        <v>20</v>
      </c>
      <c r="H84" s="476" t="s">
        <v>57</v>
      </c>
      <c r="I84" s="478" t="s">
        <v>189</v>
      </c>
      <c r="J84" s="484">
        <v>8653</v>
      </c>
      <c r="K84" s="484">
        <v>431</v>
      </c>
      <c r="L84" s="484">
        <v>432</v>
      </c>
      <c r="M84" s="486">
        <v>267</v>
      </c>
    </row>
    <row r="85" spans="1:13" ht="9" customHeight="1" x14ac:dyDescent="0.15">
      <c r="A85" s="70">
        <v>79</v>
      </c>
      <c r="B85" s="72" t="s">
        <v>20</v>
      </c>
      <c r="C85" s="72" t="s">
        <v>190</v>
      </c>
      <c r="D85" s="72">
        <v>4</v>
      </c>
      <c r="E85" s="72" t="s">
        <v>20</v>
      </c>
      <c r="F85" s="74" t="s">
        <v>20</v>
      </c>
      <c r="H85" s="477"/>
      <c r="I85" s="479"/>
      <c r="J85" s="485"/>
      <c r="K85" s="485"/>
      <c r="L85" s="485"/>
      <c r="M85" s="487"/>
    </row>
    <row r="86" spans="1:13" ht="9" customHeight="1" x14ac:dyDescent="0.15">
      <c r="A86" s="79">
        <v>80</v>
      </c>
      <c r="B86" s="77" t="s">
        <v>20</v>
      </c>
      <c r="C86" s="77" t="s">
        <v>191</v>
      </c>
      <c r="D86" s="77">
        <v>7</v>
      </c>
      <c r="E86" s="77" t="s">
        <v>20</v>
      </c>
      <c r="F86" s="80" t="s">
        <v>20</v>
      </c>
      <c r="H86" s="467" t="s">
        <v>58</v>
      </c>
      <c r="I86" s="482" t="s">
        <v>192</v>
      </c>
      <c r="J86" s="482">
        <v>323029</v>
      </c>
      <c r="K86" s="482">
        <v>398611</v>
      </c>
      <c r="L86" s="482">
        <v>417332</v>
      </c>
      <c r="M86" s="474">
        <v>442970</v>
      </c>
    </row>
    <row r="87" spans="1:13" ht="9" customHeight="1" x14ac:dyDescent="0.15">
      <c r="A87" s="70">
        <v>81</v>
      </c>
      <c r="B87" s="72" t="s">
        <v>20</v>
      </c>
      <c r="C87" s="72" t="s">
        <v>193</v>
      </c>
      <c r="D87" s="72">
        <v>4</v>
      </c>
      <c r="E87" s="115" t="s">
        <v>20</v>
      </c>
      <c r="F87" s="74" t="s">
        <v>20</v>
      </c>
      <c r="H87" s="468"/>
      <c r="I87" s="483"/>
      <c r="J87" s="483"/>
      <c r="K87" s="483"/>
      <c r="L87" s="483"/>
      <c r="M87" s="475"/>
    </row>
    <row r="88" spans="1:13" ht="9" customHeight="1" x14ac:dyDescent="0.15">
      <c r="A88" s="70">
        <v>82</v>
      </c>
      <c r="B88" s="72" t="s">
        <v>20</v>
      </c>
      <c r="C88" s="72" t="s">
        <v>194</v>
      </c>
      <c r="D88" s="72">
        <v>4</v>
      </c>
      <c r="E88" s="72" t="s">
        <v>20</v>
      </c>
      <c r="F88" s="74" t="s">
        <v>20</v>
      </c>
      <c r="H88" s="467" t="s">
        <v>101</v>
      </c>
      <c r="I88" s="469" t="s">
        <v>192</v>
      </c>
      <c r="J88" s="469">
        <v>37.6</v>
      </c>
      <c r="K88" s="469">
        <v>47.1</v>
      </c>
      <c r="L88" s="469">
        <v>48.9</v>
      </c>
      <c r="M88" s="465">
        <v>56</v>
      </c>
    </row>
    <row r="89" spans="1:13" ht="9" customHeight="1" x14ac:dyDescent="0.15">
      <c r="A89" s="70">
        <v>83</v>
      </c>
      <c r="B89" s="72" t="s">
        <v>20</v>
      </c>
      <c r="C89" s="72" t="s">
        <v>195</v>
      </c>
      <c r="D89" s="72">
        <v>3</v>
      </c>
      <c r="E89" s="72" t="s">
        <v>20</v>
      </c>
      <c r="F89" s="74" t="s">
        <v>20</v>
      </c>
      <c r="H89" s="468" t="s">
        <v>102</v>
      </c>
      <c r="I89" s="470"/>
      <c r="J89" s="470">
        <v>35.617218034617501</v>
      </c>
      <c r="K89" s="470">
        <v>36.617218034617501</v>
      </c>
      <c r="L89" s="470">
        <v>37.617218034617501</v>
      </c>
      <c r="M89" s="471">
        <v>38.617218034617501</v>
      </c>
    </row>
    <row r="90" spans="1:13" ht="9" customHeight="1" x14ac:dyDescent="0.15">
      <c r="A90" s="79">
        <v>84</v>
      </c>
      <c r="B90" s="77" t="s">
        <v>20</v>
      </c>
      <c r="C90" s="77" t="s">
        <v>196</v>
      </c>
      <c r="D90" s="77">
        <v>5</v>
      </c>
      <c r="E90" s="77" t="s">
        <v>20</v>
      </c>
      <c r="F90" s="80" t="s">
        <v>20</v>
      </c>
      <c r="H90" s="467" t="s">
        <v>103</v>
      </c>
      <c r="I90" s="469" t="s">
        <v>192</v>
      </c>
      <c r="J90" s="469">
        <v>11.3</v>
      </c>
      <c r="K90" s="469">
        <v>21.4</v>
      </c>
      <c r="L90" s="469">
        <v>21.9</v>
      </c>
      <c r="M90" s="465">
        <v>29.9</v>
      </c>
    </row>
    <row r="91" spans="1:13" ht="9" customHeight="1" thickBot="1" x14ac:dyDescent="0.2">
      <c r="H91" s="472" t="s">
        <v>104</v>
      </c>
      <c r="I91" s="473"/>
      <c r="J91" s="473">
        <v>11.0954773869347</v>
      </c>
      <c r="K91" s="473">
        <v>12.0954773869347</v>
      </c>
      <c r="L91" s="473">
        <v>13.0954773869347</v>
      </c>
      <c r="M91" s="466">
        <v>14.0954773869347</v>
      </c>
    </row>
    <row r="93" spans="1:13" x14ac:dyDescent="0.15">
      <c r="H93" s="102"/>
    </row>
  </sheetData>
  <mergeCells count="24">
    <mergeCell ref="M86:M87"/>
    <mergeCell ref="H84:H85"/>
    <mergeCell ref="I84:I85"/>
    <mergeCell ref="J84:J85"/>
    <mergeCell ref="K84:K85"/>
    <mergeCell ref="L84:L85"/>
    <mergeCell ref="M84:M85"/>
    <mergeCell ref="H86:H87"/>
    <mergeCell ref="I86:I87"/>
    <mergeCell ref="J86:J87"/>
    <mergeCell ref="K86:K87"/>
    <mergeCell ref="L86:L87"/>
    <mergeCell ref="M90:M91"/>
    <mergeCell ref="H88:H89"/>
    <mergeCell ref="I88:I89"/>
    <mergeCell ref="J88:J89"/>
    <mergeCell ref="K88:K89"/>
    <mergeCell ref="L88:L89"/>
    <mergeCell ref="M88:M89"/>
    <mergeCell ref="H90:H91"/>
    <mergeCell ref="I90:I91"/>
    <mergeCell ref="J90:J91"/>
    <mergeCell ref="K90:K91"/>
    <mergeCell ref="L90:L91"/>
  </mergeCells>
  <phoneticPr fontId="12"/>
  <pageMargins left="0.74803149606299213" right="0.74803149606299213" top="0.59055118110236227" bottom="0.59055118110236227" header="0" footer="0"/>
  <pageSetup paperSize="9" scale="94" firstPageNumber="10" fitToHeight="0" pageOrder="overThenDown" orientation="portrait" useFirstPageNumber="1" r:id="rId1"/>
  <headerFooter scaleWithDoc="0" alignWithMargins="0">
    <oddFooter>&amp;C&amp;"ＭＳ 明朝,標準"&amp;9－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95"/>
  <sheetViews>
    <sheetView showZeros="0" view="pageBreakPreview" zoomScaleNormal="100" zoomScaleSheetLayoutView="100" workbookViewId="0"/>
  </sheetViews>
  <sheetFormatPr defaultRowHeight="13.5" x14ac:dyDescent="0.15"/>
  <cols>
    <col min="1" max="1" width="11.625" style="51" customWidth="1"/>
    <col min="2" max="5" width="7.125" style="51" customWidth="1"/>
    <col min="6" max="6" width="1.625" style="52" customWidth="1"/>
    <col min="7" max="7" width="11.625" style="52" customWidth="1"/>
    <col min="8" max="11" width="7.125" style="52" customWidth="1"/>
    <col min="12" max="16384" width="9" style="52"/>
  </cols>
  <sheetData>
    <row r="1" spans="1:11" ht="6" customHeight="1" x14ac:dyDescent="0.15"/>
    <row r="2" spans="1:11" ht="5.0999999999999996" customHeight="1" x14ac:dyDescent="0.15">
      <c r="C2" s="53"/>
      <c r="D2" s="55"/>
      <c r="E2" s="54"/>
    </row>
    <row r="3" spans="1:11" ht="16.149999999999999" customHeight="1" x14ac:dyDescent="0.15">
      <c r="A3" s="57"/>
    </row>
    <row r="4" spans="1:11" ht="15" customHeight="1" thickBot="1" x14ac:dyDescent="0.2">
      <c r="A4" s="58" t="s">
        <v>197</v>
      </c>
      <c r="B4" s="59"/>
    </row>
    <row r="5" spans="1:11" ht="18" customHeight="1" thickBot="1" x14ac:dyDescent="0.2">
      <c r="A5" s="60" t="s">
        <v>65</v>
      </c>
      <c r="B5" s="61">
        <v>1</v>
      </c>
      <c r="C5" s="61">
        <v>2</v>
      </c>
      <c r="D5" s="61">
        <v>3</v>
      </c>
      <c r="E5" s="63">
        <v>4</v>
      </c>
      <c r="G5" s="60" t="s">
        <v>65</v>
      </c>
      <c r="H5" s="61">
        <v>1</v>
      </c>
      <c r="I5" s="61">
        <v>2</v>
      </c>
      <c r="J5" s="61">
        <v>3</v>
      </c>
      <c r="K5" s="63">
        <v>4</v>
      </c>
    </row>
    <row r="6" spans="1:11" ht="9" customHeight="1" x14ac:dyDescent="0.15">
      <c r="A6" s="64"/>
      <c r="B6" s="65" t="s">
        <v>50</v>
      </c>
      <c r="C6" s="65" t="s">
        <v>51</v>
      </c>
      <c r="D6" s="65" t="s">
        <v>51</v>
      </c>
      <c r="E6" s="107" t="s">
        <v>51</v>
      </c>
      <c r="G6" s="108"/>
      <c r="H6" s="67" t="s">
        <v>50</v>
      </c>
      <c r="I6" s="68" t="s">
        <v>51</v>
      </c>
      <c r="J6" s="68" t="s">
        <v>51</v>
      </c>
      <c r="K6" s="69" t="s">
        <v>51</v>
      </c>
    </row>
    <row r="7" spans="1:11" ht="9" customHeight="1" x14ac:dyDescent="0.15">
      <c r="A7" s="70">
        <v>1</v>
      </c>
      <c r="B7" s="71" t="s">
        <v>20</v>
      </c>
      <c r="C7" s="72"/>
      <c r="D7" s="72">
        <v>1</v>
      </c>
      <c r="E7" s="74"/>
      <c r="G7" s="70">
        <v>85</v>
      </c>
      <c r="H7" s="72" t="s">
        <v>20</v>
      </c>
      <c r="I7" s="72">
        <v>1</v>
      </c>
      <c r="J7" s="72"/>
      <c r="K7" s="74"/>
    </row>
    <row r="8" spans="1:11" ht="9" customHeight="1" x14ac:dyDescent="0.15">
      <c r="A8" s="70">
        <v>2</v>
      </c>
      <c r="B8" s="72" t="s">
        <v>20</v>
      </c>
      <c r="C8" s="72"/>
      <c r="D8" s="72"/>
      <c r="E8" s="74"/>
      <c r="G8" s="70">
        <v>86</v>
      </c>
      <c r="H8" s="72" t="s">
        <v>20</v>
      </c>
      <c r="I8" s="72">
        <v>1</v>
      </c>
      <c r="J8" s="72"/>
      <c r="K8" s="74"/>
    </row>
    <row r="9" spans="1:11" ht="9" customHeight="1" x14ac:dyDescent="0.15">
      <c r="A9" s="70">
        <v>3</v>
      </c>
      <c r="B9" s="72" t="s">
        <v>20</v>
      </c>
      <c r="C9" s="72"/>
      <c r="D9" s="72"/>
      <c r="E9" s="74"/>
      <c r="G9" s="70">
        <v>87</v>
      </c>
      <c r="H9" s="72" t="s">
        <v>20</v>
      </c>
      <c r="I9" s="72"/>
      <c r="J9" s="72"/>
      <c r="K9" s="74"/>
    </row>
    <row r="10" spans="1:11" ht="9" customHeight="1" x14ac:dyDescent="0.15">
      <c r="A10" s="70">
        <v>4</v>
      </c>
      <c r="B10" s="77" t="s">
        <v>20</v>
      </c>
      <c r="C10" s="77"/>
      <c r="D10" s="77"/>
      <c r="E10" s="80"/>
      <c r="G10" s="79">
        <v>88</v>
      </c>
      <c r="H10" s="77" t="s">
        <v>20</v>
      </c>
      <c r="I10" s="77"/>
      <c r="J10" s="77">
        <v>1</v>
      </c>
      <c r="K10" s="80"/>
    </row>
    <row r="11" spans="1:11" ht="9" customHeight="1" x14ac:dyDescent="0.15">
      <c r="A11" s="81">
        <v>5</v>
      </c>
      <c r="B11" s="82" t="s">
        <v>20</v>
      </c>
      <c r="C11" s="82"/>
      <c r="D11" s="82">
        <v>1</v>
      </c>
      <c r="E11" s="84"/>
      <c r="G11" s="70">
        <v>89</v>
      </c>
      <c r="H11" s="82" t="s">
        <v>20</v>
      </c>
      <c r="I11" s="82">
        <v>1</v>
      </c>
      <c r="J11" s="82"/>
      <c r="K11" s="84"/>
    </row>
    <row r="12" spans="1:11" ht="9" customHeight="1" x14ac:dyDescent="0.15">
      <c r="A12" s="70">
        <v>6</v>
      </c>
      <c r="B12" s="72" t="s">
        <v>20</v>
      </c>
      <c r="C12" s="72"/>
      <c r="D12" s="72"/>
      <c r="E12" s="74"/>
      <c r="G12" s="70">
        <v>90</v>
      </c>
      <c r="H12" s="72" t="s">
        <v>20</v>
      </c>
      <c r="I12" s="72"/>
      <c r="J12" s="72"/>
      <c r="K12" s="74"/>
    </row>
    <row r="13" spans="1:11" ht="9" customHeight="1" x14ac:dyDescent="0.15">
      <c r="A13" s="70">
        <v>7</v>
      </c>
      <c r="B13" s="72" t="s">
        <v>20</v>
      </c>
      <c r="C13" s="72"/>
      <c r="D13" s="72">
        <v>1</v>
      </c>
      <c r="E13" s="74"/>
      <c r="G13" s="70">
        <v>91</v>
      </c>
      <c r="H13" s="72" t="s">
        <v>20</v>
      </c>
      <c r="I13" s="72"/>
      <c r="J13" s="72"/>
      <c r="K13" s="74"/>
    </row>
    <row r="14" spans="1:11" ht="9" customHeight="1" x14ac:dyDescent="0.15">
      <c r="A14" s="70">
        <v>8</v>
      </c>
      <c r="B14" s="72" t="s">
        <v>20</v>
      </c>
      <c r="C14" s="72"/>
      <c r="D14" s="72"/>
      <c r="E14" s="74"/>
      <c r="G14" s="79">
        <v>92</v>
      </c>
      <c r="H14" s="77" t="s">
        <v>20</v>
      </c>
      <c r="I14" s="77">
        <v>1</v>
      </c>
      <c r="J14" s="77"/>
      <c r="K14" s="80"/>
    </row>
    <row r="15" spans="1:11" ht="9" customHeight="1" x14ac:dyDescent="0.15">
      <c r="A15" s="81">
        <v>9</v>
      </c>
      <c r="B15" s="82" t="s">
        <v>20</v>
      </c>
      <c r="C15" s="82"/>
      <c r="D15" s="82">
        <v>2</v>
      </c>
      <c r="E15" s="84"/>
      <c r="G15" s="70">
        <v>93</v>
      </c>
      <c r="H15" s="82" t="s">
        <v>20</v>
      </c>
      <c r="I15" s="82"/>
      <c r="J15" s="82"/>
      <c r="K15" s="84"/>
    </row>
    <row r="16" spans="1:11" ht="9" customHeight="1" x14ac:dyDescent="0.15">
      <c r="A16" s="70">
        <v>10</v>
      </c>
      <c r="B16" s="72" t="s">
        <v>20</v>
      </c>
      <c r="C16" s="72"/>
      <c r="D16" s="72"/>
      <c r="E16" s="74"/>
      <c r="G16" s="70">
        <v>94</v>
      </c>
      <c r="H16" s="72" t="s">
        <v>20</v>
      </c>
      <c r="I16" s="72"/>
      <c r="J16" s="72"/>
      <c r="K16" s="74"/>
    </row>
    <row r="17" spans="1:11" ht="9" customHeight="1" x14ac:dyDescent="0.15">
      <c r="A17" s="70">
        <v>11</v>
      </c>
      <c r="B17" s="72" t="s">
        <v>20</v>
      </c>
      <c r="C17" s="72"/>
      <c r="D17" s="72"/>
      <c r="E17" s="74"/>
      <c r="G17" s="70">
        <v>95</v>
      </c>
      <c r="H17" s="72" t="s">
        <v>20</v>
      </c>
      <c r="I17" s="72"/>
      <c r="J17" s="72"/>
      <c r="K17" s="74"/>
    </row>
    <row r="18" spans="1:11" ht="9" customHeight="1" x14ac:dyDescent="0.15">
      <c r="A18" s="79">
        <v>12</v>
      </c>
      <c r="B18" s="77" t="s">
        <v>20</v>
      </c>
      <c r="C18" s="77"/>
      <c r="D18" s="77">
        <v>1</v>
      </c>
      <c r="E18" s="80"/>
      <c r="G18" s="79">
        <v>96</v>
      </c>
      <c r="H18" s="77" t="s">
        <v>20</v>
      </c>
      <c r="I18" s="77"/>
      <c r="J18" s="77"/>
      <c r="K18" s="80"/>
    </row>
    <row r="19" spans="1:11" ht="9" customHeight="1" thickBot="1" x14ac:dyDescent="0.2">
      <c r="A19" s="81">
        <v>13</v>
      </c>
      <c r="B19" s="82" t="s">
        <v>20</v>
      </c>
      <c r="C19" s="82"/>
      <c r="D19" s="82">
        <v>4</v>
      </c>
      <c r="E19" s="84"/>
      <c r="G19" s="70">
        <v>97</v>
      </c>
      <c r="H19" s="72" t="s">
        <v>20</v>
      </c>
      <c r="I19" s="72"/>
      <c r="J19" s="112">
        <v>1</v>
      </c>
      <c r="K19" s="74"/>
    </row>
    <row r="20" spans="1:11" ht="9" customHeight="1" x14ac:dyDescent="0.15">
      <c r="A20" s="70">
        <v>14</v>
      </c>
      <c r="B20" s="72" t="s">
        <v>20</v>
      </c>
      <c r="C20" s="72"/>
      <c r="D20" s="72"/>
      <c r="E20" s="74"/>
      <c r="G20" s="70">
        <v>98</v>
      </c>
      <c r="H20" s="72" t="s">
        <v>20</v>
      </c>
      <c r="I20" s="72"/>
      <c r="J20" s="72"/>
      <c r="K20" s="74"/>
    </row>
    <row r="21" spans="1:11" ht="9" customHeight="1" x14ac:dyDescent="0.15">
      <c r="A21" s="70">
        <v>15</v>
      </c>
      <c r="B21" s="72" t="s">
        <v>20</v>
      </c>
      <c r="C21" s="72">
        <v>1</v>
      </c>
      <c r="D21" s="72">
        <v>1</v>
      </c>
      <c r="E21" s="74"/>
      <c r="G21" s="70">
        <v>99</v>
      </c>
      <c r="H21" s="72" t="s">
        <v>20</v>
      </c>
      <c r="I21" s="72"/>
      <c r="J21" s="72"/>
      <c r="K21" s="74"/>
    </row>
    <row r="22" spans="1:11" ht="9" customHeight="1" x14ac:dyDescent="0.15">
      <c r="A22" s="79">
        <v>16</v>
      </c>
      <c r="B22" s="77" t="s">
        <v>20</v>
      </c>
      <c r="C22" s="77"/>
      <c r="D22" s="77"/>
      <c r="E22" s="80">
        <v>1</v>
      </c>
      <c r="G22" s="79">
        <v>100</v>
      </c>
      <c r="H22" s="77" t="s">
        <v>20</v>
      </c>
      <c r="I22" s="77"/>
      <c r="J22" s="77"/>
      <c r="K22" s="80"/>
    </row>
    <row r="23" spans="1:11" ht="9" customHeight="1" x14ac:dyDescent="0.15">
      <c r="A23" s="81">
        <v>17</v>
      </c>
      <c r="B23" s="82" t="s">
        <v>20</v>
      </c>
      <c r="C23" s="82"/>
      <c r="D23" s="82">
        <v>2</v>
      </c>
      <c r="E23" s="84"/>
      <c r="G23" s="70">
        <v>101</v>
      </c>
      <c r="H23" s="82" t="s">
        <v>20</v>
      </c>
      <c r="I23" s="82"/>
      <c r="J23" s="82"/>
      <c r="K23" s="84"/>
    </row>
    <row r="24" spans="1:11" ht="9" customHeight="1" x14ac:dyDescent="0.15">
      <c r="A24" s="70">
        <v>18</v>
      </c>
      <c r="B24" s="72" t="s">
        <v>20</v>
      </c>
      <c r="C24" s="72"/>
      <c r="D24" s="72"/>
      <c r="E24" s="74">
        <v>1</v>
      </c>
      <c r="G24" s="70">
        <v>102</v>
      </c>
      <c r="H24" s="72" t="s">
        <v>20</v>
      </c>
      <c r="I24" s="72">
        <v>1</v>
      </c>
      <c r="J24" s="72"/>
      <c r="K24" s="74"/>
    </row>
    <row r="25" spans="1:11" ht="9" customHeight="1" x14ac:dyDescent="0.15">
      <c r="A25" s="70">
        <v>19</v>
      </c>
      <c r="B25" s="72" t="s">
        <v>20</v>
      </c>
      <c r="C25" s="72"/>
      <c r="D25" s="72"/>
      <c r="E25" s="74">
        <v>2</v>
      </c>
      <c r="G25" s="70">
        <v>103</v>
      </c>
      <c r="H25" s="72" t="s">
        <v>20</v>
      </c>
      <c r="I25" s="72"/>
      <c r="J25" s="72"/>
      <c r="K25" s="74"/>
    </row>
    <row r="26" spans="1:11" ht="9" customHeight="1" x14ac:dyDescent="0.15">
      <c r="A26" s="79">
        <v>20</v>
      </c>
      <c r="B26" s="77" t="s">
        <v>20</v>
      </c>
      <c r="C26" s="77"/>
      <c r="D26" s="77"/>
      <c r="E26" s="80">
        <v>1</v>
      </c>
      <c r="G26" s="79">
        <v>104</v>
      </c>
      <c r="H26" s="77" t="s">
        <v>20</v>
      </c>
      <c r="I26" s="77"/>
      <c r="J26" s="77"/>
      <c r="K26" s="80"/>
    </row>
    <row r="27" spans="1:11" ht="9" customHeight="1" x14ac:dyDescent="0.15">
      <c r="A27" s="81">
        <v>21</v>
      </c>
      <c r="B27" s="82" t="s">
        <v>20</v>
      </c>
      <c r="C27" s="82">
        <v>6</v>
      </c>
      <c r="D27" s="82"/>
      <c r="E27" s="84"/>
      <c r="G27" s="70">
        <v>105</v>
      </c>
      <c r="H27" s="82" t="s">
        <v>20</v>
      </c>
      <c r="I27" s="82"/>
      <c r="J27" s="82"/>
      <c r="K27" s="84"/>
    </row>
    <row r="28" spans="1:11" ht="9" customHeight="1" x14ac:dyDescent="0.15">
      <c r="A28" s="70">
        <v>22</v>
      </c>
      <c r="B28" s="72" t="s">
        <v>20</v>
      </c>
      <c r="C28" s="72"/>
      <c r="D28" s="72"/>
      <c r="E28" s="74"/>
      <c r="G28" s="70">
        <v>106</v>
      </c>
      <c r="H28" s="72" t="s">
        <v>20</v>
      </c>
      <c r="I28" s="72"/>
      <c r="J28" s="72"/>
      <c r="K28" s="74"/>
    </row>
    <row r="29" spans="1:11" ht="9" customHeight="1" x14ac:dyDescent="0.15">
      <c r="A29" s="70">
        <v>23</v>
      </c>
      <c r="B29" s="72" t="s">
        <v>20</v>
      </c>
      <c r="C29" s="72"/>
      <c r="D29" s="72"/>
      <c r="E29" s="74"/>
      <c r="G29" s="70">
        <v>107</v>
      </c>
      <c r="H29" s="72" t="s">
        <v>20</v>
      </c>
      <c r="I29" s="72"/>
      <c r="J29" s="72"/>
      <c r="K29" s="74"/>
    </row>
    <row r="30" spans="1:11" ht="9" customHeight="1" x14ac:dyDescent="0.15">
      <c r="A30" s="79">
        <v>24</v>
      </c>
      <c r="B30" s="77" t="s">
        <v>20</v>
      </c>
      <c r="C30" s="77"/>
      <c r="D30" s="77">
        <v>1</v>
      </c>
      <c r="E30" s="80"/>
      <c r="G30" s="79">
        <v>108</v>
      </c>
      <c r="H30" s="77" t="s">
        <v>20</v>
      </c>
      <c r="I30" s="77"/>
      <c r="J30" s="77"/>
      <c r="K30" s="80"/>
    </row>
    <row r="31" spans="1:11" ht="9" customHeight="1" x14ac:dyDescent="0.15">
      <c r="A31" s="81">
        <v>25</v>
      </c>
      <c r="B31" s="82" t="s">
        <v>20</v>
      </c>
      <c r="C31" s="82">
        <v>6</v>
      </c>
      <c r="D31" s="82"/>
      <c r="E31" s="84"/>
      <c r="G31" s="70">
        <v>109</v>
      </c>
      <c r="H31" s="82" t="s">
        <v>20</v>
      </c>
      <c r="I31" s="82"/>
      <c r="J31" s="82"/>
      <c r="K31" s="84"/>
    </row>
    <row r="32" spans="1:11" ht="9" customHeight="1" x14ac:dyDescent="0.15">
      <c r="A32" s="70">
        <v>26</v>
      </c>
      <c r="B32" s="72" t="s">
        <v>20</v>
      </c>
      <c r="C32" s="72"/>
      <c r="D32" s="72">
        <v>3</v>
      </c>
      <c r="E32" s="74"/>
      <c r="G32" s="70">
        <v>110</v>
      </c>
      <c r="H32" s="72" t="s">
        <v>20</v>
      </c>
      <c r="I32" s="72"/>
      <c r="J32" s="72"/>
      <c r="K32" s="74"/>
    </row>
    <row r="33" spans="1:11" ht="9" customHeight="1" x14ac:dyDescent="0.15">
      <c r="A33" s="70">
        <v>27</v>
      </c>
      <c r="B33" s="72" t="s">
        <v>20</v>
      </c>
      <c r="C33" s="72">
        <v>1</v>
      </c>
      <c r="D33" s="72">
        <v>1</v>
      </c>
      <c r="E33" s="74"/>
      <c r="G33" s="70">
        <v>111</v>
      </c>
      <c r="H33" s="72" t="s">
        <v>20</v>
      </c>
      <c r="I33" s="72"/>
      <c r="J33" s="72"/>
      <c r="K33" s="74"/>
    </row>
    <row r="34" spans="1:11" ht="9" customHeight="1" x14ac:dyDescent="0.15">
      <c r="A34" s="79">
        <v>28</v>
      </c>
      <c r="B34" s="77" t="s">
        <v>20</v>
      </c>
      <c r="C34" s="77"/>
      <c r="D34" s="77"/>
      <c r="E34" s="80"/>
      <c r="G34" s="79">
        <v>112</v>
      </c>
      <c r="H34" s="77" t="s">
        <v>20</v>
      </c>
      <c r="I34" s="77"/>
      <c r="J34" s="77"/>
      <c r="K34" s="80"/>
    </row>
    <row r="35" spans="1:11" ht="9" customHeight="1" x14ac:dyDescent="0.15">
      <c r="A35" s="81">
        <v>29</v>
      </c>
      <c r="B35" s="82" t="s">
        <v>20</v>
      </c>
      <c r="C35" s="82">
        <v>5</v>
      </c>
      <c r="D35" s="82">
        <v>1</v>
      </c>
      <c r="E35" s="84"/>
      <c r="G35" s="70">
        <v>113</v>
      </c>
      <c r="H35" s="82" t="s">
        <v>20</v>
      </c>
      <c r="I35" s="82"/>
      <c r="J35" s="82"/>
      <c r="K35" s="84"/>
    </row>
    <row r="36" spans="1:11" ht="9" customHeight="1" x14ac:dyDescent="0.15">
      <c r="A36" s="70">
        <v>30</v>
      </c>
      <c r="B36" s="72" t="s">
        <v>20</v>
      </c>
      <c r="C36" s="72"/>
      <c r="D36" s="72"/>
      <c r="E36" s="74"/>
      <c r="G36" s="70">
        <v>114</v>
      </c>
      <c r="H36" s="72" t="s">
        <v>20</v>
      </c>
      <c r="I36" s="72"/>
      <c r="J36" s="72"/>
      <c r="K36" s="74"/>
    </row>
    <row r="37" spans="1:11" ht="9" customHeight="1" x14ac:dyDescent="0.15">
      <c r="A37" s="70">
        <v>31</v>
      </c>
      <c r="B37" s="72" t="s">
        <v>20</v>
      </c>
      <c r="C37" s="72">
        <v>1</v>
      </c>
      <c r="D37" s="72"/>
      <c r="E37" s="74"/>
      <c r="G37" s="70">
        <v>115</v>
      </c>
      <c r="H37" s="72" t="s">
        <v>20</v>
      </c>
      <c r="I37" s="72"/>
      <c r="J37" s="72"/>
      <c r="K37" s="74"/>
    </row>
    <row r="38" spans="1:11" ht="9" customHeight="1" x14ac:dyDescent="0.15">
      <c r="A38" s="79">
        <v>32</v>
      </c>
      <c r="B38" s="77" t="s">
        <v>20</v>
      </c>
      <c r="C38" s="77"/>
      <c r="D38" s="77"/>
      <c r="E38" s="80"/>
      <c r="G38" s="79">
        <v>116</v>
      </c>
      <c r="H38" s="77" t="s">
        <v>20</v>
      </c>
      <c r="I38" s="77"/>
      <c r="J38" s="77"/>
      <c r="K38" s="80"/>
    </row>
    <row r="39" spans="1:11" ht="9" customHeight="1" x14ac:dyDescent="0.15">
      <c r="A39" s="81">
        <v>33</v>
      </c>
      <c r="B39" s="82" t="s">
        <v>20</v>
      </c>
      <c r="C39" s="82">
        <v>14</v>
      </c>
      <c r="D39" s="82">
        <v>1</v>
      </c>
      <c r="E39" s="84"/>
      <c r="G39" s="70">
        <v>117</v>
      </c>
      <c r="H39" s="82" t="s">
        <v>20</v>
      </c>
      <c r="I39" s="82"/>
      <c r="J39" s="82"/>
      <c r="K39" s="84"/>
    </row>
    <row r="40" spans="1:11" ht="9" customHeight="1" x14ac:dyDescent="0.15">
      <c r="A40" s="70">
        <v>34</v>
      </c>
      <c r="B40" s="72" t="s">
        <v>20</v>
      </c>
      <c r="C40" s="72"/>
      <c r="D40" s="72">
        <v>1</v>
      </c>
      <c r="E40" s="74">
        <v>2</v>
      </c>
      <c r="G40" s="70">
        <v>118</v>
      </c>
      <c r="H40" s="72" t="s">
        <v>20</v>
      </c>
      <c r="I40" s="72"/>
      <c r="J40" s="72"/>
      <c r="K40" s="74"/>
    </row>
    <row r="41" spans="1:11" ht="9" customHeight="1" x14ac:dyDescent="0.15">
      <c r="A41" s="70">
        <v>35</v>
      </c>
      <c r="B41" s="72" t="s">
        <v>20</v>
      </c>
      <c r="C41" s="72">
        <v>1</v>
      </c>
      <c r="D41" s="72">
        <v>1</v>
      </c>
      <c r="E41" s="74">
        <v>1</v>
      </c>
      <c r="G41" s="70">
        <v>119</v>
      </c>
      <c r="H41" s="72" t="s">
        <v>20</v>
      </c>
      <c r="I41" s="72"/>
      <c r="J41" s="72"/>
      <c r="K41" s="74"/>
    </row>
    <row r="42" spans="1:11" ht="9" customHeight="1" x14ac:dyDescent="0.15">
      <c r="A42" s="79">
        <v>36</v>
      </c>
      <c r="B42" s="77" t="s">
        <v>20</v>
      </c>
      <c r="C42" s="77">
        <v>1</v>
      </c>
      <c r="D42" s="77">
        <v>3</v>
      </c>
      <c r="E42" s="80"/>
      <c r="G42" s="79">
        <v>120</v>
      </c>
      <c r="H42" s="77" t="s">
        <v>20</v>
      </c>
      <c r="I42" s="77"/>
      <c r="J42" s="77"/>
      <c r="K42" s="80"/>
    </row>
    <row r="43" spans="1:11" ht="9" customHeight="1" x14ac:dyDescent="0.15">
      <c r="A43" s="81">
        <v>37</v>
      </c>
      <c r="B43" s="82" t="s">
        <v>20</v>
      </c>
      <c r="C43" s="82">
        <v>8</v>
      </c>
      <c r="D43" s="82"/>
      <c r="E43" s="84">
        <v>1</v>
      </c>
      <c r="G43" s="70">
        <v>121</v>
      </c>
      <c r="H43" s="82" t="s">
        <v>20</v>
      </c>
      <c r="I43" s="82"/>
      <c r="J43" s="82"/>
      <c r="K43" s="84"/>
    </row>
    <row r="44" spans="1:11" ht="9" customHeight="1" x14ac:dyDescent="0.15">
      <c r="A44" s="70">
        <v>38</v>
      </c>
      <c r="B44" s="72" t="s">
        <v>20</v>
      </c>
      <c r="C44" s="72"/>
      <c r="D44" s="72">
        <v>2</v>
      </c>
      <c r="E44" s="74"/>
      <c r="G44" s="70">
        <v>122</v>
      </c>
      <c r="H44" s="72" t="s">
        <v>20</v>
      </c>
      <c r="I44" s="72">
        <v>1</v>
      </c>
      <c r="J44" s="72"/>
      <c r="K44" s="74"/>
    </row>
    <row r="45" spans="1:11" ht="9" customHeight="1" x14ac:dyDescent="0.15">
      <c r="A45" s="70">
        <v>39</v>
      </c>
      <c r="B45" s="72" t="s">
        <v>20</v>
      </c>
      <c r="C45" s="72">
        <v>2</v>
      </c>
      <c r="D45" s="72"/>
      <c r="E45" s="74"/>
      <c r="G45" s="70">
        <v>123</v>
      </c>
      <c r="H45" s="72" t="s">
        <v>20</v>
      </c>
      <c r="I45" s="72"/>
      <c r="J45" s="72"/>
      <c r="K45" s="74"/>
    </row>
    <row r="46" spans="1:11" ht="9" customHeight="1" x14ac:dyDescent="0.15">
      <c r="A46" s="79">
        <v>40</v>
      </c>
      <c r="B46" s="77" t="s">
        <v>20</v>
      </c>
      <c r="C46" s="77">
        <v>1</v>
      </c>
      <c r="D46" s="77"/>
      <c r="E46" s="80"/>
      <c r="G46" s="79">
        <v>124</v>
      </c>
      <c r="H46" s="77" t="s">
        <v>20</v>
      </c>
      <c r="I46" s="77">
        <v>1</v>
      </c>
      <c r="J46" s="77"/>
      <c r="K46" s="80"/>
    </row>
    <row r="47" spans="1:11" ht="9" customHeight="1" thickBot="1" x14ac:dyDescent="0.2">
      <c r="A47" s="81">
        <v>41</v>
      </c>
      <c r="B47" s="82" t="s">
        <v>20</v>
      </c>
      <c r="C47" s="82">
        <v>15</v>
      </c>
      <c r="D47" s="82">
        <v>2</v>
      </c>
      <c r="E47" s="84">
        <v>2</v>
      </c>
      <c r="G47" s="70">
        <v>125</v>
      </c>
      <c r="H47" s="112" t="s">
        <v>20</v>
      </c>
      <c r="I47" s="82"/>
      <c r="J47" s="82"/>
      <c r="K47" s="84"/>
    </row>
    <row r="48" spans="1:11" ht="9" customHeight="1" x14ac:dyDescent="0.15">
      <c r="A48" s="70">
        <v>42</v>
      </c>
      <c r="B48" s="72" t="s">
        <v>20</v>
      </c>
      <c r="C48" s="72"/>
      <c r="D48" s="72"/>
      <c r="E48" s="74"/>
      <c r="G48" s="70">
        <v>126</v>
      </c>
      <c r="H48" s="72" t="s">
        <v>20</v>
      </c>
      <c r="I48" s="72"/>
      <c r="J48" s="72"/>
      <c r="K48" s="74"/>
    </row>
    <row r="49" spans="1:11" ht="9" customHeight="1" x14ac:dyDescent="0.15">
      <c r="A49" s="70">
        <v>43</v>
      </c>
      <c r="B49" s="72" t="s">
        <v>20</v>
      </c>
      <c r="C49" s="72">
        <v>3</v>
      </c>
      <c r="D49" s="72">
        <v>3</v>
      </c>
      <c r="E49" s="74">
        <v>1</v>
      </c>
      <c r="G49" s="70">
        <v>127</v>
      </c>
      <c r="H49" s="72" t="s">
        <v>20</v>
      </c>
      <c r="I49" s="72"/>
      <c r="J49" s="72"/>
      <c r="K49" s="74"/>
    </row>
    <row r="50" spans="1:11" ht="9" customHeight="1" x14ac:dyDescent="0.15">
      <c r="A50" s="79">
        <v>44</v>
      </c>
      <c r="B50" s="77" t="s">
        <v>20</v>
      </c>
      <c r="C50" s="77"/>
      <c r="D50" s="77">
        <v>1</v>
      </c>
      <c r="E50" s="80">
        <v>1</v>
      </c>
      <c r="G50" s="79">
        <v>128</v>
      </c>
      <c r="H50" s="77" t="s">
        <v>20</v>
      </c>
      <c r="I50" s="77">
        <v>1</v>
      </c>
      <c r="J50" s="77"/>
      <c r="K50" s="80"/>
    </row>
    <row r="51" spans="1:11" ht="9" customHeight="1" x14ac:dyDescent="0.15">
      <c r="A51" s="81">
        <v>45</v>
      </c>
      <c r="B51" s="82" t="s">
        <v>20</v>
      </c>
      <c r="C51" s="82">
        <v>5</v>
      </c>
      <c r="D51" s="82"/>
      <c r="E51" s="84">
        <v>1</v>
      </c>
      <c r="G51" s="70">
        <v>129</v>
      </c>
      <c r="H51" s="82" t="s">
        <v>20</v>
      </c>
      <c r="I51" s="82"/>
      <c r="J51" s="82"/>
      <c r="K51" s="84"/>
    </row>
    <row r="52" spans="1:11" ht="9" customHeight="1" x14ac:dyDescent="0.15">
      <c r="A52" s="70">
        <v>46</v>
      </c>
      <c r="B52" s="72" t="s">
        <v>20</v>
      </c>
      <c r="C52" s="72">
        <v>4</v>
      </c>
      <c r="D52" s="72">
        <v>1</v>
      </c>
      <c r="E52" s="74"/>
      <c r="G52" s="70">
        <v>130</v>
      </c>
      <c r="H52" s="72" t="s">
        <v>20</v>
      </c>
      <c r="I52" s="72"/>
      <c r="J52" s="72"/>
      <c r="K52" s="74"/>
    </row>
    <row r="53" spans="1:11" ht="9" customHeight="1" x14ac:dyDescent="0.15">
      <c r="A53" s="70">
        <v>47</v>
      </c>
      <c r="B53" s="72" t="s">
        <v>20</v>
      </c>
      <c r="C53" s="72">
        <v>2</v>
      </c>
      <c r="D53" s="72">
        <v>1</v>
      </c>
      <c r="E53" s="74"/>
      <c r="G53" s="70">
        <v>131</v>
      </c>
      <c r="H53" s="72" t="s">
        <v>20</v>
      </c>
      <c r="I53" s="72">
        <v>1</v>
      </c>
      <c r="J53" s="72"/>
      <c r="K53" s="74"/>
    </row>
    <row r="54" spans="1:11" ht="9" customHeight="1" x14ac:dyDescent="0.15">
      <c r="A54" s="79">
        <v>48</v>
      </c>
      <c r="B54" s="77" t="s">
        <v>20</v>
      </c>
      <c r="C54" s="77">
        <v>3</v>
      </c>
      <c r="D54" s="77">
        <v>1</v>
      </c>
      <c r="E54" s="80"/>
      <c r="G54" s="79">
        <v>132</v>
      </c>
      <c r="H54" s="77" t="s">
        <v>20</v>
      </c>
      <c r="I54" s="77"/>
      <c r="J54" s="77"/>
      <c r="K54" s="80"/>
    </row>
    <row r="55" spans="1:11" ht="9" customHeight="1" x14ac:dyDescent="0.15">
      <c r="A55" s="70">
        <v>49</v>
      </c>
      <c r="B55" s="72" t="s">
        <v>20</v>
      </c>
      <c r="C55" s="72">
        <v>5</v>
      </c>
      <c r="D55" s="72">
        <v>1</v>
      </c>
      <c r="E55" s="74">
        <v>1</v>
      </c>
      <c r="G55" s="70">
        <v>133</v>
      </c>
      <c r="H55" s="82" t="s">
        <v>20</v>
      </c>
      <c r="I55" s="82"/>
      <c r="J55" s="82"/>
      <c r="K55" s="84"/>
    </row>
    <row r="56" spans="1:11" ht="9" customHeight="1" x14ac:dyDescent="0.15">
      <c r="A56" s="70">
        <v>50</v>
      </c>
      <c r="B56" s="72" t="s">
        <v>20</v>
      </c>
      <c r="C56" s="72">
        <v>7</v>
      </c>
      <c r="D56" s="72">
        <v>2</v>
      </c>
      <c r="E56" s="74"/>
      <c r="F56" s="102"/>
      <c r="G56" s="70">
        <v>134</v>
      </c>
      <c r="H56" s="72" t="s">
        <v>20</v>
      </c>
      <c r="I56" s="72"/>
      <c r="J56" s="72"/>
      <c r="K56" s="74"/>
    </row>
    <row r="57" spans="1:11" ht="9" customHeight="1" x14ac:dyDescent="0.15">
      <c r="A57" s="70">
        <v>51</v>
      </c>
      <c r="B57" s="72" t="s">
        <v>20</v>
      </c>
      <c r="C57" s="72">
        <v>1</v>
      </c>
      <c r="D57" s="72">
        <v>4</v>
      </c>
      <c r="E57" s="74"/>
      <c r="G57" s="70">
        <v>135</v>
      </c>
      <c r="H57" s="72" t="s">
        <v>20</v>
      </c>
      <c r="I57" s="72"/>
      <c r="J57" s="72"/>
      <c r="K57" s="74"/>
    </row>
    <row r="58" spans="1:11" ht="9" customHeight="1" x14ac:dyDescent="0.15">
      <c r="A58" s="79">
        <v>52</v>
      </c>
      <c r="B58" s="77" t="s">
        <v>20</v>
      </c>
      <c r="C58" s="77">
        <v>4</v>
      </c>
      <c r="D58" s="77"/>
      <c r="E58" s="80"/>
      <c r="G58" s="79">
        <v>136</v>
      </c>
      <c r="H58" s="77" t="s">
        <v>20</v>
      </c>
      <c r="I58" s="77"/>
      <c r="J58" s="77"/>
      <c r="K58" s="80"/>
    </row>
    <row r="59" spans="1:11" ht="9" customHeight="1" x14ac:dyDescent="0.15">
      <c r="A59" s="81">
        <v>53</v>
      </c>
      <c r="B59" s="82" t="s">
        <v>20</v>
      </c>
      <c r="C59" s="82">
        <v>3</v>
      </c>
      <c r="D59" s="82">
        <v>1</v>
      </c>
      <c r="E59" s="84"/>
      <c r="G59" s="70">
        <v>137</v>
      </c>
      <c r="H59" s="82" t="s">
        <v>20</v>
      </c>
      <c r="I59" s="82"/>
      <c r="J59" s="82"/>
      <c r="K59" s="84"/>
    </row>
    <row r="60" spans="1:11" ht="9" customHeight="1" x14ac:dyDescent="0.15">
      <c r="A60" s="70">
        <v>54</v>
      </c>
      <c r="B60" s="72" t="s">
        <v>20</v>
      </c>
      <c r="C60" s="72">
        <v>3</v>
      </c>
      <c r="D60" s="72">
        <v>2</v>
      </c>
      <c r="E60" s="74">
        <v>1</v>
      </c>
      <c r="G60" s="70">
        <v>138</v>
      </c>
      <c r="H60" s="72" t="s">
        <v>20</v>
      </c>
      <c r="I60" s="72"/>
      <c r="J60" s="72"/>
      <c r="K60" s="74"/>
    </row>
    <row r="61" spans="1:11" ht="9" customHeight="1" x14ac:dyDescent="0.15">
      <c r="A61" s="70">
        <v>55</v>
      </c>
      <c r="B61" s="72" t="s">
        <v>20</v>
      </c>
      <c r="C61" s="72">
        <v>1</v>
      </c>
      <c r="D61" s="72"/>
      <c r="E61" s="74"/>
      <c r="G61" s="70">
        <v>139</v>
      </c>
      <c r="H61" s="72" t="s">
        <v>20</v>
      </c>
      <c r="I61" s="72"/>
      <c r="J61" s="72"/>
      <c r="K61" s="74"/>
    </row>
    <row r="62" spans="1:11" ht="9" customHeight="1" x14ac:dyDescent="0.15">
      <c r="A62" s="79">
        <v>56</v>
      </c>
      <c r="B62" s="77" t="s">
        <v>20</v>
      </c>
      <c r="C62" s="77">
        <v>1</v>
      </c>
      <c r="D62" s="77"/>
      <c r="E62" s="80"/>
      <c r="G62" s="79">
        <v>140</v>
      </c>
      <c r="H62" s="77" t="s">
        <v>20</v>
      </c>
      <c r="I62" s="77"/>
      <c r="J62" s="77"/>
      <c r="K62" s="80"/>
    </row>
    <row r="63" spans="1:11" ht="9" customHeight="1" x14ac:dyDescent="0.15">
      <c r="A63" s="81">
        <v>57</v>
      </c>
      <c r="B63" s="82" t="s">
        <v>20</v>
      </c>
      <c r="C63" s="82">
        <v>3</v>
      </c>
      <c r="D63" s="82">
        <v>1</v>
      </c>
      <c r="E63" s="84">
        <v>1</v>
      </c>
      <c r="G63" s="70">
        <v>141</v>
      </c>
      <c r="H63" s="82" t="s">
        <v>20</v>
      </c>
      <c r="I63" s="82"/>
      <c r="J63" s="82"/>
      <c r="K63" s="84"/>
    </row>
    <row r="64" spans="1:11" ht="9" customHeight="1" x14ac:dyDescent="0.15">
      <c r="A64" s="70">
        <v>58</v>
      </c>
      <c r="B64" s="72" t="s">
        <v>20</v>
      </c>
      <c r="C64" s="72"/>
      <c r="D64" s="72"/>
      <c r="E64" s="74">
        <v>2</v>
      </c>
      <c r="G64" s="70">
        <v>142</v>
      </c>
      <c r="H64" s="72" t="s">
        <v>20</v>
      </c>
      <c r="I64" s="72"/>
      <c r="J64" s="72"/>
      <c r="K64" s="74"/>
    </row>
    <row r="65" spans="1:11" ht="9" customHeight="1" x14ac:dyDescent="0.15">
      <c r="A65" s="70">
        <v>59</v>
      </c>
      <c r="B65" s="72" t="s">
        <v>20</v>
      </c>
      <c r="C65" s="72">
        <v>1</v>
      </c>
      <c r="D65" s="72"/>
      <c r="E65" s="74">
        <v>4</v>
      </c>
      <c r="G65" s="70">
        <v>143</v>
      </c>
      <c r="H65" s="72" t="s">
        <v>20</v>
      </c>
      <c r="I65" s="72"/>
      <c r="J65" s="72"/>
      <c r="K65" s="74"/>
    </row>
    <row r="66" spans="1:11" ht="9" customHeight="1" x14ac:dyDescent="0.15">
      <c r="A66" s="79">
        <v>60</v>
      </c>
      <c r="B66" s="77" t="s">
        <v>20</v>
      </c>
      <c r="C66" s="77">
        <v>1</v>
      </c>
      <c r="D66" s="77"/>
      <c r="E66" s="80"/>
      <c r="G66" s="79">
        <v>144</v>
      </c>
      <c r="H66" s="77" t="s">
        <v>20</v>
      </c>
      <c r="I66" s="77"/>
      <c r="J66" s="77"/>
      <c r="K66" s="80"/>
    </row>
    <row r="67" spans="1:11" ht="9" customHeight="1" x14ac:dyDescent="0.15">
      <c r="A67" s="70">
        <v>61</v>
      </c>
      <c r="B67" s="72" t="s">
        <v>20</v>
      </c>
      <c r="C67" s="72">
        <v>1</v>
      </c>
      <c r="D67" s="119">
        <v>1</v>
      </c>
      <c r="E67" s="74">
        <v>1</v>
      </c>
      <c r="G67" s="70">
        <v>145</v>
      </c>
      <c r="H67" s="82" t="s">
        <v>20</v>
      </c>
      <c r="I67" s="82"/>
      <c r="J67" s="82"/>
      <c r="K67" s="84"/>
    </row>
    <row r="68" spans="1:11" ht="9" customHeight="1" x14ac:dyDescent="0.15">
      <c r="A68" s="70">
        <v>62</v>
      </c>
      <c r="B68" s="72" t="s">
        <v>20</v>
      </c>
      <c r="C68" s="72"/>
      <c r="D68" s="72"/>
      <c r="E68" s="74">
        <v>4</v>
      </c>
      <c r="G68" s="70">
        <v>146</v>
      </c>
      <c r="H68" s="72" t="s">
        <v>20</v>
      </c>
      <c r="I68" s="72"/>
      <c r="J68" s="72"/>
      <c r="K68" s="74"/>
    </row>
    <row r="69" spans="1:11" ht="9" customHeight="1" x14ac:dyDescent="0.15">
      <c r="A69" s="70">
        <v>63</v>
      </c>
      <c r="B69" s="72" t="s">
        <v>20</v>
      </c>
      <c r="C69" s="72">
        <v>3</v>
      </c>
      <c r="D69" s="72">
        <v>3</v>
      </c>
      <c r="E69" s="74"/>
      <c r="G69" s="70">
        <v>147</v>
      </c>
      <c r="H69" s="72" t="s">
        <v>20</v>
      </c>
      <c r="I69" s="72"/>
      <c r="J69" s="72"/>
      <c r="K69" s="74"/>
    </row>
    <row r="70" spans="1:11" ht="9" customHeight="1" x14ac:dyDescent="0.15">
      <c r="A70" s="70">
        <v>64</v>
      </c>
      <c r="B70" s="77" t="s">
        <v>20</v>
      </c>
      <c r="C70" s="77"/>
      <c r="D70" s="77">
        <v>1</v>
      </c>
      <c r="E70" s="80">
        <v>2</v>
      </c>
      <c r="G70" s="79">
        <v>148</v>
      </c>
      <c r="H70" s="77" t="s">
        <v>20</v>
      </c>
      <c r="I70" s="77"/>
      <c r="J70" s="77"/>
      <c r="K70" s="80"/>
    </row>
    <row r="71" spans="1:11" ht="9" customHeight="1" thickBot="1" x14ac:dyDescent="0.2">
      <c r="A71" s="81">
        <v>65</v>
      </c>
      <c r="B71" s="82" t="s">
        <v>20</v>
      </c>
      <c r="C71" s="82">
        <v>2</v>
      </c>
      <c r="D71" s="82"/>
      <c r="E71" s="84"/>
      <c r="G71" s="70">
        <v>149</v>
      </c>
      <c r="H71" s="114" t="s">
        <v>20</v>
      </c>
      <c r="I71" s="112">
        <v>3</v>
      </c>
      <c r="J71" s="114"/>
      <c r="K71" s="87"/>
    </row>
    <row r="72" spans="1:11" ht="9" customHeight="1" x14ac:dyDescent="0.15">
      <c r="A72" s="70">
        <v>66</v>
      </c>
      <c r="B72" s="72" t="s">
        <v>20</v>
      </c>
      <c r="C72" s="72">
        <v>1</v>
      </c>
      <c r="D72" s="72"/>
      <c r="E72" s="74">
        <v>3</v>
      </c>
      <c r="G72" s="476" t="s">
        <v>57</v>
      </c>
      <c r="H72" s="478" t="s">
        <v>189</v>
      </c>
      <c r="I72" s="484">
        <v>140</v>
      </c>
      <c r="J72" s="484">
        <v>60</v>
      </c>
      <c r="K72" s="488">
        <v>47</v>
      </c>
    </row>
    <row r="73" spans="1:11" ht="9" customHeight="1" x14ac:dyDescent="0.15">
      <c r="A73" s="70">
        <v>67</v>
      </c>
      <c r="B73" s="72" t="s">
        <v>20</v>
      </c>
      <c r="C73" s="72">
        <v>3</v>
      </c>
      <c r="D73" s="72"/>
      <c r="E73" s="74">
        <v>2</v>
      </c>
      <c r="G73" s="477"/>
      <c r="H73" s="479"/>
      <c r="I73" s="485"/>
      <c r="J73" s="485"/>
      <c r="K73" s="487"/>
    </row>
    <row r="74" spans="1:11" ht="9" customHeight="1" x14ac:dyDescent="0.15">
      <c r="A74" s="70">
        <v>68</v>
      </c>
      <c r="B74" s="77" t="s">
        <v>20</v>
      </c>
      <c r="C74" s="77">
        <v>1</v>
      </c>
      <c r="D74" s="77"/>
      <c r="E74" s="80">
        <v>2</v>
      </c>
      <c r="G74" s="467" t="s">
        <v>58</v>
      </c>
      <c r="H74" s="482" t="s">
        <v>192</v>
      </c>
      <c r="I74" s="482">
        <v>242452</v>
      </c>
      <c r="J74" s="482">
        <v>352061</v>
      </c>
      <c r="K74" s="474">
        <v>425294</v>
      </c>
    </row>
    <row r="75" spans="1:11" ht="9" customHeight="1" x14ac:dyDescent="0.15">
      <c r="A75" s="81">
        <v>69</v>
      </c>
      <c r="B75" s="82" t="s">
        <v>20</v>
      </c>
      <c r="C75" s="82">
        <v>3</v>
      </c>
      <c r="D75" s="82"/>
      <c r="E75" s="84">
        <v>3</v>
      </c>
      <c r="G75" s="468"/>
      <c r="H75" s="483"/>
      <c r="I75" s="483"/>
      <c r="J75" s="483"/>
      <c r="K75" s="475"/>
    </row>
    <row r="76" spans="1:11" ht="9" customHeight="1" x14ac:dyDescent="0.15">
      <c r="A76" s="70">
        <v>70</v>
      </c>
      <c r="B76" s="72" t="s">
        <v>20</v>
      </c>
      <c r="C76" s="72">
        <v>1</v>
      </c>
      <c r="D76" s="72">
        <v>1</v>
      </c>
      <c r="E76" s="74">
        <v>1</v>
      </c>
      <c r="G76" s="467" t="s">
        <v>101</v>
      </c>
      <c r="H76" s="469" t="s">
        <v>192</v>
      </c>
      <c r="I76" s="469">
        <v>30.1</v>
      </c>
      <c r="J76" s="469">
        <v>42.1</v>
      </c>
      <c r="K76" s="465">
        <v>53.8</v>
      </c>
    </row>
    <row r="77" spans="1:11" ht="9" customHeight="1" x14ac:dyDescent="0.15">
      <c r="A77" s="70">
        <v>71</v>
      </c>
      <c r="B77" s="72" t="s">
        <v>20</v>
      </c>
      <c r="C77" s="72"/>
      <c r="D77" s="72">
        <v>1</v>
      </c>
      <c r="E77" s="74">
        <v>3</v>
      </c>
      <c r="G77" s="468" t="s">
        <v>102</v>
      </c>
      <c r="H77" s="470"/>
      <c r="I77" s="470">
        <v>35.617218034617501</v>
      </c>
      <c r="J77" s="470">
        <v>36.617218034617501</v>
      </c>
      <c r="K77" s="471">
        <v>37.617218034617501</v>
      </c>
    </row>
    <row r="78" spans="1:11" ht="9" customHeight="1" x14ac:dyDescent="0.15">
      <c r="A78" s="79">
        <v>72</v>
      </c>
      <c r="B78" s="77" t="s">
        <v>20</v>
      </c>
      <c r="C78" s="77"/>
      <c r="D78" s="77">
        <v>1</v>
      </c>
      <c r="E78" s="80">
        <v>1</v>
      </c>
      <c r="G78" s="467" t="s">
        <v>103</v>
      </c>
      <c r="H78" s="469" t="s">
        <v>192</v>
      </c>
      <c r="I78" s="469">
        <v>5.8</v>
      </c>
      <c r="J78" s="469">
        <v>14.9</v>
      </c>
      <c r="K78" s="465">
        <v>26.7</v>
      </c>
    </row>
    <row r="79" spans="1:11" ht="9" customHeight="1" thickBot="1" x14ac:dyDescent="0.2">
      <c r="A79" s="81">
        <v>73</v>
      </c>
      <c r="B79" s="82" t="s">
        <v>20</v>
      </c>
      <c r="C79" s="82">
        <v>1</v>
      </c>
      <c r="D79" s="82">
        <v>1</v>
      </c>
      <c r="E79" s="113">
        <v>2</v>
      </c>
      <c r="G79" s="472" t="s">
        <v>104</v>
      </c>
      <c r="H79" s="473"/>
      <c r="I79" s="473">
        <v>11.0954773869347</v>
      </c>
      <c r="J79" s="473">
        <v>12.0954773869347</v>
      </c>
      <c r="K79" s="466">
        <v>13.0954773869347</v>
      </c>
    </row>
    <row r="80" spans="1:11" ht="9" customHeight="1" x14ac:dyDescent="0.15">
      <c r="A80" s="70">
        <v>74</v>
      </c>
      <c r="B80" s="72" t="s">
        <v>20</v>
      </c>
      <c r="C80" s="72"/>
      <c r="D80" s="72">
        <v>1</v>
      </c>
      <c r="E80" s="74"/>
    </row>
    <row r="81" spans="1:8" ht="9" customHeight="1" x14ac:dyDescent="0.15">
      <c r="A81" s="70">
        <v>75</v>
      </c>
      <c r="B81" s="72" t="s">
        <v>20</v>
      </c>
      <c r="C81" s="72"/>
      <c r="D81" s="72"/>
      <c r="E81" s="74"/>
    </row>
    <row r="82" spans="1:8" ht="9" customHeight="1" x14ac:dyDescent="0.15">
      <c r="A82" s="79">
        <v>76</v>
      </c>
      <c r="B82" s="77" t="s">
        <v>20</v>
      </c>
      <c r="C82" s="77"/>
      <c r="D82" s="77"/>
      <c r="E82" s="80"/>
      <c r="G82" s="102"/>
    </row>
    <row r="83" spans="1:8" ht="9" customHeight="1" x14ac:dyDescent="0.15">
      <c r="A83" s="81">
        <v>77</v>
      </c>
      <c r="B83" s="82" t="s">
        <v>20</v>
      </c>
      <c r="C83" s="82"/>
      <c r="D83" s="82"/>
      <c r="E83" s="84"/>
    </row>
    <row r="84" spans="1:8" ht="9" customHeight="1" x14ac:dyDescent="0.15">
      <c r="A84" s="70">
        <v>78</v>
      </c>
      <c r="B84" s="72" t="s">
        <v>20</v>
      </c>
      <c r="C84" s="72"/>
      <c r="D84" s="72"/>
      <c r="E84" s="74"/>
    </row>
    <row r="85" spans="1:8" ht="9" customHeight="1" x14ac:dyDescent="0.15">
      <c r="A85" s="70">
        <v>79</v>
      </c>
      <c r="B85" s="72" t="s">
        <v>20</v>
      </c>
      <c r="C85" s="72"/>
      <c r="D85" s="72"/>
      <c r="E85" s="74"/>
    </row>
    <row r="86" spans="1:8" ht="9" customHeight="1" x14ac:dyDescent="0.15">
      <c r="A86" s="79">
        <v>80</v>
      </c>
      <c r="B86" s="77" t="s">
        <v>20</v>
      </c>
      <c r="C86" s="77"/>
      <c r="D86" s="77"/>
      <c r="E86" s="80"/>
    </row>
    <row r="87" spans="1:8" ht="9" customHeight="1" x14ac:dyDescent="0.15">
      <c r="A87" s="70">
        <v>81</v>
      </c>
      <c r="B87" s="72" t="s">
        <v>20</v>
      </c>
      <c r="C87" s="72">
        <v>1</v>
      </c>
      <c r="D87" s="115">
        <v>1</v>
      </c>
      <c r="E87" s="74"/>
    </row>
    <row r="88" spans="1:8" ht="9" customHeight="1" x14ac:dyDescent="0.15">
      <c r="A88" s="70">
        <v>82</v>
      </c>
      <c r="B88" s="72" t="s">
        <v>20</v>
      </c>
      <c r="C88" s="72">
        <v>2</v>
      </c>
      <c r="D88" s="72"/>
      <c r="E88" s="74"/>
    </row>
    <row r="89" spans="1:8" ht="9" customHeight="1" x14ac:dyDescent="0.15">
      <c r="A89" s="70">
        <v>83</v>
      </c>
      <c r="B89" s="72" t="s">
        <v>20</v>
      </c>
      <c r="C89" s="72"/>
      <c r="D89" s="72"/>
      <c r="E89" s="74"/>
    </row>
    <row r="90" spans="1:8" ht="9" customHeight="1" x14ac:dyDescent="0.15">
      <c r="A90" s="79">
        <v>84</v>
      </c>
      <c r="B90" s="77" t="s">
        <v>20</v>
      </c>
      <c r="C90" s="77"/>
      <c r="D90" s="77"/>
      <c r="E90" s="80"/>
    </row>
    <row r="91" spans="1:8" ht="9" customHeight="1" x14ac:dyDescent="0.15"/>
    <row r="92" spans="1:8" x14ac:dyDescent="0.15">
      <c r="H92" s="120"/>
    </row>
    <row r="93" spans="1:8" x14ac:dyDescent="0.15">
      <c r="H93" s="120"/>
    </row>
    <row r="94" spans="1:8" x14ac:dyDescent="0.15">
      <c r="H94" s="120"/>
    </row>
    <row r="95" spans="1:8" x14ac:dyDescent="0.15">
      <c r="H95" s="120"/>
    </row>
  </sheetData>
  <mergeCells count="20">
    <mergeCell ref="G74:G75"/>
    <mergeCell ref="H74:H75"/>
    <mergeCell ref="I74:I75"/>
    <mergeCell ref="J74:J75"/>
    <mergeCell ref="K74:K75"/>
    <mergeCell ref="G72:G73"/>
    <mergeCell ref="H72:H73"/>
    <mergeCell ref="I72:I73"/>
    <mergeCell ref="J72:J73"/>
    <mergeCell ref="K72:K73"/>
    <mergeCell ref="G78:G79"/>
    <mergeCell ref="H78:H79"/>
    <mergeCell ref="I78:I79"/>
    <mergeCell ref="J78:J79"/>
    <mergeCell ref="K78:K79"/>
    <mergeCell ref="G76:G77"/>
    <mergeCell ref="H76:H77"/>
    <mergeCell ref="I76:I77"/>
    <mergeCell ref="J76:J77"/>
    <mergeCell ref="K76:K77"/>
  </mergeCells>
  <phoneticPr fontId="12"/>
  <pageMargins left="1.0236220472440944" right="1.0236220472440944" top="0.59055118110236227" bottom="0.59055118110236227" header="0" footer="0"/>
  <pageSetup paperSize="9" scale="98" firstPageNumber="11" fitToHeight="0" pageOrder="overThenDown" orientation="portrait" useFirstPageNumber="1" r:id="rId1"/>
  <headerFooter scaleWithDoc="0" alignWithMargins="0">
    <oddFooter>&amp;C&amp;"ＭＳ 明朝,標準"&amp;9－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95"/>
  <sheetViews>
    <sheetView showZeros="0" view="pageBreakPreview" zoomScaleNormal="100" zoomScaleSheetLayoutView="100" workbookViewId="0"/>
  </sheetViews>
  <sheetFormatPr defaultRowHeight="13.5" x14ac:dyDescent="0.15"/>
  <cols>
    <col min="1" max="1" width="11.625" style="51" customWidth="1"/>
    <col min="2" max="5" width="7.125" style="51" customWidth="1"/>
    <col min="6" max="6" width="1.625" style="52" customWidth="1"/>
    <col min="7" max="7" width="11.625" style="52" customWidth="1"/>
    <col min="8" max="11" width="7.125" style="52" customWidth="1"/>
    <col min="12" max="16384" width="9" style="52"/>
  </cols>
  <sheetData>
    <row r="1" spans="1:11" ht="6" customHeight="1" x14ac:dyDescent="0.15"/>
    <row r="2" spans="1:11" ht="5.0999999999999996" customHeight="1" x14ac:dyDescent="0.15">
      <c r="C2" s="53"/>
      <c r="D2" s="55"/>
      <c r="E2" s="54"/>
    </row>
    <row r="3" spans="1:11" ht="16.149999999999999" customHeight="1" x14ac:dyDescent="0.15">
      <c r="A3" s="57"/>
    </row>
    <row r="4" spans="1:11" ht="15" customHeight="1" thickBot="1" x14ac:dyDescent="0.2">
      <c r="A4" s="58" t="s">
        <v>198</v>
      </c>
      <c r="B4" s="59"/>
    </row>
    <row r="5" spans="1:11" ht="18" customHeight="1" thickBot="1" x14ac:dyDescent="0.2">
      <c r="A5" s="60" t="s">
        <v>65</v>
      </c>
      <c r="B5" s="61">
        <v>1</v>
      </c>
      <c r="C5" s="61">
        <v>2</v>
      </c>
      <c r="D5" s="61">
        <v>3</v>
      </c>
      <c r="E5" s="63">
        <v>4</v>
      </c>
      <c r="G5" s="60" t="s">
        <v>65</v>
      </c>
      <c r="H5" s="61">
        <v>1</v>
      </c>
      <c r="I5" s="61">
        <v>2</v>
      </c>
      <c r="J5" s="61">
        <v>3</v>
      </c>
      <c r="K5" s="63">
        <v>4</v>
      </c>
    </row>
    <row r="6" spans="1:11" ht="9" customHeight="1" x14ac:dyDescent="0.15">
      <c r="A6" s="64"/>
      <c r="B6" s="65" t="s">
        <v>50</v>
      </c>
      <c r="C6" s="65" t="s">
        <v>51</v>
      </c>
      <c r="D6" s="65" t="s">
        <v>51</v>
      </c>
      <c r="E6" s="107" t="s">
        <v>51</v>
      </c>
      <c r="G6" s="108"/>
      <c r="H6" s="67" t="s">
        <v>50</v>
      </c>
      <c r="I6" s="68" t="s">
        <v>51</v>
      </c>
      <c r="J6" s="68" t="s">
        <v>51</v>
      </c>
      <c r="K6" s="69" t="s">
        <v>51</v>
      </c>
    </row>
    <row r="7" spans="1:11" ht="9" customHeight="1" x14ac:dyDescent="0.15">
      <c r="A7" s="70">
        <v>1</v>
      </c>
      <c r="B7" s="71"/>
      <c r="C7" s="72"/>
      <c r="D7" s="72"/>
      <c r="E7" s="74"/>
      <c r="G7" s="70">
        <v>81</v>
      </c>
      <c r="H7" s="72"/>
      <c r="I7" s="72"/>
      <c r="J7" s="115"/>
      <c r="K7" s="74"/>
    </row>
    <row r="8" spans="1:11" ht="9" customHeight="1" x14ac:dyDescent="0.15">
      <c r="A8" s="70">
        <v>2</v>
      </c>
      <c r="B8" s="72"/>
      <c r="C8" s="72"/>
      <c r="D8" s="72"/>
      <c r="E8" s="74"/>
      <c r="G8" s="70">
        <v>82</v>
      </c>
      <c r="H8" s="72"/>
      <c r="I8" s="72"/>
      <c r="J8" s="72"/>
      <c r="K8" s="74"/>
    </row>
    <row r="9" spans="1:11" ht="9" customHeight="1" x14ac:dyDescent="0.15">
      <c r="A9" s="70">
        <v>3</v>
      </c>
      <c r="B9" s="72"/>
      <c r="C9" s="72"/>
      <c r="D9" s="72"/>
      <c r="E9" s="74"/>
      <c r="G9" s="70">
        <v>83</v>
      </c>
      <c r="H9" s="72"/>
      <c r="I9" s="72"/>
      <c r="J9" s="72">
        <v>1</v>
      </c>
      <c r="K9" s="74"/>
    </row>
    <row r="10" spans="1:11" ht="9" customHeight="1" x14ac:dyDescent="0.15">
      <c r="A10" s="70">
        <v>4</v>
      </c>
      <c r="B10" s="77"/>
      <c r="C10" s="77"/>
      <c r="D10" s="77"/>
      <c r="E10" s="80"/>
      <c r="G10" s="79">
        <v>84</v>
      </c>
      <c r="H10" s="77"/>
      <c r="I10" s="77"/>
      <c r="J10" s="77"/>
      <c r="K10" s="80"/>
    </row>
    <row r="11" spans="1:11" ht="9" customHeight="1" x14ac:dyDescent="0.15">
      <c r="A11" s="81">
        <v>5</v>
      </c>
      <c r="B11" s="82"/>
      <c r="C11" s="82"/>
      <c r="D11" s="82"/>
      <c r="E11" s="84"/>
      <c r="G11" s="70">
        <v>85</v>
      </c>
      <c r="H11" s="72"/>
      <c r="I11" s="72"/>
      <c r="J11" s="72"/>
      <c r="K11" s="74"/>
    </row>
    <row r="12" spans="1:11" ht="9" customHeight="1" x14ac:dyDescent="0.15">
      <c r="A12" s="70">
        <v>6</v>
      </c>
      <c r="B12" s="72"/>
      <c r="C12" s="72"/>
      <c r="D12" s="72"/>
      <c r="E12" s="74"/>
      <c r="G12" s="70">
        <v>86</v>
      </c>
      <c r="H12" s="72"/>
      <c r="I12" s="72"/>
      <c r="J12" s="72"/>
      <c r="K12" s="74"/>
    </row>
    <row r="13" spans="1:11" ht="9" customHeight="1" x14ac:dyDescent="0.15">
      <c r="A13" s="70">
        <v>7</v>
      </c>
      <c r="B13" s="72"/>
      <c r="C13" s="72"/>
      <c r="D13" s="72"/>
      <c r="E13" s="74"/>
      <c r="G13" s="70">
        <v>87</v>
      </c>
      <c r="H13" s="72"/>
      <c r="I13" s="72"/>
      <c r="J13" s="72"/>
      <c r="K13" s="74"/>
    </row>
    <row r="14" spans="1:11" ht="9" customHeight="1" x14ac:dyDescent="0.15">
      <c r="A14" s="70">
        <v>8</v>
      </c>
      <c r="B14" s="72"/>
      <c r="C14" s="72"/>
      <c r="D14" s="72"/>
      <c r="E14" s="74"/>
      <c r="G14" s="79">
        <v>88</v>
      </c>
      <c r="H14" s="77"/>
      <c r="I14" s="77">
        <v>1</v>
      </c>
      <c r="J14" s="77"/>
      <c r="K14" s="80"/>
    </row>
    <row r="15" spans="1:11" ht="9" customHeight="1" thickBot="1" x14ac:dyDescent="0.2">
      <c r="A15" s="81">
        <v>9</v>
      </c>
      <c r="B15" s="82"/>
      <c r="C15" s="82"/>
      <c r="D15" s="82"/>
      <c r="E15" s="84"/>
      <c r="G15" s="70">
        <v>89</v>
      </c>
      <c r="H15" s="82"/>
      <c r="I15" s="82"/>
      <c r="J15" s="112"/>
      <c r="K15" s="84"/>
    </row>
    <row r="16" spans="1:11" ht="9" customHeight="1" x14ac:dyDescent="0.15">
      <c r="A16" s="70">
        <v>10</v>
      </c>
      <c r="B16" s="72"/>
      <c r="C16" s="72"/>
      <c r="D16" s="72"/>
      <c r="E16" s="74"/>
      <c r="G16" s="70">
        <v>90</v>
      </c>
      <c r="H16" s="72"/>
      <c r="I16" s="72"/>
      <c r="J16" s="72"/>
      <c r="K16" s="74"/>
    </row>
    <row r="17" spans="1:11" ht="9" customHeight="1" x14ac:dyDescent="0.15">
      <c r="A17" s="70">
        <v>11</v>
      </c>
      <c r="B17" s="72"/>
      <c r="C17" s="72"/>
      <c r="D17" s="72"/>
      <c r="E17" s="74"/>
      <c r="G17" s="70">
        <v>91</v>
      </c>
      <c r="H17" s="72"/>
      <c r="I17" s="72"/>
      <c r="J17" s="72"/>
      <c r="K17" s="74"/>
    </row>
    <row r="18" spans="1:11" ht="9" customHeight="1" x14ac:dyDescent="0.15">
      <c r="A18" s="79">
        <v>12</v>
      </c>
      <c r="B18" s="77"/>
      <c r="C18" s="77"/>
      <c r="D18" s="77"/>
      <c r="E18" s="80"/>
      <c r="G18" s="79">
        <v>92</v>
      </c>
      <c r="H18" s="77"/>
      <c r="I18" s="77"/>
      <c r="J18" s="77"/>
      <c r="K18" s="80"/>
    </row>
    <row r="19" spans="1:11" ht="9" customHeight="1" x14ac:dyDescent="0.15">
      <c r="A19" s="81">
        <v>13</v>
      </c>
      <c r="B19" s="82"/>
      <c r="C19" s="82"/>
      <c r="D19" s="82"/>
      <c r="E19" s="84"/>
      <c r="G19" s="70">
        <v>93</v>
      </c>
      <c r="H19" s="82">
        <v>1</v>
      </c>
      <c r="I19" s="82"/>
      <c r="J19" s="82"/>
      <c r="K19" s="84"/>
    </row>
    <row r="20" spans="1:11" ht="9" customHeight="1" x14ac:dyDescent="0.15">
      <c r="A20" s="70">
        <v>14</v>
      </c>
      <c r="B20" s="72"/>
      <c r="C20" s="72"/>
      <c r="D20" s="72"/>
      <c r="E20" s="74"/>
      <c r="G20" s="70">
        <v>94</v>
      </c>
      <c r="H20" s="72"/>
      <c r="I20" s="72"/>
      <c r="J20" s="72"/>
      <c r="K20" s="74"/>
    </row>
    <row r="21" spans="1:11" ht="9" customHeight="1" x14ac:dyDescent="0.15">
      <c r="A21" s="70">
        <v>15</v>
      </c>
      <c r="B21" s="72"/>
      <c r="C21" s="72"/>
      <c r="D21" s="72"/>
      <c r="E21" s="74"/>
      <c r="G21" s="70">
        <v>95</v>
      </c>
      <c r="H21" s="72">
        <v>1</v>
      </c>
      <c r="I21" s="72">
        <v>1</v>
      </c>
      <c r="J21" s="72"/>
      <c r="K21" s="74"/>
    </row>
    <row r="22" spans="1:11" ht="9" customHeight="1" x14ac:dyDescent="0.15">
      <c r="A22" s="79">
        <v>16</v>
      </c>
      <c r="B22" s="77"/>
      <c r="C22" s="77"/>
      <c r="D22" s="77"/>
      <c r="E22" s="80"/>
      <c r="G22" s="79">
        <v>96</v>
      </c>
      <c r="H22" s="77"/>
      <c r="I22" s="77"/>
      <c r="J22" s="77"/>
      <c r="K22" s="80"/>
    </row>
    <row r="23" spans="1:11" ht="9" customHeight="1" thickBot="1" x14ac:dyDescent="0.2">
      <c r="A23" s="81">
        <v>17</v>
      </c>
      <c r="B23" s="82"/>
      <c r="C23" s="82"/>
      <c r="D23" s="82"/>
      <c r="E23" s="84"/>
      <c r="G23" s="70">
        <v>97</v>
      </c>
      <c r="H23" s="72"/>
      <c r="I23" s="112">
        <v>5</v>
      </c>
      <c r="J23" s="72"/>
      <c r="K23" s="74"/>
    </row>
    <row r="24" spans="1:11" ht="9" customHeight="1" x14ac:dyDescent="0.15">
      <c r="A24" s="70">
        <v>18</v>
      </c>
      <c r="B24" s="72"/>
      <c r="C24" s="72"/>
      <c r="D24" s="72"/>
      <c r="E24" s="74"/>
      <c r="G24" s="70">
        <v>98</v>
      </c>
      <c r="H24" s="72"/>
      <c r="I24" s="72"/>
      <c r="J24" s="72"/>
      <c r="K24" s="74"/>
    </row>
    <row r="25" spans="1:11" ht="9" customHeight="1" x14ac:dyDescent="0.15">
      <c r="A25" s="70">
        <v>19</v>
      </c>
      <c r="B25" s="72"/>
      <c r="C25" s="72"/>
      <c r="D25" s="72"/>
      <c r="E25" s="74"/>
      <c r="G25" s="70">
        <v>99</v>
      </c>
      <c r="H25" s="72"/>
      <c r="I25" s="72"/>
      <c r="J25" s="72"/>
      <c r="K25" s="74"/>
    </row>
    <row r="26" spans="1:11" ht="9" customHeight="1" x14ac:dyDescent="0.15">
      <c r="A26" s="79">
        <v>20</v>
      </c>
      <c r="B26" s="77"/>
      <c r="C26" s="77"/>
      <c r="D26" s="77"/>
      <c r="E26" s="80"/>
      <c r="G26" s="79">
        <v>100</v>
      </c>
      <c r="H26" s="77"/>
      <c r="I26" s="77"/>
      <c r="J26" s="77"/>
      <c r="K26" s="80"/>
    </row>
    <row r="27" spans="1:11" ht="9" customHeight="1" x14ac:dyDescent="0.15">
      <c r="A27" s="81">
        <v>21</v>
      </c>
      <c r="B27" s="82"/>
      <c r="C27" s="82"/>
      <c r="D27" s="82"/>
      <c r="E27" s="84"/>
      <c r="G27" s="70">
        <v>101</v>
      </c>
      <c r="H27" s="82"/>
      <c r="I27" s="82"/>
      <c r="J27" s="82"/>
      <c r="K27" s="84"/>
    </row>
    <row r="28" spans="1:11" ht="9" customHeight="1" x14ac:dyDescent="0.15">
      <c r="A28" s="70">
        <v>22</v>
      </c>
      <c r="B28" s="72"/>
      <c r="C28" s="72"/>
      <c r="D28" s="72"/>
      <c r="E28" s="74"/>
      <c r="G28" s="70">
        <v>102</v>
      </c>
      <c r="H28" s="72"/>
      <c r="I28" s="72"/>
      <c r="J28" s="72"/>
      <c r="K28" s="74"/>
    </row>
    <row r="29" spans="1:11" ht="9" customHeight="1" x14ac:dyDescent="0.15">
      <c r="A29" s="70">
        <v>23</v>
      </c>
      <c r="B29" s="72"/>
      <c r="C29" s="72"/>
      <c r="D29" s="72"/>
      <c r="E29" s="74"/>
      <c r="G29" s="70">
        <v>103</v>
      </c>
      <c r="H29" s="72"/>
      <c r="I29" s="72"/>
      <c r="J29" s="72"/>
      <c r="K29" s="74"/>
    </row>
    <row r="30" spans="1:11" ht="9" customHeight="1" x14ac:dyDescent="0.15">
      <c r="A30" s="79">
        <v>24</v>
      </c>
      <c r="B30" s="77"/>
      <c r="C30" s="77"/>
      <c r="D30" s="77"/>
      <c r="E30" s="80"/>
      <c r="G30" s="79">
        <v>104</v>
      </c>
      <c r="H30" s="77"/>
      <c r="I30" s="77"/>
      <c r="J30" s="77"/>
      <c r="K30" s="80"/>
    </row>
    <row r="31" spans="1:11" ht="9" customHeight="1" x14ac:dyDescent="0.15">
      <c r="A31" s="81">
        <v>25</v>
      </c>
      <c r="B31" s="82"/>
      <c r="C31" s="82"/>
      <c r="D31" s="82"/>
      <c r="E31" s="84"/>
      <c r="G31" s="70">
        <v>105</v>
      </c>
      <c r="H31" s="82"/>
      <c r="I31" s="82"/>
      <c r="J31" s="82"/>
      <c r="K31" s="84"/>
    </row>
    <row r="32" spans="1:11" ht="9" customHeight="1" x14ac:dyDescent="0.15">
      <c r="A32" s="70">
        <v>26</v>
      </c>
      <c r="B32" s="72"/>
      <c r="C32" s="72"/>
      <c r="D32" s="72"/>
      <c r="E32" s="74"/>
      <c r="G32" s="70">
        <v>106</v>
      </c>
      <c r="H32" s="72"/>
      <c r="I32" s="72"/>
      <c r="J32" s="72"/>
      <c r="K32" s="74"/>
    </row>
    <row r="33" spans="1:11" ht="9" customHeight="1" x14ac:dyDescent="0.15">
      <c r="A33" s="70">
        <v>27</v>
      </c>
      <c r="B33" s="72"/>
      <c r="C33" s="72"/>
      <c r="D33" s="72"/>
      <c r="E33" s="74"/>
      <c r="G33" s="70">
        <v>107</v>
      </c>
      <c r="H33" s="72"/>
      <c r="I33" s="72"/>
      <c r="J33" s="72"/>
      <c r="K33" s="74"/>
    </row>
    <row r="34" spans="1:11" ht="9" customHeight="1" x14ac:dyDescent="0.15">
      <c r="A34" s="79">
        <v>28</v>
      </c>
      <c r="B34" s="77"/>
      <c r="C34" s="77"/>
      <c r="D34" s="77"/>
      <c r="E34" s="80"/>
      <c r="G34" s="79">
        <v>108</v>
      </c>
      <c r="H34" s="77"/>
      <c r="I34" s="77"/>
      <c r="J34" s="77"/>
      <c r="K34" s="80"/>
    </row>
    <row r="35" spans="1:11" ht="9" customHeight="1" x14ac:dyDescent="0.15">
      <c r="A35" s="81">
        <v>29</v>
      </c>
      <c r="B35" s="82"/>
      <c r="C35" s="82"/>
      <c r="D35" s="82"/>
      <c r="E35" s="84"/>
      <c r="G35" s="70">
        <v>109</v>
      </c>
      <c r="H35" s="82"/>
      <c r="I35" s="82"/>
      <c r="J35" s="82"/>
      <c r="K35" s="84"/>
    </row>
    <row r="36" spans="1:11" ht="9" customHeight="1" x14ac:dyDescent="0.15">
      <c r="A36" s="70">
        <v>30</v>
      </c>
      <c r="B36" s="72"/>
      <c r="C36" s="72"/>
      <c r="D36" s="72"/>
      <c r="E36" s="74"/>
      <c r="G36" s="70">
        <v>110</v>
      </c>
      <c r="H36" s="72"/>
      <c r="I36" s="72"/>
      <c r="J36" s="72"/>
      <c r="K36" s="74"/>
    </row>
    <row r="37" spans="1:11" ht="9" customHeight="1" x14ac:dyDescent="0.15">
      <c r="A37" s="70">
        <v>31</v>
      </c>
      <c r="B37" s="72"/>
      <c r="C37" s="72"/>
      <c r="D37" s="72"/>
      <c r="E37" s="74"/>
      <c r="G37" s="70">
        <v>111</v>
      </c>
      <c r="H37" s="72"/>
      <c r="I37" s="72"/>
      <c r="J37" s="72"/>
      <c r="K37" s="74"/>
    </row>
    <row r="38" spans="1:11" ht="9" customHeight="1" x14ac:dyDescent="0.15">
      <c r="A38" s="79">
        <v>32</v>
      </c>
      <c r="B38" s="77"/>
      <c r="C38" s="77"/>
      <c r="D38" s="77"/>
      <c r="E38" s="80"/>
      <c r="G38" s="79">
        <v>112</v>
      </c>
      <c r="H38" s="77"/>
      <c r="I38" s="77"/>
      <c r="J38" s="77"/>
      <c r="K38" s="80"/>
    </row>
    <row r="39" spans="1:11" ht="9" customHeight="1" x14ac:dyDescent="0.15">
      <c r="A39" s="81">
        <v>33</v>
      </c>
      <c r="B39" s="82"/>
      <c r="C39" s="82"/>
      <c r="D39" s="82"/>
      <c r="E39" s="84"/>
      <c r="G39" s="70">
        <v>113</v>
      </c>
      <c r="H39" s="82"/>
      <c r="I39" s="82"/>
      <c r="J39" s="82"/>
      <c r="K39" s="84"/>
    </row>
    <row r="40" spans="1:11" ht="9" customHeight="1" x14ac:dyDescent="0.15">
      <c r="A40" s="70">
        <v>34</v>
      </c>
      <c r="B40" s="72"/>
      <c r="C40" s="72"/>
      <c r="D40" s="72"/>
      <c r="E40" s="74"/>
      <c r="G40" s="70">
        <v>114</v>
      </c>
      <c r="H40" s="72"/>
      <c r="I40" s="72"/>
      <c r="J40" s="72"/>
      <c r="K40" s="74"/>
    </row>
    <row r="41" spans="1:11" ht="9" customHeight="1" x14ac:dyDescent="0.15">
      <c r="A41" s="70">
        <v>35</v>
      </c>
      <c r="B41" s="72"/>
      <c r="C41" s="72"/>
      <c r="D41" s="72"/>
      <c r="E41" s="74"/>
      <c r="G41" s="70">
        <v>115</v>
      </c>
      <c r="H41" s="72"/>
      <c r="I41" s="72"/>
      <c r="J41" s="72"/>
      <c r="K41" s="74"/>
    </row>
    <row r="42" spans="1:11" ht="9" customHeight="1" x14ac:dyDescent="0.15">
      <c r="A42" s="79">
        <v>36</v>
      </c>
      <c r="B42" s="77"/>
      <c r="C42" s="77"/>
      <c r="D42" s="77"/>
      <c r="E42" s="80"/>
      <c r="G42" s="79">
        <v>116</v>
      </c>
      <c r="H42" s="77"/>
      <c r="I42" s="77"/>
      <c r="J42" s="77"/>
      <c r="K42" s="80"/>
    </row>
    <row r="43" spans="1:11" ht="9" customHeight="1" thickBot="1" x14ac:dyDescent="0.2">
      <c r="A43" s="81">
        <v>37</v>
      </c>
      <c r="B43" s="82"/>
      <c r="C43" s="82"/>
      <c r="D43" s="82"/>
      <c r="E43" s="84"/>
      <c r="G43" s="70">
        <v>117</v>
      </c>
      <c r="H43" s="112"/>
      <c r="I43" s="114"/>
      <c r="J43" s="82"/>
      <c r="K43" s="84"/>
    </row>
    <row r="44" spans="1:11" ht="9" customHeight="1" x14ac:dyDescent="0.15">
      <c r="A44" s="70">
        <v>38</v>
      </c>
      <c r="B44" s="72"/>
      <c r="C44" s="72"/>
      <c r="D44" s="72"/>
      <c r="E44" s="74"/>
      <c r="G44" s="476" t="s">
        <v>57</v>
      </c>
      <c r="H44" s="478">
        <v>9</v>
      </c>
      <c r="I44" s="478">
        <v>14</v>
      </c>
      <c r="J44" s="489">
        <v>4</v>
      </c>
      <c r="K44" s="486">
        <v>1</v>
      </c>
    </row>
    <row r="45" spans="1:11" ht="9" customHeight="1" x14ac:dyDescent="0.15">
      <c r="A45" s="70">
        <v>39</v>
      </c>
      <c r="B45" s="72"/>
      <c r="C45" s="72"/>
      <c r="D45" s="72"/>
      <c r="E45" s="74">
        <v>1</v>
      </c>
      <c r="G45" s="477"/>
      <c r="H45" s="479"/>
      <c r="I45" s="479"/>
      <c r="J45" s="479"/>
      <c r="K45" s="487"/>
    </row>
    <row r="46" spans="1:11" ht="9" customHeight="1" x14ac:dyDescent="0.15">
      <c r="A46" s="79">
        <v>40</v>
      </c>
      <c r="B46" s="77"/>
      <c r="C46" s="77"/>
      <c r="D46" s="77"/>
      <c r="E46" s="80"/>
      <c r="G46" s="467" t="s">
        <v>58</v>
      </c>
      <c r="H46" s="482">
        <v>288944</v>
      </c>
      <c r="I46" s="482">
        <v>383747</v>
      </c>
      <c r="J46" s="482">
        <v>440080</v>
      </c>
      <c r="K46" s="474">
        <v>476163</v>
      </c>
    </row>
    <row r="47" spans="1:11" ht="9" customHeight="1" x14ac:dyDescent="0.15">
      <c r="A47" s="81">
        <v>41</v>
      </c>
      <c r="B47" s="82">
        <v>1</v>
      </c>
      <c r="C47" s="82"/>
      <c r="D47" s="82"/>
      <c r="E47" s="84"/>
      <c r="G47" s="468"/>
      <c r="H47" s="483"/>
      <c r="I47" s="483"/>
      <c r="J47" s="483"/>
      <c r="K47" s="475"/>
    </row>
    <row r="48" spans="1:11" ht="9" customHeight="1" x14ac:dyDescent="0.15">
      <c r="A48" s="70">
        <v>42</v>
      </c>
      <c r="B48" s="72"/>
      <c r="C48" s="72"/>
      <c r="D48" s="72"/>
      <c r="E48" s="74"/>
      <c r="G48" s="467" t="s">
        <v>101</v>
      </c>
      <c r="H48" s="469">
        <v>40.4</v>
      </c>
      <c r="I48" s="469">
        <v>49.9</v>
      </c>
      <c r="J48" s="469">
        <v>53.8</v>
      </c>
      <c r="K48" s="465">
        <v>58.8</v>
      </c>
    </row>
    <row r="49" spans="1:11" ht="9" customHeight="1" x14ac:dyDescent="0.15">
      <c r="A49" s="70">
        <v>43</v>
      </c>
      <c r="B49" s="72"/>
      <c r="C49" s="72"/>
      <c r="D49" s="72"/>
      <c r="E49" s="74"/>
      <c r="G49" s="468" t="s">
        <v>102</v>
      </c>
      <c r="H49" s="470"/>
      <c r="I49" s="470"/>
      <c r="J49" s="470"/>
      <c r="K49" s="471"/>
    </row>
    <row r="50" spans="1:11" ht="9" customHeight="1" x14ac:dyDescent="0.15">
      <c r="A50" s="79">
        <v>44</v>
      </c>
      <c r="B50" s="77"/>
      <c r="C50" s="77"/>
      <c r="D50" s="77"/>
      <c r="E50" s="80"/>
      <c r="G50" s="467" t="s">
        <v>103</v>
      </c>
      <c r="H50" s="469">
        <v>5.2</v>
      </c>
      <c r="I50" s="469">
        <v>19.2</v>
      </c>
      <c r="J50" s="469">
        <v>28.5</v>
      </c>
      <c r="K50" s="465">
        <v>33</v>
      </c>
    </row>
    <row r="51" spans="1:11" ht="9" customHeight="1" thickBot="1" x14ac:dyDescent="0.2">
      <c r="A51" s="81">
        <v>45</v>
      </c>
      <c r="B51" s="82"/>
      <c r="C51" s="82"/>
      <c r="D51" s="82"/>
      <c r="E51" s="84"/>
      <c r="G51" s="472" t="s">
        <v>104</v>
      </c>
      <c r="H51" s="473"/>
      <c r="I51" s="473"/>
      <c r="J51" s="473"/>
      <c r="K51" s="466"/>
    </row>
    <row r="52" spans="1:11" ht="9" customHeight="1" x14ac:dyDescent="0.15">
      <c r="A52" s="70">
        <v>46</v>
      </c>
      <c r="B52" s="72"/>
      <c r="C52" s="72"/>
      <c r="D52" s="72"/>
      <c r="E52" s="74"/>
    </row>
    <row r="53" spans="1:11" ht="9" customHeight="1" x14ac:dyDescent="0.15">
      <c r="A53" s="70">
        <v>47</v>
      </c>
      <c r="B53" s="72"/>
      <c r="C53" s="72"/>
      <c r="D53" s="72"/>
      <c r="E53" s="74"/>
    </row>
    <row r="54" spans="1:11" ht="9" customHeight="1" x14ac:dyDescent="0.15">
      <c r="A54" s="79">
        <v>48</v>
      </c>
      <c r="B54" s="77"/>
      <c r="C54" s="77"/>
      <c r="D54" s="77"/>
      <c r="E54" s="80"/>
      <c r="G54" s="102"/>
    </row>
    <row r="55" spans="1:11" ht="9" customHeight="1" thickBot="1" x14ac:dyDescent="0.2">
      <c r="A55" s="70">
        <v>49</v>
      </c>
      <c r="B55" s="72"/>
      <c r="C55" s="72"/>
      <c r="D55" s="72"/>
      <c r="E55" s="113"/>
    </row>
    <row r="56" spans="1:11" ht="9" customHeight="1" x14ac:dyDescent="0.15">
      <c r="A56" s="70">
        <v>50</v>
      </c>
      <c r="B56" s="72"/>
      <c r="C56" s="72"/>
      <c r="D56" s="72"/>
      <c r="E56" s="74"/>
      <c r="F56" s="102"/>
    </row>
    <row r="57" spans="1:11" ht="9" customHeight="1" x14ac:dyDescent="0.15">
      <c r="A57" s="70">
        <v>51</v>
      </c>
      <c r="B57" s="72"/>
      <c r="C57" s="72">
        <v>1</v>
      </c>
      <c r="D57" s="72">
        <v>1</v>
      </c>
      <c r="E57" s="74"/>
    </row>
    <row r="58" spans="1:11" ht="9" customHeight="1" x14ac:dyDescent="0.15">
      <c r="A58" s="79">
        <v>52</v>
      </c>
      <c r="B58" s="77"/>
      <c r="C58" s="77"/>
      <c r="D58" s="77"/>
      <c r="E58" s="80"/>
    </row>
    <row r="59" spans="1:11" ht="9" customHeight="1" x14ac:dyDescent="0.15">
      <c r="A59" s="81">
        <v>53</v>
      </c>
      <c r="B59" s="82"/>
      <c r="C59" s="82"/>
      <c r="D59" s="82"/>
      <c r="E59" s="84"/>
    </row>
    <row r="60" spans="1:11" ht="9" customHeight="1" x14ac:dyDescent="0.15">
      <c r="A60" s="70">
        <v>54</v>
      </c>
      <c r="B60" s="72"/>
      <c r="C60" s="72"/>
      <c r="D60" s="72"/>
      <c r="E60" s="74"/>
    </row>
    <row r="61" spans="1:11" ht="9" customHeight="1" x14ac:dyDescent="0.15">
      <c r="A61" s="70">
        <v>55</v>
      </c>
      <c r="B61" s="72">
        <v>2</v>
      </c>
      <c r="C61" s="72"/>
      <c r="D61" s="72">
        <v>1</v>
      </c>
      <c r="E61" s="74"/>
    </row>
    <row r="62" spans="1:11" ht="9" customHeight="1" x14ac:dyDescent="0.15">
      <c r="A62" s="79">
        <v>56</v>
      </c>
      <c r="B62" s="77">
        <v>1</v>
      </c>
      <c r="C62" s="77"/>
      <c r="D62" s="77"/>
      <c r="E62" s="80"/>
    </row>
    <row r="63" spans="1:11" ht="9" customHeight="1" x14ac:dyDescent="0.15">
      <c r="A63" s="81">
        <v>57</v>
      </c>
      <c r="B63" s="82"/>
      <c r="C63" s="82"/>
      <c r="D63" s="82"/>
      <c r="E63" s="84"/>
    </row>
    <row r="64" spans="1:11" ht="9" customHeight="1" x14ac:dyDescent="0.15">
      <c r="A64" s="70">
        <v>58</v>
      </c>
      <c r="B64" s="72"/>
      <c r="C64" s="72"/>
      <c r="D64" s="72"/>
      <c r="E64" s="74"/>
    </row>
    <row r="65" spans="1:5" ht="9" customHeight="1" x14ac:dyDescent="0.15">
      <c r="A65" s="70">
        <v>59</v>
      </c>
      <c r="B65" s="72"/>
      <c r="C65" s="72"/>
      <c r="D65" s="72">
        <v>1</v>
      </c>
      <c r="E65" s="74"/>
    </row>
    <row r="66" spans="1:5" ht="9" customHeight="1" x14ac:dyDescent="0.15">
      <c r="A66" s="79">
        <v>60</v>
      </c>
      <c r="B66" s="77"/>
      <c r="C66" s="77"/>
      <c r="D66" s="77"/>
      <c r="E66" s="80"/>
    </row>
    <row r="67" spans="1:5" ht="9" customHeight="1" x14ac:dyDescent="0.15">
      <c r="A67" s="70">
        <v>61</v>
      </c>
      <c r="B67" s="72">
        <v>1</v>
      </c>
      <c r="C67" s="72"/>
      <c r="D67" s="119"/>
      <c r="E67" s="74"/>
    </row>
    <row r="68" spans="1:5" ht="9" customHeight="1" x14ac:dyDescent="0.15">
      <c r="A68" s="70">
        <v>62</v>
      </c>
      <c r="B68" s="72"/>
      <c r="C68" s="72"/>
      <c r="D68" s="72"/>
      <c r="E68" s="74"/>
    </row>
    <row r="69" spans="1:5" ht="9" customHeight="1" x14ac:dyDescent="0.15">
      <c r="A69" s="70">
        <v>63</v>
      </c>
      <c r="B69" s="72"/>
      <c r="C69" s="72"/>
      <c r="D69" s="72"/>
      <c r="E69" s="74"/>
    </row>
    <row r="70" spans="1:5" ht="9" customHeight="1" x14ac:dyDescent="0.15">
      <c r="A70" s="70">
        <v>64</v>
      </c>
      <c r="B70" s="77"/>
      <c r="C70" s="77"/>
      <c r="D70" s="77"/>
      <c r="E70" s="80"/>
    </row>
    <row r="71" spans="1:5" ht="9" customHeight="1" x14ac:dyDescent="0.15">
      <c r="A71" s="81">
        <v>65</v>
      </c>
      <c r="B71" s="82"/>
      <c r="C71" s="82">
        <v>1</v>
      </c>
      <c r="D71" s="82"/>
      <c r="E71" s="84"/>
    </row>
    <row r="72" spans="1:5" ht="9" customHeight="1" x14ac:dyDescent="0.15">
      <c r="A72" s="70">
        <v>66</v>
      </c>
      <c r="B72" s="72"/>
      <c r="C72" s="72"/>
      <c r="D72" s="72"/>
      <c r="E72" s="74"/>
    </row>
    <row r="73" spans="1:5" ht="9" customHeight="1" x14ac:dyDescent="0.15">
      <c r="A73" s="70">
        <v>67</v>
      </c>
      <c r="B73" s="72"/>
      <c r="C73" s="72"/>
      <c r="D73" s="72"/>
      <c r="E73" s="74"/>
    </row>
    <row r="74" spans="1:5" ht="9" customHeight="1" x14ac:dyDescent="0.15">
      <c r="A74" s="70">
        <v>68</v>
      </c>
      <c r="B74" s="77"/>
      <c r="C74" s="77"/>
      <c r="D74" s="77"/>
      <c r="E74" s="80"/>
    </row>
    <row r="75" spans="1:5" ht="9" customHeight="1" x14ac:dyDescent="0.15">
      <c r="A75" s="81">
        <v>69</v>
      </c>
      <c r="B75" s="82"/>
      <c r="C75" s="82"/>
      <c r="D75" s="82"/>
      <c r="E75" s="84"/>
    </row>
    <row r="76" spans="1:5" ht="9" customHeight="1" x14ac:dyDescent="0.15">
      <c r="A76" s="70">
        <v>70</v>
      </c>
      <c r="B76" s="72"/>
      <c r="C76" s="72"/>
      <c r="D76" s="72"/>
      <c r="E76" s="74"/>
    </row>
    <row r="77" spans="1:5" ht="9" customHeight="1" x14ac:dyDescent="0.15">
      <c r="A77" s="70">
        <v>71</v>
      </c>
      <c r="B77" s="72"/>
      <c r="C77" s="72">
        <v>1</v>
      </c>
      <c r="D77" s="72"/>
      <c r="E77" s="74"/>
    </row>
    <row r="78" spans="1:5" ht="9" customHeight="1" x14ac:dyDescent="0.15">
      <c r="A78" s="79">
        <v>72</v>
      </c>
      <c r="B78" s="77"/>
      <c r="C78" s="77"/>
      <c r="D78" s="77"/>
      <c r="E78" s="80"/>
    </row>
    <row r="79" spans="1:5" ht="9" customHeight="1" x14ac:dyDescent="0.15">
      <c r="A79" s="81">
        <v>73</v>
      </c>
      <c r="B79" s="82">
        <v>1</v>
      </c>
      <c r="C79" s="82">
        <v>1</v>
      </c>
      <c r="D79" s="82"/>
      <c r="E79" s="84"/>
    </row>
    <row r="80" spans="1:5" ht="9" customHeight="1" x14ac:dyDescent="0.15">
      <c r="A80" s="70">
        <v>74</v>
      </c>
      <c r="B80" s="72"/>
      <c r="C80" s="72"/>
      <c r="D80" s="72"/>
      <c r="E80" s="74"/>
    </row>
    <row r="81" spans="1:11" ht="9" customHeight="1" x14ac:dyDescent="0.15">
      <c r="A81" s="70">
        <v>75</v>
      </c>
      <c r="B81" s="72"/>
      <c r="C81" s="72">
        <v>1</v>
      </c>
      <c r="D81" s="72"/>
      <c r="E81" s="74"/>
    </row>
    <row r="82" spans="1:11" ht="9" customHeight="1" x14ac:dyDescent="0.15">
      <c r="A82" s="79">
        <v>76</v>
      </c>
      <c r="B82" s="77"/>
      <c r="C82" s="77">
        <v>1</v>
      </c>
      <c r="D82" s="77"/>
      <c r="E82" s="80"/>
    </row>
    <row r="83" spans="1:11" ht="9" customHeight="1" x14ac:dyDescent="0.15">
      <c r="A83" s="81">
        <v>77</v>
      </c>
      <c r="B83" s="82"/>
      <c r="C83" s="82"/>
      <c r="D83" s="82"/>
      <c r="E83" s="84"/>
    </row>
    <row r="84" spans="1:11" ht="9" customHeight="1" x14ac:dyDescent="0.15">
      <c r="A84" s="70">
        <v>78</v>
      </c>
      <c r="B84" s="72"/>
      <c r="C84" s="72"/>
      <c r="D84" s="72"/>
      <c r="E84" s="74"/>
    </row>
    <row r="85" spans="1:11" ht="9" customHeight="1" x14ac:dyDescent="0.15">
      <c r="A85" s="70">
        <v>79</v>
      </c>
      <c r="B85" s="72"/>
      <c r="C85" s="72"/>
      <c r="D85" s="72"/>
      <c r="E85" s="74"/>
    </row>
    <row r="86" spans="1:11" ht="9" customHeight="1" x14ac:dyDescent="0.15">
      <c r="A86" s="79">
        <v>80</v>
      </c>
      <c r="B86" s="77">
        <v>1</v>
      </c>
      <c r="C86" s="77">
        <v>1</v>
      </c>
      <c r="D86" s="77"/>
      <c r="E86" s="80"/>
    </row>
    <row r="87" spans="1:11" ht="9" customHeight="1" x14ac:dyDescent="0.15"/>
    <row r="88" spans="1:11" ht="9" customHeight="1" x14ac:dyDescent="0.15"/>
    <row r="89" spans="1:11" ht="9" customHeight="1" x14ac:dyDescent="0.15"/>
    <row r="90" spans="1:11" ht="9" customHeight="1" x14ac:dyDescent="0.15"/>
    <row r="91" spans="1:11" ht="9" customHeight="1" x14ac:dyDescent="0.15"/>
    <row r="92" spans="1:11" x14ac:dyDescent="0.15">
      <c r="F92" s="102"/>
      <c r="G92" s="120"/>
      <c r="H92" s="105"/>
      <c r="I92" s="105"/>
      <c r="J92" s="105"/>
      <c r="K92" s="105"/>
    </row>
    <row r="93" spans="1:11" x14ac:dyDescent="0.15">
      <c r="F93" s="102"/>
      <c r="G93" s="120"/>
    </row>
    <row r="94" spans="1:11" x14ac:dyDescent="0.15">
      <c r="F94" s="102"/>
      <c r="G94" s="120"/>
    </row>
    <row r="95" spans="1:11" x14ac:dyDescent="0.15">
      <c r="F95" s="102"/>
      <c r="G95" s="120"/>
    </row>
  </sheetData>
  <mergeCells count="20">
    <mergeCell ref="G46:G47"/>
    <mergeCell ref="H46:H47"/>
    <mergeCell ref="I46:I47"/>
    <mergeCell ref="J46:J47"/>
    <mergeCell ref="K46:K47"/>
    <mergeCell ref="G44:G45"/>
    <mergeCell ref="H44:H45"/>
    <mergeCell ref="I44:I45"/>
    <mergeCell ref="J44:J45"/>
    <mergeCell ref="K44:K45"/>
    <mergeCell ref="G50:G51"/>
    <mergeCell ref="H50:H51"/>
    <mergeCell ref="I50:I51"/>
    <mergeCell ref="J50:J51"/>
    <mergeCell ref="K50:K51"/>
    <mergeCell ref="G48:G49"/>
    <mergeCell ref="H48:H49"/>
    <mergeCell ref="I48:I49"/>
    <mergeCell ref="J48:J49"/>
    <mergeCell ref="K48:K49"/>
  </mergeCells>
  <phoneticPr fontId="12"/>
  <pageMargins left="1.0236220472440944" right="1.0236220472440944" top="0.59055118110236227" bottom="0.59055118110236227" header="0" footer="0"/>
  <pageSetup paperSize="9" scale="98" firstPageNumber="12" fitToHeight="0" pageOrder="overThenDown" orientation="portrait" useFirstPageNumber="1" r:id="rId1"/>
  <headerFooter scaleWithDoc="0" alignWithMargins="0">
    <oddFooter>&amp;C&amp;"ＭＳ 明朝,標準"&amp;9－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91"/>
  <sheetViews>
    <sheetView showZeros="0" view="pageBreakPreview" zoomScaleNormal="100" zoomScaleSheetLayoutView="100" workbookViewId="0"/>
  </sheetViews>
  <sheetFormatPr defaultRowHeight="13.5" x14ac:dyDescent="0.15"/>
  <cols>
    <col min="1" max="1" width="11.625" style="51" customWidth="1"/>
    <col min="2" max="6" width="6.625" style="51" customWidth="1"/>
    <col min="7" max="7" width="1.625" style="52" customWidth="1"/>
    <col min="8" max="8" width="11.625" style="52" customWidth="1"/>
    <col min="9" max="13" width="7.125" style="52" customWidth="1"/>
    <col min="14" max="16384" width="9" style="52"/>
  </cols>
  <sheetData>
    <row r="1" spans="1:13" ht="6" customHeight="1" x14ac:dyDescent="0.15"/>
    <row r="2" spans="1:13" ht="5.0999999999999996" customHeight="1" x14ac:dyDescent="0.15">
      <c r="C2" s="53"/>
      <c r="D2" s="54"/>
      <c r="E2" s="55"/>
      <c r="F2" s="54"/>
    </row>
    <row r="3" spans="1:13" ht="16.149999999999999" customHeight="1" x14ac:dyDescent="0.15">
      <c r="A3" s="57"/>
    </row>
    <row r="4" spans="1:13" ht="15" customHeight="1" thickBot="1" x14ac:dyDescent="0.2">
      <c r="A4" s="58" t="s">
        <v>199</v>
      </c>
      <c r="B4" s="59"/>
    </row>
    <row r="5" spans="1:13" ht="18" customHeight="1" thickBot="1" x14ac:dyDescent="0.2">
      <c r="A5" s="60" t="s">
        <v>65</v>
      </c>
      <c r="B5" s="61">
        <v>1</v>
      </c>
      <c r="C5" s="61">
        <v>2</v>
      </c>
      <c r="D5" s="61">
        <v>3</v>
      </c>
      <c r="E5" s="61">
        <v>4</v>
      </c>
      <c r="F5" s="63">
        <v>5</v>
      </c>
      <c r="H5" s="60" t="s">
        <v>65</v>
      </c>
      <c r="I5" s="61">
        <v>1</v>
      </c>
      <c r="J5" s="61">
        <v>2</v>
      </c>
      <c r="K5" s="61">
        <v>3</v>
      </c>
      <c r="L5" s="61">
        <v>4</v>
      </c>
      <c r="M5" s="63">
        <v>5</v>
      </c>
    </row>
    <row r="6" spans="1:13" ht="9" customHeight="1" x14ac:dyDescent="0.15">
      <c r="A6" s="64"/>
      <c r="B6" s="65" t="s">
        <v>50</v>
      </c>
      <c r="C6" s="65" t="s">
        <v>51</v>
      </c>
      <c r="D6" s="65" t="s">
        <v>51</v>
      </c>
      <c r="E6" s="65" t="s">
        <v>51</v>
      </c>
      <c r="F6" s="107" t="s">
        <v>51</v>
      </c>
      <c r="H6" s="108"/>
      <c r="I6" s="67" t="s">
        <v>50</v>
      </c>
      <c r="J6" s="68" t="s">
        <v>51</v>
      </c>
      <c r="K6" s="68" t="s">
        <v>51</v>
      </c>
      <c r="L6" s="68" t="s">
        <v>51</v>
      </c>
      <c r="M6" s="69" t="s">
        <v>51</v>
      </c>
    </row>
    <row r="7" spans="1:13" ht="9" customHeight="1" x14ac:dyDescent="0.15">
      <c r="A7" s="70">
        <v>1</v>
      </c>
      <c r="B7" s="71"/>
      <c r="C7" s="72"/>
      <c r="D7" s="72"/>
      <c r="E7" s="115">
        <v>10</v>
      </c>
      <c r="F7" s="74">
        <v>1</v>
      </c>
      <c r="H7" s="70">
        <v>81</v>
      </c>
      <c r="I7" s="72"/>
      <c r="J7" s="72"/>
      <c r="K7" s="72"/>
      <c r="L7" s="115"/>
      <c r="M7" s="74"/>
    </row>
    <row r="8" spans="1:13" ht="9" customHeight="1" thickBot="1" x14ac:dyDescent="0.2">
      <c r="A8" s="70">
        <v>2</v>
      </c>
      <c r="B8" s="72"/>
      <c r="C8" s="72"/>
      <c r="D8" s="72"/>
      <c r="E8" s="121">
        <v>2</v>
      </c>
      <c r="F8" s="122"/>
      <c r="H8" s="70">
        <v>82</v>
      </c>
      <c r="I8" s="72"/>
      <c r="J8" s="72"/>
      <c r="K8" s="72">
        <v>1</v>
      </c>
      <c r="L8" s="72"/>
      <c r="M8" s="74"/>
    </row>
    <row r="9" spans="1:13" ht="9" customHeight="1" x14ac:dyDescent="0.15">
      <c r="A9" s="70">
        <v>3</v>
      </c>
      <c r="B9" s="72"/>
      <c r="C9" s="72"/>
      <c r="D9" s="72"/>
      <c r="E9" s="72"/>
      <c r="F9" s="74"/>
      <c r="H9" s="70">
        <v>83</v>
      </c>
      <c r="I9" s="72"/>
      <c r="J9" s="72"/>
      <c r="K9" s="72"/>
      <c r="L9" s="72"/>
      <c r="M9" s="74"/>
    </row>
    <row r="10" spans="1:13" ht="9" customHeight="1" x14ac:dyDescent="0.15">
      <c r="A10" s="70">
        <v>4</v>
      </c>
      <c r="B10" s="77"/>
      <c r="C10" s="77"/>
      <c r="D10" s="77"/>
      <c r="E10" s="77"/>
      <c r="F10" s="80"/>
      <c r="H10" s="79">
        <v>84</v>
      </c>
      <c r="I10" s="77"/>
      <c r="J10" s="77"/>
      <c r="K10" s="77"/>
      <c r="L10" s="77"/>
      <c r="M10" s="80"/>
    </row>
    <row r="11" spans="1:13" ht="9" customHeight="1" thickBot="1" x14ac:dyDescent="0.2">
      <c r="A11" s="81">
        <v>5</v>
      </c>
      <c r="B11" s="82"/>
      <c r="C11" s="82"/>
      <c r="D11" s="82"/>
      <c r="E11" s="82"/>
      <c r="F11" s="84"/>
      <c r="H11" s="70">
        <v>85</v>
      </c>
      <c r="I11" s="72"/>
      <c r="J11" s="112"/>
      <c r="K11" s="72">
        <v>1</v>
      </c>
      <c r="L11" s="72"/>
      <c r="M11" s="74"/>
    </row>
    <row r="12" spans="1:13" ht="9" customHeight="1" x14ac:dyDescent="0.15">
      <c r="A12" s="70">
        <v>6</v>
      </c>
      <c r="B12" s="72"/>
      <c r="C12" s="72"/>
      <c r="D12" s="72"/>
      <c r="E12" s="72"/>
      <c r="F12" s="74"/>
      <c r="H12" s="70">
        <v>86</v>
      </c>
      <c r="I12" s="72"/>
      <c r="J12" s="72"/>
      <c r="K12" s="72">
        <v>1</v>
      </c>
      <c r="L12" s="72"/>
      <c r="M12" s="74"/>
    </row>
    <row r="13" spans="1:13" ht="9" customHeight="1" x14ac:dyDescent="0.15">
      <c r="A13" s="70">
        <v>7</v>
      </c>
      <c r="B13" s="72"/>
      <c r="C13" s="72"/>
      <c r="D13" s="72"/>
      <c r="E13" s="72"/>
      <c r="F13" s="74"/>
      <c r="H13" s="70">
        <v>87</v>
      </c>
      <c r="I13" s="72"/>
      <c r="J13" s="72"/>
      <c r="K13" s="72"/>
      <c r="L13" s="72"/>
      <c r="M13" s="74"/>
    </row>
    <row r="14" spans="1:13" ht="9" customHeight="1" x14ac:dyDescent="0.15">
      <c r="A14" s="70">
        <v>8</v>
      </c>
      <c r="B14" s="72"/>
      <c r="C14" s="72"/>
      <c r="D14" s="72"/>
      <c r="E14" s="72"/>
      <c r="F14" s="74"/>
      <c r="H14" s="79">
        <v>88</v>
      </c>
      <c r="I14" s="77"/>
      <c r="J14" s="77"/>
      <c r="K14" s="77">
        <v>1</v>
      </c>
      <c r="L14" s="77"/>
      <c r="M14" s="80"/>
    </row>
    <row r="15" spans="1:13" ht="9" customHeight="1" x14ac:dyDescent="0.15">
      <c r="A15" s="81">
        <v>9</v>
      </c>
      <c r="B15" s="82"/>
      <c r="C15" s="82"/>
      <c r="D15" s="82"/>
      <c r="E15" s="82"/>
      <c r="F15" s="84"/>
      <c r="H15" s="70">
        <v>89</v>
      </c>
      <c r="I15" s="82"/>
      <c r="J15" s="82"/>
      <c r="K15" s="82"/>
      <c r="L15" s="82"/>
      <c r="M15" s="84"/>
    </row>
    <row r="16" spans="1:13" ht="9" customHeight="1" x14ac:dyDescent="0.15">
      <c r="A16" s="70">
        <v>10</v>
      </c>
      <c r="B16" s="72"/>
      <c r="C16" s="72"/>
      <c r="D16" s="72"/>
      <c r="E16" s="72"/>
      <c r="F16" s="74"/>
      <c r="H16" s="70">
        <v>90</v>
      </c>
      <c r="I16" s="72"/>
      <c r="J16" s="72"/>
      <c r="K16" s="72"/>
      <c r="L16" s="72"/>
      <c r="M16" s="74"/>
    </row>
    <row r="17" spans="1:13" ht="9" customHeight="1" x14ac:dyDescent="0.15">
      <c r="A17" s="70">
        <v>11</v>
      </c>
      <c r="B17" s="72"/>
      <c r="C17" s="72"/>
      <c r="D17" s="72"/>
      <c r="E17" s="72"/>
      <c r="F17" s="74"/>
      <c r="H17" s="70">
        <v>91</v>
      </c>
      <c r="I17" s="72"/>
      <c r="J17" s="72"/>
      <c r="K17" s="72">
        <v>1</v>
      </c>
      <c r="L17" s="72"/>
      <c r="M17" s="74"/>
    </row>
    <row r="18" spans="1:13" ht="9" customHeight="1" x14ac:dyDescent="0.15">
      <c r="A18" s="79">
        <v>12</v>
      </c>
      <c r="B18" s="77"/>
      <c r="C18" s="77"/>
      <c r="D18" s="77">
        <v>1</v>
      </c>
      <c r="E18" s="77"/>
      <c r="F18" s="80"/>
      <c r="H18" s="79">
        <v>92</v>
      </c>
      <c r="I18" s="77"/>
      <c r="J18" s="77"/>
      <c r="K18" s="77"/>
      <c r="L18" s="77"/>
      <c r="M18" s="80"/>
    </row>
    <row r="19" spans="1:13" ht="9" customHeight="1" thickBot="1" x14ac:dyDescent="0.2">
      <c r="A19" s="81">
        <v>13</v>
      </c>
      <c r="B19" s="82"/>
      <c r="C19" s="82"/>
      <c r="D19" s="82"/>
      <c r="E19" s="82"/>
      <c r="F19" s="84"/>
      <c r="H19" s="70">
        <v>93</v>
      </c>
      <c r="I19" s="114"/>
      <c r="J19" s="86"/>
      <c r="K19" s="112">
        <v>2</v>
      </c>
      <c r="L19" s="114"/>
      <c r="M19" s="87"/>
    </row>
    <row r="20" spans="1:13" ht="9" customHeight="1" x14ac:dyDescent="0.15">
      <c r="A20" s="70">
        <v>14</v>
      </c>
      <c r="B20" s="72"/>
      <c r="C20" s="72"/>
      <c r="D20" s="72"/>
      <c r="E20" s="72"/>
      <c r="F20" s="74"/>
      <c r="H20" s="476" t="s">
        <v>57</v>
      </c>
      <c r="I20" s="478">
        <v>4</v>
      </c>
      <c r="J20" s="478">
        <v>12</v>
      </c>
      <c r="K20" s="478">
        <v>22</v>
      </c>
      <c r="L20" s="478">
        <v>12</v>
      </c>
      <c r="M20" s="496">
        <v>1</v>
      </c>
    </row>
    <row r="21" spans="1:13" ht="9" customHeight="1" x14ac:dyDescent="0.15">
      <c r="A21" s="70">
        <v>15</v>
      </c>
      <c r="B21" s="72"/>
      <c r="C21" s="72"/>
      <c r="D21" s="72"/>
      <c r="E21" s="72"/>
      <c r="F21" s="74"/>
      <c r="H21" s="477"/>
      <c r="I21" s="479"/>
      <c r="J21" s="479"/>
      <c r="K21" s="479"/>
      <c r="L21" s="479"/>
      <c r="M21" s="481"/>
    </row>
    <row r="22" spans="1:13" ht="9" customHeight="1" x14ac:dyDescent="0.15">
      <c r="A22" s="79">
        <v>16</v>
      </c>
      <c r="B22" s="77"/>
      <c r="C22" s="77"/>
      <c r="D22" s="77"/>
      <c r="E22" s="77"/>
      <c r="F22" s="80"/>
      <c r="H22" s="467" t="s">
        <v>58</v>
      </c>
      <c r="I22" s="482">
        <v>318000</v>
      </c>
      <c r="J22" s="482">
        <v>420683</v>
      </c>
      <c r="K22" s="482">
        <v>534509</v>
      </c>
      <c r="L22" s="482">
        <v>620617</v>
      </c>
      <c r="M22" s="494">
        <v>641600</v>
      </c>
    </row>
    <row r="23" spans="1:13" ht="9" customHeight="1" x14ac:dyDescent="0.15">
      <c r="A23" s="81">
        <v>17</v>
      </c>
      <c r="B23" s="82"/>
      <c r="C23" s="82"/>
      <c r="D23" s="82"/>
      <c r="E23" s="82"/>
      <c r="F23" s="84"/>
      <c r="H23" s="468"/>
      <c r="I23" s="483"/>
      <c r="J23" s="483"/>
      <c r="K23" s="483"/>
      <c r="L23" s="483"/>
      <c r="M23" s="495"/>
    </row>
    <row r="24" spans="1:13" ht="9" customHeight="1" x14ac:dyDescent="0.15">
      <c r="A24" s="70">
        <v>18</v>
      </c>
      <c r="B24" s="72"/>
      <c r="C24" s="72"/>
      <c r="D24" s="72"/>
      <c r="E24" s="72"/>
      <c r="F24" s="74"/>
      <c r="H24" s="467" t="s">
        <v>101</v>
      </c>
      <c r="I24" s="469">
        <v>32.200000000000003</v>
      </c>
      <c r="J24" s="469">
        <v>39.5</v>
      </c>
      <c r="K24" s="469">
        <v>52.4</v>
      </c>
      <c r="L24" s="469">
        <v>59.1</v>
      </c>
      <c r="M24" s="492">
        <v>63.6</v>
      </c>
    </row>
    <row r="25" spans="1:13" ht="9" customHeight="1" x14ac:dyDescent="0.15">
      <c r="A25" s="70">
        <v>19</v>
      </c>
      <c r="B25" s="72"/>
      <c r="C25" s="72"/>
      <c r="D25" s="72"/>
      <c r="E25" s="72"/>
      <c r="F25" s="74"/>
      <c r="H25" s="468" t="s">
        <v>102</v>
      </c>
      <c r="I25" s="470"/>
      <c r="J25" s="470"/>
      <c r="K25" s="470"/>
      <c r="L25" s="470"/>
      <c r="M25" s="493"/>
    </row>
    <row r="26" spans="1:13" ht="9" customHeight="1" x14ac:dyDescent="0.15">
      <c r="A26" s="79">
        <v>20</v>
      </c>
      <c r="B26" s="77"/>
      <c r="C26" s="77"/>
      <c r="D26" s="77"/>
      <c r="E26" s="77"/>
      <c r="F26" s="80"/>
      <c r="H26" s="467" t="s">
        <v>103</v>
      </c>
      <c r="I26" s="469">
        <v>1.5</v>
      </c>
      <c r="J26" s="469">
        <v>4.5999999999999996</v>
      </c>
      <c r="K26" s="469">
        <v>7.5</v>
      </c>
      <c r="L26" s="469">
        <v>13.6</v>
      </c>
      <c r="M26" s="490">
        <v>27</v>
      </c>
    </row>
    <row r="27" spans="1:13" ht="9" customHeight="1" thickBot="1" x14ac:dyDescent="0.2">
      <c r="A27" s="81">
        <v>21</v>
      </c>
      <c r="B27" s="82">
        <v>2</v>
      </c>
      <c r="C27" s="82"/>
      <c r="D27" s="82"/>
      <c r="E27" s="82"/>
      <c r="F27" s="84"/>
      <c r="H27" s="472" t="s">
        <v>104</v>
      </c>
      <c r="I27" s="473"/>
      <c r="J27" s="473"/>
      <c r="K27" s="473"/>
      <c r="L27" s="473"/>
      <c r="M27" s="491"/>
    </row>
    <row r="28" spans="1:13" ht="9" customHeight="1" x14ac:dyDescent="0.15">
      <c r="A28" s="70">
        <v>22</v>
      </c>
      <c r="B28" s="72"/>
      <c r="C28" s="72"/>
      <c r="D28" s="72"/>
      <c r="E28" s="72"/>
      <c r="F28" s="74"/>
    </row>
    <row r="29" spans="1:13" ht="9" customHeight="1" x14ac:dyDescent="0.15">
      <c r="A29" s="70">
        <v>23</v>
      </c>
      <c r="B29" s="72"/>
      <c r="C29" s="72"/>
      <c r="D29" s="72"/>
      <c r="E29" s="72"/>
      <c r="F29" s="74"/>
    </row>
    <row r="30" spans="1:13" ht="9" customHeight="1" x14ac:dyDescent="0.15">
      <c r="A30" s="79">
        <v>24</v>
      </c>
      <c r="B30" s="77"/>
      <c r="C30" s="77"/>
      <c r="D30" s="77"/>
      <c r="E30" s="77"/>
      <c r="F30" s="80"/>
      <c r="H30" s="102"/>
    </row>
    <row r="31" spans="1:13" ht="9" customHeight="1" x14ac:dyDescent="0.15">
      <c r="A31" s="81">
        <v>25</v>
      </c>
      <c r="B31" s="82"/>
      <c r="C31" s="82"/>
      <c r="D31" s="82"/>
      <c r="E31" s="82"/>
      <c r="F31" s="84"/>
    </row>
    <row r="32" spans="1:13" ht="9" customHeight="1" x14ac:dyDescent="0.15">
      <c r="A32" s="70">
        <v>26</v>
      </c>
      <c r="B32" s="72"/>
      <c r="C32" s="72">
        <v>1</v>
      </c>
      <c r="D32" s="72"/>
      <c r="E32" s="72"/>
      <c r="F32" s="74"/>
    </row>
    <row r="33" spans="1:6" ht="9" customHeight="1" x14ac:dyDescent="0.15">
      <c r="A33" s="70">
        <v>27</v>
      </c>
      <c r="B33" s="72"/>
      <c r="C33" s="72"/>
      <c r="D33" s="72"/>
      <c r="E33" s="72"/>
      <c r="F33" s="74"/>
    </row>
    <row r="34" spans="1:6" ht="9" customHeight="1" x14ac:dyDescent="0.15">
      <c r="A34" s="79">
        <v>28</v>
      </c>
      <c r="B34" s="77"/>
      <c r="C34" s="77"/>
      <c r="D34" s="77"/>
      <c r="E34" s="77"/>
      <c r="F34" s="80"/>
    </row>
    <row r="35" spans="1:6" ht="9" customHeight="1" x14ac:dyDescent="0.15">
      <c r="A35" s="81">
        <v>29</v>
      </c>
      <c r="B35" s="82"/>
      <c r="C35" s="82">
        <v>1</v>
      </c>
      <c r="D35" s="82"/>
      <c r="E35" s="82"/>
      <c r="F35" s="84"/>
    </row>
    <row r="36" spans="1:6" ht="9" customHeight="1" x14ac:dyDescent="0.15">
      <c r="A36" s="70">
        <v>30</v>
      </c>
      <c r="B36" s="72"/>
      <c r="C36" s="72"/>
      <c r="D36" s="72"/>
      <c r="E36" s="72"/>
      <c r="F36" s="74"/>
    </row>
    <row r="37" spans="1:6" ht="9" customHeight="1" x14ac:dyDescent="0.15">
      <c r="A37" s="70">
        <v>31</v>
      </c>
      <c r="B37" s="72"/>
      <c r="C37" s="72"/>
      <c r="D37" s="72"/>
      <c r="E37" s="72"/>
      <c r="F37" s="74"/>
    </row>
    <row r="38" spans="1:6" ht="9" customHeight="1" x14ac:dyDescent="0.15">
      <c r="A38" s="79">
        <v>32</v>
      </c>
      <c r="B38" s="77"/>
      <c r="C38" s="77"/>
      <c r="D38" s="77"/>
      <c r="E38" s="77"/>
      <c r="F38" s="80"/>
    </row>
    <row r="39" spans="1:6" ht="9" customHeight="1" x14ac:dyDescent="0.15">
      <c r="A39" s="81">
        <v>33</v>
      </c>
      <c r="B39" s="82"/>
      <c r="C39" s="82"/>
      <c r="D39" s="82"/>
      <c r="E39" s="82"/>
      <c r="F39" s="84"/>
    </row>
    <row r="40" spans="1:6" ht="9" customHeight="1" x14ac:dyDescent="0.15">
      <c r="A40" s="70">
        <v>34</v>
      </c>
      <c r="B40" s="72"/>
      <c r="C40" s="72"/>
      <c r="D40" s="72"/>
      <c r="E40" s="72"/>
      <c r="F40" s="74"/>
    </row>
    <row r="41" spans="1:6" ht="9" customHeight="1" x14ac:dyDescent="0.15">
      <c r="A41" s="70">
        <v>35</v>
      </c>
      <c r="B41" s="72"/>
      <c r="C41" s="72">
        <v>1</v>
      </c>
      <c r="D41" s="72"/>
      <c r="E41" s="72"/>
      <c r="F41" s="74"/>
    </row>
    <row r="42" spans="1:6" ht="9" customHeight="1" x14ac:dyDescent="0.15">
      <c r="A42" s="79">
        <v>36</v>
      </c>
      <c r="B42" s="77">
        <v>1</v>
      </c>
      <c r="C42" s="77"/>
      <c r="D42" s="77"/>
      <c r="E42" s="77"/>
      <c r="F42" s="80"/>
    </row>
    <row r="43" spans="1:6" ht="9" customHeight="1" x14ac:dyDescent="0.15">
      <c r="A43" s="81">
        <v>37</v>
      </c>
      <c r="B43" s="82">
        <v>1</v>
      </c>
      <c r="C43" s="82">
        <v>1</v>
      </c>
      <c r="D43" s="82"/>
      <c r="E43" s="82"/>
      <c r="F43" s="84"/>
    </row>
    <row r="44" spans="1:6" ht="9" customHeight="1" x14ac:dyDescent="0.15">
      <c r="A44" s="70">
        <v>38</v>
      </c>
      <c r="B44" s="72"/>
      <c r="C44" s="72"/>
      <c r="D44" s="72">
        <v>1</v>
      </c>
      <c r="E44" s="72"/>
      <c r="F44" s="74"/>
    </row>
    <row r="45" spans="1:6" ht="9" customHeight="1" x14ac:dyDescent="0.15">
      <c r="A45" s="70">
        <v>39</v>
      </c>
      <c r="B45" s="72"/>
      <c r="C45" s="72">
        <v>1</v>
      </c>
      <c r="D45" s="72"/>
      <c r="E45" s="72"/>
      <c r="F45" s="74"/>
    </row>
    <row r="46" spans="1:6" ht="9" customHeight="1" x14ac:dyDescent="0.15">
      <c r="A46" s="79">
        <v>40</v>
      </c>
      <c r="B46" s="77"/>
      <c r="C46" s="77"/>
      <c r="D46" s="77"/>
      <c r="E46" s="77"/>
      <c r="F46" s="80"/>
    </row>
    <row r="47" spans="1:6" ht="9" customHeight="1" x14ac:dyDescent="0.15">
      <c r="A47" s="81">
        <v>41</v>
      </c>
      <c r="B47" s="82"/>
      <c r="C47" s="82"/>
      <c r="D47" s="82"/>
      <c r="E47" s="82"/>
      <c r="F47" s="84"/>
    </row>
    <row r="48" spans="1:6" ht="9" customHeight="1" x14ac:dyDescent="0.15">
      <c r="A48" s="70">
        <v>42</v>
      </c>
      <c r="B48" s="72"/>
      <c r="C48" s="72"/>
      <c r="D48" s="72">
        <v>1</v>
      </c>
      <c r="E48" s="72"/>
      <c r="F48" s="74"/>
    </row>
    <row r="49" spans="1:7" ht="9" customHeight="1" x14ac:dyDescent="0.15">
      <c r="A49" s="70">
        <v>43</v>
      </c>
      <c r="B49" s="72"/>
      <c r="C49" s="72"/>
      <c r="D49" s="72"/>
      <c r="E49" s="72"/>
      <c r="F49" s="74"/>
    </row>
    <row r="50" spans="1:7" ht="9" customHeight="1" x14ac:dyDescent="0.15">
      <c r="A50" s="79">
        <v>44</v>
      </c>
      <c r="B50" s="77"/>
      <c r="C50" s="77">
        <v>1</v>
      </c>
      <c r="D50" s="77"/>
      <c r="E50" s="77"/>
      <c r="F50" s="80"/>
    </row>
    <row r="51" spans="1:7" ht="9" customHeight="1" x14ac:dyDescent="0.15">
      <c r="A51" s="81">
        <v>45</v>
      </c>
      <c r="B51" s="82"/>
      <c r="C51" s="82">
        <v>1</v>
      </c>
      <c r="D51" s="82"/>
      <c r="E51" s="82"/>
      <c r="F51" s="84"/>
    </row>
    <row r="52" spans="1:7" ht="9" customHeight="1" x14ac:dyDescent="0.15">
      <c r="A52" s="70">
        <v>46</v>
      </c>
      <c r="B52" s="72"/>
      <c r="C52" s="72"/>
      <c r="D52" s="72"/>
      <c r="E52" s="72"/>
      <c r="F52" s="74"/>
    </row>
    <row r="53" spans="1:7" ht="9" customHeight="1" x14ac:dyDescent="0.15">
      <c r="A53" s="70">
        <v>47</v>
      </c>
      <c r="B53" s="72"/>
      <c r="C53" s="72"/>
      <c r="D53" s="72">
        <v>1</v>
      </c>
      <c r="E53" s="72"/>
      <c r="F53" s="74"/>
    </row>
    <row r="54" spans="1:7" ht="9" customHeight="1" x14ac:dyDescent="0.15">
      <c r="A54" s="79">
        <v>48</v>
      </c>
      <c r="B54" s="77"/>
      <c r="C54" s="77"/>
      <c r="D54" s="77"/>
      <c r="E54" s="77"/>
      <c r="F54" s="80"/>
    </row>
    <row r="55" spans="1:7" ht="9" customHeight="1" x14ac:dyDescent="0.15">
      <c r="A55" s="70">
        <v>49</v>
      </c>
      <c r="B55" s="72"/>
      <c r="C55" s="72"/>
      <c r="D55" s="72"/>
      <c r="E55" s="72"/>
      <c r="F55" s="74"/>
    </row>
    <row r="56" spans="1:7" ht="9" customHeight="1" x14ac:dyDescent="0.15">
      <c r="A56" s="70">
        <v>50</v>
      </c>
      <c r="B56" s="72"/>
      <c r="C56" s="72">
        <v>1</v>
      </c>
      <c r="D56" s="72"/>
      <c r="E56" s="72"/>
      <c r="F56" s="74"/>
      <c r="G56" s="102"/>
    </row>
    <row r="57" spans="1:7" ht="9" customHeight="1" x14ac:dyDescent="0.15">
      <c r="A57" s="70">
        <v>51</v>
      </c>
      <c r="B57" s="72"/>
      <c r="C57" s="72"/>
      <c r="D57" s="72"/>
      <c r="E57" s="72"/>
      <c r="F57" s="74"/>
    </row>
    <row r="58" spans="1:7" ht="9" customHeight="1" x14ac:dyDescent="0.15">
      <c r="A58" s="79">
        <v>52</v>
      </c>
      <c r="B58" s="77"/>
      <c r="C58" s="77"/>
      <c r="D58" s="77">
        <v>1</v>
      </c>
      <c r="E58" s="77"/>
      <c r="F58" s="80"/>
    </row>
    <row r="59" spans="1:7" ht="9" customHeight="1" x14ac:dyDescent="0.15">
      <c r="A59" s="81">
        <v>53</v>
      </c>
      <c r="B59" s="82"/>
      <c r="C59" s="82"/>
      <c r="D59" s="82">
        <v>1</v>
      </c>
      <c r="E59" s="82"/>
      <c r="F59" s="84"/>
    </row>
    <row r="60" spans="1:7" ht="9" customHeight="1" x14ac:dyDescent="0.15">
      <c r="A60" s="70">
        <v>54</v>
      </c>
      <c r="B60" s="72"/>
      <c r="C60" s="72"/>
      <c r="D60" s="72"/>
      <c r="E60" s="72"/>
      <c r="F60" s="74"/>
    </row>
    <row r="61" spans="1:7" ht="9" customHeight="1" x14ac:dyDescent="0.15">
      <c r="A61" s="70">
        <v>55</v>
      </c>
      <c r="B61" s="72"/>
      <c r="C61" s="72">
        <v>2</v>
      </c>
      <c r="D61" s="72"/>
      <c r="E61" s="72"/>
      <c r="F61" s="74"/>
    </row>
    <row r="62" spans="1:7" ht="9" customHeight="1" x14ac:dyDescent="0.15">
      <c r="A62" s="79">
        <v>56</v>
      </c>
      <c r="B62" s="77"/>
      <c r="C62" s="77"/>
      <c r="D62" s="77">
        <v>2</v>
      </c>
      <c r="E62" s="77"/>
      <c r="F62" s="80"/>
    </row>
    <row r="63" spans="1:7" ht="9" customHeight="1" x14ac:dyDescent="0.15">
      <c r="A63" s="81">
        <v>57</v>
      </c>
      <c r="B63" s="82"/>
      <c r="C63" s="82"/>
      <c r="D63" s="82">
        <v>1</v>
      </c>
      <c r="E63" s="82"/>
      <c r="F63" s="84"/>
    </row>
    <row r="64" spans="1:7" ht="9" customHeight="1" x14ac:dyDescent="0.15">
      <c r="A64" s="70">
        <v>58</v>
      </c>
      <c r="B64" s="72"/>
      <c r="C64" s="72"/>
      <c r="D64" s="72">
        <v>1</v>
      </c>
      <c r="E64" s="72"/>
      <c r="F64" s="74"/>
    </row>
    <row r="65" spans="1:6" ht="9" customHeight="1" x14ac:dyDescent="0.15">
      <c r="A65" s="70">
        <v>59</v>
      </c>
      <c r="B65" s="72"/>
      <c r="C65" s="72">
        <v>1</v>
      </c>
      <c r="D65" s="72">
        <v>1</v>
      </c>
      <c r="E65" s="72"/>
      <c r="F65" s="74"/>
    </row>
    <row r="66" spans="1:6" ht="9" customHeight="1" x14ac:dyDescent="0.15">
      <c r="A66" s="79">
        <v>60</v>
      </c>
      <c r="B66" s="77"/>
      <c r="C66" s="77"/>
      <c r="D66" s="77"/>
      <c r="E66" s="77"/>
      <c r="F66" s="80"/>
    </row>
    <row r="67" spans="1:6" ht="9" customHeight="1" x14ac:dyDescent="0.15">
      <c r="A67" s="70">
        <v>61</v>
      </c>
      <c r="B67" s="72"/>
      <c r="C67" s="72">
        <v>1</v>
      </c>
      <c r="D67" s="72">
        <v>2</v>
      </c>
      <c r="E67" s="119"/>
      <c r="F67" s="74"/>
    </row>
    <row r="68" spans="1:6" ht="9" customHeight="1" x14ac:dyDescent="0.15">
      <c r="A68" s="70">
        <v>62</v>
      </c>
      <c r="B68" s="72"/>
      <c r="C68" s="72"/>
      <c r="D68" s="72"/>
      <c r="E68" s="72"/>
      <c r="F68" s="74"/>
    </row>
    <row r="69" spans="1:6" ht="9" customHeight="1" x14ac:dyDescent="0.15">
      <c r="A69" s="70">
        <v>63</v>
      </c>
      <c r="B69" s="72"/>
      <c r="C69" s="72"/>
      <c r="D69" s="72">
        <v>1</v>
      </c>
      <c r="E69" s="72"/>
      <c r="F69" s="74"/>
    </row>
    <row r="70" spans="1:6" ht="9" customHeight="1" x14ac:dyDescent="0.15">
      <c r="A70" s="70">
        <v>64</v>
      </c>
      <c r="B70" s="77"/>
      <c r="C70" s="77"/>
      <c r="D70" s="77"/>
      <c r="E70" s="77"/>
      <c r="F70" s="80"/>
    </row>
    <row r="71" spans="1:6" ht="9" customHeight="1" x14ac:dyDescent="0.15">
      <c r="A71" s="81">
        <v>65</v>
      </c>
      <c r="B71" s="82"/>
      <c r="C71" s="82"/>
      <c r="D71" s="82"/>
      <c r="E71" s="82"/>
      <c r="F71" s="84"/>
    </row>
    <row r="72" spans="1:6" ht="9" customHeight="1" x14ac:dyDescent="0.15">
      <c r="A72" s="70">
        <v>66</v>
      </c>
      <c r="B72" s="72"/>
      <c r="C72" s="72"/>
      <c r="D72" s="72"/>
      <c r="E72" s="72"/>
      <c r="F72" s="74"/>
    </row>
    <row r="73" spans="1:6" ht="9" customHeight="1" x14ac:dyDescent="0.15">
      <c r="A73" s="70">
        <v>67</v>
      </c>
      <c r="B73" s="72"/>
      <c r="C73" s="72"/>
      <c r="D73" s="72"/>
      <c r="E73" s="72"/>
      <c r="F73" s="74"/>
    </row>
    <row r="74" spans="1:6" ht="9" customHeight="1" x14ac:dyDescent="0.15">
      <c r="A74" s="70">
        <v>68</v>
      </c>
      <c r="B74" s="77"/>
      <c r="C74" s="77"/>
      <c r="D74" s="77"/>
      <c r="E74" s="77"/>
      <c r="F74" s="80"/>
    </row>
    <row r="75" spans="1:6" ht="9" customHeight="1" x14ac:dyDescent="0.15">
      <c r="A75" s="81">
        <v>69</v>
      </c>
      <c r="B75" s="82"/>
      <c r="C75" s="82"/>
      <c r="D75" s="82"/>
      <c r="E75" s="82"/>
      <c r="F75" s="84"/>
    </row>
    <row r="76" spans="1:6" ht="9" customHeight="1" x14ac:dyDescent="0.15">
      <c r="A76" s="70">
        <v>70</v>
      </c>
      <c r="B76" s="72"/>
      <c r="C76" s="72"/>
      <c r="D76" s="72"/>
      <c r="E76" s="72"/>
      <c r="F76" s="74"/>
    </row>
    <row r="77" spans="1:6" ht="9" customHeight="1" x14ac:dyDescent="0.15">
      <c r="A77" s="70">
        <v>71</v>
      </c>
      <c r="B77" s="72"/>
      <c r="C77" s="72"/>
      <c r="D77" s="72"/>
      <c r="E77" s="72"/>
      <c r="F77" s="74"/>
    </row>
    <row r="78" spans="1:6" ht="9" customHeight="1" x14ac:dyDescent="0.15">
      <c r="A78" s="79">
        <v>72</v>
      </c>
      <c r="B78" s="77"/>
      <c r="C78" s="77"/>
      <c r="D78" s="77"/>
      <c r="E78" s="77"/>
      <c r="F78" s="80"/>
    </row>
    <row r="79" spans="1:6" ht="9" customHeight="1" thickBot="1" x14ac:dyDescent="0.2">
      <c r="A79" s="81">
        <v>73</v>
      </c>
      <c r="B79" s="112"/>
      <c r="C79" s="82"/>
      <c r="D79" s="82"/>
      <c r="E79" s="119"/>
      <c r="F79" s="84"/>
    </row>
    <row r="80" spans="1:6" ht="9" customHeight="1" x14ac:dyDescent="0.15">
      <c r="A80" s="70">
        <v>74</v>
      </c>
      <c r="B80" s="72"/>
      <c r="C80" s="72"/>
      <c r="D80" s="72"/>
      <c r="E80" s="115"/>
      <c r="F80" s="74"/>
    </row>
    <row r="81" spans="1:6" ht="9" customHeight="1" x14ac:dyDescent="0.15">
      <c r="A81" s="70">
        <v>75</v>
      </c>
      <c r="B81" s="72"/>
      <c r="C81" s="72"/>
      <c r="D81" s="72"/>
      <c r="E81" s="72"/>
      <c r="F81" s="74"/>
    </row>
    <row r="82" spans="1:6" ht="9" customHeight="1" x14ac:dyDescent="0.15">
      <c r="A82" s="79">
        <v>76</v>
      </c>
      <c r="B82" s="77"/>
      <c r="C82" s="77"/>
      <c r="D82" s="77"/>
      <c r="E82" s="77"/>
      <c r="F82" s="80"/>
    </row>
    <row r="83" spans="1:6" ht="9" customHeight="1" x14ac:dyDescent="0.15">
      <c r="A83" s="81">
        <v>77</v>
      </c>
      <c r="B83" s="82"/>
      <c r="C83" s="82"/>
      <c r="D83" s="82"/>
      <c r="E83" s="82"/>
      <c r="F83" s="84"/>
    </row>
    <row r="84" spans="1:6" ht="9" customHeight="1" x14ac:dyDescent="0.15">
      <c r="A84" s="70">
        <v>78</v>
      </c>
      <c r="B84" s="72"/>
      <c r="C84" s="72"/>
      <c r="D84" s="72"/>
      <c r="E84" s="72"/>
      <c r="F84" s="74"/>
    </row>
    <row r="85" spans="1:6" ht="9" customHeight="1" x14ac:dyDescent="0.15">
      <c r="A85" s="70">
        <v>79</v>
      </c>
      <c r="B85" s="72"/>
      <c r="C85" s="72"/>
      <c r="D85" s="72">
        <v>1</v>
      </c>
      <c r="E85" s="72"/>
      <c r="F85" s="74"/>
    </row>
    <row r="86" spans="1:6" ht="9" customHeight="1" x14ac:dyDescent="0.15">
      <c r="A86" s="79">
        <v>80</v>
      </c>
      <c r="B86" s="77"/>
      <c r="C86" s="77"/>
      <c r="D86" s="77"/>
      <c r="E86" s="77"/>
      <c r="F86" s="80"/>
    </row>
    <row r="87" spans="1:6" ht="9" customHeight="1" x14ac:dyDescent="0.15"/>
    <row r="88" spans="1:6" ht="9" customHeight="1" x14ac:dyDescent="0.15"/>
    <row r="89" spans="1:6" ht="9" customHeight="1" x14ac:dyDescent="0.15"/>
    <row r="90" spans="1:6" ht="9" customHeight="1" x14ac:dyDescent="0.15"/>
    <row r="91" spans="1:6" ht="9" customHeight="1" x14ac:dyDescent="0.15"/>
  </sheetData>
  <mergeCells count="24">
    <mergeCell ref="M22:M23"/>
    <mergeCell ref="H20:H21"/>
    <mergeCell ref="I20:I21"/>
    <mergeCell ref="J20:J21"/>
    <mergeCell ref="K20:K21"/>
    <mergeCell ref="L20:L21"/>
    <mergeCell ref="M20:M21"/>
    <mergeCell ref="H22:H23"/>
    <mergeCell ref="I22:I23"/>
    <mergeCell ref="J22:J23"/>
    <mergeCell ref="K22:K23"/>
    <mergeCell ref="L22:L23"/>
    <mergeCell ref="M26:M27"/>
    <mergeCell ref="H24:H25"/>
    <mergeCell ref="I24:I25"/>
    <mergeCell ref="J24:J25"/>
    <mergeCell ref="K24:K25"/>
    <mergeCell ref="L24:L25"/>
    <mergeCell ref="M24:M25"/>
    <mergeCell ref="H26:H27"/>
    <mergeCell ref="I26:I27"/>
    <mergeCell ref="J26:J27"/>
    <mergeCell ref="K26:K27"/>
    <mergeCell ref="L26:L27"/>
  </mergeCells>
  <phoneticPr fontId="12"/>
  <pageMargins left="0.74803149606299213" right="0.74803149606299213" top="0.59055118110236227" bottom="0.59055118110236227" header="0" footer="0"/>
  <pageSetup paperSize="9" scale="94" firstPageNumber="13" fitToHeight="0" pageOrder="overThenDown" orientation="portrait" useFirstPageNumber="1" r:id="rId1"/>
  <headerFooter scaleWithDoc="0" alignWithMargins="0">
    <oddFooter>&amp;C&amp;"ＭＳ 明朝,標準"&amp;9－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M91"/>
  <sheetViews>
    <sheetView showZeros="0" view="pageBreakPreview" zoomScaleNormal="100" zoomScaleSheetLayoutView="100" workbookViewId="0"/>
  </sheetViews>
  <sheetFormatPr defaultRowHeight="13.5" x14ac:dyDescent="0.15"/>
  <cols>
    <col min="1" max="1" width="11.625" style="51" customWidth="1"/>
    <col min="2" max="6" width="6.625" style="51" customWidth="1"/>
    <col min="7" max="7" width="1.625" style="52" customWidth="1"/>
    <col min="8" max="8" width="11.625" style="52" customWidth="1"/>
    <col min="9" max="13" width="7.125" style="52" customWidth="1"/>
    <col min="14" max="16384" width="9" style="52"/>
  </cols>
  <sheetData>
    <row r="1" spans="1:13" ht="6" customHeight="1" x14ac:dyDescent="0.15"/>
    <row r="2" spans="1:13" ht="5.0999999999999996" customHeight="1" x14ac:dyDescent="0.15">
      <c r="C2" s="53"/>
      <c r="D2" s="54"/>
      <c r="E2" s="55"/>
      <c r="F2" s="54"/>
    </row>
    <row r="3" spans="1:13" ht="16.149999999999999" customHeight="1" x14ac:dyDescent="0.15">
      <c r="A3" s="57"/>
    </row>
    <row r="4" spans="1:13" ht="15" customHeight="1" thickBot="1" x14ac:dyDescent="0.2">
      <c r="A4" s="58" t="s">
        <v>200</v>
      </c>
      <c r="B4" s="59"/>
    </row>
    <row r="5" spans="1:13" ht="18" customHeight="1" thickBot="1" x14ac:dyDescent="0.2">
      <c r="A5" s="60" t="s">
        <v>65</v>
      </c>
      <c r="B5" s="61">
        <v>1</v>
      </c>
      <c r="C5" s="61">
        <v>2</v>
      </c>
      <c r="D5" s="61">
        <v>3</v>
      </c>
      <c r="E5" s="61">
        <v>4</v>
      </c>
      <c r="F5" s="63">
        <v>5</v>
      </c>
      <c r="H5" s="60" t="s">
        <v>65</v>
      </c>
      <c r="I5" s="61">
        <v>1</v>
      </c>
      <c r="J5" s="61">
        <v>2</v>
      </c>
      <c r="K5" s="61">
        <v>3</v>
      </c>
      <c r="L5" s="61">
        <v>4</v>
      </c>
      <c r="M5" s="63">
        <v>5</v>
      </c>
    </row>
    <row r="6" spans="1:13" ht="9" customHeight="1" x14ac:dyDescent="0.15">
      <c r="A6" s="64"/>
      <c r="B6" s="65" t="s">
        <v>50</v>
      </c>
      <c r="C6" s="65" t="s">
        <v>51</v>
      </c>
      <c r="D6" s="65" t="s">
        <v>51</v>
      </c>
      <c r="E6" s="65" t="s">
        <v>51</v>
      </c>
      <c r="F6" s="107" t="s">
        <v>51</v>
      </c>
      <c r="H6" s="108"/>
      <c r="I6" s="67" t="s">
        <v>50</v>
      </c>
      <c r="J6" s="68" t="s">
        <v>51</v>
      </c>
      <c r="K6" s="68" t="s">
        <v>51</v>
      </c>
      <c r="L6" s="68" t="s">
        <v>51</v>
      </c>
      <c r="M6" s="69" t="s">
        <v>51</v>
      </c>
    </row>
    <row r="7" spans="1:13" ht="9" customHeight="1" thickBot="1" x14ac:dyDescent="0.2">
      <c r="A7" s="70">
        <v>1</v>
      </c>
      <c r="B7" s="71"/>
      <c r="C7" s="72"/>
      <c r="D7" s="72">
        <v>1</v>
      </c>
      <c r="E7" s="115"/>
      <c r="F7" s="74"/>
      <c r="H7" s="70">
        <v>81</v>
      </c>
      <c r="I7" s="72"/>
      <c r="J7" s="121">
        <v>8</v>
      </c>
      <c r="K7" s="72">
        <v>1</v>
      </c>
      <c r="L7" s="115"/>
      <c r="M7" s="74"/>
    </row>
    <row r="8" spans="1:13" ht="9" customHeight="1" x14ac:dyDescent="0.15">
      <c r="A8" s="70">
        <v>2</v>
      </c>
      <c r="B8" s="72"/>
      <c r="C8" s="72"/>
      <c r="D8" s="72"/>
      <c r="E8" s="115"/>
      <c r="F8" s="74"/>
      <c r="H8" s="70">
        <v>82</v>
      </c>
      <c r="I8" s="72"/>
      <c r="J8" s="72"/>
      <c r="K8" s="72">
        <v>1</v>
      </c>
      <c r="L8" s="72"/>
      <c r="M8" s="74"/>
    </row>
    <row r="9" spans="1:13" ht="9" customHeight="1" x14ac:dyDescent="0.15">
      <c r="A9" s="70">
        <v>3</v>
      </c>
      <c r="B9" s="72"/>
      <c r="C9" s="72"/>
      <c r="D9" s="72"/>
      <c r="E9" s="115"/>
      <c r="F9" s="74"/>
      <c r="H9" s="70">
        <v>83</v>
      </c>
      <c r="I9" s="72"/>
      <c r="J9" s="72"/>
      <c r="K9" s="72"/>
      <c r="L9" s="72"/>
      <c r="M9" s="74"/>
    </row>
    <row r="10" spans="1:13" ht="9" customHeight="1" x14ac:dyDescent="0.15">
      <c r="A10" s="70">
        <v>4</v>
      </c>
      <c r="B10" s="77"/>
      <c r="C10" s="77"/>
      <c r="D10" s="77"/>
      <c r="E10" s="77">
        <v>1</v>
      </c>
      <c r="F10" s="80"/>
      <c r="H10" s="79">
        <v>84</v>
      </c>
      <c r="I10" s="77"/>
      <c r="J10" s="77"/>
      <c r="K10" s="77">
        <v>1</v>
      </c>
      <c r="L10" s="77"/>
      <c r="M10" s="80"/>
    </row>
    <row r="11" spans="1:13" ht="9" customHeight="1" x14ac:dyDescent="0.15">
      <c r="A11" s="81">
        <v>5</v>
      </c>
      <c r="B11" s="82"/>
      <c r="C11" s="82"/>
      <c r="D11" s="82">
        <v>2</v>
      </c>
      <c r="E11" s="82"/>
      <c r="F11" s="84"/>
      <c r="H11" s="70">
        <v>85</v>
      </c>
      <c r="I11" s="72"/>
      <c r="J11" s="119"/>
      <c r="K11" s="72">
        <v>1</v>
      </c>
      <c r="L11" s="72"/>
      <c r="M11" s="74"/>
    </row>
    <row r="12" spans="1:13" ht="9" customHeight="1" x14ac:dyDescent="0.15">
      <c r="A12" s="70">
        <v>6</v>
      </c>
      <c r="B12" s="72"/>
      <c r="C12" s="72"/>
      <c r="D12" s="72">
        <v>1</v>
      </c>
      <c r="E12" s="72"/>
      <c r="F12" s="74"/>
      <c r="H12" s="70">
        <v>86</v>
      </c>
      <c r="I12" s="72"/>
      <c r="J12" s="115"/>
      <c r="K12" s="72"/>
      <c r="L12" s="72"/>
      <c r="M12" s="74"/>
    </row>
    <row r="13" spans="1:13" ht="9" customHeight="1" x14ac:dyDescent="0.15">
      <c r="A13" s="70">
        <v>7</v>
      </c>
      <c r="B13" s="72"/>
      <c r="C13" s="72"/>
      <c r="D13" s="72">
        <v>1</v>
      </c>
      <c r="E13" s="72"/>
      <c r="F13" s="74"/>
      <c r="H13" s="70">
        <v>87</v>
      </c>
      <c r="I13" s="72"/>
      <c r="J13" s="72"/>
      <c r="K13" s="72"/>
      <c r="L13" s="72"/>
      <c r="M13" s="74"/>
    </row>
    <row r="14" spans="1:13" ht="9" customHeight="1" x14ac:dyDescent="0.15">
      <c r="A14" s="70">
        <v>8</v>
      </c>
      <c r="B14" s="72"/>
      <c r="C14" s="72"/>
      <c r="D14" s="72"/>
      <c r="E14" s="72"/>
      <c r="F14" s="74"/>
      <c r="H14" s="79">
        <v>88</v>
      </c>
      <c r="I14" s="77"/>
      <c r="J14" s="77"/>
      <c r="K14" s="77"/>
      <c r="L14" s="77"/>
      <c r="M14" s="80"/>
    </row>
    <row r="15" spans="1:13" ht="9" customHeight="1" thickBot="1" x14ac:dyDescent="0.2">
      <c r="A15" s="81">
        <v>9</v>
      </c>
      <c r="B15" s="82"/>
      <c r="C15" s="82">
        <v>2</v>
      </c>
      <c r="D15" s="82"/>
      <c r="E15" s="82"/>
      <c r="F15" s="84"/>
      <c r="H15" s="70">
        <v>89</v>
      </c>
      <c r="I15" s="112">
        <v>2</v>
      </c>
      <c r="J15" s="114"/>
      <c r="K15" s="112">
        <v>4</v>
      </c>
      <c r="L15" s="82"/>
      <c r="M15" s="84"/>
    </row>
    <row r="16" spans="1:13" ht="9" customHeight="1" x14ac:dyDescent="0.15">
      <c r="A16" s="70">
        <v>10</v>
      </c>
      <c r="B16" s="72"/>
      <c r="C16" s="72">
        <v>1</v>
      </c>
      <c r="D16" s="72">
        <v>2</v>
      </c>
      <c r="E16" s="72"/>
      <c r="F16" s="74"/>
      <c r="H16" s="476" t="s">
        <v>57</v>
      </c>
      <c r="I16" s="478">
        <v>136</v>
      </c>
      <c r="J16" s="478">
        <v>95</v>
      </c>
      <c r="K16" s="478">
        <v>103</v>
      </c>
      <c r="L16" s="489">
        <v>39</v>
      </c>
      <c r="M16" s="480">
        <v>39</v>
      </c>
    </row>
    <row r="17" spans="1:13" ht="9" customHeight="1" x14ac:dyDescent="0.15">
      <c r="A17" s="70">
        <v>11</v>
      </c>
      <c r="B17" s="72"/>
      <c r="C17" s="72">
        <v>2</v>
      </c>
      <c r="D17" s="72">
        <v>2</v>
      </c>
      <c r="E17" s="72"/>
      <c r="F17" s="74"/>
      <c r="H17" s="477"/>
      <c r="I17" s="479"/>
      <c r="J17" s="479"/>
      <c r="K17" s="479"/>
      <c r="L17" s="479"/>
      <c r="M17" s="481"/>
    </row>
    <row r="18" spans="1:13" ht="9" customHeight="1" x14ac:dyDescent="0.15">
      <c r="A18" s="79">
        <v>12</v>
      </c>
      <c r="B18" s="77"/>
      <c r="C18" s="77">
        <v>3</v>
      </c>
      <c r="D18" s="77">
        <v>2</v>
      </c>
      <c r="E18" s="77"/>
      <c r="F18" s="80"/>
      <c r="H18" s="467" t="s">
        <v>58</v>
      </c>
      <c r="I18" s="482">
        <v>221052</v>
      </c>
      <c r="J18" s="482">
        <v>283302</v>
      </c>
      <c r="K18" s="482">
        <v>332517</v>
      </c>
      <c r="L18" s="482">
        <v>401702</v>
      </c>
      <c r="M18" s="474">
        <v>433938</v>
      </c>
    </row>
    <row r="19" spans="1:13" ht="9" customHeight="1" x14ac:dyDescent="0.15">
      <c r="A19" s="81">
        <v>13</v>
      </c>
      <c r="B19" s="82"/>
      <c r="C19" s="82">
        <v>1</v>
      </c>
      <c r="D19" s="82">
        <v>2</v>
      </c>
      <c r="E19" s="82"/>
      <c r="F19" s="84"/>
      <c r="H19" s="468"/>
      <c r="I19" s="483"/>
      <c r="J19" s="483"/>
      <c r="K19" s="483"/>
      <c r="L19" s="483"/>
      <c r="M19" s="475"/>
    </row>
    <row r="20" spans="1:13" ht="9" customHeight="1" x14ac:dyDescent="0.15">
      <c r="A20" s="70">
        <v>14</v>
      </c>
      <c r="B20" s="72"/>
      <c r="C20" s="72">
        <v>3</v>
      </c>
      <c r="D20" s="72">
        <v>2</v>
      </c>
      <c r="E20" s="72"/>
      <c r="F20" s="74"/>
      <c r="H20" s="467" t="s">
        <v>101</v>
      </c>
      <c r="I20" s="469">
        <v>29.6</v>
      </c>
      <c r="J20" s="469">
        <v>37.799999999999997</v>
      </c>
      <c r="K20" s="469">
        <v>43.3</v>
      </c>
      <c r="L20" s="469">
        <v>52</v>
      </c>
      <c r="M20" s="465">
        <v>56.2</v>
      </c>
    </row>
    <row r="21" spans="1:13" ht="9" customHeight="1" x14ac:dyDescent="0.15">
      <c r="A21" s="70">
        <v>15</v>
      </c>
      <c r="B21" s="72"/>
      <c r="C21" s="72">
        <v>5</v>
      </c>
      <c r="D21" s="72">
        <v>2</v>
      </c>
      <c r="E21" s="72">
        <v>1</v>
      </c>
      <c r="F21" s="74"/>
      <c r="H21" s="468" t="s">
        <v>102</v>
      </c>
      <c r="I21" s="470"/>
      <c r="J21" s="470"/>
      <c r="K21" s="470"/>
      <c r="L21" s="470"/>
      <c r="M21" s="471"/>
    </row>
    <row r="22" spans="1:13" ht="9" customHeight="1" x14ac:dyDescent="0.15">
      <c r="A22" s="79">
        <v>16</v>
      </c>
      <c r="B22" s="77"/>
      <c r="C22" s="77">
        <v>2</v>
      </c>
      <c r="D22" s="77">
        <v>1</v>
      </c>
      <c r="E22" s="77">
        <v>1</v>
      </c>
      <c r="F22" s="80"/>
      <c r="H22" s="467" t="s">
        <v>103</v>
      </c>
      <c r="I22" s="469">
        <v>2.5</v>
      </c>
      <c r="J22" s="469">
        <v>11.3</v>
      </c>
      <c r="K22" s="469">
        <v>17.8</v>
      </c>
      <c r="L22" s="469">
        <v>27.1</v>
      </c>
      <c r="M22" s="465">
        <v>30.9</v>
      </c>
    </row>
    <row r="23" spans="1:13" ht="9" customHeight="1" thickBot="1" x14ac:dyDescent="0.2">
      <c r="A23" s="81">
        <v>17</v>
      </c>
      <c r="B23" s="82">
        <v>1</v>
      </c>
      <c r="C23" s="82">
        <v>1</v>
      </c>
      <c r="D23" s="82">
        <v>1</v>
      </c>
      <c r="E23" s="82">
        <v>2</v>
      </c>
      <c r="F23" s="84"/>
      <c r="H23" s="472" t="s">
        <v>104</v>
      </c>
      <c r="I23" s="473"/>
      <c r="J23" s="473"/>
      <c r="K23" s="473"/>
      <c r="L23" s="473"/>
      <c r="M23" s="466"/>
    </row>
    <row r="24" spans="1:13" ht="9" customHeight="1" x14ac:dyDescent="0.15">
      <c r="A24" s="70">
        <v>18</v>
      </c>
      <c r="B24" s="72">
        <v>1</v>
      </c>
      <c r="C24" s="72"/>
      <c r="D24" s="72">
        <v>1</v>
      </c>
      <c r="E24" s="72"/>
      <c r="F24" s="74"/>
    </row>
    <row r="25" spans="1:13" ht="9" customHeight="1" x14ac:dyDescent="0.15">
      <c r="A25" s="70">
        <v>19</v>
      </c>
      <c r="B25" s="72">
        <v>1</v>
      </c>
      <c r="C25" s="72">
        <v>2</v>
      </c>
      <c r="D25" s="72">
        <v>4</v>
      </c>
      <c r="E25" s="72"/>
      <c r="F25" s="74"/>
    </row>
    <row r="26" spans="1:13" ht="9" customHeight="1" x14ac:dyDescent="0.15">
      <c r="A26" s="79">
        <v>20</v>
      </c>
      <c r="B26" s="77"/>
      <c r="C26" s="77">
        <v>1</v>
      </c>
      <c r="D26" s="77">
        <v>1</v>
      </c>
      <c r="E26" s="77">
        <v>2</v>
      </c>
      <c r="F26" s="80"/>
      <c r="H26" s="102"/>
    </row>
    <row r="27" spans="1:13" ht="9" customHeight="1" x14ac:dyDescent="0.15">
      <c r="A27" s="81">
        <v>21</v>
      </c>
      <c r="B27" s="82"/>
      <c r="C27" s="82">
        <v>2</v>
      </c>
      <c r="D27" s="82">
        <v>5</v>
      </c>
      <c r="E27" s="82"/>
      <c r="F27" s="84"/>
    </row>
    <row r="28" spans="1:13" ht="9" customHeight="1" x14ac:dyDescent="0.15">
      <c r="A28" s="70">
        <v>22</v>
      </c>
      <c r="B28" s="72"/>
      <c r="C28" s="72">
        <v>1</v>
      </c>
      <c r="D28" s="72"/>
      <c r="E28" s="72">
        <v>3</v>
      </c>
      <c r="F28" s="74">
        <v>1</v>
      </c>
    </row>
    <row r="29" spans="1:13" ht="9" customHeight="1" x14ac:dyDescent="0.15">
      <c r="A29" s="70">
        <v>23</v>
      </c>
      <c r="B29" s="72">
        <v>11</v>
      </c>
      <c r="C29" s="72">
        <v>3</v>
      </c>
      <c r="D29" s="72">
        <v>3</v>
      </c>
      <c r="E29" s="72"/>
      <c r="F29" s="74"/>
    </row>
    <row r="30" spans="1:13" ht="9" customHeight="1" x14ac:dyDescent="0.15">
      <c r="A30" s="79">
        <v>24</v>
      </c>
      <c r="B30" s="77"/>
      <c r="C30" s="77">
        <v>3</v>
      </c>
      <c r="D30" s="77">
        <v>1</v>
      </c>
      <c r="E30" s="77">
        <v>2</v>
      </c>
      <c r="F30" s="80"/>
    </row>
    <row r="31" spans="1:13" ht="9" customHeight="1" x14ac:dyDescent="0.15">
      <c r="A31" s="81">
        <v>25</v>
      </c>
      <c r="B31" s="82"/>
      <c r="C31" s="82">
        <v>2</v>
      </c>
      <c r="D31" s="82"/>
      <c r="E31" s="82">
        <v>2</v>
      </c>
      <c r="F31" s="84">
        <v>1</v>
      </c>
    </row>
    <row r="32" spans="1:13" ht="9" customHeight="1" x14ac:dyDescent="0.15">
      <c r="A32" s="70">
        <v>26</v>
      </c>
      <c r="B32" s="72"/>
      <c r="C32" s="72">
        <v>3</v>
      </c>
      <c r="D32" s="72">
        <v>4</v>
      </c>
      <c r="E32" s="72">
        <v>3</v>
      </c>
      <c r="F32" s="74"/>
    </row>
    <row r="33" spans="1:6" ht="9" customHeight="1" x14ac:dyDescent="0.15">
      <c r="A33" s="70">
        <v>27</v>
      </c>
      <c r="B33" s="72">
        <v>15</v>
      </c>
      <c r="C33" s="72">
        <v>3</v>
      </c>
      <c r="D33" s="72">
        <v>2</v>
      </c>
      <c r="E33" s="72">
        <v>6</v>
      </c>
      <c r="F33" s="74">
        <v>15</v>
      </c>
    </row>
    <row r="34" spans="1:6" ht="9" customHeight="1" x14ac:dyDescent="0.15">
      <c r="A34" s="79">
        <v>28</v>
      </c>
      <c r="B34" s="77">
        <v>4</v>
      </c>
      <c r="C34" s="77">
        <v>2</v>
      </c>
      <c r="D34" s="77">
        <v>1</v>
      </c>
      <c r="E34" s="77">
        <v>2</v>
      </c>
      <c r="F34" s="80">
        <v>1</v>
      </c>
    </row>
    <row r="35" spans="1:6" ht="9" customHeight="1" x14ac:dyDescent="0.15">
      <c r="A35" s="81">
        <v>29</v>
      </c>
      <c r="B35" s="82">
        <v>3</v>
      </c>
      <c r="C35" s="82">
        <v>1</v>
      </c>
      <c r="D35" s="82">
        <v>1</v>
      </c>
      <c r="E35" s="82"/>
      <c r="F35" s="84">
        <v>2</v>
      </c>
    </row>
    <row r="36" spans="1:6" ht="9" customHeight="1" x14ac:dyDescent="0.15">
      <c r="A36" s="70">
        <v>30</v>
      </c>
      <c r="B36" s="72">
        <v>4</v>
      </c>
      <c r="C36" s="72"/>
      <c r="D36" s="72">
        <v>2</v>
      </c>
      <c r="E36" s="72">
        <v>2</v>
      </c>
      <c r="F36" s="74"/>
    </row>
    <row r="37" spans="1:6" ht="9" customHeight="1" x14ac:dyDescent="0.15">
      <c r="A37" s="70">
        <v>31</v>
      </c>
      <c r="B37" s="72">
        <v>13</v>
      </c>
      <c r="C37" s="72">
        <v>2</v>
      </c>
      <c r="D37" s="72">
        <v>1</v>
      </c>
      <c r="E37" s="72"/>
      <c r="F37" s="74">
        <v>3</v>
      </c>
    </row>
    <row r="38" spans="1:6" ht="9" customHeight="1" x14ac:dyDescent="0.15">
      <c r="A38" s="79">
        <v>32</v>
      </c>
      <c r="B38" s="77">
        <v>3</v>
      </c>
      <c r="C38" s="77">
        <v>4</v>
      </c>
      <c r="D38" s="77">
        <v>1</v>
      </c>
      <c r="E38" s="77"/>
      <c r="F38" s="80"/>
    </row>
    <row r="39" spans="1:6" ht="9" customHeight="1" x14ac:dyDescent="0.15">
      <c r="A39" s="81">
        <v>33</v>
      </c>
      <c r="B39" s="82">
        <v>3</v>
      </c>
      <c r="C39" s="82">
        <v>2</v>
      </c>
      <c r="D39" s="82">
        <v>3</v>
      </c>
      <c r="E39" s="82">
        <v>1</v>
      </c>
      <c r="F39" s="84"/>
    </row>
    <row r="40" spans="1:6" ht="9" customHeight="1" x14ac:dyDescent="0.15">
      <c r="A40" s="70">
        <v>34</v>
      </c>
      <c r="B40" s="72">
        <v>2</v>
      </c>
      <c r="C40" s="72"/>
      <c r="D40" s="72">
        <v>1</v>
      </c>
      <c r="E40" s="72">
        <v>1</v>
      </c>
      <c r="F40" s="74">
        <v>2</v>
      </c>
    </row>
    <row r="41" spans="1:6" ht="9" customHeight="1" x14ac:dyDescent="0.15">
      <c r="A41" s="70">
        <v>35</v>
      </c>
      <c r="B41" s="72">
        <v>14</v>
      </c>
      <c r="C41" s="72">
        <v>1</v>
      </c>
      <c r="D41" s="72">
        <v>5</v>
      </c>
      <c r="E41" s="72"/>
      <c r="F41" s="74">
        <v>1</v>
      </c>
    </row>
    <row r="42" spans="1:6" ht="9" customHeight="1" x14ac:dyDescent="0.15">
      <c r="A42" s="79">
        <v>36</v>
      </c>
      <c r="B42" s="77">
        <v>7</v>
      </c>
      <c r="C42" s="77"/>
      <c r="D42" s="77"/>
      <c r="E42" s="77">
        <v>4</v>
      </c>
      <c r="F42" s="80">
        <v>1</v>
      </c>
    </row>
    <row r="43" spans="1:6" ht="9" customHeight="1" thickBot="1" x14ac:dyDescent="0.2">
      <c r="A43" s="81">
        <v>37</v>
      </c>
      <c r="B43" s="82">
        <v>5</v>
      </c>
      <c r="C43" s="82">
        <v>3</v>
      </c>
      <c r="D43" s="82">
        <v>2</v>
      </c>
      <c r="E43" s="112">
        <v>6</v>
      </c>
      <c r="F43" s="84">
        <v>2</v>
      </c>
    </row>
    <row r="44" spans="1:6" ht="9" customHeight="1" x14ac:dyDescent="0.15">
      <c r="A44" s="70">
        <v>38</v>
      </c>
      <c r="B44" s="72">
        <v>2</v>
      </c>
      <c r="C44" s="72">
        <v>2</v>
      </c>
      <c r="D44" s="72"/>
      <c r="E44" s="72"/>
      <c r="F44" s="74"/>
    </row>
    <row r="45" spans="1:6" ht="9" customHeight="1" x14ac:dyDescent="0.15">
      <c r="A45" s="70">
        <v>39</v>
      </c>
      <c r="B45" s="72">
        <v>8</v>
      </c>
      <c r="C45" s="72">
        <v>2</v>
      </c>
      <c r="D45" s="72">
        <v>1</v>
      </c>
      <c r="E45" s="72"/>
      <c r="F45" s="74"/>
    </row>
    <row r="46" spans="1:6" ht="9" customHeight="1" x14ac:dyDescent="0.15">
      <c r="A46" s="79">
        <v>40</v>
      </c>
      <c r="B46" s="77">
        <v>4</v>
      </c>
      <c r="C46" s="77">
        <v>3</v>
      </c>
      <c r="D46" s="77">
        <v>1</v>
      </c>
      <c r="E46" s="77"/>
      <c r="F46" s="80">
        <v>2</v>
      </c>
    </row>
    <row r="47" spans="1:6" ht="9" customHeight="1" x14ac:dyDescent="0.15">
      <c r="A47" s="81">
        <v>41</v>
      </c>
      <c r="B47" s="82">
        <v>3</v>
      </c>
      <c r="C47" s="82">
        <v>1</v>
      </c>
      <c r="D47" s="82">
        <v>2</v>
      </c>
      <c r="E47" s="82"/>
      <c r="F47" s="84">
        <v>1</v>
      </c>
    </row>
    <row r="48" spans="1:6" ht="9" customHeight="1" x14ac:dyDescent="0.15">
      <c r="A48" s="70">
        <v>42</v>
      </c>
      <c r="B48" s="72">
        <v>2</v>
      </c>
      <c r="C48" s="72"/>
      <c r="D48" s="72">
        <v>1</v>
      </c>
      <c r="E48" s="72"/>
      <c r="F48" s="74">
        <v>2</v>
      </c>
    </row>
    <row r="49" spans="1:7" ht="9" customHeight="1" x14ac:dyDescent="0.15">
      <c r="A49" s="70">
        <v>43</v>
      </c>
      <c r="B49" s="72">
        <v>3</v>
      </c>
      <c r="C49" s="72"/>
      <c r="D49" s="72">
        <v>1</v>
      </c>
      <c r="E49" s="72"/>
      <c r="F49" s="74"/>
    </row>
    <row r="50" spans="1:7" ht="9" customHeight="1" x14ac:dyDescent="0.15">
      <c r="A50" s="79">
        <v>44</v>
      </c>
      <c r="B50" s="77">
        <v>2</v>
      </c>
      <c r="C50" s="77"/>
      <c r="D50" s="77">
        <v>1</v>
      </c>
      <c r="E50" s="77"/>
      <c r="F50" s="80">
        <v>1</v>
      </c>
    </row>
    <row r="51" spans="1:7" ht="9" customHeight="1" x14ac:dyDescent="0.15">
      <c r="A51" s="81">
        <v>45</v>
      </c>
      <c r="B51" s="82">
        <v>3</v>
      </c>
      <c r="C51" s="82"/>
      <c r="D51" s="82">
        <v>1</v>
      </c>
      <c r="E51" s="82"/>
      <c r="F51" s="84"/>
    </row>
    <row r="52" spans="1:7" ht="9" customHeight="1" x14ac:dyDescent="0.15">
      <c r="A52" s="70">
        <v>46</v>
      </c>
      <c r="B52" s="72">
        <v>5</v>
      </c>
      <c r="C52" s="72">
        <v>3</v>
      </c>
      <c r="D52" s="72">
        <v>2</v>
      </c>
      <c r="E52" s="72"/>
      <c r="F52" s="74">
        <v>2</v>
      </c>
    </row>
    <row r="53" spans="1:7" ht="9" customHeight="1" x14ac:dyDescent="0.15">
      <c r="A53" s="70">
        <v>47</v>
      </c>
      <c r="B53" s="72"/>
      <c r="C53" s="72">
        <v>2</v>
      </c>
      <c r="D53" s="72"/>
      <c r="E53" s="72"/>
      <c r="F53" s="74">
        <v>1</v>
      </c>
    </row>
    <row r="54" spans="1:7" ht="9" customHeight="1" x14ac:dyDescent="0.15">
      <c r="A54" s="79">
        <v>48</v>
      </c>
      <c r="B54" s="77">
        <v>1</v>
      </c>
      <c r="C54" s="77">
        <v>3</v>
      </c>
      <c r="D54" s="77">
        <v>1</v>
      </c>
      <c r="E54" s="77"/>
      <c r="F54" s="80"/>
    </row>
    <row r="55" spans="1:7" ht="9" customHeight="1" x14ac:dyDescent="0.15">
      <c r="A55" s="70">
        <v>49</v>
      </c>
      <c r="B55" s="72"/>
      <c r="C55" s="72"/>
      <c r="D55" s="72">
        <v>1</v>
      </c>
      <c r="E55" s="72"/>
      <c r="F55" s="74"/>
    </row>
    <row r="56" spans="1:7" ht="9" customHeight="1" x14ac:dyDescent="0.15">
      <c r="A56" s="70">
        <v>50</v>
      </c>
      <c r="B56" s="72">
        <v>1</v>
      </c>
      <c r="C56" s="72">
        <v>1</v>
      </c>
      <c r="D56" s="72">
        <v>1</v>
      </c>
      <c r="E56" s="72"/>
      <c r="F56" s="74">
        <v>1</v>
      </c>
      <c r="G56" s="102"/>
    </row>
    <row r="57" spans="1:7" ht="9" customHeight="1" x14ac:dyDescent="0.15">
      <c r="A57" s="70">
        <v>51</v>
      </c>
      <c r="B57" s="72">
        <v>1</v>
      </c>
      <c r="C57" s="72">
        <v>1</v>
      </c>
      <c r="D57" s="72"/>
      <c r="E57" s="72"/>
      <c r="F57" s="74"/>
    </row>
    <row r="58" spans="1:7" ht="9" customHeight="1" x14ac:dyDescent="0.15">
      <c r="A58" s="79">
        <v>52</v>
      </c>
      <c r="B58" s="77"/>
      <c r="C58" s="77">
        <v>1</v>
      </c>
      <c r="D58" s="77"/>
      <c r="E58" s="77"/>
      <c r="F58" s="80"/>
    </row>
    <row r="59" spans="1:7" ht="9" customHeight="1" thickBot="1" x14ac:dyDescent="0.2">
      <c r="A59" s="81">
        <v>53</v>
      </c>
      <c r="B59" s="82">
        <v>1</v>
      </c>
      <c r="C59" s="82">
        <v>1</v>
      </c>
      <c r="D59" s="82">
        <v>1</v>
      </c>
      <c r="E59" s="82"/>
      <c r="F59" s="113"/>
    </row>
    <row r="60" spans="1:7" ht="9" customHeight="1" x14ac:dyDescent="0.15">
      <c r="A60" s="70">
        <v>54</v>
      </c>
      <c r="B60" s="72">
        <v>2</v>
      </c>
      <c r="C60" s="72">
        <v>1</v>
      </c>
      <c r="D60" s="72"/>
      <c r="E60" s="72"/>
      <c r="F60" s="74"/>
    </row>
    <row r="61" spans="1:7" ht="9" customHeight="1" x14ac:dyDescent="0.15">
      <c r="A61" s="70">
        <v>55</v>
      </c>
      <c r="B61" s="72">
        <v>1</v>
      </c>
      <c r="C61" s="72">
        <v>1</v>
      </c>
      <c r="D61" s="72">
        <v>3</v>
      </c>
      <c r="E61" s="72"/>
      <c r="F61" s="74"/>
    </row>
    <row r="62" spans="1:7" ht="9" customHeight="1" x14ac:dyDescent="0.15">
      <c r="A62" s="79">
        <v>56</v>
      </c>
      <c r="B62" s="77">
        <v>1</v>
      </c>
      <c r="C62" s="77"/>
      <c r="D62" s="77">
        <v>2</v>
      </c>
      <c r="E62" s="77"/>
      <c r="F62" s="80"/>
    </row>
    <row r="63" spans="1:7" ht="9" customHeight="1" x14ac:dyDescent="0.15">
      <c r="A63" s="81">
        <v>57</v>
      </c>
      <c r="B63" s="82"/>
      <c r="C63" s="82">
        <v>2</v>
      </c>
      <c r="D63" s="82">
        <v>1</v>
      </c>
      <c r="E63" s="82"/>
      <c r="F63" s="84"/>
    </row>
    <row r="64" spans="1:7" ht="9" customHeight="1" x14ac:dyDescent="0.15">
      <c r="A64" s="70">
        <v>58</v>
      </c>
      <c r="B64" s="72">
        <v>1</v>
      </c>
      <c r="C64" s="72"/>
      <c r="D64" s="72">
        <v>1</v>
      </c>
      <c r="E64" s="72"/>
      <c r="F64" s="74"/>
    </row>
    <row r="65" spans="1:6" ht="9" customHeight="1" x14ac:dyDescent="0.15">
      <c r="A65" s="70">
        <v>59</v>
      </c>
      <c r="B65" s="72"/>
      <c r="C65" s="72"/>
      <c r="D65" s="72">
        <v>1</v>
      </c>
      <c r="E65" s="72"/>
      <c r="F65" s="74"/>
    </row>
    <row r="66" spans="1:6" ht="9" customHeight="1" x14ac:dyDescent="0.15">
      <c r="A66" s="79">
        <v>60</v>
      </c>
      <c r="B66" s="77">
        <v>2</v>
      </c>
      <c r="C66" s="77">
        <v>2</v>
      </c>
      <c r="D66" s="77"/>
      <c r="E66" s="77"/>
      <c r="F66" s="80"/>
    </row>
    <row r="67" spans="1:6" ht="9" customHeight="1" x14ac:dyDescent="0.15">
      <c r="A67" s="70">
        <v>61</v>
      </c>
      <c r="B67" s="72"/>
      <c r="C67" s="72"/>
      <c r="D67" s="72"/>
      <c r="E67" s="119"/>
      <c r="F67" s="74"/>
    </row>
    <row r="68" spans="1:6" ht="9" customHeight="1" x14ac:dyDescent="0.15">
      <c r="A68" s="70">
        <v>62</v>
      </c>
      <c r="B68" s="72"/>
      <c r="C68" s="72"/>
      <c r="D68" s="72">
        <v>1</v>
      </c>
      <c r="E68" s="72"/>
      <c r="F68" s="74"/>
    </row>
    <row r="69" spans="1:6" ht="9" customHeight="1" x14ac:dyDescent="0.15">
      <c r="A69" s="70">
        <v>63</v>
      </c>
      <c r="B69" s="72"/>
      <c r="C69" s="72">
        <v>1</v>
      </c>
      <c r="D69" s="72">
        <v>1</v>
      </c>
      <c r="E69" s="72"/>
      <c r="F69" s="74"/>
    </row>
    <row r="70" spans="1:6" ht="9" customHeight="1" x14ac:dyDescent="0.15">
      <c r="A70" s="70">
        <v>64</v>
      </c>
      <c r="B70" s="77"/>
      <c r="C70" s="77"/>
      <c r="D70" s="77"/>
      <c r="E70" s="77"/>
      <c r="F70" s="80"/>
    </row>
    <row r="71" spans="1:6" ht="9" customHeight="1" x14ac:dyDescent="0.15">
      <c r="A71" s="81">
        <v>65</v>
      </c>
      <c r="B71" s="82"/>
      <c r="C71" s="82"/>
      <c r="D71" s="82">
        <v>1</v>
      </c>
      <c r="E71" s="82"/>
      <c r="F71" s="84"/>
    </row>
    <row r="72" spans="1:6" ht="9" customHeight="1" x14ac:dyDescent="0.15">
      <c r="A72" s="70">
        <v>66</v>
      </c>
      <c r="B72" s="72"/>
      <c r="C72" s="72">
        <v>1</v>
      </c>
      <c r="D72" s="72">
        <v>2</v>
      </c>
      <c r="E72" s="72"/>
      <c r="F72" s="74"/>
    </row>
    <row r="73" spans="1:6" ht="9" customHeight="1" x14ac:dyDescent="0.15">
      <c r="A73" s="70">
        <v>67</v>
      </c>
      <c r="B73" s="72"/>
      <c r="C73" s="72">
        <v>1</v>
      </c>
      <c r="D73" s="72">
        <v>2</v>
      </c>
      <c r="E73" s="72"/>
      <c r="F73" s="74"/>
    </row>
    <row r="74" spans="1:6" ht="9" customHeight="1" x14ac:dyDescent="0.15">
      <c r="A74" s="70">
        <v>68</v>
      </c>
      <c r="B74" s="77"/>
      <c r="C74" s="77"/>
      <c r="D74" s="77">
        <v>2</v>
      </c>
      <c r="E74" s="77"/>
      <c r="F74" s="80"/>
    </row>
    <row r="75" spans="1:6" ht="9" customHeight="1" x14ac:dyDescent="0.15">
      <c r="A75" s="81">
        <v>69</v>
      </c>
      <c r="B75" s="82">
        <v>1</v>
      </c>
      <c r="C75" s="82"/>
      <c r="D75" s="82"/>
      <c r="E75" s="82"/>
      <c r="F75" s="84"/>
    </row>
    <row r="76" spans="1:6" ht="9" customHeight="1" x14ac:dyDescent="0.15">
      <c r="A76" s="70">
        <v>70</v>
      </c>
      <c r="B76" s="72">
        <v>1</v>
      </c>
      <c r="C76" s="72"/>
      <c r="D76" s="72">
        <v>1</v>
      </c>
      <c r="E76" s="72"/>
      <c r="F76" s="74"/>
    </row>
    <row r="77" spans="1:6" ht="9" customHeight="1" x14ac:dyDescent="0.15">
      <c r="A77" s="70">
        <v>71</v>
      </c>
      <c r="B77" s="72"/>
      <c r="C77" s="72"/>
      <c r="D77" s="72">
        <v>1</v>
      </c>
      <c r="E77" s="72"/>
      <c r="F77" s="74"/>
    </row>
    <row r="78" spans="1:6" ht="9" customHeight="1" x14ac:dyDescent="0.15">
      <c r="A78" s="79">
        <v>72</v>
      </c>
      <c r="B78" s="77"/>
      <c r="C78" s="77"/>
      <c r="D78" s="77">
        <v>1</v>
      </c>
      <c r="E78" s="77"/>
      <c r="F78" s="80"/>
    </row>
    <row r="79" spans="1:6" ht="9" customHeight="1" x14ac:dyDescent="0.15">
      <c r="A79" s="81">
        <v>73</v>
      </c>
      <c r="B79" s="119"/>
      <c r="C79" s="82"/>
      <c r="D79" s="82">
        <v>3</v>
      </c>
      <c r="E79" s="119"/>
      <c r="F79" s="84"/>
    </row>
    <row r="80" spans="1:6" ht="9" customHeight="1" x14ac:dyDescent="0.15">
      <c r="A80" s="70">
        <v>74</v>
      </c>
      <c r="B80" s="115"/>
      <c r="C80" s="72"/>
      <c r="D80" s="72"/>
      <c r="E80" s="115"/>
      <c r="F80" s="74"/>
    </row>
    <row r="81" spans="1:6" ht="9" customHeight="1" x14ac:dyDescent="0.15">
      <c r="A81" s="70">
        <v>75</v>
      </c>
      <c r="B81" s="72"/>
      <c r="C81" s="72">
        <v>1</v>
      </c>
      <c r="D81" s="72">
        <v>1</v>
      </c>
      <c r="E81" s="72"/>
      <c r="F81" s="74"/>
    </row>
    <row r="82" spans="1:6" ht="9" customHeight="1" x14ac:dyDescent="0.15">
      <c r="A82" s="79">
        <v>76</v>
      </c>
      <c r="B82" s="77"/>
      <c r="C82" s="77"/>
      <c r="D82" s="77"/>
      <c r="E82" s="77"/>
      <c r="F82" s="80"/>
    </row>
    <row r="83" spans="1:6" ht="9" customHeight="1" x14ac:dyDescent="0.15">
      <c r="A83" s="81">
        <v>77</v>
      </c>
      <c r="B83" s="82"/>
      <c r="C83" s="82">
        <v>1</v>
      </c>
      <c r="D83" s="82"/>
      <c r="E83" s="82"/>
      <c r="F83" s="84"/>
    </row>
    <row r="84" spans="1:6" ht="9" customHeight="1" x14ac:dyDescent="0.15">
      <c r="A84" s="70">
        <v>78</v>
      </c>
      <c r="B84" s="72"/>
      <c r="C84" s="72">
        <v>1</v>
      </c>
      <c r="D84" s="72"/>
      <c r="E84" s="72"/>
      <c r="F84" s="74"/>
    </row>
    <row r="85" spans="1:6" ht="9" customHeight="1" x14ac:dyDescent="0.15">
      <c r="A85" s="70">
        <v>79</v>
      </c>
      <c r="B85" s="72">
        <v>2</v>
      </c>
      <c r="C85" s="72"/>
      <c r="D85" s="72"/>
      <c r="E85" s="72"/>
      <c r="F85" s="74"/>
    </row>
    <row r="86" spans="1:6" ht="9" customHeight="1" x14ac:dyDescent="0.15">
      <c r="A86" s="79">
        <v>80</v>
      </c>
      <c r="B86" s="77"/>
      <c r="C86" s="77"/>
      <c r="D86" s="77"/>
      <c r="E86" s="77"/>
      <c r="F86" s="80"/>
    </row>
    <row r="87" spans="1:6" ht="9" customHeight="1" x14ac:dyDescent="0.15"/>
    <row r="88" spans="1:6" ht="9" customHeight="1" x14ac:dyDescent="0.15"/>
    <row r="89" spans="1:6" ht="9" customHeight="1" x14ac:dyDescent="0.15"/>
    <row r="90" spans="1:6" ht="9" customHeight="1" x14ac:dyDescent="0.15"/>
    <row r="91" spans="1:6" ht="9" customHeight="1" x14ac:dyDescent="0.15"/>
  </sheetData>
  <mergeCells count="24">
    <mergeCell ref="M18:M19"/>
    <mergeCell ref="H16:H17"/>
    <mergeCell ref="I16:I17"/>
    <mergeCell ref="J16:J17"/>
    <mergeCell ref="K16:K17"/>
    <mergeCell ref="L16:L17"/>
    <mergeCell ref="M16:M17"/>
    <mergeCell ref="H18:H19"/>
    <mergeCell ref="I18:I19"/>
    <mergeCell ref="J18:J19"/>
    <mergeCell ref="K18:K19"/>
    <mergeCell ref="L18:L19"/>
    <mergeCell ref="M22:M23"/>
    <mergeCell ref="H20:H21"/>
    <mergeCell ref="I20:I21"/>
    <mergeCell ref="J20:J21"/>
    <mergeCell ref="K20:K21"/>
    <mergeCell ref="L20:L21"/>
    <mergeCell ref="M20:M21"/>
    <mergeCell ref="H22:H23"/>
    <mergeCell ref="I22:I23"/>
    <mergeCell ref="J22:J23"/>
    <mergeCell ref="K22:K23"/>
    <mergeCell ref="L22:L23"/>
  </mergeCells>
  <phoneticPr fontId="12"/>
  <pageMargins left="0.74803149606299213" right="0.74803149606299213" top="0.59055118110236227" bottom="0.59055118110236227" header="0" footer="0"/>
  <pageSetup paperSize="9" scale="94" firstPageNumber="14" fitToHeight="0" pageOrder="overThenDown" orientation="portrait" useFirstPageNumber="1" r:id="rId1"/>
  <headerFooter scaleWithDoc="0" alignWithMargins="0">
    <oddFooter>&amp;C&amp;"ＭＳ 明朝,標準"&amp;9－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5</vt:i4>
      </vt:variant>
    </vt:vector>
  </HeadingPairs>
  <TitlesOfParts>
    <vt:vector size="25" baseType="lpstr">
      <vt:lpstr>第１表</vt:lpstr>
      <vt:lpstr>第１表＜参考＞</vt:lpstr>
      <vt:lpstr>第２表その１</vt:lpstr>
      <vt:lpstr>第２表その２</vt:lpstr>
      <vt:lpstr>第２表その３</vt:lpstr>
      <vt:lpstr>第２表その４</vt:lpstr>
      <vt:lpstr>第２表その５</vt:lpstr>
      <vt:lpstr>第２表その６</vt:lpstr>
      <vt:lpstr>第２表その７</vt:lpstr>
      <vt:lpstr>第２表その８</vt:lpstr>
      <vt:lpstr>第２表その９</vt:lpstr>
      <vt:lpstr>第２表その10</vt:lpstr>
      <vt:lpstr>第３表</vt:lpstr>
      <vt:lpstr>第３表＜参考＞</vt:lpstr>
      <vt:lpstr>第４表</vt:lpstr>
      <vt:lpstr>第５表</vt:lpstr>
      <vt:lpstr>第６,７表</vt:lpstr>
      <vt:lpstr>第８,９表</vt:lpstr>
      <vt:lpstr>第10～12表</vt:lpstr>
      <vt:lpstr>第13表</vt:lpstr>
      <vt:lpstr>第13表!Print_Area</vt:lpstr>
      <vt:lpstr>'第１表＜参考＞'!Print_Area</vt:lpstr>
      <vt:lpstr>第３表!Print_Area</vt:lpstr>
      <vt:lpstr>第４表!Print_Area</vt:lpstr>
      <vt:lpstr>第５表!Print_Area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2020-12-07T02:09:31Z</dcterms:created>
  <dcterms:modified xsi:type="dcterms:W3CDTF">2020-12-14T00:45:09Z</dcterms:modified>
</cp:coreProperties>
</file>