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30" windowHeight="9645" tabRatio="590"/>
  </bookViews>
  <sheets>
    <sheet name="委託料支出一覧" sheetId="3" r:id="rId1"/>
  </sheets>
  <externalReferences>
    <externalReference r:id="rId2"/>
    <externalReference r:id="rId3"/>
    <externalReference r:id="rId4"/>
    <externalReference r:id="rId5"/>
    <externalReference r:id="rId6"/>
  </externalReferences>
  <definedNames>
    <definedName name="_xlnm._FilterDatabase" localSheetId="0" hidden="1">委託料支出一覧!$A$4:$F$117</definedName>
    <definedName name="AAA" localSheetId="0">[1]APP価格!#REF!</definedName>
    <definedName name="AAA">[1]APP価格!#REF!</definedName>
    <definedName name="BBB">[1]APP価格!#REF!</definedName>
    <definedName name="_xlnm.Criteria" localSheetId="0">#REF!</definedName>
    <definedName name="_xlnm.Criteria">#REF!</definedName>
    <definedName name="DATA" localSheetId="0">#REF!</definedName>
    <definedName name="DATA">#REF!</definedName>
    <definedName name="EIA" localSheetId="0">#REF!</definedName>
    <definedName name="EIA">#REF!</definedName>
    <definedName name="link" localSheetId="0">[2]APP価格!#REF!</definedName>
    <definedName name="link">[2]APP価格!#REF!</definedName>
    <definedName name="Link2">[2]APP価格!#REF!</definedName>
    <definedName name="Nｺｰﾄﾞ" localSheetId="0">#REF!</definedName>
    <definedName name="Nｺｰﾄﾞ">#REF!</definedName>
    <definedName name="PG単金">[3]単金表!$C$4</definedName>
    <definedName name="_xlnm.Print_Area" localSheetId="0">委託料支出一覧!$A$1:$F$118</definedName>
    <definedName name="_xlnm.Print_Area">#REF!</definedName>
    <definedName name="_xlnm.Print_Titles" localSheetId="0">委託料支出一覧!$4:$4</definedName>
    <definedName name="PRINT2" localSheetId="0">#REF!</definedName>
    <definedName name="PRINT2">#REF!</definedName>
    <definedName name="S_Input01" localSheetId="0">#REF!</definedName>
    <definedName name="S_Input01">#REF!</definedName>
    <definedName name="S_Input02" localSheetId="0">#REF!</definedName>
    <definedName name="S_Input02">#REF!</definedName>
    <definedName name="S_Input03" localSheetId="0">#REF!,#REF!,#REF!</definedName>
    <definedName name="S_Input03">#REF!,#REF!,#REF!</definedName>
    <definedName name="S_Input04" localSheetId="0">#REF!</definedName>
    <definedName name="S_Input04">#REF!</definedName>
    <definedName name="SE単金">[3]単金表!$C$3</definedName>
    <definedName name="TS単金">[3]単金表!$C$5</definedName>
    <definedName name="UPS" localSheetId="0">#REF!</definedName>
    <definedName name="UPS">#REF!</definedName>
    <definedName name="VA" localSheetId="0">#REF!</definedName>
    <definedName name="VA">#REF!</definedName>
    <definedName name="VBCONTROL_1_10100_" localSheetId="0">#REF!</definedName>
    <definedName name="VBCONTROL_1_10100_">#REF!</definedName>
    <definedName name="Z_00544855_B438_4F4F_8CC0_C288BE3D6F99_.wvu.FilterData" localSheetId="0" hidden="1">委託料支出一覧!$A$4:$F$106</definedName>
    <definedName name="Z_01861984_F6CF_4772_AA0A_2B6157221AC2_.wvu.FilterData" localSheetId="0" hidden="1">委託料支出一覧!$A$4:$F$106</definedName>
    <definedName name="Z_05D8E8D0_8AEC_4296_897D_974A15178679_.wvu.FilterData" localSheetId="0" hidden="1">委託料支出一覧!$A$4:$F$106</definedName>
    <definedName name="Z_125D2721_B6FD_4173_B763_82747310422D_.wvu.FilterData" localSheetId="0" hidden="1">委託料支出一覧!$A$4:$F$106</definedName>
    <definedName name="Z_1734C9BF_4633_42E5_A258_E83D5FC85BDD_.wvu.FilterData" localSheetId="0" hidden="1">委託料支出一覧!$A$4:$F$106</definedName>
    <definedName name="Z_187D8BF3_A4AE_40CC_BE80_EB80E6A79908_.wvu.PrintArea" localSheetId="0" hidden="1">委託料支出一覧!#REF!</definedName>
    <definedName name="Z_187D8BF3_A4AE_40CC_BE80_EB80E6A79908_.wvu.PrintTitles" localSheetId="0" hidden="1">委託料支出一覧!#REF!</definedName>
    <definedName name="Z_1EEE5B19_999F_42D8_BBDA_DD044F22B05A_.wvu.FilterData" localSheetId="0" hidden="1">委託料支出一覧!$A$4:$F$106</definedName>
    <definedName name="Z_20B03370_A9A7_47AC_A0DB_85C2011EA70A_.wvu.FilterData" localSheetId="0" hidden="1">委託料支出一覧!$A$4:$F$106</definedName>
    <definedName name="Z_21FC65F8_9914_4585_90AF_A00EE3463597_.wvu.FilterData" localSheetId="0" hidden="1">委託料支出一覧!$A$4:$F$106</definedName>
    <definedName name="Z_261563C4_10C5_41C2_AA69_0888E524912C_.wvu.FilterData" localSheetId="0" hidden="1">委託料支出一覧!$A$4:$F$106</definedName>
    <definedName name="Z_26F4FA0C_26D1_4602_B44C_88A47227D214_.wvu.FilterData" localSheetId="0" hidden="1">委託料支出一覧!$A$4:$F$106</definedName>
    <definedName name="Z_28B209F1_AE89_44BB_86F2_9295B14D2182_.wvu.FilterData" localSheetId="0" hidden="1">委託料支出一覧!#REF!</definedName>
    <definedName name="Z_28B209F1_AE89_44BB_86F2_9295B14D2182_.wvu.PrintArea" localSheetId="0" hidden="1">委託料支出一覧!#REF!</definedName>
    <definedName name="Z_28B209F1_AE89_44BB_86F2_9295B14D2182_.wvu.PrintTitles" localSheetId="0" hidden="1">委託料支出一覧!#REF!</definedName>
    <definedName name="Z_2B823809_F92F_496E_B7C5_F6872DB852DC_.wvu.FilterData" localSheetId="0" hidden="1">委託料支出一覧!$A$4:$F$106</definedName>
    <definedName name="Z_2EE00EDD_A664_4A32_9029_1A8662176B52_.wvu.FilterData" localSheetId="0" hidden="1">委託料支出一覧!$A$4:$F$106</definedName>
    <definedName name="Z_323C7CA6_5B75_4FC7_8BF5_6960759E522F_.wvu.FilterData" localSheetId="0" hidden="1">委託料支出一覧!$A$4:$F$106</definedName>
    <definedName name="Z_32E8BB21_264F_4FA1_ACD6_2B2A4CC6599F_.wvu.FilterData" localSheetId="0" hidden="1">委託料支出一覧!$A$4:$F$106</definedName>
    <definedName name="Z_366193B7_515F_4E8E_B6B3_3C10204FFEB4_.wvu.FilterData" localSheetId="0" hidden="1">委託料支出一覧!$A$4:$F$106</definedName>
    <definedName name="Z_385E92BA_AD50_4500_A3BD_5486BE402A68_.wvu.PrintArea" localSheetId="0" hidden="1">委託料支出一覧!#REF!</definedName>
    <definedName name="Z_385E92BA_AD50_4500_A3BD_5486BE402A68_.wvu.PrintTitles" localSheetId="0" hidden="1">委託料支出一覧!#REF!</definedName>
    <definedName name="Z_3C0C6915_7033_4C5E_AC6D_4A97856783AB_.wvu.FilterData" localSheetId="0" hidden="1">委託料支出一覧!$A$4:$F$106</definedName>
    <definedName name="Z_3F902C3D_246B_4DFD_BED0_7FBC950FBA84_.wvu.FilterData" localSheetId="0" hidden="1">委託料支出一覧!$A$4:$F$106</definedName>
    <definedName name="Z_40DAD9D8_61FD_4CCB_B706_392B4374B042_.wvu.FilterData" localSheetId="0" hidden="1">委託料支出一覧!#REF!</definedName>
    <definedName name="Z_40DAD9D8_61FD_4CCB_B706_392B4374B042_.wvu.PrintArea" localSheetId="0" hidden="1">委託料支出一覧!#REF!</definedName>
    <definedName name="Z_40DAD9D8_61FD_4CCB_B706_392B4374B042_.wvu.PrintTitles" localSheetId="0" hidden="1">委託料支出一覧!#REF!</definedName>
    <definedName name="Z_439977E0_A23E_4687_B22E_6CC6ED9A786E_.wvu.FilterData" localSheetId="0" hidden="1">委託料支出一覧!$A$4:$F$106</definedName>
    <definedName name="Z_45EA684E_0DBC_42CF_9801_5ACCADE6B1C5_.wvu.FilterData" localSheetId="0" hidden="1">委託料支出一覧!$A$4:$F$106</definedName>
    <definedName name="Z_475A1739_6786_4CD7_B022_F4CCFD570429_.wvu.FilterData" localSheetId="0" hidden="1">委託料支出一覧!$A$4:$F$106</definedName>
    <definedName name="Z_4AFA3E2C_4405_4B44_A9E8_DB64B4860EB1_.wvu.FilterData" localSheetId="0" hidden="1">委託料支出一覧!$A$4:$F$106</definedName>
    <definedName name="Z_4C8949B6_9C26_492B_959F_0779BC4BBEAA_.wvu.FilterData" localSheetId="0" hidden="1">委託料支出一覧!$A$4:$F$106</definedName>
    <definedName name="Z_4CF4D751_28E3_4B4C_BAA9_58C0269BAAF6_.wvu.FilterData" localSheetId="0" hidden="1">委託料支出一覧!$A$4:$F$106</definedName>
    <definedName name="Z_5128EF7F_156A_4EB1_9EA1_B4C8844A7633_.wvu.FilterData" localSheetId="0" hidden="1">委託料支出一覧!$A$4:$F$106</definedName>
    <definedName name="Z_5550DBBC_4815_4DAB_937F_7C62DA5F1144_.wvu.FilterData" localSheetId="0" hidden="1">委託料支出一覧!$A$4:$F$106</definedName>
    <definedName name="Z_56E27382_3FA3_4BA1_90FC_C27ACB491421_.wvu.FilterData" localSheetId="0" hidden="1">委託料支出一覧!$A$4:$F$106</definedName>
    <definedName name="Z_619A491E_ABD2_46A4_968E_A89999FA1DFD_.wvu.FilterData" localSheetId="0" hidden="1">委託料支出一覧!$A$4:$F$106</definedName>
    <definedName name="Z_6493F7BA_CCC8_44B0_AD30_AFA1A2BD0947_.wvu.FilterData" localSheetId="0" hidden="1">委託料支出一覧!$A$4:$F$106</definedName>
    <definedName name="Z_6926EB01_B5C3_4972_A68F_E30052702C5C_.wvu.FilterData" localSheetId="0" hidden="1">委託料支出一覧!$A$4:$F$106</definedName>
    <definedName name="Z_6A911F75_FCD5_4F5C_9F77_401D41C7CA2F_.wvu.FilterData" localSheetId="0" hidden="1">委託料支出一覧!$A$4:$F$106</definedName>
    <definedName name="Z_774CE9F3_B276_4E89_8142_59042DE66CD1_.wvu.FilterData" localSheetId="0" hidden="1">委託料支出一覧!$A$4:$F$106</definedName>
    <definedName name="Z_7A9DD16E_F903_4863_B829_4796CE894ED0_.wvu.FilterData" localSheetId="0" hidden="1">委託料支出一覧!$A$4:$F$106</definedName>
    <definedName name="Z_8E098FB6_79F5_4218_8CFD_D5C4145EF04C_.wvu.FilterData" localSheetId="0" hidden="1">委託料支出一覧!$A$4:$F$106</definedName>
    <definedName name="Z_958DC23D_65D9_45EB_BCE2_23C1F33BF0E3_.wvu.FilterData" localSheetId="0" hidden="1">委託料支出一覧!$A$4:$F$106</definedName>
    <definedName name="Z_973EE690_0B31_4D59_B7AB_FA497BA3F53C_.wvu.FilterData" localSheetId="0" hidden="1">委託料支出一覧!$A$4:$F$106</definedName>
    <definedName name="Z_977235F8_48D3_4499_A0D1_031044790F81_.wvu.FilterData" localSheetId="0" hidden="1">委託料支出一覧!$A$4:$F$106</definedName>
    <definedName name="Z_99685710_72AE_4B5D_8870_53975EB781F5_.wvu.FilterData" localSheetId="0" hidden="1">委託料支出一覧!$A$4:$F$106</definedName>
    <definedName name="Z_9DBC28CF_F252_4212_B07E_05ADE2A691D3_.wvu.FilterData" localSheetId="0" hidden="1">委託料支出一覧!$A$4:$F$106</definedName>
    <definedName name="Z_A11322EF_73F6_40DE_B0AC_6E42B3D76055_.wvu.FilterData" localSheetId="0" hidden="1">委託料支出一覧!$A$4:$F$106</definedName>
    <definedName name="Z_A11E4C00_0394_4CE6_B73E_221C7BA742F6_.wvu.FilterData" localSheetId="0" hidden="1">委託料支出一覧!$A$4:$F$106</definedName>
    <definedName name="Z_A1F478E3_F435_447F_B2CC_6E9C174DA928_.wvu.FilterData" localSheetId="0" hidden="1">委託料支出一覧!$A$4:$F$106</definedName>
    <definedName name="Z_A9D9F9A2_8D17_49DD_8D26_46C6111266AC_.wvu.FilterData" localSheetId="0" hidden="1">委託料支出一覧!#REF!</definedName>
    <definedName name="Z_A9D9F9A2_8D17_49DD_8D26_46C6111266AC_.wvu.PrintArea" localSheetId="0" hidden="1">委託料支出一覧!#REF!</definedName>
    <definedName name="Z_A9D9F9A2_8D17_49DD_8D26_46C6111266AC_.wvu.PrintTitles" localSheetId="0" hidden="1">委託料支出一覧!#REF!</definedName>
    <definedName name="Z_A9ED7AA7_DAC5_4E20_B6ED_21A1B384A916_.wvu.FilterData" localSheetId="0" hidden="1">委託料支出一覧!$A$4:$F$106</definedName>
    <definedName name="Z_AAB712E3_C5D9_4902_A117_C12BE7FDD63D_.wvu.FilterData" localSheetId="0" hidden="1">委託料支出一覧!$A$4:$F$106</definedName>
    <definedName name="Z_AC924E32_4F5F_41AD_8889_A0469107E927_.wvu.FilterData" localSheetId="0" hidden="1">委託料支出一覧!$A$4:$F$106</definedName>
    <definedName name="Z_AD51D3A2_A23B_4D02_92C2_113F69CB176E_.wvu.FilterData" localSheetId="0" hidden="1">委託料支出一覧!$A$4:$F$106</definedName>
    <definedName name="Z_AFEB9B81_C902_4151_A96F_74FCF405D0C7_.wvu.FilterData" localSheetId="0" hidden="1">委託料支出一覧!$A$4:$F$106</definedName>
    <definedName name="Z_B47A04AA_FBBF_4ADA_AD65_5912F0410B3F_.wvu.FilterData" localSheetId="0" hidden="1">委託料支出一覧!$A$4:$F$106</definedName>
    <definedName name="Z_B503762D_2683_4889_91D1_277AA3465232_.wvu.FilterData" localSheetId="0" hidden="1">委託料支出一覧!$A$4:$F$106</definedName>
    <definedName name="Z_B63AB35D_2734_41D8_AD39_37CEDCB6A450_.wvu.FilterData" localSheetId="0" hidden="1">委託料支出一覧!$A$4:$F$106</definedName>
    <definedName name="Z_B7AD6FA8_2E6F_467A_8B52_8DFFF6709E3D_.wvu.FilterData" localSheetId="0" hidden="1">委託料支出一覧!$A$4:$F$106</definedName>
    <definedName name="Z_B840A286_FFCA_40A6_95BA_A4DE2CB336D2_.wvu.FilterData" localSheetId="0" hidden="1">委託料支出一覧!$A$4:$F$106</definedName>
    <definedName name="Z_B8C86F7B_41C1_488F_9456_72016DBEF174_.wvu.FilterData" localSheetId="0" hidden="1">委託料支出一覧!$A$4:$F$106</definedName>
    <definedName name="Z_C4E29B43_824C_4688_8110_836DEB9AB50D_.wvu.FilterData" localSheetId="0" hidden="1">委託料支出一覧!$A$4:$F$106</definedName>
    <definedName name="Z_CA06432B_2E2B_4D66_ADB9_5BD4D2910E24_.wvu.FilterData" localSheetId="0" hidden="1">委託料支出一覧!$A$4:$F$106</definedName>
    <definedName name="Z_CC1D9902_3864_460A_ABFA_C7483E29000C_.wvu.FilterData" localSheetId="0" hidden="1">委託料支出一覧!$A$4:$F$106</definedName>
    <definedName name="Z_CE11686E_76FD_46AE_AE20_58B11C27BBEB_.wvu.FilterData" localSheetId="0" hidden="1">委託料支出一覧!$A$4:$F$106</definedName>
    <definedName name="Z_D7FA1AA0_8E2E_4FB7_B53D_398A08064C34_.wvu.FilterData" localSheetId="0" hidden="1">委託料支出一覧!$A$4:$F$106</definedName>
    <definedName name="Z_E224131C_929E_4511_9B55_908B141309EC_.wvu.FilterData" localSheetId="0" hidden="1">委託料支出一覧!$A$4:$F$106</definedName>
    <definedName name="Z_E6B538EC_DDB6_4621_851B_30EF958B4889_.wvu.FilterData" localSheetId="0" hidden="1">委託料支出一覧!$A$4:$F$106</definedName>
    <definedName name="Z_F0A27403_2F2C_40D5_BAA4_1D46F6DD15EA_.wvu.FilterData" localSheetId="0" hidden="1">委託料支出一覧!$A$4:$F$106</definedName>
    <definedName name="Z_F9D5DC69_95A6_492F_BDFA_A86E1A732B18_.wvu.FilterData" localSheetId="0" hidden="1">委託料支出一覧!$A$4:$F$106</definedName>
    <definedName name="Z_FBE09FA5_238F_4F70_A3CA_8368A90182C9_.wvu.FilterData" localSheetId="0" hidden="1">委託料支出一覧!$A$4:$F$106</definedName>
    <definedName name="Z_FC3119B4_86F6_4319_BA10_90B20A8DC217_.wvu.FilterData" localSheetId="0" hidden="1">委託料支出一覧!$A$4:$F$106</definedName>
    <definedName name="Z_FCB39946_212B_44BC_A514_8AE1A1DE07F6_.wvu.FilterData" localSheetId="0" hidden="1">委託料支出一覧!$A$4:$F$106</definedName>
    <definedName name="Z_FE42E0E1_E5DC_4DA7_AF41_E80BEF31D5E6_.wvu.FilterData" localSheetId="0" hidden="1">委託料支出一覧!$A$4:$F$106</definedName>
    <definedName name="あ">#REF!</definedName>
    <definedName name="あ1">[4]!別紙20</definedName>
    <definedName name="あ11">[4]!別紙22</definedName>
    <definedName name="あ111">[4]!別紙24</definedName>
    <definedName name="あ112">[4]!別紙25</definedName>
    <definedName name="あ113">[4]!別紙26</definedName>
    <definedName name="あ114">[4]!別紙4</definedName>
    <definedName name="あ115">[4]!別紙5</definedName>
    <definedName name="あ116">[4]!別紙8</definedName>
    <definedName name="あ12">[4]!別紙21</definedName>
    <definedName name="あ121">[4]!別紙9</definedName>
    <definedName name="ああ">[3]単金表!$C$5</definedName>
    <definedName name="あいうえお">#REF!,#REF!,#REF!</definedName>
    <definedName name="い">#REF!</definedName>
    <definedName name="う">#REF!</definedName>
    <definedName name="え">#REF!</definedName>
    <definedName name="お">#REF!</definedName>
    <definedName name="か">#REF!,#REF!,#REF!</definedName>
    <definedName name="き">#REF!</definedName>
    <definedName name="ｷｬﾋﾞﾈｯﾄ" localSheetId="0">#REF!</definedName>
    <definedName name="ｷｬﾋﾞﾈｯﾄ">#REF!</definedName>
    <definedName name="く">#REF!</definedName>
    <definedName name="け">#REF!</definedName>
    <definedName name="こ">#REF!</definedName>
    <definedName name="さ">#REF!</definedName>
    <definedName name="サーバ" localSheetId="0">#REF!</definedName>
    <definedName name="サーバ">#REF!</definedName>
    <definedName name="し">#REF!</definedName>
    <definedName name="す">#REF!</definedName>
    <definedName name="せ">#REF!</definedName>
    <definedName name="そ">#REF!</definedName>
    <definedName name="ﾀｲﾄﾙ行" localSheetId="0">#REF!</definedName>
    <definedName name="ﾀｲﾄﾙ行">#REF!</definedName>
    <definedName name="ディスク" localSheetId="0">#REF!</definedName>
    <definedName name="ディスク">#REF!</definedName>
    <definedName name="な">#REF!</definedName>
    <definedName name="に">#REF!</definedName>
    <definedName name="ぬ">#REF!</definedName>
    <definedName name="ね">#REF!</definedName>
    <definedName name="の">#REF!</definedName>
    <definedName name="は">OFFSET(#REF!,0,0,COUNTA(#REF!)-1,1)</definedName>
    <definedName name="バックアップ" localSheetId="0">#REF!</definedName>
    <definedName name="バックアップ">#REF!</definedName>
    <definedName name="ひ">#REF!</definedName>
    <definedName name="ふ">[4]!別紙1</definedName>
    <definedName name="へ">[4]!別紙10</definedName>
    <definedName name="ほ">[4]!別紙11</definedName>
    <definedName name="ま">[4]!別紙12</definedName>
    <definedName name="み">[4]!別紙13</definedName>
    <definedName name="む">[4]!別紙14</definedName>
    <definedName name="め">[4]!別紙15</definedName>
    <definedName name="も">[4]!別紙16</definedName>
    <definedName name="や">[4]!別紙17</definedName>
    <definedName name="ゆ">[4]!別紙18</definedName>
    <definedName name="よ">[4]!別紙19</definedName>
    <definedName name="ﾘｰﾀﾞ_単金">[3]単金表!$C$6</definedName>
    <definedName name="ﾘｰﾀﾞ単金">[3]単金表!$C$6</definedName>
    <definedName name="外郭コード" localSheetId="0">#REF!</definedName>
    <definedName name="外郭コード">#REF!</definedName>
    <definedName name="規格" localSheetId="0">#REF!</definedName>
    <definedName name="規格">#REF!</definedName>
    <definedName name="契約手法" localSheetId="0">#REF!</definedName>
    <definedName name="契約手法">#REF!</definedName>
    <definedName name="県ｺｰﾄﾞ">[5]県ｺｰﾄﾞ!$A$1:$B$48</definedName>
    <definedName name="手法コード" localSheetId="0">#REF!</definedName>
    <definedName name="手法コード">#REF!</definedName>
    <definedName name="重量" localSheetId="0">#REF!</definedName>
    <definedName name="重量">#REF!</definedName>
    <definedName name="食肉">[1]APP価格!#REF!</definedName>
    <definedName name="装置" localSheetId="0">OFFSET(#REF!,0,0,COUNTA(#REF!)-1,1)</definedName>
    <definedName name="装置">OFFSET(#REF!,0,0,COUNTA(#REF!)-1,1)</definedName>
    <definedName name="単なる金">[3]単金表!$C$5</definedName>
    <definedName name="単金" localSheetId="0">#REF!</definedName>
    <definedName name="単金">#REF!</definedName>
    <definedName name="表記">#REF!</definedName>
    <definedName name="別紙1" localSheetId="0">[4]!別紙1</definedName>
    <definedName name="別紙1">[4]!別紙1</definedName>
    <definedName name="別紙10" localSheetId="0">[4]!別紙10</definedName>
    <definedName name="別紙10">[4]!別紙10</definedName>
    <definedName name="別紙11" localSheetId="0">[4]!別紙11</definedName>
    <definedName name="別紙11">[4]!別紙11</definedName>
    <definedName name="別紙12" localSheetId="0">[4]!別紙12</definedName>
    <definedName name="別紙12">[4]!別紙12</definedName>
    <definedName name="別紙13" localSheetId="0">[4]!別紙13</definedName>
    <definedName name="別紙13">[4]!別紙13</definedName>
    <definedName name="別紙14" localSheetId="0">[4]!別紙14</definedName>
    <definedName name="別紙14">[4]!別紙14</definedName>
    <definedName name="別紙15" localSheetId="0">[4]!別紙15</definedName>
    <definedName name="別紙15">[4]!別紙15</definedName>
    <definedName name="別紙16" localSheetId="0">[4]!別紙16</definedName>
    <definedName name="別紙16">[4]!別紙16</definedName>
    <definedName name="別紙17" localSheetId="0">[4]!別紙17</definedName>
    <definedName name="別紙17">[4]!別紙17</definedName>
    <definedName name="別紙18" localSheetId="0">[4]!別紙18</definedName>
    <definedName name="別紙18">[4]!別紙18</definedName>
    <definedName name="別紙19" localSheetId="0">[4]!別紙19</definedName>
    <definedName name="別紙19">[4]!別紙19</definedName>
    <definedName name="別紙20" localSheetId="0">[4]!別紙20</definedName>
    <definedName name="別紙20">[4]!別紙20</definedName>
    <definedName name="別紙21" localSheetId="0">[4]!別紙21</definedName>
    <definedName name="別紙21">[4]!別紙21</definedName>
    <definedName name="別紙22" localSheetId="0">[4]!別紙22</definedName>
    <definedName name="別紙22">[4]!別紙22</definedName>
    <definedName name="別紙23" localSheetId="0">[4]!別紙23</definedName>
    <definedName name="別紙23">[4]!別紙23</definedName>
    <definedName name="別紙24" localSheetId="0">[4]!別紙24</definedName>
    <definedName name="別紙24">[4]!別紙24</definedName>
    <definedName name="別紙25" localSheetId="0">[4]!別紙25</definedName>
    <definedName name="別紙25">[4]!別紙25</definedName>
    <definedName name="別紙26" localSheetId="0">[4]!別紙26</definedName>
    <definedName name="別紙26">[4]!別紙26</definedName>
    <definedName name="別紙4" localSheetId="0">[4]!別紙4</definedName>
    <definedName name="別紙4">[4]!別紙4</definedName>
    <definedName name="別紙5" localSheetId="0">[4]!別紙5</definedName>
    <definedName name="別紙5">[4]!別紙5</definedName>
    <definedName name="別紙8" localSheetId="0">[4]!別紙8</definedName>
    <definedName name="別紙8">[4]!別紙8</definedName>
    <definedName name="別紙9" localSheetId="0">[4]!別紙9</definedName>
    <definedName name="別紙9">[4]!別紙9</definedName>
  </definedNames>
  <calcPr calcId="162913"/>
</workbook>
</file>

<file path=xl/calcChain.xml><?xml version="1.0" encoding="utf-8"?>
<calcChain xmlns="http://schemas.openxmlformats.org/spreadsheetml/2006/main">
  <c r="D111" i="3" l="1"/>
  <c r="D115" i="3" l="1"/>
  <c r="D114" i="3"/>
  <c r="D113" i="3"/>
  <c r="D112" i="3"/>
  <c r="D110" i="3"/>
  <c r="D109" i="3"/>
  <c r="D107" i="3"/>
  <c r="D117" i="3" l="1"/>
  <c r="D116" i="3" s="1"/>
</calcChain>
</file>

<file path=xl/sharedStrings.xml><?xml version="1.0" encoding="utf-8"?>
<sst xmlns="http://schemas.openxmlformats.org/spreadsheetml/2006/main" count="442" uniqueCount="196">
  <si>
    <t>所管</t>
    <rPh sb="0" eb="2">
      <t>ショカン</t>
    </rPh>
    <phoneticPr fontId="6"/>
  </si>
  <si>
    <t>委託名称</t>
    <rPh sb="0" eb="2">
      <t>イタク</t>
    </rPh>
    <rPh sb="2" eb="4">
      <t>メイショウ</t>
    </rPh>
    <phoneticPr fontId="6"/>
  </si>
  <si>
    <t>委託先</t>
    <rPh sb="0" eb="1">
      <t>イ</t>
    </rPh>
    <rPh sb="1" eb="2">
      <t>コトヅケ</t>
    </rPh>
    <rPh sb="2" eb="3">
      <t>サキ</t>
    </rPh>
    <phoneticPr fontId="6"/>
  </si>
  <si>
    <t>支出金額</t>
    <rPh sb="0" eb="2">
      <t>シシュツ</t>
    </rPh>
    <rPh sb="2" eb="4">
      <t>キンガク</t>
    </rPh>
    <phoneticPr fontId="6"/>
  </si>
  <si>
    <t>契約
方法</t>
    <rPh sb="0" eb="2">
      <t>ケイヤク</t>
    </rPh>
    <rPh sb="3" eb="5">
      <t>ホウホウ</t>
    </rPh>
    <phoneticPr fontId="6"/>
  </si>
  <si>
    <t>再委託
有り＝○</t>
    <rPh sb="0" eb="3">
      <t>サイイタク</t>
    </rPh>
    <rPh sb="4" eb="5">
      <t>ア</t>
    </rPh>
    <phoneticPr fontId="6"/>
  </si>
  <si>
    <t>一般</t>
  </si>
  <si>
    <t>比随</t>
  </si>
  <si>
    <t>(単位：円)</t>
    <rPh sb="1" eb="3">
      <t>タンイ</t>
    </rPh>
    <rPh sb="4" eb="5">
      <t>エン</t>
    </rPh>
    <phoneticPr fontId="6"/>
  </si>
  <si>
    <t>所属計</t>
    <rPh sb="0" eb="2">
      <t>ショゾク</t>
    </rPh>
    <rPh sb="2" eb="3">
      <t>ケイ</t>
    </rPh>
    <phoneticPr fontId="2"/>
  </si>
  <si>
    <t>一般競争入札</t>
    <phoneticPr fontId="6"/>
  </si>
  <si>
    <t>指名競争入札</t>
    <phoneticPr fontId="6"/>
  </si>
  <si>
    <t>指名</t>
    <rPh sb="0" eb="2">
      <t>シメイ</t>
    </rPh>
    <phoneticPr fontId="0"/>
  </si>
  <si>
    <t>公募型指名競争入札</t>
    <phoneticPr fontId="6"/>
  </si>
  <si>
    <t>公募による指定管理者の選定</t>
    <phoneticPr fontId="6"/>
  </si>
  <si>
    <t>公募</t>
    <rPh sb="0" eb="2">
      <t>コウボ</t>
    </rPh>
    <phoneticPr fontId="5"/>
  </si>
  <si>
    <t>特名による指定管理者の選定</t>
    <phoneticPr fontId="6"/>
  </si>
  <si>
    <t>非公募</t>
    <rPh sb="0" eb="1">
      <t>ヒ</t>
    </rPh>
    <rPh sb="1" eb="3">
      <t>コウボ</t>
    </rPh>
    <phoneticPr fontId="1"/>
  </si>
  <si>
    <t>見積比較による随意契約</t>
    <phoneticPr fontId="6"/>
  </si>
  <si>
    <t>その他特名による随意契約</t>
    <phoneticPr fontId="6"/>
  </si>
  <si>
    <t>特随</t>
    <rPh sb="0" eb="1">
      <t>トク</t>
    </rPh>
    <rPh sb="1" eb="2">
      <t>ズイ</t>
    </rPh>
    <phoneticPr fontId="1"/>
  </si>
  <si>
    <t>合計</t>
    <phoneticPr fontId="6"/>
  </si>
  <si>
    <t>令和３年度　委託料支出一覧</t>
    <rPh sb="0" eb="2">
      <t>レイワ</t>
    </rPh>
    <rPh sb="3" eb="5">
      <t>ネンド</t>
    </rPh>
    <rPh sb="6" eb="9">
      <t>イタクリョウ</t>
    </rPh>
    <rPh sb="9" eb="11">
      <t>シシュツ</t>
    </rPh>
    <rPh sb="11" eb="13">
      <t>イチラン</t>
    </rPh>
    <phoneticPr fontId="6"/>
  </si>
  <si>
    <t>一般会計</t>
    <rPh sb="0" eb="4">
      <t>イッパンカイケイ</t>
    </rPh>
    <phoneticPr fontId="6"/>
  </si>
  <si>
    <t>令和３年度包括外部監査契約に基づく監査及び監査の結果に関する報告業務委託</t>
    <phoneticPr fontId="6"/>
  </si>
  <si>
    <t>協立神明監査法人</t>
    <phoneticPr fontId="6"/>
  </si>
  <si>
    <t>暁監査法人</t>
    <phoneticPr fontId="6"/>
  </si>
  <si>
    <t>任用システム業務アプリケーション運用保守業務</t>
    <phoneticPr fontId="6"/>
  </si>
  <si>
    <t>職員昇任選考用択一式試験問題・解答案の作成等業務委託</t>
    <phoneticPr fontId="6"/>
  </si>
  <si>
    <t>職員採用試験等にかかる能力検査業務委託</t>
    <phoneticPr fontId="6"/>
  </si>
  <si>
    <t>障がい者を対象とした職員採用試験問題点訳業務委託</t>
    <phoneticPr fontId="6"/>
  </si>
  <si>
    <t>職員昇任選考試験問題点訳業務委託</t>
    <phoneticPr fontId="6"/>
  </si>
  <si>
    <t>令和３年度選挙事務システム改修業務委託</t>
    <phoneticPr fontId="6"/>
  </si>
  <si>
    <t>衆議院議員総選挙及び最高裁判所裁判官国民審査用投開票集計システム端末設定業務委託</t>
    <phoneticPr fontId="6"/>
  </si>
  <si>
    <t>(株)ムサシ</t>
    <phoneticPr fontId="6"/>
  </si>
  <si>
    <t>衆議院議員総選挙及び最高裁判所裁判官国民審査並びに市議会議員東淀川区補欠選挙公報配布業務委託</t>
    <phoneticPr fontId="6"/>
  </si>
  <si>
    <t>(株)讀宣</t>
    <phoneticPr fontId="6"/>
  </si>
  <si>
    <t>(株)Ｎｇｒｏｗｉｎｇ</t>
    <phoneticPr fontId="6"/>
  </si>
  <si>
    <t>令和３年執行予定衆議院議員総選挙及び最高裁判所裁判官国民審査用選挙人名簿抄本出力等業務委託</t>
    <phoneticPr fontId="6"/>
  </si>
  <si>
    <t>衆議院議員総選挙及び最高裁判所裁判官国民審査啓発用立掛看板の作製、設置、補修、撤去業務委託</t>
    <phoneticPr fontId="6"/>
  </si>
  <si>
    <t>衆議院議員総選挙及び最高裁判所裁判官国民審査にかかる啓発宣伝用自動車啓発業務委託</t>
    <phoneticPr fontId="6"/>
  </si>
  <si>
    <t>衆議院議員総選挙及び最高裁判所裁判官国民審査啓発用市庁舎前看板の作製、設置、補修、撤去業務委託</t>
    <phoneticPr fontId="6"/>
  </si>
  <si>
    <t>衆議院議員総選挙及び最高裁判所裁判官国民審査用投票案内状等作成業務委託</t>
    <phoneticPr fontId="6"/>
  </si>
  <si>
    <t>衆議院議員総選挙に係る期日前投票システム運用及びサポート業務委託</t>
    <phoneticPr fontId="6"/>
  </si>
  <si>
    <t>大阪市議会議員東淀川区選挙区補欠選挙にかかるポスター掲示場作製・設置等業務委託</t>
    <phoneticPr fontId="6"/>
  </si>
  <si>
    <t>衆議院議員総選挙に係る投票管理システム運用及びサポート業務委託</t>
    <phoneticPr fontId="6"/>
  </si>
  <si>
    <t>衆議院議員総選挙等に係る投開票集計システム運用及びサポート業務委託</t>
    <phoneticPr fontId="6"/>
  </si>
  <si>
    <t>特随</t>
  </si>
  <si>
    <t>令和３年度面接試験技法研修会業務委託</t>
    <rPh sb="14" eb="16">
      <t>ギョウム</t>
    </rPh>
    <rPh sb="16" eb="18">
      <t>イタク</t>
    </rPh>
    <phoneticPr fontId="6"/>
  </si>
  <si>
    <t>高卒試験及び社会人試験に伴う大阪市立大学周辺警備業務委託</t>
    <rPh sb="24" eb="28">
      <t>ギョウムイタク</t>
    </rPh>
    <phoneticPr fontId="6"/>
  </si>
  <si>
    <t>職員昇任選考試験に伴う大阪市立大学周辺警備業務委託</t>
    <rPh sb="21" eb="25">
      <t>ギョウムイタク</t>
    </rPh>
    <phoneticPr fontId="6"/>
  </si>
  <si>
    <t>行政委員会事務局アナログ内線増設業務委託</t>
    <rPh sb="16" eb="20">
      <t>ギョウムイタク</t>
    </rPh>
    <phoneticPr fontId="6"/>
  </si>
  <si>
    <t>行政委員会事務局会議室内壁紙貼替業務委託</t>
    <rPh sb="18" eb="20">
      <t>イタク</t>
    </rPh>
    <phoneticPr fontId="6"/>
  </si>
  <si>
    <t>行政委員会事務局</t>
    <rPh sb="0" eb="8">
      <t>ギョウセイイインカイジムキョク</t>
    </rPh>
    <phoneticPr fontId="6"/>
  </si>
  <si>
    <t>行政委員会
事務局</t>
  </si>
  <si>
    <t>〇</t>
  </si>
  <si>
    <t>各投票所と区役所間の資材搬入及び搬出等業務委託</t>
  </si>
  <si>
    <t>産業廃棄物収集運搬及び処分業務委託</t>
  </si>
  <si>
    <t>(有)新垣商店</t>
  </si>
  <si>
    <t>衆議院議員総選挙投票所仮設照明設置業務委託</t>
  </si>
  <si>
    <t>衆議院議員総選挙及び最高裁判所裁判官国民審査における投開票所物品搬出入業務委託</t>
  </si>
  <si>
    <t>衆議院議員総選挙及び最高裁判所裁判官国民審査における洋上投票受信専用ファクシミリ設置準備業務委託</t>
  </si>
  <si>
    <t>衆議院議員総選挙にかかる産業廃棄物収集運搬処分業務委託</t>
  </si>
  <si>
    <t>令和３年衆議院議員総選挙における産業廃棄物収集・運搬及び処分業務委託</t>
  </si>
  <si>
    <t>衆議院総選挙における投票所等への資材運搬・搬入・搬出業務委託</t>
  </si>
  <si>
    <t>赤帽アイエーサービス</t>
  </si>
  <si>
    <t>衆議院議員総選挙及び最高裁判所裁判官国民審査における投票所資材の搬入・搬出業務委託</t>
  </si>
  <si>
    <t>衆議院議員総選挙における淀川区役所及び投票所への資材搬入・撤収業務委託</t>
  </si>
  <si>
    <t>衆議院議員総選挙における開票所への資材搬入・設営・搬出業務委託</t>
  </si>
  <si>
    <t>第４９回衆議院議員総選挙にかかる投票所資材搬送及び撤収業務</t>
  </si>
  <si>
    <t>令和３年度生野区役所産業廃棄物収集運搬・処理業務委託(１１月分)</t>
  </si>
  <si>
    <t>衆議院議員総選挙及び最高裁判所裁判官国民審査の南港ポートタウン期日前投票所等への資材搬入出業務委託</t>
  </si>
  <si>
    <t>衆議院議員総選挙及び最高裁判所裁判官国民審査の投票所資材の搬入出業務委託</t>
  </si>
  <si>
    <t>衆議院議員総選挙及び最高裁判所裁判官国民審査にかかる投票所床敷等用養生シートの収集・運搬及び廃棄処理業務委託</t>
  </si>
  <si>
    <t>第４９回衆議院議員総選挙・第２５回最高裁判所裁判官国民審査における投開票所用品レンタル、開票所設営委託業務</t>
  </si>
  <si>
    <t>第４９回衆議院議員総選挙・第２５回最高裁判所裁判官国民審査にかかる開票所資材搬送・撤収業務</t>
  </si>
  <si>
    <t>第４９回衆議院議員総選挙・第２５回最高裁判所裁判官国民審査にかかる投票所資材搬送・撤収業務</t>
  </si>
  <si>
    <t>衆議院議員総選挙及び最高裁判所裁判官国民審査における投票所資材の搬入及び搬出に伴う船車賃借業務</t>
  </si>
  <si>
    <t>衆議院議員総選挙及び最高裁判所国民審査における投票所・開票所資材の搬入・搬出・運搬業務委託</t>
  </si>
  <si>
    <t>衆議院議員総選挙及び最高裁判所裁判官国民審査にかかる期日前投票所の電気配線工事及び関連機器の設営・撤去作業</t>
  </si>
  <si>
    <t>衆議院議員総選挙に係る資材の搬入・撤収に伴う船車賃借業務</t>
  </si>
  <si>
    <t>衆議院議員総選挙及び最高裁判所裁判官国民審査用啓発放送ＣＤ等作製業務委託</t>
    <rPh sb="34" eb="36">
      <t>イタク</t>
    </rPh>
    <phoneticPr fontId="6"/>
  </si>
  <si>
    <t>衆議院議員総選挙及び最高裁判所裁判官国民審査に係る自動車による巡回啓発委託</t>
    <phoneticPr fontId="6"/>
  </si>
  <si>
    <t>衆議院議員総選挙投票所資材の搬入・搬出に伴う業務委託</t>
    <phoneticPr fontId="6"/>
  </si>
  <si>
    <t>衆議院議員総選挙開票所における開披台等の借上業務</t>
    <rPh sb="22" eb="24">
      <t>ギョウム</t>
    </rPh>
    <phoneticPr fontId="6"/>
  </si>
  <si>
    <t>第４９回衆議院議員総選挙・第２５回最高裁判所裁判官国民審査における投票所産業廃棄物収集運搬処分業務</t>
    <phoneticPr fontId="6"/>
  </si>
  <si>
    <t>衆議院総選挙における西成区内投票所(萩之茶屋投票所)の警備業務</t>
  </si>
  <si>
    <t>令和３年度西成区役所等産業廃棄物収集運搬及び処理業務委託(単価契約)</t>
  </si>
  <si>
    <t>令和３年度平野区役所(平野区北部サービスセンター含む)産業廃棄物収集運搬・処分業務委託(概算契約)</t>
  </si>
  <si>
    <t>情報システム監査(株)</t>
  </si>
  <si>
    <t>(株)システムリサーチ</t>
  </si>
  <si>
    <t>(株)マイナビ</t>
  </si>
  <si>
    <t>日本データベース開発(株)</t>
  </si>
  <si>
    <t>(株)リクルートマネジメントソリューションズ</t>
  </si>
  <si>
    <t>(株)住之江相互警備</t>
  </si>
  <si>
    <t>(社福)日本ライトハウス</t>
  </si>
  <si>
    <t>ハウセック(株)</t>
  </si>
  <si>
    <t>協和テクノロジィズ(株)</t>
  </si>
  <si>
    <t>田村栄(株)</t>
  </si>
  <si>
    <t>監査等業務委託(その１)</t>
  </si>
  <si>
    <t>監査等業務委託(その２)</t>
  </si>
  <si>
    <t>任用システム開発アプリケーション運用保守業務(長期継続)</t>
  </si>
  <si>
    <t>任用システム業務アプリケーション運用保守業務委託(長期継続)</t>
  </si>
  <si>
    <t>(株)エヌ・ティ・ティ・データ関西</t>
  </si>
  <si>
    <t>衆議院議員総選挙等における市立校園で開催される個人演説会会場設備設営及び撤収業務委託(概算契約)</t>
  </si>
  <si>
    <t>(株)ネオフュージョン</t>
  </si>
  <si>
    <t>衆議院議員総選挙及び最高裁判所裁判官国民審査用投票用紙自動計数機(グローリー製)点検調整等業務委託</t>
  </si>
  <si>
    <t>グローリー(株)</t>
  </si>
  <si>
    <t>最高裁判所裁判官国民審査用投票用紙読取分類機(グローリー製)点検調整等業務委託</t>
  </si>
  <si>
    <t>衆議院議員総選挙及び最高裁判所裁判官国民審査用投票用紙自動交付機・計数機・読取分類機(ムサシ製)点検調整等業務委託</t>
  </si>
  <si>
    <t>衆議院議員総選挙及び最高裁判所裁判官国民審査用投票所地図データ作成・修正業務委託(概算契約)</t>
  </si>
  <si>
    <t>(株)宏和</t>
  </si>
  <si>
    <t>衆議院小選挙区選挙にかかるポスター掲示場作製・設置等業務委託(Ａブロック)</t>
  </si>
  <si>
    <t>衆議院小選挙区選挙にかかるポスター掲示場作製・設置等業務委託(Ｂブロック)</t>
  </si>
  <si>
    <t>(株)大國</t>
  </si>
  <si>
    <t>衆議院小選挙区選挙にかかるポスター掲示場作製・設置等業務委託(Ｃブロック)</t>
  </si>
  <si>
    <t>富士電装(株)</t>
  </si>
  <si>
    <t>衆議院小選挙区選挙にかかるポスター掲示場作製・設置等業務委託(Ｄブロック)</t>
  </si>
  <si>
    <t>(株)ニコニコ工芸社</t>
  </si>
  <si>
    <t>衆議院小選挙区選挙にかかるポスター掲示場作製・設置等業務委託(Ｅブロック)</t>
  </si>
  <si>
    <t>(株)綜合工芸社</t>
  </si>
  <si>
    <t>衆議院小選挙区選挙にかかるポスター掲示場作製・設置等業務委託(Ｆブロック)</t>
  </si>
  <si>
    <t>不二工芸(株)</t>
  </si>
  <si>
    <t>(株)フォーラムＫ</t>
  </si>
  <si>
    <t>(株)大阪宣広社</t>
  </si>
  <si>
    <t>ナカバヤシ(株)</t>
  </si>
  <si>
    <t>大毎広告(株)</t>
  </si>
  <si>
    <t>佐川急便(株)</t>
  </si>
  <si>
    <t>北区役所における衆議院議員総選挙及び最高裁判所裁判官国民審査に伴う産業廃棄物(ビニールシート等)収集運搬処理業務委託(単価契約)</t>
  </si>
  <si>
    <t>(株)川崎環境開発興業</t>
  </si>
  <si>
    <t>ＳＧムービング(株)</t>
  </si>
  <si>
    <t>(株)ジャパン・クリーン・サービス</t>
  </si>
  <si>
    <t>(株)さつき</t>
  </si>
  <si>
    <t>丸和運輸(株)</t>
  </si>
  <si>
    <t>(株)三光電気商会</t>
  </si>
  <si>
    <t>令和３年度中央区総合庁舎産業廃棄物収集運搬及び処理業務(衆議院議員総選挙分)</t>
  </si>
  <si>
    <t>(株)クリーンクニナカ</t>
  </si>
  <si>
    <t>インターナショナルエクスプレス(株)</t>
  </si>
  <si>
    <t>山田衛生(株)</t>
  </si>
  <si>
    <t>みずほ東芝リース(株)</t>
  </si>
  <si>
    <t>置田運送(株)</t>
  </si>
  <si>
    <t>合同衛生(株)</t>
  </si>
  <si>
    <t>大東衛生(株)</t>
  </si>
  <si>
    <t>衆議院議員総選挙及び最高裁判所裁判官国民審査における産業廃棄物(投票所敷設塩ビ養生シート)収集運搬処分業務委託(概算契約)</t>
  </si>
  <si>
    <t>(株)共栄メソナ</t>
  </si>
  <si>
    <t>谷口商事(株)</t>
  </si>
  <si>
    <t>令和３年度淀川区役所産業廃棄物収集運搬・処分業務(概算契約)</t>
  </si>
  <si>
    <t>ダイキチレントオール(株)</t>
  </si>
  <si>
    <t>衆議院議員総選挙投票所から排出する産業廃棄物収集運搬処分業務委託(概算契約)</t>
  </si>
  <si>
    <t>日本通運(株)</t>
  </si>
  <si>
    <t>衆議院議員総選挙にかかる借用施設の養生及び消毒業務委託(旭区役所)</t>
  </si>
  <si>
    <t>衆議院議員総選挙にかかる投票所物品の搬入・搬出等業務委託(旭区役所)</t>
  </si>
  <si>
    <t>令和３年度旭区役所庁舎及び旭区保健福祉センター分館から排出する産業廃棄物収集運搬・処分業務委託(概算契約)</t>
  </si>
  <si>
    <t>衆議院議員総選挙等にかかる産業廃棄物収集・運搬及び処分業務委託(概算契約)</t>
  </si>
  <si>
    <t>(株)カンポ</t>
  </si>
  <si>
    <t>衆議院議員総選挙等にかかる投票所物品運搬業務委託(城東区役所)</t>
  </si>
  <si>
    <t>第４９回衆議院議員総選挙及び第２５回最高裁判所裁判官国民審査にかかる産業廃棄物収集・運搬及び処分業務委託(概算契約)</t>
  </si>
  <si>
    <t>令和３年度阿倍野区役所産業廃棄物収集運搬及び処分業務(概算契約)</t>
  </si>
  <si>
    <t>ＴＳＰ西日本(株)</t>
  </si>
  <si>
    <t>岡山県貨物運送(株)</t>
  </si>
  <si>
    <t>関西クリアセンター(株)</t>
  </si>
  <si>
    <t>(株)カンソー</t>
  </si>
  <si>
    <t>イオンディライトセキュリティ(株)</t>
  </si>
  <si>
    <t>(再掲)契約方法別支出額</t>
  </si>
  <si>
    <t>(その他特名による随意契約の割合)</t>
  </si>
  <si>
    <t>(株)ニューロテックシステム</t>
    <phoneticPr fontId="6"/>
  </si>
  <si>
    <t>(株)阪奈宣伝社</t>
    <phoneticPr fontId="6"/>
  </si>
  <si>
    <t>インターナショナルエクスプレス(株)</t>
    <phoneticPr fontId="6"/>
  </si>
  <si>
    <t>(株)クリーンクニナカ</t>
    <phoneticPr fontId="6"/>
  </si>
  <si>
    <t>(株)カンポ</t>
    <phoneticPr fontId="6"/>
  </si>
  <si>
    <t>日本通運(株)</t>
    <phoneticPr fontId="6"/>
  </si>
  <si>
    <t>ＳＧムービング(株)</t>
    <phoneticPr fontId="6"/>
  </si>
  <si>
    <t>岡山県貨物運送(株)</t>
    <phoneticPr fontId="6"/>
  </si>
  <si>
    <t>令和３年度東住吉区役所ほか１ヶ所から排出する産業廃棄物収集運搬処理業務委託</t>
    <phoneticPr fontId="6"/>
  </si>
  <si>
    <t>浦田　和栄</t>
    <phoneticPr fontId="6"/>
  </si>
  <si>
    <t>令和３年執行予定の衆議院議員総選挙及び最高裁判所裁判官国民審査に係る各投票所物品の搬入・撤収業務委託</t>
    <phoneticPr fontId="6"/>
  </si>
  <si>
    <t>令和３年度都島区役所一般廃棄物収集運搬業務委託(単価契約)</t>
    <phoneticPr fontId="6"/>
  </si>
  <si>
    <t>令和３年度都島区役所産業廃棄物収集運搬及び処分業務委託(単価契約)</t>
    <phoneticPr fontId="6"/>
  </si>
  <si>
    <t>区内１２投票所への資材搬入及び整理・撤収作業業務委託</t>
    <phoneticPr fontId="6"/>
  </si>
  <si>
    <t>令和３年１０月３１日執行予定衆議院議員総選挙にかかる資材搬入及び撤収業務</t>
    <phoneticPr fontId="6"/>
  </si>
  <si>
    <t>第４９回衆議院議員総選挙及び第２５回最高裁判所裁判官国民審査にかかる投開票所資材搬入・搬出に伴うトラック借上</t>
    <phoneticPr fontId="6"/>
  </si>
  <si>
    <t>第４９回衆議院議員総選挙及び第２５回最高裁判所裁判官国民審査における投票所から排出する産業廃棄物収集運搬処分業務委託</t>
    <phoneticPr fontId="6"/>
  </si>
  <si>
    <t>第４９回衆議院議員総選挙及び第２５回最高裁判所裁判官国民審査における産業廃棄物処理業務委託〔収集運搬及び処分業務委託〕</t>
    <phoneticPr fontId="6"/>
  </si>
  <si>
    <t>第４９回衆議院議員総選挙及び第２５回最高裁判所裁判官国民審査にかかる投票所資材搬入・搬出業務委託</t>
    <phoneticPr fontId="6"/>
  </si>
  <si>
    <t>第４９回衆議院議員総選挙及び第２５回最高裁判所裁判官国民審査にかかる投票所産業廃棄物搬出処理業務委託</t>
    <phoneticPr fontId="6"/>
  </si>
  <si>
    <t>第４９回衆議院議員総選挙及び第２５回最高裁判所裁判官国民審査執行にかかる投票所等物品搬入・搬出用トラック(運転手・助手付)借上業務委託</t>
    <phoneticPr fontId="6"/>
  </si>
  <si>
    <t>名鉄運輸(株)大阪引越支店</t>
    <phoneticPr fontId="6"/>
  </si>
  <si>
    <t>令和３年１０月３１日執行予定第４９回衆議院議員総選挙及び第２５回最高裁判所裁判官国民審査における投票所資材の搬入・撤収業務委託</t>
    <phoneticPr fontId="6"/>
  </si>
  <si>
    <t>令和３年度大阪市情報セキュリティ監査補助業務(脆弱性診断等)委託</t>
    <phoneticPr fontId="6"/>
  </si>
  <si>
    <t>庁内電話機の移設業務委託</t>
    <rPh sb="8" eb="10">
      <t>ギョウム</t>
    </rPh>
    <phoneticPr fontId="6"/>
  </si>
  <si>
    <t>衆院選投票所資材搬入・搬出作業業務委託</t>
    <phoneticPr fontId="6"/>
  </si>
  <si>
    <t>衆院選産業廃棄物(ビニールシート等)収集運搬及び処理業務委託</t>
    <phoneticPr fontId="6"/>
  </si>
  <si>
    <t>令和３年１０月３１日執行衆議院議員総選挙及び最高裁判所裁判官国民審査に係るトラック等借上業務委託</t>
    <phoneticPr fontId="6"/>
  </si>
  <si>
    <t>令和３年度東淀川区役所及び同出張所一般廃棄物収集・運搬及び処分委託</t>
    <phoneticPr fontId="6"/>
  </si>
  <si>
    <t>第４９回衆議院議員総選挙にかかる投票所資材の搬入・搬出に伴う業務委託</t>
    <rPh sb="30" eb="34">
      <t>ギョウムイタク</t>
    </rPh>
    <phoneticPr fontId="6"/>
  </si>
  <si>
    <t>公募　指名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</si>
</sst>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0;&quot;▲ &quot;#,##0"/>
    <numFmt numFmtId="177" formatCode="#,##0_ "/>
    <numFmt numFmtId="178" formatCode="#,##0;&quot;△ &quot;#,##0"/>
    <numFmt numFmtId="179" formatCode="#,##0;\-#,##0;&quot;-&quot;"/>
    <numFmt numFmtId="180" formatCode="&quot;$&quot;#,##0_);[Red]\(&quot;$&quot;#,##0\)"/>
    <numFmt numFmtId="181" formatCode="&quot;$&quot;#,##0.00_);[Red]&quot;¥&quot;\!\(&quot;$&quot;#,##0.00&quot;¥&quot;\!\)"/>
    <numFmt numFmtId="182" formatCode="&quot;$&quot;#,##0.0_);\(&quot;$&quot;#,##0.0\)"/>
    <numFmt numFmtId="183" formatCode="#,##0_ ;[Red]&quot;¥&quot;\!\-#,##0&quot;¥&quot;\!\ "/>
    <numFmt numFmtId="184" formatCode="0_ ;[Red]&quot;¥&quot;\!\-0&quot;¥&quot;\!\ "/>
    <numFmt numFmtId="185" formatCode="0_);\(0\)"/>
    <numFmt numFmtId="186" formatCode="#,##0;[Red]&quot;△ &quot;#,##0;&quot;&quot;"/>
    <numFmt numFmtId="187" formatCode="\(0.0%\)"/>
  </numFmts>
  <fonts count="40">
    <font>
      <sz val="11"/>
      <name val="FC平成明朝体"/>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20"/>
      <name val="ＭＳ Ｐゴシック"/>
      <family val="3"/>
      <charset val="128"/>
    </font>
    <font>
      <sz val="6"/>
      <name val="ＭＳ Ｐゴシック"/>
      <family val="3"/>
      <charset val="128"/>
    </font>
    <font>
      <sz val="11"/>
      <name val="FC平成明朝体"/>
      <family val="1"/>
      <charset val="128"/>
    </font>
    <font>
      <sz val="11"/>
      <name val="ＭＳ 明朝"/>
      <family val="1"/>
      <charset val="128"/>
    </font>
    <font>
      <sz val="14"/>
      <name val="ＭＳ 明朝"/>
      <family val="1"/>
      <charset val="128"/>
    </font>
    <font>
      <sz val="10"/>
      <name val="MS Sans Serif"/>
      <family val="2"/>
    </font>
    <font>
      <sz val="11"/>
      <color indexed="9"/>
      <name val="ＭＳ Ｐゴシック"/>
      <family val="3"/>
      <charset val="128"/>
    </font>
    <font>
      <sz val="8"/>
      <name val="Arial"/>
      <family val="2"/>
    </font>
    <font>
      <b/>
      <sz val="12"/>
      <name val="Arial"/>
      <family val="2"/>
    </font>
    <font>
      <sz val="10"/>
      <color indexed="8"/>
      <name val="Arial"/>
      <family val="2"/>
    </font>
    <font>
      <sz val="11"/>
      <name val="明朝"/>
      <family val="1"/>
      <charset val="128"/>
    </font>
    <font>
      <sz val="10"/>
      <name val="Arial"/>
      <family val="2"/>
    </font>
    <font>
      <sz val="10"/>
      <name val="ＭＳ Ｐゴシック"/>
      <family val="3"/>
      <charset val="128"/>
    </font>
    <font>
      <sz val="11"/>
      <color indexed="8"/>
      <name val="ＭＳ Ｐゴシック"/>
      <family val="3"/>
      <charset val="128"/>
    </font>
    <font>
      <sz val="11"/>
      <color indexed="20"/>
      <name val="ＭＳ Ｐゴシック"/>
      <family val="3"/>
      <charset val="128"/>
    </font>
    <font>
      <i/>
      <sz val="11"/>
      <color indexed="23"/>
      <name val="ＭＳ Ｐゴシック"/>
      <family val="3"/>
      <charset val="128"/>
    </font>
    <font>
      <sz val="11"/>
      <color indexed="60"/>
      <name val="ＭＳ Ｐゴシック"/>
      <family val="3"/>
      <charset val="128"/>
    </font>
    <font>
      <b/>
      <sz val="13"/>
      <color indexed="56"/>
      <name val="ＭＳ Ｐゴシック"/>
      <family val="3"/>
      <charset val="128"/>
    </font>
    <font>
      <b/>
      <sz val="15"/>
      <color indexed="56"/>
      <name val="ＭＳ Ｐゴシック"/>
      <family val="3"/>
      <charset val="128"/>
    </font>
    <font>
      <b/>
      <sz val="11"/>
      <color indexed="63"/>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明朝"/>
      <family val="1"/>
      <charset val="128"/>
    </font>
    <font>
      <sz val="8"/>
      <color theme="1"/>
      <name val="ＭＳ 明朝"/>
      <family val="1"/>
      <charset val="128"/>
    </font>
    <font>
      <sz val="9"/>
      <name val="ＭＳ 明朝"/>
      <family val="1"/>
      <charset val="128"/>
    </font>
    <font>
      <i/>
      <sz val="11"/>
      <name val="ＭＳ 明朝"/>
      <family val="1"/>
      <charset val="128"/>
    </font>
    <font>
      <sz val="10"/>
      <name val="ＭＳ 明朝"/>
      <family val="1"/>
      <charset val="128"/>
    </font>
    <font>
      <sz val="9.5"/>
      <name val="ＭＳ 明朝"/>
      <family val="1"/>
      <charset val="128"/>
    </font>
  </fonts>
  <fills count="2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3">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88">
    <xf numFmtId="0" fontId="0" fillId="0" borderId="0"/>
    <xf numFmtId="38" fontId="4" fillId="0" borderId="0" applyFont="0" applyFill="0" applyBorder="0" applyAlignment="0" applyProtection="0"/>
    <xf numFmtId="0" fontId="4" fillId="0" borderId="0"/>
    <xf numFmtId="0" fontId="4" fillId="0" borderId="0"/>
    <xf numFmtId="0" fontId="4" fillId="0" borderId="0"/>
    <xf numFmtId="0" fontId="4" fillId="0" borderId="0"/>
    <xf numFmtId="179" fontId="14" fillId="0" borderId="0" applyFill="0" applyBorder="0" applyAlignment="0"/>
    <xf numFmtId="38" fontId="10" fillId="0" borderId="0" applyFont="0" applyFill="0" applyBorder="0" applyAlignment="0" applyProtection="0"/>
    <xf numFmtId="40" fontId="10" fillId="0" borderId="0" applyFont="0" applyFill="0" applyBorder="0" applyAlignment="0" applyProtection="0"/>
    <xf numFmtId="180" fontId="10" fillId="0" borderId="0" applyFont="0" applyFill="0" applyBorder="0" applyAlignment="0" applyProtection="0"/>
    <xf numFmtId="181" fontId="10" fillId="0" borderId="0" applyFont="0" applyFill="0" applyBorder="0" applyAlignment="0" applyProtection="0"/>
    <xf numFmtId="38" fontId="12" fillId="2" borderId="0" applyNumberFormat="0" applyBorder="0" applyAlignment="0" applyProtection="0"/>
    <xf numFmtId="0" fontId="13" fillId="0" borderId="10" applyNumberFormat="0" applyAlignment="0" applyProtection="0">
      <alignment horizontal="left" vertical="center"/>
    </xf>
    <xf numFmtId="0" fontId="13" fillId="0" borderId="8">
      <alignment horizontal="left" vertical="center"/>
    </xf>
    <xf numFmtId="10" fontId="12" fillId="3" borderId="3" applyNumberFormat="0" applyBorder="0" applyAlignment="0" applyProtection="0"/>
    <xf numFmtId="182" fontId="15" fillId="0" borderId="0"/>
    <xf numFmtId="0" fontId="16" fillId="0" borderId="0"/>
    <xf numFmtId="10" fontId="16" fillId="0" borderId="0" applyFont="0" applyFill="0" applyBorder="0" applyAlignment="0" applyProtection="0"/>
    <xf numFmtId="183" fontId="17" fillId="0" borderId="0" applyBorder="0">
      <alignment horizontal="right"/>
    </xf>
    <xf numFmtId="49" fontId="4" fillId="0" borderId="0" applyFont="0"/>
    <xf numFmtId="49" fontId="4" fillId="0" borderId="0" applyFont="0"/>
    <xf numFmtId="38" fontId="4" fillId="0" borderId="0" applyFont="0" applyFill="0" applyBorder="0" applyAlignment="0" applyProtection="0"/>
    <xf numFmtId="184" fontId="17" fillId="0" borderId="0" applyFill="0" applyBorder="0"/>
    <xf numFmtId="183" fontId="17" fillId="0" borderId="0" applyFill="0" applyBorder="0"/>
    <xf numFmtId="185" fontId="17" fillId="0" borderId="0" applyBorder="0">
      <alignment horizontal="left"/>
    </xf>
    <xf numFmtId="49" fontId="17" fillId="4" borderId="11">
      <alignment horizontal="center"/>
    </xf>
    <xf numFmtId="177" fontId="17" fillId="4" borderId="11">
      <alignment horizontal="right"/>
    </xf>
    <xf numFmtId="14" fontId="17" fillId="4" borderId="0" applyBorder="0">
      <alignment horizontal="center"/>
    </xf>
    <xf numFmtId="49" fontId="17" fillId="0" borderId="11"/>
    <xf numFmtId="14" fontId="17" fillId="0" borderId="6" applyBorder="0">
      <alignment horizontal="left"/>
    </xf>
    <xf numFmtId="14" fontId="17" fillId="0" borderId="0" applyFill="0" applyBorder="0"/>
    <xf numFmtId="0" fontId="7" fillId="0" borderId="0"/>
    <xf numFmtId="0" fontId="7" fillId="0" borderId="0"/>
    <xf numFmtId="49" fontId="17" fillId="0" borderId="0"/>
    <xf numFmtId="0" fontId="9" fillId="0" borderId="0"/>
    <xf numFmtId="0" fontId="7" fillId="0" borderId="0"/>
    <xf numFmtId="0" fontId="7" fillId="0" borderId="0"/>
    <xf numFmtId="38" fontId="4" fillId="0" borderId="0" applyFont="0" applyFill="0" applyBorder="0" applyAlignment="0" applyProtection="0"/>
    <xf numFmtId="0" fontId="7" fillId="0" borderId="0"/>
    <xf numFmtId="0" fontId="16"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6" fontId="4" fillId="0" borderId="0" applyFont="0" applyFill="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22" borderId="0" applyNumberFormat="0" applyBorder="0" applyAlignment="0" applyProtection="0">
      <alignment vertical="center"/>
    </xf>
    <xf numFmtId="0" fontId="25" fillId="0" borderId="0" applyNumberFormat="0" applyFill="0" applyBorder="0" applyAlignment="0" applyProtection="0">
      <alignment vertical="center"/>
    </xf>
    <xf numFmtId="0" fontId="26" fillId="23" borderId="12" applyNumberFormat="0" applyAlignment="0" applyProtection="0">
      <alignment vertical="center"/>
    </xf>
    <xf numFmtId="0" fontId="21" fillId="24" borderId="0" applyNumberFormat="0" applyBorder="0" applyAlignment="0" applyProtection="0">
      <alignment vertical="center"/>
    </xf>
    <xf numFmtId="0" fontId="7" fillId="25" borderId="13" applyNumberFormat="0" applyFont="0" applyAlignment="0" applyProtection="0">
      <alignment vertical="center"/>
    </xf>
    <xf numFmtId="0" fontId="27" fillId="0" borderId="14" applyNumberFormat="0" applyFill="0" applyAlignment="0" applyProtection="0">
      <alignment vertical="center"/>
    </xf>
    <xf numFmtId="0" fontId="19" fillId="6" borderId="0" applyNumberFormat="0" applyBorder="0" applyAlignment="0" applyProtection="0">
      <alignment vertical="center"/>
    </xf>
    <xf numFmtId="0" fontId="28" fillId="26" borderId="15" applyNumberFormat="0" applyAlignment="0" applyProtection="0">
      <alignment vertical="center"/>
    </xf>
    <xf numFmtId="0" fontId="29" fillId="0" borderId="0" applyNumberFormat="0" applyFill="0" applyBorder="0" applyAlignment="0" applyProtection="0">
      <alignment vertical="center"/>
    </xf>
    <xf numFmtId="0" fontId="23" fillId="0" borderId="16" applyNumberFormat="0" applyFill="0" applyAlignment="0" applyProtection="0">
      <alignment vertical="center"/>
    </xf>
    <xf numFmtId="0" fontId="22" fillId="0" borderId="17" applyNumberFormat="0" applyFill="0" applyAlignment="0" applyProtection="0">
      <alignment vertical="center"/>
    </xf>
    <xf numFmtId="0" fontId="30" fillId="0" borderId="18" applyNumberFormat="0" applyFill="0" applyAlignment="0" applyProtection="0">
      <alignment vertical="center"/>
    </xf>
    <xf numFmtId="0" fontId="30" fillId="0" borderId="0" applyNumberFormat="0" applyFill="0" applyBorder="0" applyAlignment="0" applyProtection="0">
      <alignment vertical="center"/>
    </xf>
    <xf numFmtId="0" fontId="31" fillId="0" borderId="19" applyNumberFormat="0" applyFill="0" applyAlignment="0" applyProtection="0">
      <alignment vertical="center"/>
    </xf>
    <xf numFmtId="0" fontId="24" fillId="26" borderId="20" applyNumberFormat="0" applyAlignment="0" applyProtection="0">
      <alignment vertical="center"/>
    </xf>
    <xf numFmtId="0" fontId="20" fillId="0" borderId="0" applyNumberFormat="0" applyFill="0" applyBorder="0" applyAlignment="0" applyProtection="0">
      <alignment vertical="center"/>
    </xf>
    <xf numFmtId="0" fontId="32" fillId="10" borderId="15" applyNumberFormat="0" applyAlignment="0" applyProtection="0">
      <alignment vertical="center"/>
    </xf>
    <xf numFmtId="0" fontId="33" fillId="7" borderId="0" applyNumberFormat="0" applyBorder="0" applyAlignment="0" applyProtection="0">
      <alignment vertical="center"/>
    </xf>
  </cellStyleXfs>
  <cellXfs count="57">
    <xf numFmtId="0" fontId="0" fillId="0" borderId="0" xfId="0"/>
    <xf numFmtId="0" fontId="8" fillId="0" borderId="3" xfId="3" applyFont="1" applyFill="1" applyBorder="1" applyAlignment="1">
      <alignment horizontal="center" vertical="center" wrapText="1"/>
    </xf>
    <xf numFmtId="0" fontId="8" fillId="0" borderId="3" xfId="3" applyFont="1" applyFill="1" applyBorder="1" applyAlignment="1">
      <alignment horizontal="distributed" vertical="center" wrapText="1" justifyLastLine="1"/>
    </xf>
    <xf numFmtId="0" fontId="8" fillId="0" borderId="3" xfId="3" applyFont="1" applyFill="1" applyBorder="1" applyAlignment="1">
      <alignment vertical="center" wrapText="1"/>
    </xf>
    <xf numFmtId="0" fontId="8" fillId="0" borderId="0" xfId="3" applyFont="1" applyFill="1" applyBorder="1" applyAlignment="1">
      <alignment vertical="center" wrapText="1"/>
    </xf>
    <xf numFmtId="176" fontId="8" fillId="0" borderId="0" xfId="3" applyNumberFormat="1" applyFont="1" applyFill="1" applyBorder="1" applyAlignment="1">
      <alignment vertical="center" wrapText="1"/>
    </xf>
    <xf numFmtId="0" fontId="8" fillId="0" borderId="7" xfId="3" applyFont="1" applyFill="1" applyBorder="1" applyAlignment="1">
      <alignment horizontal="distributed" vertical="center" wrapText="1" justifyLastLine="1"/>
    </xf>
    <xf numFmtId="0" fontId="8" fillId="0" borderId="7" xfId="3" applyFont="1" applyFill="1" applyBorder="1" applyAlignment="1">
      <alignment vertical="center" wrapText="1"/>
    </xf>
    <xf numFmtId="176" fontId="8" fillId="0" borderId="7" xfId="3" applyNumberFormat="1" applyFont="1" applyFill="1" applyBorder="1" applyAlignment="1">
      <alignment vertical="center" wrapText="1"/>
    </xf>
    <xf numFmtId="176" fontId="8" fillId="0" borderId="7" xfId="3" applyNumberFormat="1" applyFont="1" applyFill="1" applyBorder="1" applyAlignment="1">
      <alignment horizontal="right" vertical="center"/>
    </xf>
    <xf numFmtId="0" fontId="8" fillId="0" borderId="0" xfId="5" applyFont="1" applyFill="1" applyAlignment="1">
      <alignment vertical="center"/>
    </xf>
    <xf numFmtId="178" fontId="8" fillId="0" borderId="3" xfId="3" applyNumberFormat="1" applyFont="1" applyFill="1" applyBorder="1" applyAlignment="1">
      <alignment horizontal="right" vertical="center" wrapText="1"/>
    </xf>
    <xf numFmtId="176" fontId="8" fillId="0" borderId="3" xfId="1" applyNumberFormat="1" applyFont="1" applyFill="1" applyBorder="1" applyAlignment="1">
      <alignment horizontal="right" vertical="center" wrapText="1"/>
    </xf>
    <xf numFmtId="0" fontId="8" fillId="0" borderId="0" xfId="4" applyFont="1" applyFill="1" applyAlignment="1">
      <alignment vertical="center"/>
    </xf>
    <xf numFmtId="178" fontId="8" fillId="0" borderId="3" xfId="0" applyNumberFormat="1" applyFont="1" applyFill="1" applyBorder="1" applyAlignment="1">
      <alignment horizontal="center" vertical="center" wrapText="1"/>
    </xf>
    <xf numFmtId="178" fontId="8" fillId="0" borderId="0" xfId="3" applyNumberFormat="1" applyFont="1" applyFill="1" applyBorder="1" applyAlignment="1">
      <alignment vertical="center" wrapText="1"/>
    </xf>
    <xf numFmtId="178" fontId="8" fillId="0" borderId="7" xfId="3" applyNumberFormat="1" applyFont="1" applyFill="1" applyBorder="1" applyAlignment="1">
      <alignment vertical="center" wrapText="1"/>
    </xf>
    <xf numFmtId="178" fontId="8" fillId="0" borderId="3" xfId="0" applyNumberFormat="1" applyFont="1" applyFill="1" applyBorder="1" applyAlignment="1">
      <alignment horizontal="right" vertical="center" wrapText="1"/>
    </xf>
    <xf numFmtId="0" fontId="8" fillId="0" borderId="0" xfId="3" applyFont="1" applyFill="1" applyBorder="1" applyAlignment="1">
      <alignment horizontal="distributed" vertical="center" wrapText="1" justifyLastLine="1"/>
    </xf>
    <xf numFmtId="0" fontId="8" fillId="0" borderId="3" xfId="0" applyFont="1" applyFill="1" applyBorder="1" applyAlignment="1">
      <alignment horizontal="center" vertical="center" wrapText="1"/>
    </xf>
    <xf numFmtId="0" fontId="8" fillId="0" borderId="3" xfId="0" applyFont="1" applyFill="1" applyBorder="1" applyAlignment="1">
      <alignment horizontal="distributed" vertical="center" wrapText="1" justifyLastLine="1"/>
    </xf>
    <xf numFmtId="176" fontId="8" fillId="0" borderId="3" xfId="1" applyNumberFormat="1" applyFont="1" applyFill="1" applyBorder="1" applyAlignment="1">
      <alignment horizontal="center" vertical="center" wrapText="1"/>
    </xf>
    <xf numFmtId="0" fontId="8" fillId="0" borderId="3" xfId="0" applyFont="1" applyFill="1" applyBorder="1" applyAlignment="1">
      <alignment horizontal="left" vertical="center" wrapText="1"/>
    </xf>
    <xf numFmtId="176" fontId="8" fillId="0" borderId="7" xfId="3" applyNumberFormat="1" applyFont="1" applyFill="1" applyBorder="1" applyAlignment="1">
      <alignment horizontal="center" vertical="center"/>
    </xf>
    <xf numFmtId="0" fontId="8" fillId="0" borderId="1" xfId="3" applyFont="1" applyFill="1" applyBorder="1" applyAlignment="1">
      <alignment horizontal="center" vertical="center" wrapText="1"/>
    </xf>
    <xf numFmtId="176" fontId="8" fillId="0" borderId="1" xfId="1" applyNumberFormat="1" applyFont="1" applyFill="1" applyBorder="1" applyAlignment="1">
      <alignment horizontal="right" vertical="center" wrapText="1"/>
    </xf>
    <xf numFmtId="0" fontId="34" fillId="0" borderId="21" xfId="0" applyFont="1" applyFill="1" applyBorder="1" applyAlignment="1">
      <alignment horizontal="distributed" vertical="center" wrapText="1" justifyLastLine="1"/>
    </xf>
    <xf numFmtId="0" fontId="34" fillId="0" borderId="21" xfId="0" applyFont="1" applyFill="1" applyBorder="1" applyAlignment="1">
      <alignment horizontal="left" vertical="center" wrapText="1"/>
    </xf>
    <xf numFmtId="0" fontId="34" fillId="0" borderId="21" xfId="0" applyFont="1" applyFill="1" applyBorder="1" applyAlignment="1">
      <alignment horizontal="left" wrapText="1"/>
    </xf>
    <xf numFmtId="186" fontId="34" fillId="0" borderId="21" xfId="0" applyNumberFormat="1" applyFont="1" applyFill="1" applyBorder="1" applyAlignment="1">
      <alignment vertical="center" wrapText="1"/>
    </xf>
    <xf numFmtId="0" fontId="34" fillId="0" borderId="0" xfId="0" applyFont="1" applyFill="1" applyBorder="1" applyAlignment="1">
      <alignment horizontal="center" vertical="center" wrapText="1"/>
    </xf>
    <xf numFmtId="186" fontId="34" fillId="0" borderId="0" xfId="0" applyNumberFormat="1" applyFont="1" applyFill="1" applyBorder="1" applyAlignment="1">
      <alignment horizontal="center" vertical="center" wrapText="1"/>
    </xf>
    <xf numFmtId="0" fontId="34" fillId="0" borderId="0" xfId="0" applyFont="1" applyFill="1" applyBorder="1" applyAlignment="1">
      <alignment horizontal="distributed" vertical="center" wrapText="1" justifyLastLine="1"/>
    </xf>
    <xf numFmtId="0" fontId="34" fillId="0" borderId="0" xfId="0" applyFont="1" applyFill="1" applyBorder="1" applyAlignment="1">
      <alignment horizontal="left" vertical="center" wrapText="1"/>
    </xf>
    <xf numFmtId="0" fontId="34" fillId="0" borderId="3" xfId="0" applyFont="1" applyFill="1" applyBorder="1" applyAlignment="1">
      <alignment horizontal="left" vertical="center" shrinkToFit="1"/>
    </xf>
    <xf numFmtId="186" fontId="34" fillId="0" borderId="3" xfId="0" applyNumberFormat="1" applyFont="1" applyFill="1" applyBorder="1" applyAlignment="1">
      <alignment vertical="center" shrinkToFit="1"/>
    </xf>
    <xf numFmtId="178" fontId="8" fillId="0" borderId="3" xfId="0" applyNumberFormat="1" applyFont="1" applyFill="1" applyBorder="1" applyAlignment="1">
      <alignment horizontal="center" vertical="center" wrapText="1" shrinkToFit="1"/>
    </xf>
    <xf numFmtId="186" fontId="35" fillId="0" borderId="0" xfId="0" applyNumberFormat="1" applyFont="1" applyFill="1" applyBorder="1" applyAlignment="1">
      <alignment horizontal="center" vertical="center" wrapText="1"/>
    </xf>
    <xf numFmtId="187" fontId="34" fillId="0" borderId="3" xfId="0" applyNumberFormat="1" applyFont="1" applyFill="1" applyBorder="1" applyAlignment="1">
      <alignment vertical="center" shrinkToFit="1"/>
    </xf>
    <xf numFmtId="0" fontId="8" fillId="0" borderId="22" xfId="0" applyFont="1" applyFill="1" applyBorder="1" applyAlignment="1">
      <alignment horizontal="center" vertical="center" wrapText="1"/>
    </xf>
    <xf numFmtId="0" fontId="34" fillId="0" borderId="22" xfId="0" applyFont="1" applyFill="1" applyBorder="1" applyAlignment="1">
      <alignment horizontal="center" vertical="center" wrapText="1"/>
    </xf>
    <xf numFmtId="186" fontId="34" fillId="0" borderId="0" xfId="0" applyNumberFormat="1" applyFont="1" applyFill="1" applyBorder="1" applyAlignment="1">
      <alignment vertical="center" wrapText="1"/>
    </xf>
    <xf numFmtId="176" fontId="8" fillId="0" borderId="3" xfId="0" applyNumberFormat="1" applyFont="1" applyFill="1" applyBorder="1" applyAlignment="1">
      <alignment horizontal="center" vertical="center" wrapText="1"/>
    </xf>
    <xf numFmtId="0" fontId="37" fillId="0" borderId="0" xfId="5" applyFont="1" applyFill="1" applyAlignment="1">
      <alignment vertical="center"/>
    </xf>
    <xf numFmtId="0" fontId="38" fillId="0" borderId="3" xfId="0" applyFont="1" applyFill="1" applyBorder="1" applyAlignment="1">
      <alignment horizontal="left" vertical="center" wrapText="1"/>
    </xf>
    <xf numFmtId="0" fontId="38" fillId="0" borderId="3" xfId="0" applyFont="1" applyFill="1" applyBorder="1" applyAlignment="1">
      <alignment vertical="center" wrapText="1"/>
    </xf>
    <xf numFmtId="0" fontId="36" fillId="0" borderId="3" xfId="0" applyFont="1" applyFill="1" applyBorder="1" applyAlignment="1">
      <alignment horizontal="left" vertical="center" wrapText="1"/>
    </xf>
    <xf numFmtId="0" fontId="8" fillId="0" borderId="4" xfId="3" applyFont="1" applyFill="1" applyBorder="1" applyAlignment="1">
      <alignment horizontal="center" vertical="center" wrapText="1"/>
    </xf>
    <xf numFmtId="0" fontId="7" fillId="0" borderId="9" xfId="0" applyFont="1" applyFill="1" applyBorder="1" applyAlignment="1">
      <alignment vertical="center" wrapText="1"/>
    </xf>
    <xf numFmtId="176" fontId="8" fillId="0" borderId="2" xfId="3" applyNumberFormat="1" applyFont="1" applyFill="1" applyBorder="1" applyAlignment="1">
      <alignment horizontal="distributed" vertical="center" wrapText="1"/>
    </xf>
    <xf numFmtId="176" fontId="8" fillId="0" borderId="5" xfId="3" applyNumberFormat="1" applyFont="1" applyFill="1" applyBorder="1" applyAlignment="1">
      <alignment horizontal="distributed" vertical="center" wrapText="1"/>
    </xf>
    <xf numFmtId="0" fontId="9" fillId="0" borderId="0" xfId="3" applyFont="1" applyFill="1" applyBorder="1" applyAlignment="1">
      <alignment horizontal="center" vertical="center"/>
    </xf>
    <xf numFmtId="178" fontId="9" fillId="0" borderId="0" xfId="3"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5" xfId="0" applyFont="1" applyFill="1" applyBorder="1" applyAlignment="1">
      <alignment horizontal="center" vertical="center"/>
    </xf>
    <xf numFmtId="0" fontId="39" fillId="0" borderId="3" xfId="0" applyFont="1" applyFill="1" applyBorder="1" applyAlignment="1">
      <alignment horizontal="left" vertical="center" wrapText="1"/>
    </xf>
  </cellXfs>
  <cellStyles count="88">
    <cellStyle name="20% - アクセント 1 2" xfId="47"/>
    <cellStyle name="20% - アクセント 2 2" xfId="48"/>
    <cellStyle name="20% - アクセント 3 2" xfId="49"/>
    <cellStyle name="20% - アクセント 4 2" xfId="50"/>
    <cellStyle name="20% - アクセント 5 2" xfId="51"/>
    <cellStyle name="20% - アクセント 6 2" xfId="52"/>
    <cellStyle name="40% - アクセント 1 2" xfId="53"/>
    <cellStyle name="40% - アクセント 2 2" xfId="54"/>
    <cellStyle name="40% - アクセント 3 2" xfId="55"/>
    <cellStyle name="40% - アクセント 4 2" xfId="56"/>
    <cellStyle name="40% - アクセント 5 2" xfId="57"/>
    <cellStyle name="40% - アクセント 6 2" xfId="58"/>
    <cellStyle name="60% - アクセント 1 2" xfId="59"/>
    <cellStyle name="60% - アクセント 2 2" xfId="60"/>
    <cellStyle name="60% - アクセント 3 2" xfId="61"/>
    <cellStyle name="60% - アクセント 4 2" xfId="62"/>
    <cellStyle name="60% - アクセント 5 2" xfId="63"/>
    <cellStyle name="60% - アクセント 6 2" xfId="64"/>
    <cellStyle name="Calc Currency (0)" xfId="6"/>
    <cellStyle name="Comma [0]_laroux" xfId="7"/>
    <cellStyle name="Comma_laroux" xfId="8"/>
    <cellStyle name="Currency [0]_laroux" xfId="9"/>
    <cellStyle name="Currency_laroux" xfId="10"/>
    <cellStyle name="Grey" xfId="11"/>
    <cellStyle name="Header1" xfId="12"/>
    <cellStyle name="Header2" xfId="13"/>
    <cellStyle name="Input [yellow]" xfId="14"/>
    <cellStyle name="Normal - Style1" xfId="15"/>
    <cellStyle name="Normal_#18-Internet" xfId="16"/>
    <cellStyle name="Percent [2]" xfId="17"/>
    <cellStyle name="アクセント 1 2" xfId="65"/>
    <cellStyle name="アクセント 2 2" xfId="66"/>
    <cellStyle name="アクセント 3 2" xfId="67"/>
    <cellStyle name="アクセント 4 2" xfId="68"/>
    <cellStyle name="アクセント 5 2" xfId="69"/>
    <cellStyle name="アクセント 6 2" xfId="70"/>
    <cellStyle name="タイトル 2" xfId="71"/>
    <cellStyle name="チェック セル 2" xfId="72"/>
    <cellStyle name="どちらでもない 2" xfId="73"/>
    <cellStyle name="メモ 2" xfId="74"/>
    <cellStyle name="リンク セル 2" xfId="75"/>
    <cellStyle name="悪い 2" xfId="76"/>
    <cellStyle name="価格桁区切り" xfId="18"/>
    <cellStyle name="型番" xfId="19"/>
    <cellStyle name="型番 2" xfId="20"/>
    <cellStyle name="計算 2" xfId="77"/>
    <cellStyle name="警告文 2" xfId="78"/>
    <cellStyle name="桁区切り" xfId="1" builtinId="6"/>
    <cellStyle name="桁区切り 2" xfId="21"/>
    <cellStyle name="桁区切り 3" xfId="37"/>
    <cellStyle name="見出し 1 2" xfId="79"/>
    <cellStyle name="見出し 2 2" xfId="80"/>
    <cellStyle name="見出し 3 2" xfId="81"/>
    <cellStyle name="見出し 4 2" xfId="82"/>
    <cellStyle name="集計 2" xfId="83"/>
    <cellStyle name="出力 2" xfId="84"/>
    <cellStyle name="数値" xfId="22"/>
    <cellStyle name="数値（桁区切り）" xfId="23"/>
    <cellStyle name="数値_ALIVE機器" xfId="24"/>
    <cellStyle name="製品通知&quot;-&quot;" xfId="25"/>
    <cellStyle name="製品通知価格" xfId="26"/>
    <cellStyle name="製品通知日付" xfId="27"/>
    <cellStyle name="製品通知文字列" xfId="28"/>
    <cellStyle name="説明文 2" xfId="85"/>
    <cellStyle name="通貨 2" xfId="46"/>
    <cellStyle name="日付" xfId="29"/>
    <cellStyle name="入力 2" xfId="86"/>
    <cellStyle name="年月日" xfId="30"/>
    <cellStyle name="標準" xfId="0" builtinId="0"/>
    <cellStyle name="標準 2" xfId="31"/>
    <cellStyle name="標準 2 2" xfId="39"/>
    <cellStyle name="標準 2 3" xfId="38"/>
    <cellStyle name="標準 3" xfId="2"/>
    <cellStyle name="標準 3 2" xfId="40"/>
    <cellStyle name="標準 3 2 2" xfId="41"/>
    <cellStyle name="標準 3 3" xfId="42"/>
    <cellStyle name="標準 3 3 2" xfId="43"/>
    <cellStyle name="標準 3 4" xfId="44"/>
    <cellStyle name="標準 4" xfId="32"/>
    <cellStyle name="標準 5" xfId="35"/>
    <cellStyle name="標準 6" xfId="36"/>
    <cellStyle name="標準 7" xfId="45"/>
    <cellStyle name="標準_20決　委託料一覧（特別会計）" xfId="3"/>
    <cellStyle name="標準_様式10～18" xfId="5"/>
    <cellStyle name="標準_様式10～18_20決　委託料一覧（特別会計）_20決　委託料一覧（特別会計）" xfId="4"/>
    <cellStyle name="文字列" xfId="33"/>
    <cellStyle name="未定義" xfId="34"/>
    <cellStyle name="良い 2" xfId="87"/>
  </cellStyles>
  <dxfs count="0"/>
  <tableStyles count="0" defaultTableStyle="TableStyleMedium9" defaultPivotStyle="PivotStyleLight16"/>
  <colors>
    <mruColors>
      <color rgb="FF66FF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CIF102C\OA-da0001$\&#29289;&#20214;DATA\&#21517;&#21476;&#23627;&#22823;\&#21517;&#22823;&#27835;2.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IF102C\OA-da0001$\&#29289;&#20214;Data\&#24066;&#31435;&#22586;\&#26032;&#24066;&#31435;&#225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IF102C\OA-da0001$\AKIKO\&#12518;&#12540;&#12470;\&#22586;&#24066;\&#25552;&#26696;\&#36027;&#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CIF102C\OA-da0001$\WINDOWS\&#65411;&#65438;&#65405;&#65400;&#65412;&#65391;&#65420;&#65439;\&#65412;&#65438;&#65399;&#65389;&#65426;&#65437;&#65412;\&#22823;&#20998;&#21307;&#31185;&#22823;&#23398;\&#26908;&#26619;\&#23455;&#3231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 val="課一覧"/>
      <sheetName val="リスト"/>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損益関係"/>
      <sheetName val="担者"/>
      <sheetName val="詳細・製造"/>
      <sheetName val="設定項目"/>
      <sheetName val="部品価格表"/>
      <sheetName val="体系タイトル互換表"/>
      <sheetName val="見積0331.xls"/>
      <sheetName val="%E8%A6%8B%E7%A9%8D0331.xls"/>
      <sheetName val="感想・疑問点"/>
      <sheetName val="入力規則"/>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9"/>
  <sheetViews>
    <sheetView tabSelected="1" view="pageBreakPreview" zoomScale="80" zoomScaleNormal="100" zoomScaleSheetLayoutView="80" workbookViewId="0">
      <selection activeCell="A2" sqref="A2:F2"/>
    </sheetView>
  </sheetViews>
  <sheetFormatPr defaultRowHeight="13.5"/>
  <cols>
    <col min="1" max="1" width="11.625" style="2" customWidth="1"/>
    <col min="2" max="2" width="37.25" style="3" customWidth="1"/>
    <col min="3" max="3" width="31.375" style="3" customWidth="1"/>
    <col min="4" max="4" width="14.75" style="11" customWidth="1"/>
    <col min="5" max="5" width="7" style="1" customWidth="1"/>
    <col min="6" max="6" width="8.875" style="12" customWidth="1"/>
    <col min="7" max="16384" width="9" style="13"/>
  </cols>
  <sheetData>
    <row r="1" spans="1:6" ht="22.5" customHeight="1">
      <c r="A1" s="18"/>
      <c r="B1" s="4"/>
      <c r="C1" s="5"/>
      <c r="D1" s="15"/>
      <c r="E1" s="49" t="s">
        <v>23</v>
      </c>
      <c r="F1" s="50"/>
    </row>
    <row r="2" spans="1:6" ht="17.25" customHeight="1">
      <c r="A2" s="51" t="s">
        <v>22</v>
      </c>
      <c r="B2" s="51"/>
      <c r="C2" s="51"/>
      <c r="D2" s="52"/>
      <c r="E2" s="51"/>
      <c r="F2" s="51"/>
    </row>
    <row r="3" spans="1:6">
      <c r="A3" s="6"/>
      <c r="B3" s="7"/>
      <c r="C3" s="8"/>
      <c r="D3" s="16"/>
      <c r="E3" s="23"/>
      <c r="F3" s="9" t="s">
        <v>8</v>
      </c>
    </row>
    <row r="4" spans="1:6" ht="40.5" customHeight="1">
      <c r="A4" s="20" t="s">
        <v>0</v>
      </c>
      <c r="B4" s="19" t="s">
        <v>1</v>
      </c>
      <c r="C4" s="19" t="s">
        <v>2</v>
      </c>
      <c r="D4" s="14" t="s">
        <v>3</v>
      </c>
      <c r="E4" s="19" t="s">
        <v>4</v>
      </c>
      <c r="F4" s="42" t="s">
        <v>5</v>
      </c>
    </row>
    <row r="5" spans="1:6" s="10" customFormat="1" ht="45.75" customHeight="1">
      <c r="A5" s="20" t="s">
        <v>53</v>
      </c>
      <c r="B5" s="22" t="s">
        <v>24</v>
      </c>
      <c r="C5" s="22" t="s">
        <v>174</v>
      </c>
      <c r="D5" s="17">
        <v>13000000</v>
      </c>
      <c r="E5" s="19" t="s">
        <v>20</v>
      </c>
      <c r="F5" s="21"/>
    </row>
    <row r="6" spans="1:6" s="10" customFormat="1" ht="45.75" customHeight="1">
      <c r="A6" s="20" t="s">
        <v>53</v>
      </c>
      <c r="B6" s="22" t="s">
        <v>99</v>
      </c>
      <c r="C6" s="22" t="s">
        <v>25</v>
      </c>
      <c r="D6" s="17">
        <v>6600000</v>
      </c>
      <c r="E6" s="19" t="s">
        <v>47</v>
      </c>
      <c r="F6" s="21"/>
    </row>
    <row r="7" spans="1:6" s="10" customFormat="1" ht="45.75" customHeight="1">
      <c r="A7" s="20" t="s">
        <v>53</v>
      </c>
      <c r="B7" s="22" t="s">
        <v>100</v>
      </c>
      <c r="C7" s="22" t="s">
        <v>26</v>
      </c>
      <c r="D7" s="17">
        <v>6314000</v>
      </c>
      <c r="E7" s="19" t="s">
        <v>47</v>
      </c>
      <c r="F7" s="21"/>
    </row>
    <row r="8" spans="1:6" s="10" customFormat="1" ht="45.75" customHeight="1">
      <c r="A8" s="20" t="s">
        <v>53</v>
      </c>
      <c r="B8" s="22" t="s">
        <v>188</v>
      </c>
      <c r="C8" s="22" t="s">
        <v>89</v>
      </c>
      <c r="D8" s="17">
        <v>357500</v>
      </c>
      <c r="E8" s="19" t="s">
        <v>7</v>
      </c>
      <c r="F8" s="21"/>
    </row>
    <row r="9" spans="1:6" s="10" customFormat="1" ht="45.75" customHeight="1">
      <c r="A9" s="20" t="s">
        <v>53</v>
      </c>
      <c r="B9" s="22" t="s">
        <v>101</v>
      </c>
      <c r="C9" s="22" t="s">
        <v>90</v>
      </c>
      <c r="D9" s="17">
        <v>281875</v>
      </c>
      <c r="E9" s="19" t="s">
        <v>47</v>
      </c>
      <c r="F9" s="21"/>
    </row>
    <row r="10" spans="1:6" s="10" customFormat="1" ht="45.75" customHeight="1">
      <c r="A10" s="20" t="s">
        <v>53</v>
      </c>
      <c r="B10" s="22" t="s">
        <v>48</v>
      </c>
      <c r="C10" s="22" t="s">
        <v>91</v>
      </c>
      <c r="D10" s="17">
        <v>214434</v>
      </c>
      <c r="E10" s="19" t="s">
        <v>7</v>
      </c>
      <c r="F10" s="21"/>
    </row>
    <row r="11" spans="1:6" s="10" customFormat="1" ht="45.75" customHeight="1">
      <c r="A11" s="20" t="s">
        <v>53</v>
      </c>
      <c r="B11" s="22" t="s">
        <v>28</v>
      </c>
      <c r="C11" s="22" t="s">
        <v>92</v>
      </c>
      <c r="D11" s="17">
        <v>123750</v>
      </c>
      <c r="E11" s="19" t="s">
        <v>7</v>
      </c>
      <c r="F11" s="21"/>
    </row>
    <row r="12" spans="1:6" s="10" customFormat="1" ht="45.75" customHeight="1">
      <c r="A12" s="20" t="s">
        <v>53</v>
      </c>
      <c r="B12" s="22" t="s">
        <v>27</v>
      </c>
      <c r="C12" s="22" t="s">
        <v>90</v>
      </c>
      <c r="D12" s="17">
        <v>281875</v>
      </c>
      <c r="E12" s="19" t="s">
        <v>7</v>
      </c>
      <c r="F12" s="21"/>
    </row>
    <row r="13" spans="1:6" s="10" customFormat="1" ht="45.75" customHeight="1">
      <c r="A13" s="20" t="s">
        <v>53</v>
      </c>
      <c r="B13" s="22" t="s">
        <v>29</v>
      </c>
      <c r="C13" s="22" t="s">
        <v>93</v>
      </c>
      <c r="D13" s="17">
        <v>1286340</v>
      </c>
      <c r="E13" s="19" t="s">
        <v>7</v>
      </c>
      <c r="F13" s="21"/>
    </row>
    <row r="14" spans="1:6" s="10" customFormat="1" ht="45.75" customHeight="1">
      <c r="A14" s="20" t="s">
        <v>53</v>
      </c>
      <c r="B14" s="22" t="s">
        <v>49</v>
      </c>
      <c r="C14" s="22" t="s">
        <v>94</v>
      </c>
      <c r="D14" s="17">
        <v>219934</v>
      </c>
      <c r="E14" s="19" t="s">
        <v>7</v>
      </c>
      <c r="F14" s="21"/>
    </row>
    <row r="15" spans="1:6" s="10" customFormat="1" ht="45.75" customHeight="1">
      <c r="A15" s="20" t="s">
        <v>53</v>
      </c>
      <c r="B15" s="22" t="s">
        <v>30</v>
      </c>
      <c r="C15" s="22" t="s">
        <v>95</v>
      </c>
      <c r="D15" s="17">
        <v>914218</v>
      </c>
      <c r="E15" s="19" t="s">
        <v>7</v>
      </c>
      <c r="F15" s="21"/>
    </row>
    <row r="16" spans="1:6" s="10" customFormat="1" ht="45.75" customHeight="1">
      <c r="A16" s="20" t="s">
        <v>53</v>
      </c>
      <c r="B16" s="22" t="s">
        <v>50</v>
      </c>
      <c r="C16" s="22" t="s">
        <v>96</v>
      </c>
      <c r="D16" s="17">
        <v>118800</v>
      </c>
      <c r="E16" s="19" t="s">
        <v>7</v>
      </c>
      <c r="F16" s="21"/>
    </row>
    <row r="17" spans="1:6" s="10" customFormat="1" ht="45.75" customHeight="1">
      <c r="A17" s="20" t="s">
        <v>53</v>
      </c>
      <c r="B17" s="22" t="s">
        <v>31</v>
      </c>
      <c r="C17" s="22" t="s">
        <v>95</v>
      </c>
      <c r="D17" s="17">
        <v>554044</v>
      </c>
      <c r="E17" s="19" t="s">
        <v>7</v>
      </c>
      <c r="F17" s="21"/>
    </row>
    <row r="18" spans="1:6" s="10" customFormat="1" ht="45.75" customHeight="1">
      <c r="A18" s="20" t="s">
        <v>53</v>
      </c>
      <c r="B18" s="22" t="s">
        <v>102</v>
      </c>
      <c r="C18" s="22" t="s">
        <v>165</v>
      </c>
      <c r="D18" s="17">
        <v>130460</v>
      </c>
      <c r="E18" s="19" t="s">
        <v>6</v>
      </c>
      <c r="F18" s="21"/>
    </row>
    <row r="19" spans="1:6" s="10" customFormat="1" ht="45.75" customHeight="1">
      <c r="A19" s="20" t="s">
        <v>53</v>
      </c>
      <c r="B19" s="22" t="s">
        <v>189</v>
      </c>
      <c r="C19" s="22" t="s">
        <v>97</v>
      </c>
      <c r="D19" s="17">
        <v>40480</v>
      </c>
      <c r="E19" s="19" t="s">
        <v>47</v>
      </c>
      <c r="F19" s="21"/>
    </row>
    <row r="20" spans="1:6" s="10" customFormat="1" ht="45.75" customHeight="1">
      <c r="A20" s="20" t="s">
        <v>53</v>
      </c>
      <c r="B20" s="22" t="s">
        <v>51</v>
      </c>
      <c r="C20" s="22" t="s">
        <v>97</v>
      </c>
      <c r="D20" s="17">
        <v>11825</v>
      </c>
      <c r="E20" s="19" t="s">
        <v>47</v>
      </c>
      <c r="F20" s="21"/>
    </row>
    <row r="21" spans="1:6" s="10" customFormat="1" ht="45.75" customHeight="1">
      <c r="A21" s="20" t="s">
        <v>53</v>
      </c>
      <c r="B21" s="22" t="s">
        <v>51</v>
      </c>
      <c r="C21" s="22" t="s">
        <v>97</v>
      </c>
      <c r="D21" s="17">
        <v>23650</v>
      </c>
      <c r="E21" s="19" t="s">
        <v>47</v>
      </c>
      <c r="F21" s="21"/>
    </row>
    <row r="22" spans="1:6" s="10" customFormat="1" ht="45.75" customHeight="1">
      <c r="A22" s="20" t="s">
        <v>53</v>
      </c>
      <c r="B22" s="22" t="s">
        <v>52</v>
      </c>
      <c r="C22" s="22" t="s">
        <v>98</v>
      </c>
      <c r="D22" s="17">
        <v>335500</v>
      </c>
      <c r="E22" s="19" t="s">
        <v>7</v>
      </c>
      <c r="F22" s="21"/>
    </row>
    <row r="23" spans="1:6" s="10" customFormat="1" ht="45.75" customHeight="1">
      <c r="A23" s="20" t="s">
        <v>54</v>
      </c>
      <c r="B23" s="22" t="s">
        <v>32</v>
      </c>
      <c r="C23" s="22" t="s">
        <v>103</v>
      </c>
      <c r="D23" s="17">
        <v>1795200</v>
      </c>
      <c r="E23" s="19" t="s">
        <v>47</v>
      </c>
      <c r="F23" s="21" t="s">
        <v>55</v>
      </c>
    </row>
    <row r="24" spans="1:6" s="10" customFormat="1" ht="45.75" customHeight="1">
      <c r="A24" s="20" t="s">
        <v>54</v>
      </c>
      <c r="B24" s="22" t="s">
        <v>33</v>
      </c>
      <c r="C24" s="22" t="s">
        <v>34</v>
      </c>
      <c r="D24" s="17">
        <v>664400</v>
      </c>
      <c r="E24" s="19" t="s">
        <v>47</v>
      </c>
      <c r="F24" s="21" t="s">
        <v>55</v>
      </c>
    </row>
    <row r="25" spans="1:6" s="10" customFormat="1" ht="45.75" customHeight="1">
      <c r="A25" s="20" t="s">
        <v>54</v>
      </c>
      <c r="B25" s="22" t="s">
        <v>104</v>
      </c>
      <c r="C25" s="22" t="s">
        <v>105</v>
      </c>
      <c r="D25" s="17">
        <v>693000</v>
      </c>
      <c r="E25" s="19" t="s">
        <v>7</v>
      </c>
      <c r="F25" s="21"/>
    </row>
    <row r="26" spans="1:6" s="10" customFormat="1" ht="45.75" customHeight="1">
      <c r="A26" s="20" t="s">
        <v>54</v>
      </c>
      <c r="B26" s="22" t="s">
        <v>106</v>
      </c>
      <c r="C26" s="22" t="s">
        <v>107</v>
      </c>
      <c r="D26" s="17">
        <v>1293600</v>
      </c>
      <c r="E26" s="19" t="s">
        <v>47</v>
      </c>
      <c r="F26" s="21"/>
    </row>
    <row r="27" spans="1:6" s="10" customFormat="1" ht="45.75" customHeight="1">
      <c r="A27" s="20" t="s">
        <v>54</v>
      </c>
      <c r="B27" s="22" t="s">
        <v>108</v>
      </c>
      <c r="C27" s="22" t="s">
        <v>107</v>
      </c>
      <c r="D27" s="17">
        <v>3432000</v>
      </c>
      <c r="E27" s="19" t="s">
        <v>47</v>
      </c>
      <c r="F27" s="21"/>
    </row>
    <row r="28" spans="1:6" s="10" customFormat="1" ht="45.75" customHeight="1">
      <c r="A28" s="20" t="s">
        <v>54</v>
      </c>
      <c r="B28" s="44" t="s">
        <v>109</v>
      </c>
      <c r="C28" s="22" t="s">
        <v>34</v>
      </c>
      <c r="D28" s="17">
        <v>8494860</v>
      </c>
      <c r="E28" s="19" t="s">
        <v>47</v>
      </c>
      <c r="F28" s="21"/>
    </row>
    <row r="29" spans="1:6" s="10" customFormat="1" ht="45.75" customHeight="1">
      <c r="A29" s="20" t="s">
        <v>54</v>
      </c>
      <c r="B29" s="22" t="s">
        <v>110</v>
      </c>
      <c r="C29" s="22" t="s">
        <v>111</v>
      </c>
      <c r="D29" s="17">
        <v>147400</v>
      </c>
      <c r="E29" s="19" t="s">
        <v>7</v>
      </c>
      <c r="F29" s="21"/>
    </row>
    <row r="30" spans="1:6" s="10" customFormat="1" ht="45.75" customHeight="1">
      <c r="A30" s="20" t="s">
        <v>54</v>
      </c>
      <c r="B30" s="22" t="s">
        <v>35</v>
      </c>
      <c r="C30" s="22" t="s">
        <v>36</v>
      </c>
      <c r="D30" s="17">
        <v>45175302</v>
      </c>
      <c r="E30" s="19" t="s">
        <v>6</v>
      </c>
      <c r="F30" s="21" t="s">
        <v>55</v>
      </c>
    </row>
    <row r="31" spans="1:6" s="10" customFormat="1" ht="45.75" customHeight="1">
      <c r="A31" s="20" t="s">
        <v>54</v>
      </c>
      <c r="B31" s="22" t="s">
        <v>112</v>
      </c>
      <c r="C31" s="22" t="s">
        <v>37</v>
      </c>
      <c r="D31" s="17">
        <v>7010080</v>
      </c>
      <c r="E31" s="19" t="s">
        <v>195</v>
      </c>
      <c r="F31" s="21" t="s">
        <v>55</v>
      </c>
    </row>
    <row r="32" spans="1:6" s="10" customFormat="1" ht="45.75" customHeight="1">
      <c r="A32" s="20" t="s">
        <v>54</v>
      </c>
      <c r="B32" s="22" t="s">
        <v>113</v>
      </c>
      <c r="C32" s="22" t="s">
        <v>114</v>
      </c>
      <c r="D32" s="17">
        <v>7054300</v>
      </c>
      <c r="E32" s="19" t="s">
        <v>195</v>
      </c>
      <c r="F32" s="21"/>
    </row>
    <row r="33" spans="1:6" s="10" customFormat="1" ht="45.75" customHeight="1">
      <c r="A33" s="20" t="s">
        <v>54</v>
      </c>
      <c r="B33" s="22" t="s">
        <v>115</v>
      </c>
      <c r="C33" s="22" t="s">
        <v>116</v>
      </c>
      <c r="D33" s="17">
        <v>5626060</v>
      </c>
      <c r="E33" s="19" t="s">
        <v>195</v>
      </c>
      <c r="F33" s="21"/>
    </row>
    <row r="34" spans="1:6" s="10" customFormat="1" ht="45.75" customHeight="1">
      <c r="A34" s="20" t="s">
        <v>54</v>
      </c>
      <c r="B34" s="22" t="s">
        <v>117</v>
      </c>
      <c r="C34" s="22" t="s">
        <v>118</v>
      </c>
      <c r="D34" s="17">
        <v>6580640</v>
      </c>
      <c r="E34" s="19" t="s">
        <v>195</v>
      </c>
      <c r="F34" s="21"/>
    </row>
    <row r="35" spans="1:6" s="10" customFormat="1" ht="45.75" customHeight="1">
      <c r="A35" s="20" t="s">
        <v>54</v>
      </c>
      <c r="B35" s="22" t="s">
        <v>119</v>
      </c>
      <c r="C35" s="22" t="s">
        <v>120</v>
      </c>
      <c r="D35" s="17">
        <v>6704500</v>
      </c>
      <c r="E35" s="19" t="s">
        <v>195</v>
      </c>
      <c r="F35" s="21"/>
    </row>
    <row r="36" spans="1:6" s="10" customFormat="1" ht="45.75" customHeight="1">
      <c r="A36" s="20" t="s">
        <v>54</v>
      </c>
      <c r="B36" s="22" t="s">
        <v>121</v>
      </c>
      <c r="C36" s="22" t="s">
        <v>122</v>
      </c>
      <c r="D36" s="17">
        <v>2835030</v>
      </c>
      <c r="E36" s="19" t="s">
        <v>195</v>
      </c>
      <c r="F36" s="21"/>
    </row>
    <row r="37" spans="1:6" s="10" customFormat="1" ht="45.75" customHeight="1">
      <c r="A37" s="20" t="s">
        <v>54</v>
      </c>
      <c r="B37" s="22" t="s">
        <v>38</v>
      </c>
      <c r="C37" s="22" t="s">
        <v>123</v>
      </c>
      <c r="D37" s="17">
        <v>1804000</v>
      </c>
      <c r="E37" s="19" t="s">
        <v>6</v>
      </c>
      <c r="F37" s="21"/>
    </row>
    <row r="38" spans="1:6" s="10" customFormat="1" ht="45.75" customHeight="1">
      <c r="A38" s="20" t="s">
        <v>54</v>
      </c>
      <c r="B38" s="22" t="s">
        <v>39</v>
      </c>
      <c r="C38" s="22" t="s">
        <v>124</v>
      </c>
      <c r="D38" s="17">
        <v>462000</v>
      </c>
      <c r="E38" s="19" t="s">
        <v>7</v>
      </c>
      <c r="F38" s="21"/>
    </row>
    <row r="39" spans="1:6" s="10" customFormat="1" ht="45.75" customHeight="1">
      <c r="A39" s="20" t="s">
        <v>54</v>
      </c>
      <c r="B39" s="22" t="s">
        <v>40</v>
      </c>
      <c r="C39" s="22" t="s">
        <v>166</v>
      </c>
      <c r="D39" s="17">
        <v>808500</v>
      </c>
      <c r="E39" s="19" t="s">
        <v>7</v>
      </c>
      <c r="F39" s="21"/>
    </row>
    <row r="40" spans="1:6" s="10" customFormat="1" ht="45.75" customHeight="1">
      <c r="A40" s="20" t="s">
        <v>54</v>
      </c>
      <c r="B40" s="22" t="s">
        <v>41</v>
      </c>
      <c r="C40" s="22" t="s">
        <v>120</v>
      </c>
      <c r="D40" s="17">
        <v>198000</v>
      </c>
      <c r="E40" s="19" t="s">
        <v>7</v>
      </c>
      <c r="F40" s="21"/>
    </row>
    <row r="41" spans="1:6" s="10" customFormat="1" ht="45.75" customHeight="1">
      <c r="A41" s="20" t="s">
        <v>54</v>
      </c>
      <c r="B41" s="22" t="s">
        <v>42</v>
      </c>
      <c r="C41" s="22" t="s">
        <v>125</v>
      </c>
      <c r="D41" s="17">
        <v>13922931</v>
      </c>
      <c r="E41" s="19" t="s">
        <v>6</v>
      </c>
      <c r="F41" s="21"/>
    </row>
    <row r="42" spans="1:6" s="10" customFormat="1" ht="45.75" customHeight="1">
      <c r="A42" s="20" t="s">
        <v>54</v>
      </c>
      <c r="B42" s="22" t="s">
        <v>81</v>
      </c>
      <c r="C42" s="22" t="s">
        <v>126</v>
      </c>
      <c r="D42" s="17">
        <v>386265</v>
      </c>
      <c r="E42" s="19" t="s">
        <v>7</v>
      </c>
      <c r="F42" s="21"/>
    </row>
    <row r="43" spans="1:6" s="10" customFormat="1" ht="45.75" customHeight="1">
      <c r="A43" s="20" t="s">
        <v>54</v>
      </c>
      <c r="B43" s="22" t="s">
        <v>43</v>
      </c>
      <c r="C43" s="22" t="s">
        <v>34</v>
      </c>
      <c r="D43" s="17">
        <v>7370770</v>
      </c>
      <c r="E43" s="19" t="s">
        <v>47</v>
      </c>
      <c r="F43" s="21" t="s">
        <v>55</v>
      </c>
    </row>
    <row r="44" spans="1:6" s="10" customFormat="1" ht="45.75" customHeight="1">
      <c r="A44" s="20" t="s">
        <v>54</v>
      </c>
      <c r="B44" s="22" t="s">
        <v>45</v>
      </c>
      <c r="C44" s="22" t="s">
        <v>34</v>
      </c>
      <c r="D44" s="17">
        <v>40335900</v>
      </c>
      <c r="E44" s="19" t="s">
        <v>47</v>
      </c>
      <c r="F44" s="21" t="s">
        <v>55</v>
      </c>
    </row>
    <row r="45" spans="1:6" s="10" customFormat="1" ht="45.75" customHeight="1">
      <c r="A45" s="20" t="s">
        <v>54</v>
      </c>
      <c r="B45" s="22" t="s">
        <v>46</v>
      </c>
      <c r="C45" s="22" t="s">
        <v>34</v>
      </c>
      <c r="D45" s="17">
        <v>1949750</v>
      </c>
      <c r="E45" s="19" t="s">
        <v>47</v>
      </c>
      <c r="F45" s="21" t="s">
        <v>55</v>
      </c>
    </row>
    <row r="46" spans="1:6" s="10" customFormat="1" ht="45.75" customHeight="1">
      <c r="A46" s="20" t="s">
        <v>54</v>
      </c>
      <c r="B46" s="22" t="s">
        <v>44</v>
      </c>
      <c r="C46" s="22" t="s">
        <v>120</v>
      </c>
      <c r="D46" s="17">
        <v>2125200</v>
      </c>
      <c r="E46" s="19" t="s">
        <v>47</v>
      </c>
      <c r="F46" s="21"/>
    </row>
    <row r="47" spans="1:6" s="43" customFormat="1" ht="45.75" customHeight="1">
      <c r="A47" s="20" t="s">
        <v>54</v>
      </c>
      <c r="B47" s="22" t="s">
        <v>175</v>
      </c>
      <c r="C47" s="22" t="s">
        <v>127</v>
      </c>
      <c r="D47" s="17">
        <v>330000</v>
      </c>
      <c r="E47" s="19" t="s">
        <v>7</v>
      </c>
      <c r="F47" s="21"/>
    </row>
    <row r="48" spans="1:6" s="43" customFormat="1" ht="45.75" customHeight="1">
      <c r="A48" s="20" t="s">
        <v>54</v>
      </c>
      <c r="B48" s="46" t="s">
        <v>128</v>
      </c>
      <c r="C48" s="22" t="s">
        <v>129</v>
      </c>
      <c r="D48" s="17">
        <v>110880</v>
      </c>
      <c r="E48" s="19" t="s">
        <v>7</v>
      </c>
      <c r="F48" s="21"/>
    </row>
    <row r="49" spans="1:6" s="43" customFormat="1" ht="45.75" customHeight="1">
      <c r="A49" s="20" t="s">
        <v>54</v>
      </c>
      <c r="B49" s="22" t="s">
        <v>56</v>
      </c>
      <c r="C49" s="22" t="s">
        <v>130</v>
      </c>
      <c r="D49" s="17">
        <v>561000</v>
      </c>
      <c r="E49" s="19" t="s">
        <v>7</v>
      </c>
      <c r="F49" s="21"/>
    </row>
    <row r="50" spans="1:6" s="43" customFormat="1" ht="45.75" customHeight="1">
      <c r="A50" s="20" t="s">
        <v>54</v>
      </c>
      <c r="B50" s="22" t="s">
        <v>57</v>
      </c>
      <c r="C50" s="22" t="s">
        <v>58</v>
      </c>
      <c r="D50" s="17">
        <v>240900</v>
      </c>
      <c r="E50" s="19" t="s">
        <v>7</v>
      </c>
      <c r="F50" s="21"/>
    </row>
    <row r="51" spans="1:6" s="43" customFormat="1" ht="45.75" customHeight="1">
      <c r="A51" s="20" t="s">
        <v>54</v>
      </c>
      <c r="B51" s="22" t="s">
        <v>176</v>
      </c>
      <c r="C51" s="22" t="s">
        <v>131</v>
      </c>
      <c r="D51" s="17">
        <v>2965</v>
      </c>
      <c r="E51" s="19" t="s">
        <v>7</v>
      </c>
      <c r="F51" s="21"/>
    </row>
    <row r="52" spans="1:6" s="43" customFormat="1" ht="45.75" customHeight="1">
      <c r="A52" s="20" t="s">
        <v>54</v>
      </c>
      <c r="B52" s="22" t="s">
        <v>177</v>
      </c>
      <c r="C52" s="22" t="s">
        <v>132</v>
      </c>
      <c r="D52" s="17">
        <v>1927</v>
      </c>
      <c r="E52" s="19" t="s">
        <v>7</v>
      </c>
      <c r="F52" s="21"/>
    </row>
    <row r="53" spans="1:6" s="43" customFormat="1" ht="45.75" customHeight="1">
      <c r="A53" s="20" t="s">
        <v>54</v>
      </c>
      <c r="B53" s="22" t="s">
        <v>190</v>
      </c>
      <c r="C53" s="22" t="s">
        <v>133</v>
      </c>
      <c r="D53" s="17">
        <v>333300</v>
      </c>
      <c r="E53" s="19" t="s">
        <v>7</v>
      </c>
      <c r="F53" s="21"/>
    </row>
    <row r="54" spans="1:6" s="43" customFormat="1" ht="45.75" customHeight="1">
      <c r="A54" s="20" t="s">
        <v>54</v>
      </c>
      <c r="B54" s="22" t="s">
        <v>191</v>
      </c>
      <c r="C54" s="22" t="s">
        <v>129</v>
      </c>
      <c r="D54" s="17">
        <v>103950</v>
      </c>
      <c r="E54" s="19" t="s">
        <v>7</v>
      </c>
      <c r="F54" s="21"/>
    </row>
    <row r="55" spans="1:6" s="43" customFormat="1" ht="45.75" customHeight="1">
      <c r="A55" s="20" t="s">
        <v>54</v>
      </c>
      <c r="B55" s="22" t="s">
        <v>59</v>
      </c>
      <c r="C55" s="22" t="s">
        <v>134</v>
      </c>
      <c r="D55" s="17">
        <v>110550</v>
      </c>
      <c r="E55" s="19" t="s">
        <v>7</v>
      </c>
      <c r="F55" s="21"/>
    </row>
    <row r="56" spans="1:6" s="43" customFormat="1" ht="45.75" customHeight="1">
      <c r="A56" s="20" t="s">
        <v>54</v>
      </c>
      <c r="B56" s="22" t="s">
        <v>178</v>
      </c>
      <c r="C56" s="22" t="s">
        <v>133</v>
      </c>
      <c r="D56" s="17">
        <v>484000</v>
      </c>
      <c r="E56" s="19" t="s">
        <v>7</v>
      </c>
      <c r="F56" s="21"/>
    </row>
    <row r="57" spans="1:6" s="43" customFormat="1" ht="45.75" customHeight="1">
      <c r="A57" s="20" t="s">
        <v>54</v>
      </c>
      <c r="B57" s="22" t="s">
        <v>135</v>
      </c>
      <c r="C57" s="22" t="s">
        <v>136</v>
      </c>
      <c r="D57" s="17">
        <v>125125</v>
      </c>
      <c r="E57" s="19" t="s">
        <v>7</v>
      </c>
      <c r="F57" s="21"/>
    </row>
    <row r="58" spans="1:6" s="43" customFormat="1" ht="45.75" customHeight="1">
      <c r="A58" s="20" t="s">
        <v>54</v>
      </c>
      <c r="B58" s="22" t="s">
        <v>179</v>
      </c>
      <c r="C58" s="22" t="s">
        <v>137</v>
      </c>
      <c r="D58" s="17">
        <v>587400</v>
      </c>
      <c r="E58" s="19" t="s">
        <v>7</v>
      </c>
      <c r="F58" s="21"/>
    </row>
    <row r="59" spans="1:6" s="43" customFormat="1" ht="45.75" customHeight="1">
      <c r="A59" s="20" t="s">
        <v>54</v>
      </c>
      <c r="B59" s="22" t="s">
        <v>180</v>
      </c>
      <c r="C59" s="22" t="s">
        <v>171</v>
      </c>
      <c r="D59" s="17">
        <v>547800</v>
      </c>
      <c r="E59" s="19" t="s">
        <v>7</v>
      </c>
      <c r="F59" s="21"/>
    </row>
    <row r="60" spans="1:6" s="43" customFormat="1" ht="45.75" customHeight="1">
      <c r="A60" s="20" t="s">
        <v>54</v>
      </c>
      <c r="B60" s="44" t="s">
        <v>181</v>
      </c>
      <c r="C60" s="22" t="s">
        <v>138</v>
      </c>
      <c r="D60" s="17">
        <v>154000</v>
      </c>
      <c r="E60" s="19" t="s">
        <v>7</v>
      </c>
      <c r="F60" s="21"/>
    </row>
    <row r="61" spans="1:6" s="43" customFormat="1" ht="45.75" customHeight="1">
      <c r="A61" s="20" t="s">
        <v>54</v>
      </c>
      <c r="B61" s="22" t="s">
        <v>60</v>
      </c>
      <c r="C61" s="22" t="s">
        <v>167</v>
      </c>
      <c r="D61" s="17">
        <v>363000</v>
      </c>
      <c r="E61" s="19" t="s">
        <v>7</v>
      </c>
      <c r="F61" s="21"/>
    </row>
    <row r="62" spans="1:6" s="43" customFormat="1" ht="45.75" customHeight="1">
      <c r="A62" s="20" t="s">
        <v>54</v>
      </c>
      <c r="B62" s="22" t="s">
        <v>61</v>
      </c>
      <c r="C62" s="22" t="s">
        <v>139</v>
      </c>
      <c r="D62" s="17">
        <v>651200</v>
      </c>
      <c r="E62" s="19" t="s">
        <v>47</v>
      </c>
      <c r="F62" s="21"/>
    </row>
    <row r="63" spans="1:6" s="43" customFormat="1" ht="45.75" customHeight="1">
      <c r="A63" s="20" t="s">
        <v>54</v>
      </c>
      <c r="B63" s="22" t="s">
        <v>62</v>
      </c>
      <c r="C63" s="22" t="s">
        <v>129</v>
      </c>
      <c r="D63" s="17">
        <v>147840</v>
      </c>
      <c r="E63" s="19" t="s">
        <v>7</v>
      </c>
      <c r="F63" s="21"/>
    </row>
    <row r="64" spans="1:6" s="43" customFormat="1" ht="45.75" customHeight="1">
      <c r="A64" s="20" t="s">
        <v>54</v>
      </c>
      <c r="B64" s="56" t="s">
        <v>187</v>
      </c>
      <c r="C64" s="22" t="s">
        <v>127</v>
      </c>
      <c r="D64" s="17">
        <v>374000</v>
      </c>
      <c r="E64" s="19" t="s">
        <v>7</v>
      </c>
      <c r="F64" s="21"/>
    </row>
    <row r="65" spans="1:6" s="43" customFormat="1" ht="45.75" customHeight="1">
      <c r="A65" s="20" t="s">
        <v>54</v>
      </c>
      <c r="B65" s="45" t="s">
        <v>182</v>
      </c>
      <c r="C65" s="22" t="s">
        <v>138</v>
      </c>
      <c r="D65" s="17">
        <v>187000</v>
      </c>
      <c r="E65" s="19" t="s">
        <v>7</v>
      </c>
      <c r="F65" s="21"/>
    </row>
    <row r="66" spans="1:6" s="43" customFormat="1" ht="45.75" customHeight="1">
      <c r="A66" s="20" t="s">
        <v>54</v>
      </c>
      <c r="B66" s="22" t="s">
        <v>183</v>
      </c>
      <c r="C66" s="22" t="s">
        <v>140</v>
      </c>
      <c r="D66" s="17">
        <v>396000</v>
      </c>
      <c r="E66" s="19" t="s">
        <v>7</v>
      </c>
      <c r="F66" s="21"/>
    </row>
    <row r="67" spans="1:6" s="43" customFormat="1" ht="45.75" customHeight="1">
      <c r="A67" s="20" t="s">
        <v>54</v>
      </c>
      <c r="B67" s="22" t="s">
        <v>184</v>
      </c>
      <c r="C67" s="22" t="s">
        <v>141</v>
      </c>
      <c r="D67" s="17">
        <v>37400</v>
      </c>
      <c r="E67" s="19" t="s">
        <v>7</v>
      </c>
      <c r="F67" s="21"/>
    </row>
    <row r="68" spans="1:6" s="43" customFormat="1" ht="45.75" customHeight="1">
      <c r="A68" s="20" t="s">
        <v>54</v>
      </c>
      <c r="B68" s="22" t="s">
        <v>63</v>
      </c>
      <c r="C68" s="22" t="s">
        <v>142</v>
      </c>
      <c r="D68" s="17">
        <v>99000</v>
      </c>
      <c r="E68" s="19" t="s">
        <v>7</v>
      </c>
      <c r="F68" s="21"/>
    </row>
    <row r="69" spans="1:6" s="43" customFormat="1" ht="45.75" customHeight="1">
      <c r="A69" s="20" t="s">
        <v>54</v>
      </c>
      <c r="B69" s="22" t="s">
        <v>64</v>
      </c>
      <c r="C69" s="22" t="s">
        <v>65</v>
      </c>
      <c r="D69" s="17">
        <v>224400</v>
      </c>
      <c r="E69" s="19" t="s">
        <v>7</v>
      </c>
      <c r="F69" s="21"/>
    </row>
    <row r="70" spans="1:6" s="43" customFormat="1" ht="45.75" customHeight="1">
      <c r="A70" s="20" t="s">
        <v>54</v>
      </c>
      <c r="B70" s="22" t="s">
        <v>66</v>
      </c>
      <c r="C70" s="22" t="s">
        <v>172</v>
      </c>
      <c r="D70" s="17">
        <v>396000</v>
      </c>
      <c r="E70" s="19" t="s">
        <v>7</v>
      </c>
      <c r="F70" s="21"/>
    </row>
    <row r="71" spans="1:6" s="43" customFormat="1" ht="45.75" customHeight="1">
      <c r="A71" s="20" t="s">
        <v>54</v>
      </c>
      <c r="B71" s="45" t="s">
        <v>143</v>
      </c>
      <c r="C71" s="22" t="s">
        <v>144</v>
      </c>
      <c r="D71" s="17">
        <v>261360</v>
      </c>
      <c r="E71" s="19" t="s">
        <v>7</v>
      </c>
      <c r="F71" s="21"/>
    </row>
    <row r="72" spans="1:6" s="43" customFormat="1" ht="45.75" customHeight="1">
      <c r="A72" s="20" t="s">
        <v>54</v>
      </c>
      <c r="B72" s="22" t="s">
        <v>67</v>
      </c>
      <c r="C72" s="22" t="s">
        <v>145</v>
      </c>
      <c r="D72" s="17">
        <v>709500</v>
      </c>
      <c r="E72" s="19" t="s">
        <v>7</v>
      </c>
      <c r="F72" s="21"/>
    </row>
    <row r="73" spans="1:6" s="43" customFormat="1" ht="45.75" customHeight="1">
      <c r="A73" s="20" t="s">
        <v>54</v>
      </c>
      <c r="B73" s="22" t="s">
        <v>68</v>
      </c>
      <c r="C73" s="22" t="s">
        <v>145</v>
      </c>
      <c r="D73" s="17">
        <v>137500</v>
      </c>
      <c r="E73" s="19" t="s">
        <v>7</v>
      </c>
      <c r="F73" s="21"/>
    </row>
    <row r="74" spans="1:6" s="43" customFormat="1" ht="45.75" customHeight="1">
      <c r="A74" s="20" t="s">
        <v>54</v>
      </c>
      <c r="B74" s="22" t="s">
        <v>146</v>
      </c>
      <c r="C74" s="22" t="s">
        <v>132</v>
      </c>
      <c r="D74" s="17">
        <v>52855</v>
      </c>
      <c r="E74" s="19" t="s">
        <v>7</v>
      </c>
      <c r="F74" s="21"/>
    </row>
    <row r="75" spans="1:6" s="43" customFormat="1" ht="45.75" customHeight="1">
      <c r="A75" s="20" t="s">
        <v>54</v>
      </c>
      <c r="B75" s="22" t="s">
        <v>192</v>
      </c>
      <c r="C75" s="22" t="s">
        <v>186</v>
      </c>
      <c r="D75" s="17">
        <v>965800</v>
      </c>
      <c r="E75" s="19" t="s">
        <v>7</v>
      </c>
      <c r="F75" s="21"/>
    </row>
    <row r="76" spans="1:6" s="43" customFormat="1" ht="45.75" customHeight="1">
      <c r="A76" s="20" t="s">
        <v>54</v>
      </c>
      <c r="B76" s="22" t="s">
        <v>193</v>
      </c>
      <c r="C76" s="22" t="s">
        <v>132</v>
      </c>
      <c r="D76" s="17">
        <v>552750</v>
      </c>
      <c r="E76" s="19" t="s">
        <v>7</v>
      </c>
      <c r="F76" s="21"/>
    </row>
    <row r="77" spans="1:6" s="43" customFormat="1" ht="45.75" customHeight="1">
      <c r="A77" s="20" t="s">
        <v>54</v>
      </c>
      <c r="B77" s="22" t="s">
        <v>82</v>
      </c>
      <c r="C77" s="22" t="s">
        <v>166</v>
      </c>
      <c r="D77" s="17">
        <v>368500</v>
      </c>
      <c r="E77" s="19" t="s">
        <v>7</v>
      </c>
      <c r="F77" s="21"/>
    </row>
    <row r="78" spans="1:6" s="43" customFormat="1" ht="45.75" customHeight="1">
      <c r="A78" s="20" t="s">
        <v>54</v>
      </c>
      <c r="B78" s="22" t="s">
        <v>84</v>
      </c>
      <c r="C78" s="22" t="s">
        <v>147</v>
      </c>
      <c r="D78" s="17">
        <v>17050</v>
      </c>
      <c r="E78" s="19" t="s">
        <v>7</v>
      </c>
      <c r="F78" s="21"/>
    </row>
    <row r="79" spans="1:6" s="43" customFormat="1" ht="45.75" customHeight="1">
      <c r="A79" s="20" t="s">
        <v>54</v>
      </c>
      <c r="B79" s="22" t="s">
        <v>83</v>
      </c>
      <c r="C79" s="22" t="s">
        <v>127</v>
      </c>
      <c r="D79" s="17">
        <v>545600</v>
      </c>
      <c r="E79" s="19" t="s">
        <v>7</v>
      </c>
      <c r="F79" s="21"/>
    </row>
    <row r="80" spans="1:6" s="43" customFormat="1" ht="45.75" customHeight="1">
      <c r="A80" s="20" t="s">
        <v>54</v>
      </c>
      <c r="B80" s="22" t="s">
        <v>148</v>
      </c>
      <c r="C80" s="22" t="s">
        <v>132</v>
      </c>
      <c r="D80" s="17">
        <v>80080</v>
      </c>
      <c r="E80" s="19" t="s">
        <v>7</v>
      </c>
      <c r="F80" s="21"/>
    </row>
    <row r="81" spans="1:6" s="43" customFormat="1" ht="45.75" customHeight="1">
      <c r="A81" s="20" t="s">
        <v>54</v>
      </c>
      <c r="B81" s="22" t="s">
        <v>69</v>
      </c>
      <c r="C81" s="22" t="s">
        <v>149</v>
      </c>
      <c r="D81" s="17">
        <v>556600</v>
      </c>
      <c r="E81" s="19" t="s">
        <v>7</v>
      </c>
      <c r="F81" s="21"/>
    </row>
    <row r="82" spans="1:6" s="43" customFormat="1" ht="45.75" customHeight="1">
      <c r="A82" s="20" t="s">
        <v>54</v>
      </c>
      <c r="B82" s="22" t="s">
        <v>70</v>
      </c>
      <c r="C82" s="22" t="s">
        <v>168</v>
      </c>
      <c r="D82" s="17">
        <v>144969</v>
      </c>
      <c r="E82" s="19" t="s">
        <v>7</v>
      </c>
      <c r="F82" s="21"/>
    </row>
    <row r="83" spans="1:6" s="43" customFormat="1" ht="45.75" customHeight="1">
      <c r="A83" s="20" t="s">
        <v>54</v>
      </c>
      <c r="B83" s="22" t="s">
        <v>150</v>
      </c>
      <c r="C83" s="22" t="s">
        <v>147</v>
      </c>
      <c r="D83" s="17">
        <v>317636</v>
      </c>
      <c r="E83" s="19" t="s">
        <v>7</v>
      </c>
      <c r="F83" s="21"/>
    </row>
    <row r="84" spans="1:6" s="43" customFormat="1" ht="45.75" customHeight="1">
      <c r="A84" s="20" t="s">
        <v>54</v>
      </c>
      <c r="B84" s="22" t="s">
        <v>151</v>
      </c>
      <c r="C84" s="22" t="s">
        <v>147</v>
      </c>
      <c r="D84" s="17">
        <v>748979</v>
      </c>
      <c r="E84" s="19" t="s">
        <v>7</v>
      </c>
      <c r="F84" s="21"/>
    </row>
    <row r="85" spans="1:6" s="43" customFormat="1" ht="45.75" customHeight="1">
      <c r="A85" s="20" t="s">
        <v>54</v>
      </c>
      <c r="B85" s="22" t="s">
        <v>152</v>
      </c>
      <c r="C85" s="22" t="s">
        <v>132</v>
      </c>
      <c r="D85" s="17">
        <v>74690</v>
      </c>
      <c r="E85" s="19" t="s">
        <v>7</v>
      </c>
      <c r="F85" s="21"/>
    </row>
    <row r="86" spans="1:6" s="43" customFormat="1" ht="45.75" customHeight="1">
      <c r="A86" s="20" t="s">
        <v>54</v>
      </c>
      <c r="B86" s="22" t="s">
        <v>153</v>
      </c>
      <c r="C86" s="22" t="s">
        <v>154</v>
      </c>
      <c r="D86" s="17">
        <v>178266</v>
      </c>
      <c r="E86" s="19" t="s">
        <v>7</v>
      </c>
      <c r="F86" s="21"/>
    </row>
    <row r="87" spans="1:6" s="43" customFormat="1" ht="45.75" customHeight="1">
      <c r="A87" s="20" t="s">
        <v>54</v>
      </c>
      <c r="B87" s="22" t="s">
        <v>155</v>
      </c>
      <c r="C87" s="22" t="s">
        <v>137</v>
      </c>
      <c r="D87" s="17">
        <v>363000</v>
      </c>
      <c r="E87" s="19" t="s">
        <v>7</v>
      </c>
      <c r="F87" s="21"/>
    </row>
    <row r="88" spans="1:6" s="43" customFormat="1" ht="45.75" customHeight="1">
      <c r="A88" s="20" t="s">
        <v>54</v>
      </c>
      <c r="B88" s="46" t="s">
        <v>185</v>
      </c>
      <c r="C88" s="22" t="s">
        <v>167</v>
      </c>
      <c r="D88" s="17">
        <v>499400</v>
      </c>
      <c r="E88" s="19" t="s">
        <v>7</v>
      </c>
      <c r="F88" s="21"/>
    </row>
    <row r="89" spans="1:6" s="43" customFormat="1" ht="45.75" customHeight="1">
      <c r="A89" s="20" t="s">
        <v>54</v>
      </c>
      <c r="B89" s="44" t="s">
        <v>156</v>
      </c>
      <c r="C89" s="22" t="s">
        <v>169</v>
      </c>
      <c r="D89" s="17">
        <v>149565</v>
      </c>
      <c r="E89" s="19" t="s">
        <v>7</v>
      </c>
      <c r="F89" s="21"/>
    </row>
    <row r="90" spans="1:6" s="43" customFormat="1" ht="45.75" customHeight="1">
      <c r="A90" s="20" t="s">
        <v>54</v>
      </c>
      <c r="B90" s="22" t="s">
        <v>194</v>
      </c>
      <c r="C90" s="22" t="s">
        <v>170</v>
      </c>
      <c r="D90" s="17">
        <v>485100</v>
      </c>
      <c r="E90" s="19" t="s">
        <v>7</v>
      </c>
      <c r="F90" s="21"/>
    </row>
    <row r="91" spans="1:6" s="43" customFormat="1" ht="45.75" customHeight="1">
      <c r="A91" s="20" t="s">
        <v>54</v>
      </c>
      <c r="B91" s="22" t="s">
        <v>157</v>
      </c>
      <c r="C91" s="22" t="s">
        <v>136</v>
      </c>
      <c r="D91" s="17">
        <v>71225</v>
      </c>
      <c r="E91" s="19" t="s">
        <v>7</v>
      </c>
      <c r="F91" s="21"/>
    </row>
    <row r="92" spans="1:6" s="43" customFormat="1" ht="45.75" customHeight="1">
      <c r="A92" s="20" t="s">
        <v>54</v>
      </c>
      <c r="B92" s="22" t="s">
        <v>71</v>
      </c>
      <c r="C92" s="22" t="s">
        <v>171</v>
      </c>
      <c r="D92" s="17">
        <v>48400</v>
      </c>
      <c r="E92" s="19" t="s">
        <v>7</v>
      </c>
      <c r="F92" s="21"/>
    </row>
    <row r="93" spans="1:6" s="43" customFormat="1" ht="45.75" customHeight="1">
      <c r="A93" s="20" t="s">
        <v>54</v>
      </c>
      <c r="B93" s="22" t="s">
        <v>72</v>
      </c>
      <c r="C93" s="22" t="s">
        <v>172</v>
      </c>
      <c r="D93" s="17">
        <v>572000</v>
      </c>
      <c r="E93" s="19" t="s">
        <v>7</v>
      </c>
      <c r="F93" s="21"/>
    </row>
    <row r="94" spans="1:6" s="43" customFormat="1" ht="45.75" customHeight="1">
      <c r="A94" s="20" t="s">
        <v>54</v>
      </c>
      <c r="B94" s="44" t="s">
        <v>73</v>
      </c>
      <c r="C94" s="22" t="s">
        <v>154</v>
      </c>
      <c r="D94" s="17">
        <v>121000</v>
      </c>
      <c r="E94" s="19" t="s">
        <v>7</v>
      </c>
      <c r="F94" s="21"/>
    </row>
    <row r="95" spans="1:6" s="43" customFormat="1" ht="45.75" customHeight="1">
      <c r="A95" s="20" t="s">
        <v>54</v>
      </c>
      <c r="B95" s="22" t="s">
        <v>74</v>
      </c>
      <c r="C95" s="22" t="s">
        <v>158</v>
      </c>
      <c r="D95" s="17">
        <v>263670</v>
      </c>
      <c r="E95" s="19" t="s">
        <v>7</v>
      </c>
      <c r="F95" s="21"/>
    </row>
    <row r="96" spans="1:6" s="43" customFormat="1" ht="45.75" customHeight="1">
      <c r="A96" s="20" t="s">
        <v>54</v>
      </c>
      <c r="B96" s="22" t="s">
        <v>85</v>
      </c>
      <c r="C96" s="22" t="s">
        <v>136</v>
      </c>
      <c r="D96" s="17">
        <v>185900</v>
      </c>
      <c r="E96" s="19" t="s">
        <v>7</v>
      </c>
      <c r="F96" s="21"/>
    </row>
    <row r="97" spans="1:6" s="43" customFormat="1" ht="45.75" customHeight="1">
      <c r="A97" s="20" t="s">
        <v>54</v>
      </c>
      <c r="B97" s="22" t="s">
        <v>75</v>
      </c>
      <c r="C97" s="22" t="s">
        <v>159</v>
      </c>
      <c r="D97" s="17">
        <v>61600</v>
      </c>
      <c r="E97" s="19" t="s">
        <v>7</v>
      </c>
      <c r="F97" s="21"/>
    </row>
    <row r="98" spans="1:6" s="43" customFormat="1" ht="45.75" customHeight="1">
      <c r="A98" s="20" t="s">
        <v>54</v>
      </c>
      <c r="B98" s="22" t="s">
        <v>76</v>
      </c>
      <c r="C98" s="22" t="s">
        <v>159</v>
      </c>
      <c r="D98" s="17">
        <v>660000</v>
      </c>
      <c r="E98" s="19" t="s">
        <v>7</v>
      </c>
      <c r="F98" s="21"/>
    </row>
    <row r="99" spans="1:6" s="43" customFormat="1" ht="45.75" customHeight="1">
      <c r="A99" s="20" t="s">
        <v>54</v>
      </c>
      <c r="B99" s="22" t="s">
        <v>173</v>
      </c>
      <c r="C99" s="22" t="s">
        <v>160</v>
      </c>
      <c r="D99" s="17">
        <v>210199</v>
      </c>
      <c r="E99" s="19" t="s">
        <v>7</v>
      </c>
      <c r="F99" s="21"/>
    </row>
    <row r="100" spans="1:6" s="43" customFormat="1" ht="45.75" customHeight="1">
      <c r="A100" s="20" t="s">
        <v>54</v>
      </c>
      <c r="B100" s="22" t="s">
        <v>77</v>
      </c>
      <c r="C100" s="22" t="s">
        <v>127</v>
      </c>
      <c r="D100" s="17">
        <v>572000</v>
      </c>
      <c r="E100" s="19" t="s">
        <v>7</v>
      </c>
      <c r="F100" s="21"/>
    </row>
    <row r="101" spans="1:6" s="43" customFormat="1" ht="45.75" customHeight="1">
      <c r="A101" s="20" t="s">
        <v>54</v>
      </c>
      <c r="B101" s="22" t="s">
        <v>78</v>
      </c>
      <c r="C101" s="22" t="s">
        <v>137</v>
      </c>
      <c r="D101" s="17">
        <v>693000</v>
      </c>
      <c r="E101" s="19" t="s">
        <v>7</v>
      </c>
      <c r="F101" s="21"/>
    </row>
    <row r="102" spans="1:6" s="43" customFormat="1" ht="45.75" customHeight="1">
      <c r="A102" s="20" t="s">
        <v>54</v>
      </c>
      <c r="B102" s="22" t="s">
        <v>88</v>
      </c>
      <c r="C102" s="22" t="s">
        <v>136</v>
      </c>
      <c r="D102" s="17">
        <v>132220</v>
      </c>
      <c r="E102" s="19" t="s">
        <v>6</v>
      </c>
      <c r="F102" s="21"/>
    </row>
    <row r="103" spans="1:6" s="43" customFormat="1" ht="45.75" customHeight="1">
      <c r="A103" s="20" t="s">
        <v>54</v>
      </c>
      <c r="B103" s="22" t="s">
        <v>87</v>
      </c>
      <c r="C103" s="22" t="s">
        <v>142</v>
      </c>
      <c r="D103" s="17">
        <v>347160</v>
      </c>
      <c r="E103" s="19" t="s">
        <v>7</v>
      </c>
      <c r="F103" s="21"/>
    </row>
    <row r="104" spans="1:6" s="43" customFormat="1" ht="45.75" customHeight="1">
      <c r="A104" s="20" t="s">
        <v>54</v>
      </c>
      <c r="B104" s="22" t="s">
        <v>79</v>
      </c>
      <c r="C104" s="22" t="s">
        <v>161</v>
      </c>
      <c r="D104" s="17">
        <v>168850</v>
      </c>
      <c r="E104" s="19" t="s">
        <v>7</v>
      </c>
      <c r="F104" s="21"/>
    </row>
    <row r="105" spans="1:6" s="43" customFormat="1" ht="45.75" customHeight="1">
      <c r="A105" s="20" t="s">
        <v>54</v>
      </c>
      <c r="B105" s="22" t="s">
        <v>86</v>
      </c>
      <c r="C105" s="22" t="s">
        <v>162</v>
      </c>
      <c r="D105" s="17">
        <v>258720</v>
      </c>
      <c r="E105" s="19" t="s">
        <v>7</v>
      </c>
      <c r="F105" s="21"/>
    </row>
    <row r="106" spans="1:6" s="43" customFormat="1" ht="45.75" customHeight="1">
      <c r="A106" s="20" t="s">
        <v>54</v>
      </c>
      <c r="B106" s="22" t="s">
        <v>80</v>
      </c>
      <c r="C106" s="22" t="s">
        <v>170</v>
      </c>
      <c r="D106" s="17">
        <v>619300</v>
      </c>
      <c r="E106" s="19" t="s">
        <v>7</v>
      </c>
      <c r="F106" s="21"/>
    </row>
    <row r="107" spans="1:6" ht="45.75" customHeight="1">
      <c r="A107" s="53" t="s">
        <v>9</v>
      </c>
      <c r="B107" s="54"/>
      <c r="C107" s="55"/>
      <c r="D107" s="11">
        <f>SUM(D5:D106)</f>
        <v>216442454</v>
      </c>
      <c r="E107" s="47"/>
      <c r="F107" s="48"/>
    </row>
    <row r="108" spans="1:6" ht="45.75" customHeight="1">
      <c r="A108" s="26"/>
      <c r="B108" s="27"/>
      <c r="C108" s="28" t="s">
        <v>163</v>
      </c>
      <c r="D108" s="29"/>
      <c r="E108" s="30"/>
      <c r="F108" s="31"/>
    </row>
    <row r="109" spans="1:6" ht="45.75" customHeight="1">
      <c r="A109" s="32"/>
      <c r="B109" s="33"/>
      <c r="C109" s="34" t="s">
        <v>10</v>
      </c>
      <c r="D109" s="35">
        <f t="shared" ref="D109:D115" si="0">SUMIF(E$5:E$106,E109,D$5:D$106)</f>
        <v>61164913</v>
      </c>
      <c r="E109" s="19" t="s">
        <v>6</v>
      </c>
      <c r="F109" s="31"/>
    </row>
    <row r="110" spans="1:6" ht="45.75" customHeight="1">
      <c r="A110" s="32"/>
      <c r="B110" s="33"/>
      <c r="C110" s="34" t="s">
        <v>11</v>
      </c>
      <c r="D110" s="35">
        <f t="shared" si="0"/>
        <v>0</v>
      </c>
      <c r="E110" s="36" t="s">
        <v>12</v>
      </c>
      <c r="F110" s="31"/>
    </row>
    <row r="111" spans="1:6" ht="45.75" customHeight="1">
      <c r="A111" s="32"/>
      <c r="B111" s="33"/>
      <c r="C111" s="34" t="s">
        <v>13</v>
      </c>
      <c r="D111" s="35">
        <f>SUMIF(E$5:E$106,E111,D$5:D$106)</f>
        <v>35810610</v>
      </c>
      <c r="E111" s="19" t="s">
        <v>195</v>
      </c>
      <c r="F111" s="31"/>
    </row>
    <row r="112" spans="1:6" ht="45.75" customHeight="1">
      <c r="A112" s="32"/>
      <c r="B112" s="33"/>
      <c r="C112" s="34" t="s">
        <v>14</v>
      </c>
      <c r="D112" s="35">
        <f t="shared" si="0"/>
        <v>0</v>
      </c>
      <c r="E112" s="19" t="s">
        <v>15</v>
      </c>
      <c r="F112" s="31"/>
    </row>
    <row r="113" spans="1:6" ht="45.75" customHeight="1">
      <c r="A113" s="32"/>
      <c r="B113" s="33"/>
      <c r="C113" s="34" t="s">
        <v>16</v>
      </c>
      <c r="D113" s="35">
        <f t="shared" si="0"/>
        <v>0</v>
      </c>
      <c r="E113" s="19" t="s">
        <v>17</v>
      </c>
      <c r="F113" s="31"/>
    </row>
    <row r="114" spans="1:6" ht="45.75" customHeight="1">
      <c r="A114" s="32"/>
      <c r="B114" s="33"/>
      <c r="C114" s="34" t="s">
        <v>18</v>
      </c>
      <c r="D114" s="35">
        <f t="shared" si="0"/>
        <v>25082221</v>
      </c>
      <c r="E114" s="19" t="s">
        <v>7</v>
      </c>
      <c r="F114" s="37"/>
    </row>
    <row r="115" spans="1:6" ht="45.75" customHeight="1">
      <c r="A115" s="32"/>
      <c r="B115" s="33"/>
      <c r="C115" s="34" t="s">
        <v>19</v>
      </c>
      <c r="D115" s="35">
        <f t="shared" si="0"/>
        <v>94384710</v>
      </c>
      <c r="E115" s="19" t="s">
        <v>20</v>
      </c>
      <c r="F115" s="31"/>
    </row>
    <row r="116" spans="1:6" ht="45.75" customHeight="1">
      <c r="A116" s="32"/>
      <c r="B116" s="33"/>
      <c r="C116" s="34" t="s">
        <v>164</v>
      </c>
      <c r="D116" s="38">
        <f>D115/D117</f>
        <v>0.43607299887664369</v>
      </c>
      <c r="E116" s="39"/>
      <c r="F116" s="31"/>
    </row>
    <row r="117" spans="1:6" ht="45.75" customHeight="1">
      <c r="A117" s="32"/>
      <c r="B117" s="33"/>
      <c r="C117" s="34" t="s">
        <v>21</v>
      </c>
      <c r="D117" s="35">
        <f>SUM(D109:D115)</f>
        <v>216442454</v>
      </c>
      <c r="E117" s="40"/>
      <c r="F117" s="31"/>
    </row>
    <row r="118" spans="1:6" ht="45.75" customHeight="1">
      <c r="A118" s="32"/>
      <c r="B118" s="33"/>
      <c r="C118" s="33"/>
      <c r="D118" s="41"/>
      <c r="E118" s="30"/>
      <c r="F118" s="31"/>
    </row>
    <row r="119" spans="1:6">
      <c r="E119" s="24"/>
      <c r="F119" s="25"/>
    </row>
  </sheetData>
  <autoFilter ref="A4:F117"/>
  <mergeCells count="4">
    <mergeCell ref="E107:F107"/>
    <mergeCell ref="E1:F1"/>
    <mergeCell ref="A2:F2"/>
    <mergeCell ref="A107:C107"/>
  </mergeCells>
  <phoneticPr fontId="6"/>
  <dataValidations count="3">
    <dataValidation type="list" allowBlank="1" showInputMessage="1" showErrorMessage="1" sqref="E6:E30 E32:E106">
      <formula1>"公募,非公募,一般,公募指名,指名,比随,特随"</formula1>
    </dataValidation>
    <dataValidation type="list" allowBlank="1" showInputMessage="1" showErrorMessage="1" sqref="E5">
      <formula1>$E$109:$E$115</formula1>
    </dataValidation>
    <dataValidation type="list" allowBlank="1" showInputMessage="1" showErrorMessage="1" sqref="E31 E111">
      <formula1>"公募,非公募,一般,公募　指名,指名,比随,特随"</formula1>
    </dataValidation>
  </dataValidations>
  <printOptions horizontalCentered="1"/>
  <pageMargins left="0.39370078740157483" right="0.39370078740157483" top="0.39370078740157483" bottom="0.59055118110236227" header="0.51181102362204722" footer="0.27559055118110237"/>
  <pageSetup paperSize="9" scale="75" fitToHeight="0" orientation="portrait" useFirstPageNumber="1" r:id="rId1"/>
  <headerFooter scaleWithDoc="0" alignWithMargins="0">
    <oddFooter>&amp;C&amp;"ＭＳ 明朝,標準"&amp;10－&amp;P－</oddFooter>
  </headerFooter>
  <rowBreaks count="1" manualBreakCount="1">
    <brk id="10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委託料支出一覧</vt:lpstr>
      <vt:lpstr>委託料支出一覧!Print_Area</vt:lpstr>
      <vt:lpstr>委託料支出一覧!Print_Titles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2022-10-20T09:11:09Z</dcterms:created>
  <dcterms:modified xsi:type="dcterms:W3CDTF">2022-10-20T11:21:38Z</dcterms:modified>
</cp:coreProperties>
</file>