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0F34D27C-5CEC-4B04-9359-35B1C2B31DC1}" xr6:coauthVersionLast="47" xr6:coauthVersionMax="47" xr10:uidLastSave="{00000000-0000-0000-0000-000000000000}"/>
  <bookViews>
    <workbookView xWindow="-108" yWindow="-108" windowWidth="23256" windowHeight="12720" tabRatio="812" xr2:uid="{00000000-000D-0000-FFFF-FFFF00000000}"/>
  </bookViews>
  <sheets>
    <sheet name="一般会計" sheetId="77" r:id="rId1"/>
  </sheets>
  <definedNames>
    <definedName name="_xlnm.Print_Area" localSheetId="0">一般会計!$A$5:$I$96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4" i="77" l="1"/>
  <c r="F14" i="77"/>
  <c r="F15" i="77"/>
  <c r="E92" i="77" l="1"/>
  <c r="F93" i="77"/>
  <c r="E93" i="77"/>
  <c r="F92" i="77"/>
  <c r="G83" i="77"/>
  <c r="G82" i="77"/>
  <c r="G81" i="77"/>
  <c r="G80" i="77"/>
  <c r="G79" i="77"/>
  <c r="G78" i="77"/>
  <c r="G77" i="77"/>
  <c r="G76" i="77"/>
  <c r="G49" i="77"/>
  <c r="G48" i="77"/>
  <c r="G47" i="77"/>
  <c r="G46" i="77"/>
  <c r="G45" i="77"/>
  <c r="G44" i="77"/>
  <c r="G43" i="77"/>
  <c r="G42" i="77"/>
  <c r="G41" i="77"/>
  <c r="G40" i="77"/>
  <c r="G39" i="77"/>
  <c r="G38" i="77"/>
  <c r="G37" i="77"/>
  <c r="G36" i="77"/>
  <c r="G35" i="77"/>
  <c r="G34" i="77"/>
  <c r="G33" i="77"/>
  <c r="G32" i="77"/>
  <c r="G31" i="77"/>
  <c r="G30" i="77"/>
  <c r="G29" i="77"/>
  <c r="G28" i="77"/>
  <c r="G27" i="77"/>
  <c r="G26" i="77"/>
  <c r="G25" i="77"/>
  <c r="G24" i="77"/>
  <c r="G23" i="77"/>
  <c r="G22" i="77"/>
  <c r="G21" i="77"/>
  <c r="G20" i="77"/>
  <c r="G19" i="77"/>
  <c r="G18" i="77"/>
  <c r="G17" i="77"/>
  <c r="G16" i="77"/>
  <c r="G93" i="77" l="1"/>
  <c r="G92" i="77"/>
  <c r="I94" i="77"/>
  <c r="H94" i="77" s="1"/>
  <c r="I95" i="77" l="1"/>
  <c r="F95" i="77"/>
  <c r="F94" i="77"/>
  <c r="E95" i="77"/>
  <c r="G86" i="77"/>
  <c r="G87" i="77"/>
  <c r="G91" i="77"/>
  <c r="G90" i="77"/>
  <c r="G89" i="77"/>
  <c r="G88" i="77"/>
  <c r="G85" i="77"/>
  <c r="G84" i="77"/>
  <c r="G75" i="77"/>
  <c r="G74" i="77"/>
  <c r="G73" i="77"/>
  <c r="G72" i="77"/>
  <c r="G71" i="77"/>
  <c r="G70" i="77"/>
  <c r="G69" i="77"/>
  <c r="G68" i="77"/>
  <c r="G67" i="77"/>
  <c r="G66" i="77"/>
  <c r="G65" i="77"/>
  <c r="G64" i="77"/>
  <c r="G63" i="77"/>
  <c r="G62" i="77"/>
  <c r="G61" i="77"/>
  <c r="G60" i="77"/>
  <c r="G59" i="77"/>
  <c r="G58" i="77"/>
  <c r="G57" i="77"/>
  <c r="G56" i="77"/>
  <c r="G55" i="77"/>
  <c r="G54" i="77"/>
  <c r="G53" i="77"/>
  <c r="G52" i="77"/>
  <c r="G51" i="77"/>
  <c r="G50" i="77"/>
  <c r="G13" i="77"/>
  <c r="G12" i="77"/>
  <c r="G94" i="77" l="1"/>
  <c r="G95" i="77" l="1"/>
  <c r="E15" i="77" l="1"/>
  <c r="E14" i="77"/>
  <c r="G14" i="77" l="1"/>
  <c r="G15" i="77"/>
</calcChain>
</file>

<file path=xl/sharedStrings.xml><?xml version="1.0" encoding="utf-8"?>
<sst xmlns="http://schemas.openxmlformats.org/spreadsheetml/2006/main" count="250" uniqueCount="71">
  <si>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</si>
  <si>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</si>
  <si>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</si>
  <si>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</si>
  <si>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</si>
  <si>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</si>
  <si>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</si>
  <si>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</si>
  <si>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</si>
  <si>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</si>
  <si>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</si>
  <si>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</si>
  <si>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</si>
  <si>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</si>
  <si>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</si>
  <si>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</si>
  <si>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</si>
  <si>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出</t>
    <rPh sb="0" eb="1">
      <t>デ</t>
    </rPh>
    <phoneticPr fontId="3"/>
  </si>
  <si>
    <t>税</t>
    <rPh sb="0" eb="1">
      <t>ゼイ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</si>
  <si>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</si>
  <si>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区ＣＭ出</t>
    <rPh sb="0" eb="1">
      <t>ク</t>
    </rPh>
    <rPh sb="3" eb="4">
      <t>デ</t>
    </rPh>
    <phoneticPr fontId="4"/>
  </si>
  <si>
    <t>区ＣＭ税</t>
    <rPh sb="0" eb="1">
      <t>ク</t>
    </rPh>
    <rPh sb="3" eb="4">
      <t>ゼイ</t>
    </rPh>
    <phoneticPr fontId="4"/>
  </si>
  <si>
    <t>5 年 度</t>
    <phoneticPr fontId="3"/>
  </si>
  <si>
    <t>6 年 度</t>
    <rPh sb="2" eb="3">
      <t>ネン</t>
    </rPh>
    <rPh sb="4" eb="5">
      <t>ド</t>
    </rPh>
    <phoneticPr fontId="4"/>
  </si>
  <si>
    <t>2-3-１</t>
  </si>
  <si>
    <t>東成区役所職員の人件費</t>
    <rPh sb="0" eb="5">
      <t>ヒガシナリクヤクショ</t>
    </rPh>
    <rPh sb="5" eb="7">
      <t>ショクイン</t>
    </rPh>
    <rPh sb="8" eb="11">
      <t>ジンケンヒ</t>
    </rPh>
    <phoneticPr fontId="4"/>
  </si>
  <si>
    <t>総務課</t>
    <rPh sb="0" eb="2">
      <t>ソウム</t>
    </rPh>
    <rPh sb="2" eb="3">
      <t>カ</t>
    </rPh>
    <phoneticPr fontId="4"/>
  </si>
  <si>
    <t>2-3-3</t>
  </si>
  <si>
    <t>空家等対策事業</t>
  </si>
  <si>
    <t>市民協働課</t>
    <rPh sb="0" eb="2">
      <t>シミン</t>
    </rPh>
    <rPh sb="2" eb="4">
      <t>キョウドウ</t>
    </rPh>
    <rPh sb="4" eb="5">
      <t>カ</t>
    </rPh>
    <phoneticPr fontId="3"/>
  </si>
  <si>
    <t>「東成区の地域資源」魅力発信事業</t>
    <rPh sb="1" eb="4">
      <t>ヒガシナリク</t>
    </rPh>
    <rPh sb="5" eb="7">
      <t>チイキ</t>
    </rPh>
    <rPh sb="7" eb="9">
      <t>シゲン</t>
    </rPh>
    <rPh sb="10" eb="12">
      <t>ミリョク</t>
    </rPh>
    <rPh sb="12" eb="14">
      <t>ハッシン</t>
    </rPh>
    <rPh sb="14" eb="16">
      <t>ジギョウ</t>
    </rPh>
    <phoneticPr fontId="3"/>
  </si>
  <si>
    <t>地域防災対策事業</t>
    <rPh sb="0" eb="2">
      <t>チイキ</t>
    </rPh>
    <rPh sb="2" eb="4">
      <t>ボウサイ</t>
    </rPh>
    <rPh sb="4" eb="6">
      <t>タイサク</t>
    </rPh>
    <rPh sb="6" eb="8">
      <t>ジギョウ</t>
    </rPh>
    <phoneticPr fontId="3"/>
  </si>
  <si>
    <t>地域活動協議会支援事業</t>
    <rPh sb="0" eb="2">
      <t>チイキ</t>
    </rPh>
    <rPh sb="2" eb="4">
      <t>カツドウ</t>
    </rPh>
    <rPh sb="4" eb="7">
      <t>キョウギカイ</t>
    </rPh>
    <rPh sb="7" eb="9">
      <t>シエン</t>
    </rPh>
    <rPh sb="9" eb="11">
      <t>ジギョウ</t>
    </rPh>
    <phoneticPr fontId="3"/>
  </si>
  <si>
    <t>青少年健全育成事業</t>
    <rPh sb="0" eb="3">
      <t>セイショウネン</t>
    </rPh>
    <rPh sb="3" eb="5">
      <t>ケンゼン</t>
    </rPh>
    <rPh sb="5" eb="7">
      <t>イクセイ</t>
    </rPh>
    <rPh sb="7" eb="9">
      <t>ジギョウ</t>
    </rPh>
    <phoneticPr fontId="3"/>
  </si>
  <si>
    <t>二十歳のつどい事業</t>
    <rPh sb="0" eb="3">
      <t>ハタチ</t>
    </rPh>
    <rPh sb="7" eb="9">
      <t>ジギョウ</t>
    </rPh>
    <phoneticPr fontId="3"/>
  </si>
  <si>
    <t>区民レクリエーション事業</t>
    <rPh sb="0" eb="2">
      <t>クミン</t>
    </rPh>
    <rPh sb="10" eb="12">
      <t>ジギョウ</t>
    </rPh>
    <phoneticPr fontId="3"/>
  </si>
  <si>
    <t>緑化推進支援事業</t>
    <rPh sb="0" eb="2">
      <t>リョクカ</t>
    </rPh>
    <rPh sb="2" eb="4">
      <t>スイシン</t>
    </rPh>
    <rPh sb="4" eb="6">
      <t>シエン</t>
    </rPh>
    <rPh sb="6" eb="8">
      <t>ジギョウ</t>
    </rPh>
    <phoneticPr fontId="3"/>
  </si>
  <si>
    <t>人権啓発・生涯学習推進事業</t>
    <rPh sb="0" eb="2">
      <t>ジンケン</t>
    </rPh>
    <rPh sb="2" eb="4">
      <t>ケイハツ</t>
    </rPh>
    <rPh sb="5" eb="7">
      <t>ショウガイ</t>
    </rPh>
    <rPh sb="7" eb="9">
      <t>ガクシュウ</t>
    </rPh>
    <rPh sb="9" eb="11">
      <t>スイシン</t>
    </rPh>
    <rPh sb="11" eb="13">
      <t>ジギョウ</t>
    </rPh>
    <phoneticPr fontId="3"/>
  </si>
  <si>
    <t>コミュニティ育成事業</t>
    <rPh sb="6" eb="8">
      <t>イクセイ</t>
    </rPh>
    <rPh sb="8" eb="10">
      <t>ジギョウ</t>
    </rPh>
    <phoneticPr fontId="3"/>
  </si>
  <si>
    <t>市民協働事務経費</t>
  </si>
  <si>
    <t>区役所附設会館管理運営費</t>
    <rPh sb="0" eb="3">
      <t>クヤクショ</t>
    </rPh>
    <rPh sb="3" eb="5">
      <t>フセツ</t>
    </rPh>
    <rPh sb="5" eb="7">
      <t>カイカン</t>
    </rPh>
    <rPh sb="7" eb="9">
      <t>カンリ</t>
    </rPh>
    <rPh sb="9" eb="12">
      <t>ウンエイヒ</t>
    </rPh>
    <phoneticPr fontId="3"/>
  </si>
  <si>
    <t>地域安全対策事業</t>
    <rPh sb="0" eb="2">
      <t>チイキ</t>
    </rPh>
    <rPh sb="2" eb="4">
      <t>アンゼン</t>
    </rPh>
    <rPh sb="4" eb="6">
      <t>タイサク</t>
    </rPh>
    <rPh sb="6" eb="8">
      <t>ジギョウ</t>
    </rPh>
    <phoneticPr fontId="3"/>
  </si>
  <si>
    <t>鶴橋駅前自転車等通行環境改善事業</t>
    <rPh sb="0" eb="2">
      <t>ツルハシ</t>
    </rPh>
    <rPh sb="2" eb="4">
      <t>エキマエ</t>
    </rPh>
    <rPh sb="4" eb="8">
      <t>ジテンシャナド</t>
    </rPh>
    <rPh sb="8" eb="10">
      <t>ツウコウ</t>
    </rPh>
    <rPh sb="10" eb="12">
      <t>カンキョウ</t>
    </rPh>
    <rPh sb="12" eb="14">
      <t>カイゼン</t>
    </rPh>
    <rPh sb="14" eb="16">
      <t>ジギョウ</t>
    </rPh>
    <phoneticPr fontId="3"/>
  </si>
  <si>
    <t>新たな地域コミュニティ支援事業</t>
    <rPh sb="0" eb="1">
      <t>アラ</t>
    </rPh>
    <rPh sb="3" eb="5">
      <t>チイキ</t>
    </rPh>
    <rPh sb="11" eb="13">
      <t>シエン</t>
    </rPh>
    <rPh sb="13" eb="15">
      <t>ジギョウ</t>
    </rPh>
    <phoneticPr fontId="3"/>
  </si>
  <si>
    <t>東成区の伝統工芸活用事業</t>
    <rPh sb="0" eb="3">
      <t>ヒガシナリク</t>
    </rPh>
    <rPh sb="4" eb="6">
      <t>デントウ</t>
    </rPh>
    <rPh sb="6" eb="8">
      <t>コウゲイ</t>
    </rPh>
    <rPh sb="8" eb="10">
      <t>カツヨウ</t>
    </rPh>
    <rPh sb="10" eb="12">
      <t>ジギョウ</t>
    </rPh>
    <phoneticPr fontId="3"/>
  </si>
  <si>
    <t>東成区地域公園協働パートナー事業</t>
    <rPh sb="0" eb="3">
      <t>ヒガシナリク</t>
    </rPh>
    <rPh sb="3" eb="5">
      <t>チイキ</t>
    </rPh>
    <rPh sb="5" eb="7">
      <t>コウエン</t>
    </rPh>
    <rPh sb="7" eb="9">
      <t>キョウドウ</t>
    </rPh>
    <rPh sb="14" eb="16">
      <t>ジギョウ</t>
    </rPh>
    <phoneticPr fontId="3"/>
  </si>
  <si>
    <t>民間事業者を活用した課外学習事業</t>
  </si>
  <si>
    <t>子どもたちの「生きる力」育み支援事業</t>
  </si>
  <si>
    <t>地域における子育て家庭の見守りネットワークの機能強化事業</t>
    <rPh sb="0" eb="2">
      <t>チイキ</t>
    </rPh>
    <rPh sb="6" eb="8">
      <t>コソダ</t>
    </rPh>
    <rPh sb="9" eb="11">
      <t>カテイ</t>
    </rPh>
    <rPh sb="12" eb="14">
      <t>ミマモ</t>
    </rPh>
    <rPh sb="22" eb="24">
      <t>キノウ</t>
    </rPh>
    <rPh sb="24" eb="26">
      <t>キョウカ</t>
    </rPh>
    <rPh sb="26" eb="28">
      <t>ジギョウ</t>
    </rPh>
    <phoneticPr fontId="3"/>
  </si>
  <si>
    <t>保健福祉課</t>
  </si>
  <si>
    <t>子育て支援の充実・強化事業（発達障がい児支援含む）</t>
    <rPh sb="0" eb="2">
      <t>コソダ</t>
    </rPh>
    <rPh sb="3" eb="5">
      <t>シエン</t>
    </rPh>
    <rPh sb="6" eb="8">
      <t>ジュウジツ</t>
    </rPh>
    <rPh sb="9" eb="11">
      <t>キョウカ</t>
    </rPh>
    <rPh sb="11" eb="13">
      <t>ジギョウ</t>
    </rPh>
    <rPh sb="14" eb="16">
      <t>ハッタツ</t>
    </rPh>
    <rPh sb="16" eb="17">
      <t>ショウ</t>
    </rPh>
    <rPh sb="19" eb="20">
      <t>ジ</t>
    </rPh>
    <rPh sb="20" eb="22">
      <t>シエン</t>
    </rPh>
    <rPh sb="22" eb="23">
      <t>フク</t>
    </rPh>
    <phoneticPr fontId="3"/>
  </si>
  <si>
    <t>「おまもりネット事業」を活用した高齢者・障がい者等支援ネットワーク強化事業</t>
    <rPh sb="8" eb="10">
      <t>ジギョウ</t>
    </rPh>
    <rPh sb="12" eb="14">
      <t>カツヨウ</t>
    </rPh>
    <rPh sb="16" eb="19">
      <t>コウレイシャ</t>
    </rPh>
    <rPh sb="20" eb="21">
      <t>ショウ</t>
    </rPh>
    <rPh sb="23" eb="25">
      <t>シャナド</t>
    </rPh>
    <rPh sb="25" eb="27">
      <t>シエン</t>
    </rPh>
    <rPh sb="33" eb="35">
      <t>キョウカ</t>
    </rPh>
    <rPh sb="35" eb="37">
      <t>ジギョウ</t>
    </rPh>
    <phoneticPr fontId="3"/>
  </si>
  <si>
    <t>子育てネットワーク構築支援事業</t>
    <rPh sb="0" eb="2">
      <t>コソダ</t>
    </rPh>
    <rPh sb="9" eb="11">
      <t>コウチク</t>
    </rPh>
    <rPh sb="11" eb="13">
      <t>シエン</t>
    </rPh>
    <rPh sb="13" eb="15">
      <t>ジギョウ</t>
    </rPh>
    <phoneticPr fontId="3"/>
  </si>
  <si>
    <t>ライフステージに応じた健康づくり事業</t>
    <rPh sb="8" eb="9">
      <t>オウ</t>
    </rPh>
    <rPh sb="11" eb="13">
      <t>ケンコウ</t>
    </rPh>
    <rPh sb="16" eb="18">
      <t>ジギョウ</t>
    </rPh>
    <phoneticPr fontId="3"/>
  </si>
  <si>
    <t>保健福祉事務経費</t>
    <rPh sb="0" eb="2">
      <t>ホケン</t>
    </rPh>
    <rPh sb="2" eb="4">
      <t>フクシ</t>
    </rPh>
    <rPh sb="4" eb="6">
      <t>ジム</t>
    </rPh>
    <rPh sb="6" eb="8">
      <t>ケイヒ</t>
    </rPh>
    <phoneticPr fontId="3"/>
  </si>
  <si>
    <t>地域福祉推進支援事業</t>
    <rPh sb="0" eb="2">
      <t>チイキ</t>
    </rPh>
    <rPh sb="2" eb="4">
      <t>フクシ</t>
    </rPh>
    <rPh sb="4" eb="6">
      <t>スイシン</t>
    </rPh>
    <rPh sb="6" eb="8">
      <t>シエン</t>
    </rPh>
    <rPh sb="8" eb="10">
      <t>ジギョウ</t>
    </rPh>
    <phoneticPr fontId="3"/>
  </si>
  <si>
    <t>不登校の改善及び防止に向けた児童・家庭支援事業</t>
    <rPh sb="0" eb="3">
      <t>フトウコウ</t>
    </rPh>
    <rPh sb="4" eb="6">
      <t>カイゼン</t>
    </rPh>
    <rPh sb="6" eb="7">
      <t>オヨ</t>
    </rPh>
    <rPh sb="8" eb="10">
      <t>ボウシ</t>
    </rPh>
    <rPh sb="11" eb="12">
      <t>ム</t>
    </rPh>
    <rPh sb="14" eb="16">
      <t>ジドウ</t>
    </rPh>
    <rPh sb="17" eb="19">
      <t>カテイ</t>
    </rPh>
    <rPh sb="19" eb="21">
      <t>シエン</t>
    </rPh>
    <rPh sb="21" eb="23">
      <t>ジギョウ</t>
    </rPh>
    <phoneticPr fontId="3"/>
  </si>
  <si>
    <t>住民情報事務経費</t>
    <rPh sb="0" eb="2">
      <t>ジュウミン</t>
    </rPh>
    <rPh sb="2" eb="4">
      <t>ジョウホウ</t>
    </rPh>
    <rPh sb="4" eb="6">
      <t>ジム</t>
    </rPh>
    <rPh sb="6" eb="8">
      <t>ケイヒ</t>
    </rPh>
    <phoneticPr fontId="3"/>
  </si>
  <si>
    <t>窓口サービス課</t>
    <rPh sb="0" eb="2">
      <t>マドグチ</t>
    </rPh>
    <rPh sb="6" eb="7">
      <t>カ</t>
    </rPh>
    <phoneticPr fontId="4"/>
  </si>
  <si>
    <t>住民票等発行手数料のキャッシュレス化・住民情報待合への行政キオスク端末導入による利便性向上事業</t>
  </si>
  <si>
    <t>地域参加型情報発信事業</t>
    <rPh sb="0" eb="2">
      <t>チイキ</t>
    </rPh>
    <rPh sb="2" eb="5">
      <t>サンカガタ</t>
    </rPh>
    <rPh sb="5" eb="7">
      <t>ジョウホウ</t>
    </rPh>
    <rPh sb="7" eb="9">
      <t>ハッシン</t>
    </rPh>
    <rPh sb="9" eb="11">
      <t>ジギョウ</t>
    </rPh>
    <phoneticPr fontId="3"/>
  </si>
  <si>
    <t>区民アンケート事業</t>
    <rPh sb="0" eb="2">
      <t>クミン</t>
    </rPh>
    <rPh sb="7" eb="9">
      <t>ジギョウ</t>
    </rPh>
    <phoneticPr fontId="3"/>
  </si>
  <si>
    <t>区政会議運営事業</t>
    <rPh sb="0" eb="2">
      <t>クセイ</t>
    </rPh>
    <rPh sb="2" eb="4">
      <t>カイギ</t>
    </rPh>
    <rPh sb="4" eb="6">
      <t>ウンエイ</t>
    </rPh>
    <rPh sb="6" eb="8">
      <t>ジギョウ</t>
    </rPh>
    <phoneticPr fontId="3"/>
  </si>
  <si>
    <t>東成区庁舎管理事務経費</t>
    <rPh sb="0" eb="3">
      <t>ヒガシナリク</t>
    </rPh>
    <rPh sb="3" eb="5">
      <t>チョウシャ</t>
    </rPh>
    <rPh sb="5" eb="7">
      <t>カンリ</t>
    </rPh>
    <rPh sb="7" eb="9">
      <t>ジム</t>
    </rPh>
    <rPh sb="9" eb="11">
      <t>ケイヒ</t>
    </rPh>
    <phoneticPr fontId="3"/>
  </si>
  <si>
    <t>東成区庁舎設備維持費</t>
    <rPh sb="0" eb="3">
      <t>ヒガシナリク</t>
    </rPh>
    <rPh sb="3" eb="5">
      <t>チョウシャ</t>
    </rPh>
    <rPh sb="5" eb="7">
      <t>セツビ</t>
    </rPh>
    <rPh sb="7" eb="10">
      <t>イジヒ</t>
    </rPh>
    <phoneticPr fontId="3"/>
  </si>
  <si>
    <t>使用料の還付金</t>
    <rPh sb="0" eb="3">
      <t>シヨウリョウ</t>
    </rPh>
    <rPh sb="4" eb="7">
      <t>カンプキン</t>
    </rPh>
    <phoneticPr fontId="4"/>
  </si>
  <si>
    <t>区まちづくり推進費計</t>
    <rPh sb="0" eb="1">
      <t>ク</t>
    </rPh>
    <rPh sb="6" eb="8">
      <t>スイシン</t>
    </rPh>
    <rPh sb="8" eb="9">
      <t>ヒ</t>
    </rPh>
    <rPh sb="9" eb="10">
      <t>ケイ</t>
    </rPh>
    <phoneticPr fontId="3"/>
  </si>
  <si>
    <t>所属名　東成区役所　</t>
    <rPh sb="0" eb="2">
      <t>ショゾク</t>
    </rPh>
    <rPh sb="2" eb="3">
      <t>メイ</t>
    </rPh>
    <rPh sb="4" eb="6">
      <t>ヒガシナリ</t>
    </rPh>
    <rPh sb="6" eb="9">
      <t>クヤクショ</t>
    </rPh>
    <phoneticPr fontId="3"/>
  </si>
  <si>
    <t>ひがしなりＳＤＧｓ万博事業
（万博に向けた機運醸成にかかる啓発）</t>
    <rPh sb="15" eb="17">
      <t>バンパク</t>
    </rPh>
    <rPh sb="18" eb="19">
      <t>ム</t>
    </rPh>
    <rPh sb="21" eb="23">
      <t>キウン</t>
    </rPh>
    <rPh sb="23" eb="25">
      <t>ジョウセイ</t>
    </rPh>
    <rPh sb="29" eb="31">
      <t>ケイハツ</t>
    </rPh>
    <phoneticPr fontId="3"/>
  </si>
  <si>
    <t>企業・団体とのＳＤＧｓ普及啓発事業</t>
    <phoneticPr fontId="4"/>
  </si>
  <si>
    <t>国産木材を活用した東成区役所庁舎整備事業</t>
    <rPh sb="0" eb="2">
      <t>コクサン</t>
    </rPh>
    <rPh sb="2" eb="4">
      <t>モクザイ</t>
    </rPh>
    <rPh sb="5" eb="7">
      <t>カツヨウ</t>
    </rPh>
    <rPh sb="9" eb="11">
      <t>ヒガシナリ</t>
    </rPh>
    <rPh sb="11" eb="14">
      <t>クヤクショ</t>
    </rPh>
    <rPh sb="14" eb="16">
      <t>チョウシャ</t>
    </rPh>
    <rPh sb="16" eb="18">
      <t>セイビ</t>
    </rPh>
    <rPh sb="18" eb="20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</si>
</sst>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2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5" xfId="3" applyNumberFormat="1" applyFont="1" applyFill="1" applyBorder="1" applyAlignment="1">
      <alignment horizontal="center" vertical="center"/>
    </xf>
    <xf numFmtId="177" fontId="6" fillId="0" borderId="11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9" fontId="6" fillId="0" borderId="11" xfId="3" applyNumberFormat="1" applyFont="1" applyFill="1" applyBorder="1" applyAlignment="1">
      <alignment vertical="center" shrinkToFit="1"/>
    </xf>
    <xf numFmtId="178" fontId="6" fillId="0" borderId="10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7" fontId="6" fillId="0" borderId="13" xfId="3" applyNumberFormat="1" applyFont="1" applyFill="1" applyBorder="1" applyAlignment="1">
      <alignment horizontal="right"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9" fontId="6" fillId="0" borderId="15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178" fontId="6" fillId="0" borderId="16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7" fillId="0" borderId="0" xfId="3" applyNumberFormat="1" applyFont="1" applyFill="1" applyBorder="1" applyAlignment="1">
      <alignment vertical="center"/>
    </xf>
    <xf numFmtId="0" fontId="7" fillId="0" borderId="3" xfId="3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177" fontId="6" fillId="0" borderId="13" xfId="3" applyNumberFormat="1" applyFont="1" applyFill="1" applyBorder="1" applyAlignment="1">
      <alignment vertical="center" shrinkToFit="1"/>
    </xf>
    <xf numFmtId="177" fontId="6" fillId="0" borderId="28" xfId="3" applyNumberFormat="1" applyFont="1" applyFill="1" applyBorder="1" applyAlignment="1">
      <alignment vertical="center" shrinkToFit="1"/>
    </xf>
    <xf numFmtId="177" fontId="6" fillId="2" borderId="12" xfId="3" applyNumberFormat="1" applyFont="1" applyFill="1" applyBorder="1" applyAlignment="1">
      <alignment vertical="center" shrinkToFit="1"/>
    </xf>
    <xf numFmtId="177" fontId="6" fillId="2" borderId="11" xfId="3" applyNumberFormat="1" applyFont="1" applyFill="1" applyBorder="1" applyAlignment="1">
      <alignment vertical="center" shrinkToFit="1"/>
    </xf>
    <xf numFmtId="177" fontId="6" fillId="0" borderId="28" xfId="3" applyNumberFormat="1" applyFont="1" applyBorder="1" applyAlignment="1">
      <alignment vertical="center" shrinkToFit="1"/>
    </xf>
    <xf numFmtId="0" fontId="6" fillId="0" borderId="0" xfId="3" applyFont="1" applyAlignment="1">
      <alignment vertical="center"/>
    </xf>
    <xf numFmtId="179" fontId="6" fillId="2" borderId="11" xfId="3" applyNumberFormat="1" applyFont="1" applyFill="1" applyBorder="1" applyAlignment="1">
      <alignment vertical="center" shrinkToFit="1"/>
    </xf>
    <xf numFmtId="178" fontId="6" fillId="2" borderId="10" xfId="3" applyNumberFormat="1" applyFont="1" applyFill="1" applyBorder="1" applyAlignment="1">
      <alignment vertical="center" shrinkToFit="1"/>
    </xf>
    <xf numFmtId="178" fontId="6" fillId="0" borderId="14" xfId="3" applyNumberFormat="1" applyFont="1" applyBorder="1" applyAlignment="1">
      <alignment vertical="center" shrinkToFit="1"/>
    </xf>
    <xf numFmtId="176" fontId="7" fillId="0" borderId="12" xfId="3" applyNumberFormat="1" applyFont="1" applyFill="1" applyBorder="1" applyAlignment="1">
      <alignment horizontal="center" vertical="center"/>
    </xf>
    <xf numFmtId="176" fontId="7" fillId="0" borderId="10" xfId="3" applyNumberFormat="1" applyFont="1" applyFill="1" applyBorder="1" applyAlignment="1">
      <alignment horizontal="center" vertical="center"/>
    </xf>
    <xf numFmtId="0" fontId="12" fillId="0" borderId="12" xfId="8" applyNumberFormat="1" applyFill="1" applyBorder="1" applyAlignment="1">
      <alignment horizontal="left" vertical="center" wrapText="1"/>
    </xf>
    <xf numFmtId="0" fontId="12" fillId="0" borderId="10" xfId="8" applyNumberFormat="1" applyFill="1" applyBorder="1" applyAlignment="1">
      <alignment horizontal="left" vertical="center" wrapText="1"/>
    </xf>
    <xf numFmtId="177" fontId="7" fillId="0" borderId="12" xfId="3" applyNumberFormat="1" applyFont="1" applyFill="1" applyBorder="1" applyAlignment="1">
      <alignment horizontal="center" vertical="center" wrapText="1"/>
    </xf>
    <xf numFmtId="177" fontId="7" fillId="0" borderId="10" xfId="3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177" fontId="7" fillId="0" borderId="26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0" fontId="12" fillId="0" borderId="11" xfId="8" applyNumberFormat="1" applyFill="1" applyBorder="1" applyAlignment="1">
      <alignment horizontal="left" vertical="center" wrapText="1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21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7" xfId="3" applyNumberFormat="1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176" fontId="7" fillId="2" borderId="20" xfId="3" applyNumberFormat="1" applyFont="1" applyFill="1" applyBorder="1" applyAlignment="1">
      <alignment horizontal="center" vertical="center"/>
    </xf>
    <xf numFmtId="176" fontId="7" fillId="2" borderId="21" xfId="3" applyNumberFormat="1" applyFont="1" applyFill="1" applyBorder="1" applyAlignment="1">
      <alignment horizontal="center" vertical="center"/>
    </xf>
    <xf numFmtId="176" fontId="7" fillId="2" borderId="1" xfId="3" applyNumberFormat="1" applyFont="1" applyFill="1" applyBorder="1" applyAlignment="1">
      <alignment horizontal="center" vertical="center"/>
    </xf>
    <xf numFmtId="176" fontId="7" fillId="2" borderId="22" xfId="3" applyNumberFormat="1" applyFont="1" applyFill="1" applyBorder="1" applyAlignment="1">
      <alignment horizontal="center" vertical="center"/>
    </xf>
    <xf numFmtId="176" fontId="7" fillId="2" borderId="23" xfId="3" applyNumberFormat="1" applyFont="1" applyFill="1" applyBorder="1" applyAlignment="1">
      <alignment horizontal="center" vertical="center"/>
    </xf>
    <xf numFmtId="176" fontId="7" fillId="2" borderId="5" xfId="3" applyNumberFormat="1" applyFont="1" applyFill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10" fillId="0" borderId="19" xfId="3" applyNumberFormat="1" applyFont="1" applyFill="1" applyBorder="1" applyAlignment="1">
      <alignment horizontal="right" vertical="center" wrapText="1"/>
    </xf>
    <xf numFmtId="0" fontId="7" fillId="0" borderId="11" xfId="3" applyNumberFormat="1" applyFont="1" applyFill="1" applyBorder="1" applyAlignment="1">
      <alignment horizontal="left" vertical="center" wrapText="1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23" xfId="3" applyNumberFormat="1" applyFont="1" applyFill="1" applyBorder="1" applyAlignment="1">
      <alignment horizontal="center" vertical="center"/>
    </xf>
    <xf numFmtId="176" fontId="7" fillId="0" borderId="5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 wrapText="1"/>
    </xf>
    <xf numFmtId="0" fontId="7" fillId="0" borderId="24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0" fontId="7" fillId="0" borderId="14" xfId="3" applyNumberFormat="1" applyFont="1" applyFill="1" applyBorder="1" applyAlignment="1">
      <alignment horizontal="center" vertical="center"/>
    </xf>
    <xf numFmtId="49" fontId="7" fillId="0" borderId="12" xfId="3" applyNumberFormat="1" applyFont="1" applyFill="1" applyBorder="1" applyAlignment="1">
      <alignment horizontal="center" vertical="center"/>
    </xf>
    <xf numFmtId="49" fontId="7" fillId="0" borderId="10" xfId="3" applyNumberFormat="1" applyFont="1" applyFill="1" applyBorder="1" applyAlignment="1">
      <alignment horizontal="center" vertical="center"/>
    </xf>
    <xf numFmtId="0" fontId="7" fillId="0" borderId="12" xfId="3" applyNumberFormat="1" applyFont="1" applyFill="1" applyBorder="1" applyAlignment="1">
      <alignment horizontal="left" vertical="center" wrapText="1"/>
    </xf>
    <xf numFmtId="0" fontId="7" fillId="0" borderId="10" xfId="3" applyNumberFormat="1" applyFont="1" applyFill="1" applyBorder="1" applyAlignment="1">
      <alignment horizontal="left" vertical="center" wrapText="1"/>
    </xf>
  </cellXfs>
  <cellStyles count="9">
    <cellStyle name="ハイパーリンク" xfId="8" builtinId="8"/>
    <cellStyle name="ハイパーリンク 2" xfId="7" xr:uid="{00000000-0005-0000-0000-000001000000}"/>
    <cellStyle name="桁区切り 2" xfId="1" xr:uid="{00000000-0005-0000-0000-000002000000}"/>
    <cellStyle name="桁区切り 2 3" xfId="5" xr:uid="{00000000-0005-0000-0000-000003000000}"/>
    <cellStyle name="標準" xfId="0" builtinId="0"/>
    <cellStyle name="標準 17" xfId="4" xr:uid="{00000000-0005-0000-0000-000005000000}"/>
    <cellStyle name="標準 2" xfId="2" xr:uid="{00000000-0005-0000-0000-000006000000}"/>
    <cellStyle name="標準 3" xfId="6" xr:uid="{00000000-0005-0000-0000-000007000000}"/>
    <cellStyle name="標準_③予算事業別調書(目次様式)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higashinari/cmsfiles/contents/0000619/619340/9.xlsx" TargetMode="External"/><Relationship Id="rId13" Type="http://schemas.openxmlformats.org/officeDocument/2006/relationships/hyperlink" Target="https://www.city.osaka.lg.jp/higashinari/cmsfiles/contents/0000619/619340/14.xlsx" TargetMode="External"/><Relationship Id="rId18" Type="http://schemas.openxmlformats.org/officeDocument/2006/relationships/hyperlink" Target="https://www.city.osaka.lg.jp/higashinari/cmsfiles/contents/0000619/619340/19.xlsx" TargetMode="External"/><Relationship Id="rId26" Type="http://schemas.openxmlformats.org/officeDocument/2006/relationships/hyperlink" Target="https://www.city.osaka.lg.jp/higashinari/cmsfiles/contents/0000619/619340/27.xlsx" TargetMode="External"/><Relationship Id="rId3" Type="http://schemas.openxmlformats.org/officeDocument/2006/relationships/hyperlink" Target="https://www.city.osaka.lg.jp/higashinari/cmsfiles/contents/0000619/619340/4.xlsx" TargetMode="External"/><Relationship Id="rId21" Type="http://schemas.openxmlformats.org/officeDocument/2006/relationships/hyperlink" Target="https://www.city.osaka.lg.jp/higashinari/cmsfiles/contents/0000619/619340/22.xlsx" TargetMode="External"/><Relationship Id="rId34" Type="http://schemas.openxmlformats.org/officeDocument/2006/relationships/hyperlink" Target="https://www.city.osaka.lg.jp/higashinari/cmsfiles/contents/0000619/619340/35.xlsx" TargetMode="External"/><Relationship Id="rId7" Type="http://schemas.openxmlformats.org/officeDocument/2006/relationships/hyperlink" Target="https://www.city.osaka.lg.jp/higashinari/cmsfiles/contents/0000619/619340/8.xlsx" TargetMode="External"/><Relationship Id="rId12" Type="http://schemas.openxmlformats.org/officeDocument/2006/relationships/hyperlink" Target="https://www.city.osaka.lg.jp/higashinari/cmsfiles/contents/0000619/619340/13.xlsx" TargetMode="External"/><Relationship Id="rId17" Type="http://schemas.openxmlformats.org/officeDocument/2006/relationships/hyperlink" Target="https://www.city.osaka.lg.jp/higashinari/cmsfiles/contents/0000619/619340/18.xlsx" TargetMode="External"/><Relationship Id="rId25" Type="http://schemas.openxmlformats.org/officeDocument/2006/relationships/hyperlink" Target="https://www.city.osaka.lg.jp/higashinari/cmsfiles/contents/0000619/619340/26.xlsx" TargetMode="External"/><Relationship Id="rId33" Type="http://schemas.openxmlformats.org/officeDocument/2006/relationships/hyperlink" Target="https://www.city.osaka.lg.jp/higashinari/cmsfiles/contents/0000619/619340/34.xlsx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www.city.osaka.lg.jp/higashinari/cmsfiles/contents/0000619/619340/3.xlsx" TargetMode="External"/><Relationship Id="rId16" Type="http://schemas.openxmlformats.org/officeDocument/2006/relationships/hyperlink" Target="https://www.city.osaka.lg.jp/higashinari/cmsfiles/contents/0000619/619340/17.xlsx" TargetMode="External"/><Relationship Id="rId20" Type="http://schemas.openxmlformats.org/officeDocument/2006/relationships/hyperlink" Target="https://www.city.osaka.lg.jp/higashinari/cmsfiles/contents/0000619/619340/21.xlsx" TargetMode="External"/><Relationship Id="rId29" Type="http://schemas.openxmlformats.org/officeDocument/2006/relationships/hyperlink" Target="https://www.city.osaka.lg.jp/higashinari/cmsfiles/contents/0000619/619340/30.xlsx" TargetMode="External"/><Relationship Id="rId1" Type="http://schemas.openxmlformats.org/officeDocument/2006/relationships/hyperlink" Target="https://www.city.osaka.lg.jp/higashinari/cmsfiles/contents/0000619/619340/2.xlsx" TargetMode="External"/><Relationship Id="rId6" Type="http://schemas.openxmlformats.org/officeDocument/2006/relationships/hyperlink" Target="https://www.city.osaka.lg.jp/higashinari/cmsfiles/contents/0000619/619340/7.xlsx" TargetMode="External"/><Relationship Id="rId11" Type="http://schemas.openxmlformats.org/officeDocument/2006/relationships/hyperlink" Target="https://www.city.osaka.lg.jp/higashinari/cmsfiles/contents/0000619/619340/12.xlsx" TargetMode="External"/><Relationship Id="rId24" Type="http://schemas.openxmlformats.org/officeDocument/2006/relationships/hyperlink" Target="https://www.city.osaka.lg.jp/higashinari/cmsfiles/contents/0000619/619340/25.xlsx" TargetMode="External"/><Relationship Id="rId32" Type="http://schemas.openxmlformats.org/officeDocument/2006/relationships/hyperlink" Target="https://www.city.osaka.lg.jp/higashinari/cmsfiles/contents/0000619/619340/33.xlsx" TargetMode="External"/><Relationship Id="rId37" Type="http://schemas.openxmlformats.org/officeDocument/2006/relationships/hyperlink" Target="https://www.city.osaka.lg.jp/higashinari/cmsfiles/contents/0000619/619340/38.xlsx" TargetMode="External"/><Relationship Id="rId5" Type="http://schemas.openxmlformats.org/officeDocument/2006/relationships/hyperlink" Target="https://www.city.osaka.lg.jp/higashinari/cmsfiles/contents/0000619/619340/6.xlsx" TargetMode="External"/><Relationship Id="rId15" Type="http://schemas.openxmlformats.org/officeDocument/2006/relationships/hyperlink" Target="https://www.city.osaka.lg.jp/higashinari/cmsfiles/contents/0000619/619340/16.xlsx" TargetMode="External"/><Relationship Id="rId23" Type="http://schemas.openxmlformats.org/officeDocument/2006/relationships/hyperlink" Target="https://www.city.osaka.lg.jp/higashinari/cmsfiles/contents/0000619/619340/24.xlsx" TargetMode="External"/><Relationship Id="rId28" Type="http://schemas.openxmlformats.org/officeDocument/2006/relationships/hyperlink" Target="https://www.city.osaka.lg.jp/higashinari/cmsfiles/contents/0000619/619340/29.xlsx" TargetMode="External"/><Relationship Id="rId36" Type="http://schemas.openxmlformats.org/officeDocument/2006/relationships/hyperlink" Target="https://www.city.osaka.lg.jp/higashinari/cmsfiles/contents/0000619/619340/37.xlsx" TargetMode="External"/><Relationship Id="rId10" Type="http://schemas.openxmlformats.org/officeDocument/2006/relationships/hyperlink" Target="https://www.city.osaka.lg.jp/higashinari/cmsfiles/contents/0000619/619340/11.xlsx" TargetMode="External"/><Relationship Id="rId19" Type="http://schemas.openxmlformats.org/officeDocument/2006/relationships/hyperlink" Target="https://www.city.osaka.lg.jp/higashinari/cmsfiles/contents/0000619/619340/20.xlsx" TargetMode="External"/><Relationship Id="rId31" Type="http://schemas.openxmlformats.org/officeDocument/2006/relationships/hyperlink" Target="https://www.city.osaka.lg.jp/higashinari/cmsfiles/contents/0000619/619340/32.xlsx" TargetMode="External"/><Relationship Id="rId4" Type="http://schemas.openxmlformats.org/officeDocument/2006/relationships/hyperlink" Target="https://www.city.osaka.lg.jp/higashinari/cmsfiles/contents/0000619/619340/5.xlsx" TargetMode="External"/><Relationship Id="rId9" Type="http://schemas.openxmlformats.org/officeDocument/2006/relationships/hyperlink" Target="https://www.city.osaka.lg.jp/higashinari/cmsfiles/contents/0000619/619340/10.xlsx" TargetMode="External"/><Relationship Id="rId14" Type="http://schemas.openxmlformats.org/officeDocument/2006/relationships/hyperlink" Target="https://www.city.osaka.lg.jp/higashinari/cmsfiles/contents/0000619/619340/15.xlsx" TargetMode="External"/><Relationship Id="rId22" Type="http://schemas.openxmlformats.org/officeDocument/2006/relationships/hyperlink" Target="https://www.city.osaka.lg.jp/higashinari/cmsfiles/contents/0000619/619340/23.xlsx" TargetMode="External"/><Relationship Id="rId27" Type="http://schemas.openxmlformats.org/officeDocument/2006/relationships/hyperlink" Target="https://www.city.osaka.lg.jp/higashinari/cmsfiles/contents/0000619/619340/28.xlsx" TargetMode="External"/><Relationship Id="rId30" Type="http://schemas.openxmlformats.org/officeDocument/2006/relationships/hyperlink" Target="https://www.city.osaka.lg.jp/higashinari/cmsfiles/contents/0000619/619340/31.xlsx" TargetMode="External"/><Relationship Id="rId35" Type="http://schemas.openxmlformats.org/officeDocument/2006/relationships/hyperlink" Target="https://www.city.osaka.lg.jp/higashinari/cmsfiles/contents/0000619/619340/36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00"/>
  <sheetViews>
    <sheetView tabSelected="1" view="pageBreakPreview" topLeftCell="A21" zoomScaleNormal="100" zoomScaleSheetLayoutView="100" workbookViewId="0">
      <selection activeCell="C64" sqref="C64:C65"/>
    </sheetView>
  </sheetViews>
  <sheetFormatPr defaultColWidth="8.6640625" defaultRowHeight="18" customHeight="1"/>
  <cols>
    <col min="1" max="1" width="3.77734375" style="2" customWidth="1"/>
    <col min="2" max="2" width="12.44140625" style="2" customWidth="1"/>
    <col min="3" max="3" width="23.77734375" style="2" customWidth="1"/>
    <col min="4" max="4" width="17.44140625" style="2" customWidth="1"/>
    <col min="5" max="5" width="12.44140625" style="2" customWidth="1"/>
    <col min="6" max="7" width="12.44140625" style="3" customWidth="1"/>
    <col min="8" max="8" width="6.21875" style="4" customWidth="1"/>
    <col min="9" max="9" width="9.33203125" style="4" customWidth="1"/>
    <col min="10" max="10" width="3.21875" style="4" bestFit="1" customWidth="1"/>
    <col min="11" max="11" width="7.33203125" style="4" bestFit="1" customWidth="1"/>
    <col min="12" max="12" width="2.88671875" style="4" customWidth="1"/>
    <col min="13" max="221" width="8.6640625" style="4" customWidth="1"/>
    <col min="222" max="16384" width="8.6640625" style="4"/>
  </cols>
  <sheetData>
    <row r="1" spans="1:10" ht="17.25" customHeight="1">
      <c r="G1" s="34"/>
    </row>
    <row r="2" spans="1:10" ht="17.25" customHeight="1">
      <c r="A2" s="1"/>
      <c r="B2" s="1"/>
      <c r="G2" s="33"/>
      <c r="I2" s="30"/>
    </row>
    <row r="3" spans="1:10" ht="17.25" customHeight="1">
      <c r="A3" s="1"/>
      <c r="B3" s="1"/>
      <c r="G3" s="32"/>
      <c r="I3" s="30"/>
    </row>
    <row r="4" spans="1:10" ht="17.25" customHeight="1">
      <c r="G4" s="33"/>
    </row>
    <row r="5" spans="1:10" ht="18" customHeight="1">
      <c r="A5" s="1" t="s">
        <v>16</v>
      </c>
      <c r="B5" s="1"/>
      <c r="G5" s="2"/>
      <c r="H5" s="37"/>
      <c r="I5" s="37"/>
    </row>
    <row r="6" spans="1:10" ht="15" customHeight="1">
      <c r="G6" s="2"/>
    </row>
    <row r="7" spans="1:10" ht="18" customHeight="1">
      <c r="A7" s="5" t="s">
        <v>19</v>
      </c>
      <c r="B7" s="5"/>
      <c r="D7" s="4"/>
      <c r="E7" s="4"/>
      <c r="F7" s="5"/>
      <c r="G7" s="5"/>
      <c r="I7" s="31" t="s">
        <v>67</v>
      </c>
    </row>
    <row r="8" spans="1:10" ht="10.5" customHeight="1">
      <c r="A8" s="4"/>
      <c r="B8" s="4"/>
      <c r="D8" s="4"/>
      <c r="E8" s="4"/>
      <c r="F8" s="5"/>
      <c r="G8" s="5"/>
    </row>
    <row r="9" spans="1:10" ht="27" customHeight="1" thickBot="1">
      <c r="A9" s="4"/>
      <c r="B9" s="4"/>
      <c r="E9" s="73" t="s">
        <v>0</v>
      </c>
      <c r="F9" s="73"/>
      <c r="G9" s="6"/>
      <c r="I9" s="8" t="s">
        <v>1</v>
      </c>
    </row>
    <row r="10" spans="1:10" ht="15" customHeight="1">
      <c r="A10" s="9" t="s">
        <v>2</v>
      </c>
      <c r="B10" s="10" t="s">
        <v>12</v>
      </c>
      <c r="C10" s="81" t="s">
        <v>10</v>
      </c>
      <c r="D10" s="83" t="s">
        <v>13</v>
      </c>
      <c r="E10" s="28" t="s">
        <v>22</v>
      </c>
      <c r="F10" s="10" t="s">
        <v>23</v>
      </c>
      <c r="G10" s="28" t="s">
        <v>8</v>
      </c>
      <c r="H10" s="84" t="s">
        <v>11</v>
      </c>
      <c r="I10" s="85"/>
    </row>
    <row r="11" spans="1:10" ht="15" customHeight="1">
      <c r="A11" s="11" t="s">
        <v>3</v>
      </c>
      <c r="B11" s="12" t="s">
        <v>7</v>
      </c>
      <c r="C11" s="82"/>
      <c r="D11" s="82"/>
      <c r="E11" s="29" t="s">
        <v>14</v>
      </c>
      <c r="F11" s="29" t="s">
        <v>15</v>
      </c>
      <c r="G11" s="29" t="s">
        <v>9</v>
      </c>
      <c r="H11" s="86"/>
      <c r="I11" s="87"/>
    </row>
    <row r="12" spans="1:10" ht="15" customHeight="1">
      <c r="A12" s="55">
        <v>1</v>
      </c>
      <c r="B12" s="88" t="s">
        <v>24</v>
      </c>
      <c r="C12" s="90" t="s">
        <v>25</v>
      </c>
      <c r="D12" s="51" t="s">
        <v>26</v>
      </c>
      <c r="E12" s="13">
        <v>1204742</v>
      </c>
      <c r="F12" s="13">
        <v>1242865</v>
      </c>
      <c r="G12" s="13">
        <f t="shared" ref="G12:G67" si="0">+F12-E12</f>
        <v>38123</v>
      </c>
      <c r="H12" s="53" t="s">
        <v>4</v>
      </c>
      <c r="I12" s="38"/>
      <c r="J12" s="4" t="s">
        <v>17</v>
      </c>
    </row>
    <row r="13" spans="1:10" ht="15" customHeight="1">
      <c r="A13" s="56"/>
      <c r="B13" s="89"/>
      <c r="C13" s="91"/>
      <c r="D13" s="52"/>
      <c r="E13" s="15">
        <v>1204742</v>
      </c>
      <c r="F13" s="15">
        <v>1242865</v>
      </c>
      <c r="G13" s="16">
        <f t="shared" si="0"/>
        <v>38123</v>
      </c>
      <c r="H13" s="54"/>
      <c r="I13" s="20"/>
      <c r="J13" s="4" t="s">
        <v>18</v>
      </c>
    </row>
    <row r="14" spans="1:10" ht="15" customHeight="1">
      <c r="A14" s="75" t="s">
        <v>5</v>
      </c>
      <c r="B14" s="76"/>
      <c r="C14" s="76"/>
      <c r="D14" s="77"/>
      <c r="E14" s="17">
        <f>+E12</f>
        <v>1204742</v>
      </c>
      <c r="F14" s="17">
        <f>+F12</f>
        <v>1242865</v>
      </c>
      <c r="G14" s="13">
        <f t="shared" si="0"/>
        <v>38123</v>
      </c>
      <c r="H14" s="53"/>
      <c r="I14" s="39"/>
    </row>
    <row r="15" spans="1:10" ht="15" customHeight="1">
      <c r="A15" s="78"/>
      <c r="B15" s="79"/>
      <c r="C15" s="79"/>
      <c r="D15" s="80"/>
      <c r="E15" s="18">
        <f>+E13</f>
        <v>1204742</v>
      </c>
      <c r="F15" s="18">
        <f>+F13</f>
        <v>1242865</v>
      </c>
      <c r="G15" s="16">
        <f t="shared" si="0"/>
        <v>38123</v>
      </c>
      <c r="H15" s="54"/>
      <c r="I15" s="20"/>
    </row>
    <row r="16" spans="1:10" ht="15" customHeight="1">
      <c r="A16" s="55">
        <v>2</v>
      </c>
      <c r="B16" s="47" t="s">
        <v>27</v>
      </c>
      <c r="C16" s="49" t="s">
        <v>28</v>
      </c>
      <c r="D16" s="51" t="s">
        <v>29</v>
      </c>
      <c r="E16" s="17">
        <v>4413</v>
      </c>
      <c r="F16" s="17">
        <v>3580</v>
      </c>
      <c r="G16" s="13">
        <f t="shared" ref="G16:G49" si="1">+F16-E16</f>
        <v>-833</v>
      </c>
      <c r="H16" s="53" t="s">
        <v>4</v>
      </c>
      <c r="I16" s="39"/>
      <c r="J16" s="4" t="s">
        <v>17</v>
      </c>
    </row>
    <row r="17" spans="1:10" ht="15" customHeight="1">
      <c r="A17" s="56"/>
      <c r="B17" s="48"/>
      <c r="C17" s="50"/>
      <c r="D17" s="52"/>
      <c r="E17" s="18">
        <v>4413</v>
      </c>
      <c r="F17" s="18">
        <v>3580</v>
      </c>
      <c r="G17" s="16">
        <f t="shared" si="1"/>
        <v>-833</v>
      </c>
      <c r="H17" s="54"/>
      <c r="I17" s="20"/>
      <c r="J17" s="4" t="s">
        <v>18</v>
      </c>
    </row>
    <row r="18" spans="1:10" ht="15" customHeight="1">
      <c r="A18" s="55">
        <v>3</v>
      </c>
      <c r="B18" s="47" t="s">
        <v>27</v>
      </c>
      <c r="C18" s="49" t="s">
        <v>30</v>
      </c>
      <c r="D18" s="51" t="s">
        <v>29</v>
      </c>
      <c r="E18" s="17">
        <v>2314</v>
      </c>
      <c r="F18" s="17">
        <v>2313</v>
      </c>
      <c r="G18" s="13">
        <f t="shared" si="1"/>
        <v>-1</v>
      </c>
      <c r="H18" s="53" t="s">
        <v>4</v>
      </c>
      <c r="I18" s="39"/>
      <c r="J18" s="4" t="s">
        <v>17</v>
      </c>
    </row>
    <row r="19" spans="1:10" ht="15" customHeight="1">
      <c r="A19" s="56"/>
      <c r="B19" s="48"/>
      <c r="C19" s="50"/>
      <c r="D19" s="52"/>
      <c r="E19" s="18">
        <v>2314</v>
      </c>
      <c r="F19" s="18">
        <v>2313</v>
      </c>
      <c r="G19" s="16">
        <f t="shared" si="1"/>
        <v>-1</v>
      </c>
      <c r="H19" s="54"/>
      <c r="I19" s="20"/>
      <c r="J19" s="4" t="s">
        <v>18</v>
      </c>
    </row>
    <row r="20" spans="1:10" ht="15" customHeight="1">
      <c r="A20" s="55">
        <v>4</v>
      </c>
      <c r="B20" s="47" t="s">
        <v>27</v>
      </c>
      <c r="C20" s="49" t="s">
        <v>31</v>
      </c>
      <c r="D20" s="51" t="s">
        <v>29</v>
      </c>
      <c r="E20" s="17">
        <v>6755</v>
      </c>
      <c r="F20" s="17">
        <v>5810</v>
      </c>
      <c r="G20" s="13">
        <f t="shared" si="1"/>
        <v>-945</v>
      </c>
      <c r="H20" s="53" t="s">
        <v>4</v>
      </c>
      <c r="I20" s="39"/>
      <c r="J20" s="4" t="s">
        <v>17</v>
      </c>
    </row>
    <row r="21" spans="1:10" ht="15" customHeight="1">
      <c r="A21" s="56"/>
      <c r="B21" s="48"/>
      <c r="C21" s="50"/>
      <c r="D21" s="52"/>
      <c r="E21" s="18">
        <v>6755</v>
      </c>
      <c r="F21" s="18">
        <v>5770</v>
      </c>
      <c r="G21" s="16">
        <f t="shared" si="1"/>
        <v>-985</v>
      </c>
      <c r="H21" s="54"/>
      <c r="I21" s="20"/>
      <c r="J21" s="4" t="s">
        <v>18</v>
      </c>
    </row>
    <row r="22" spans="1:10" ht="15" customHeight="1">
      <c r="A22" s="55">
        <v>5</v>
      </c>
      <c r="B22" s="47" t="s">
        <v>27</v>
      </c>
      <c r="C22" s="49" t="s">
        <v>32</v>
      </c>
      <c r="D22" s="51" t="s">
        <v>29</v>
      </c>
      <c r="E22" s="17">
        <v>18125</v>
      </c>
      <c r="F22" s="17">
        <v>18029</v>
      </c>
      <c r="G22" s="13">
        <f t="shared" si="1"/>
        <v>-96</v>
      </c>
      <c r="H22" s="53" t="s">
        <v>4</v>
      </c>
      <c r="I22" s="39"/>
      <c r="J22" s="4" t="s">
        <v>17</v>
      </c>
    </row>
    <row r="23" spans="1:10" ht="15" customHeight="1">
      <c r="A23" s="56"/>
      <c r="B23" s="48"/>
      <c r="C23" s="50"/>
      <c r="D23" s="52"/>
      <c r="E23" s="18">
        <v>18125</v>
      </c>
      <c r="F23" s="18">
        <v>18029</v>
      </c>
      <c r="G23" s="16">
        <f t="shared" si="1"/>
        <v>-96</v>
      </c>
      <c r="H23" s="54"/>
      <c r="I23" s="20"/>
      <c r="J23" s="4" t="s">
        <v>18</v>
      </c>
    </row>
    <row r="24" spans="1:10" ht="15" customHeight="1">
      <c r="A24" s="55">
        <v>6</v>
      </c>
      <c r="B24" s="47" t="s">
        <v>27</v>
      </c>
      <c r="C24" s="49" t="s">
        <v>33</v>
      </c>
      <c r="D24" s="51" t="s">
        <v>29</v>
      </c>
      <c r="E24" s="17">
        <v>1403</v>
      </c>
      <c r="F24" s="17">
        <v>1403</v>
      </c>
      <c r="G24" s="13">
        <f t="shared" si="1"/>
        <v>0</v>
      </c>
      <c r="H24" s="53" t="s">
        <v>4</v>
      </c>
      <c r="I24" s="39"/>
      <c r="J24" s="4" t="s">
        <v>17</v>
      </c>
    </row>
    <row r="25" spans="1:10" ht="15" customHeight="1">
      <c r="A25" s="56"/>
      <c r="B25" s="48"/>
      <c r="C25" s="50"/>
      <c r="D25" s="52"/>
      <c r="E25" s="18">
        <v>1403</v>
      </c>
      <c r="F25" s="18">
        <v>1403</v>
      </c>
      <c r="G25" s="16">
        <f t="shared" si="1"/>
        <v>0</v>
      </c>
      <c r="H25" s="54"/>
      <c r="I25" s="20"/>
      <c r="J25" s="4" t="s">
        <v>18</v>
      </c>
    </row>
    <row r="26" spans="1:10" ht="15" customHeight="1">
      <c r="A26" s="55">
        <v>7</v>
      </c>
      <c r="B26" s="47" t="s">
        <v>27</v>
      </c>
      <c r="C26" s="49" t="s">
        <v>34</v>
      </c>
      <c r="D26" s="51" t="s">
        <v>29</v>
      </c>
      <c r="E26" s="17">
        <v>772</v>
      </c>
      <c r="F26" s="17">
        <v>772</v>
      </c>
      <c r="G26" s="13">
        <f t="shared" si="1"/>
        <v>0</v>
      </c>
      <c r="H26" s="53" t="s">
        <v>4</v>
      </c>
      <c r="I26" s="39"/>
      <c r="J26" s="4" t="s">
        <v>17</v>
      </c>
    </row>
    <row r="27" spans="1:10" ht="15" customHeight="1">
      <c r="A27" s="56"/>
      <c r="B27" s="48"/>
      <c r="C27" s="50"/>
      <c r="D27" s="52"/>
      <c r="E27" s="18">
        <v>772</v>
      </c>
      <c r="F27" s="18">
        <v>772</v>
      </c>
      <c r="G27" s="16">
        <f t="shared" si="1"/>
        <v>0</v>
      </c>
      <c r="H27" s="54"/>
      <c r="I27" s="20"/>
      <c r="J27" s="4" t="s">
        <v>18</v>
      </c>
    </row>
    <row r="28" spans="1:10" ht="15" customHeight="1">
      <c r="A28" s="55">
        <v>8</v>
      </c>
      <c r="B28" s="47" t="s">
        <v>27</v>
      </c>
      <c r="C28" s="57" t="s">
        <v>35</v>
      </c>
      <c r="D28" s="51" t="s">
        <v>29</v>
      </c>
      <c r="E28" s="13">
        <v>760</v>
      </c>
      <c r="F28" s="13">
        <v>647</v>
      </c>
      <c r="G28" s="13">
        <f t="shared" si="1"/>
        <v>-113</v>
      </c>
      <c r="H28" s="53" t="s">
        <v>4</v>
      </c>
      <c r="I28" s="39"/>
      <c r="J28" s="4" t="s">
        <v>17</v>
      </c>
    </row>
    <row r="29" spans="1:10" ht="15" customHeight="1">
      <c r="A29" s="56"/>
      <c r="B29" s="48"/>
      <c r="C29" s="57"/>
      <c r="D29" s="52"/>
      <c r="E29" s="15">
        <v>760</v>
      </c>
      <c r="F29" s="15">
        <v>647</v>
      </c>
      <c r="G29" s="16">
        <f t="shared" si="1"/>
        <v>-113</v>
      </c>
      <c r="H29" s="54"/>
      <c r="I29" s="20"/>
      <c r="J29" s="4" t="s">
        <v>18</v>
      </c>
    </row>
    <row r="30" spans="1:10" ht="15" customHeight="1">
      <c r="A30" s="55">
        <v>9</v>
      </c>
      <c r="B30" s="47" t="s">
        <v>27</v>
      </c>
      <c r="C30" s="49" t="s">
        <v>36</v>
      </c>
      <c r="D30" s="51" t="s">
        <v>29</v>
      </c>
      <c r="E30" s="17">
        <v>370</v>
      </c>
      <c r="F30" s="17">
        <v>370</v>
      </c>
      <c r="G30" s="13">
        <f t="shared" si="1"/>
        <v>0</v>
      </c>
      <c r="H30" s="53" t="s">
        <v>4</v>
      </c>
      <c r="I30" s="39"/>
      <c r="J30" s="4" t="s">
        <v>17</v>
      </c>
    </row>
    <row r="31" spans="1:10" ht="15" customHeight="1">
      <c r="A31" s="56"/>
      <c r="B31" s="48"/>
      <c r="C31" s="50"/>
      <c r="D31" s="52"/>
      <c r="E31" s="18">
        <v>370</v>
      </c>
      <c r="F31" s="18">
        <v>370</v>
      </c>
      <c r="G31" s="16">
        <f t="shared" si="1"/>
        <v>0</v>
      </c>
      <c r="H31" s="54"/>
      <c r="I31" s="20"/>
      <c r="J31" s="4" t="s">
        <v>18</v>
      </c>
    </row>
    <row r="32" spans="1:10" ht="15" customHeight="1">
      <c r="A32" s="55">
        <v>10</v>
      </c>
      <c r="B32" s="47" t="s">
        <v>27</v>
      </c>
      <c r="C32" s="49" t="s">
        <v>37</v>
      </c>
      <c r="D32" s="51" t="s">
        <v>29</v>
      </c>
      <c r="E32" s="17">
        <v>689</v>
      </c>
      <c r="F32" s="17">
        <v>581</v>
      </c>
      <c r="G32" s="13">
        <f t="shared" si="1"/>
        <v>-108</v>
      </c>
      <c r="H32" s="53" t="s">
        <v>4</v>
      </c>
      <c r="I32" s="39"/>
      <c r="J32" s="4" t="s">
        <v>17</v>
      </c>
    </row>
    <row r="33" spans="1:10" ht="15" customHeight="1">
      <c r="A33" s="56"/>
      <c r="B33" s="48"/>
      <c r="C33" s="50"/>
      <c r="D33" s="52"/>
      <c r="E33" s="18">
        <v>689</v>
      </c>
      <c r="F33" s="18">
        <v>581</v>
      </c>
      <c r="G33" s="16">
        <f t="shared" si="1"/>
        <v>-108</v>
      </c>
      <c r="H33" s="54"/>
      <c r="I33" s="20"/>
      <c r="J33" s="4" t="s">
        <v>18</v>
      </c>
    </row>
    <row r="34" spans="1:10" ht="15" customHeight="1">
      <c r="A34" s="55">
        <v>11</v>
      </c>
      <c r="B34" s="47" t="s">
        <v>27</v>
      </c>
      <c r="C34" s="49" t="s">
        <v>38</v>
      </c>
      <c r="D34" s="51" t="s">
        <v>29</v>
      </c>
      <c r="E34" s="17">
        <v>5193</v>
      </c>
      <c r="F34" s="17">
        <v>5193</v>
      </c>
      <c r="G34" s="13">
        <f t="shared" si="1"/>
        <v>0</v>
      </c>
      <c r="H34" s="53" t="s">
        <v>4</v>
      </c>
      <c r="I34" s="39"/>
      <c r="J34" s="4" t="s">
        <v>17</v>
      </c>
    </row>
    <row r="35" spans="1:10" ht="15" customHeight="1">
      <c r="A35" s="56"/>
      <c r="B35" s="48"/>
      <c r="C35" s="50"/>
      <c r="D35" s="52"/>
      <c r="E35" s="18">
        <v>5193</v>
      </c>
      <c r="F35" s="18">
        <v>5193</v>
      </c>
      <c r="G35" s="16">
        <f t="shared" si="1"/>
        <v>0</v>
      </c>
      <c r="H35" s="54"/>
      <c r="I35" s="20"/>
      <c r="J35" s="4" t="s">
        <v>18</v>
      </c>
    </row>
    <row r="36" spans="1:10" ht="15" customHeight="1">
      <c r="A36" s="55">
        <v>12</v>
      </c>
      <c r="B36" s="47" t="s">
        <v>27</v>
      </c>
      <c r="C36" s="49" t="s">
        <v>39</v>
      </c>
      <c r="D36" s="51" t="s">
        <v>29</v>
      </c>
      <c r="E36" s="17">
        <v>999</v>
      </c>
      <c r="F36" s="17">
        <v>999</v>
      </c>
      <c r="G36" s="13">
        <f t="shared" si="1"/>
        <v>0</v>
      </c>
      <c r="H36" s="53" t="s">
        <v>4</v>
      </c>
      <c r="I36" s="39"/>
      <c r="J36" s="4" t="s">
        <v>17</v>
      </c>
    </row>
    <row r="37" spans="1:10" ht="15" customHeight="1">
      <c r="A37" s="56"/>
      <c r="B37" s="48"/>
      <c r="C37" s="50"/>
      <c r="D37" s="52"/>
      <c r="E37" s="18">
        <v>999</v>
      </c>
      <c r="F37" s="18">
        <v>999</v>
      </c>
      <c r="G37" s="16">
        <f t="shared" si="1"/>
        <v>0</v>
      </c>
      <c r="H37" s="54"/>
      <c r="I37" s="20"/>
      <c r="J37" s="4" t="s">
        <v>18</v>
      </c>
    </row>
    <row r="38" spans="1:10" ht="15" customHeight="1">
      <c r="A38" s="55">
        <v>13</v>
      </c>
      <c r="B38" s="47" t="s">
        <v>27</v>
      </c>
      <c r="C38" s="49" t="s">
        <v>40</v>
      </c>
      <c r="D38" s="51" t="s">
        <v>29</v>
      </c>
      <c r="E38" s="17">
        <v>47274</v>
      </c>
      <c r="F38" s="17">
        <v>46392</v>
      </c>
      <c r="G38" s="13">
        <f t="shared" si="1"/>
        <v>-882</v>
      </c>
      <c r="H38" s="53" t="s">
        <v>4</v>
      </c>
      <c r="I38" s="39"/>
      <c r="J38" s="4" t="s">
        <v>17</v>
      </c>
    </row>
    <row r="39" spans="1:10" ht="15" customHeight="1">
      <c r="A39" s="56"/>
      <c r="B39" s="48"/>
      <c r="C39" s="50"/>
      <c r="D39" s="52"/>
      <c r="E39" s="18">
        <v>45132</v>
      </c>
      <c r="F39" s="18">
        <v>44128</v>
      </c>
      <c r="G39" s="16">
        <f t="shared" si="1"/>
        <v>-1004</v>
      </c>
      <c r="H39" s="54"/>
      <c r="I39" s="20"/>
      <c r="J39" s="4" t="s">
        <v>18</v>
      </c>
    </row>
    <row r="40" spans="1:10" ht="15" customHeight="1">
      <c r="A40" s="55">
        <v>14</v>
      </c>
      <c r="B40" s="47" t="s">
        <v>27</v>
      </c>
      <c r="C40" s="49" t="s">
        <v>41</v>
      </c>
      <c r="D40" s="51" t="s">
        <v>29</v>
      </c>
      <c r="E40" s="17">
        <v>1271</v>
      </c>
      <c r="F40" s="17">
        <v>1139</v>
      </c>
      <c r="G40" s="13">
        <f t="shared" si="1"/>
        <v>-132</v>
      </c>
      <c r="H40" s="53" t="s">
        <v>4</v>
      </c>
      <c r="I40" s="39"/>
      <c r="J40" s="4" t="s">
        <v>17</v>
      </c>
    </row>
    <row r="41" spans="1:10" ht="15" customHeight="1">
      <c r="A41" s="56"/>
      <c r="B41" s="48"/>
      <c r="C41" s="50"/>
      <c r="D41" s="52"/>
      <c r="E41" s="18">
        <v>1271</v>
      </c>
      <c r="F41" s="18">
        <v>1139</v>
      </c>
      <c r="G41" s="16">
        <f t="shared" si="1"/>
        <v>-132</v>
      </c>
      <c r="H41" s="54"/>
      <c r="I41" s="20"/>
      <c r="J41" s="4" t="s">
        <v>18</v>
      </c>
    </row>
    <row r="42" spans="1:10" ht="15" customHeight="1">
      <c r="A42" s="55">
        <v>15</v>
      </c>
      <c r="B42" s="47" t="s">
        <v>27</v>
      </c>
      <c r="C42" s="49" t="s">
        <v>42</v>
      </c>
      <c r="D42" s="51" t="s">
        <v>29</v>
      </c>
      <c r="E42" s="17">
        <v>1389</v>
      </c>
      <c r="F42" s="17">
        <v>1430</v>
      </c>
      <c r="G42" s="13">
        <f t="shared" si="1"/>
        <v>41</v>
      </c>
      <c r="H42" s="53"/>
      <c r="I42" s="39"/>
      <c r="J42" s="4" t="s">
        <v>17</v>
      </c>
    </row>
    <row r="43" spans="1:10" ht="15" customHeight="1">
      <c r="A43" s="56"/>
      <c r="B43" s="48"/>
      <c r="C43" s="50"/>
      <c r="D43" s="52"/>
      <c r="E43" s="18">
        <v>1389</v>
      </c>
      <c r="F43" s="18">
        <v>1430</v>
      </c>
      <c r="G43" s="16">
        <f t="shared" si="1"/>
        <v>41</v>
      </c>
      <c r="H43" s="54"/>
      <c r="I43" s="20"/>
      <c r="J43" s="4" t="s">
        <v>18</v>
      </c>
    </row>
    <row r="44" spans="1:10" ht="15" customHeight="1">
      <c r="A44" s="55">
        <v>16</v>
      </c>
      <c r="B44" s="47" t="s">
        <v>27</v>
      </c>
      <c r="C44" s="49" t="s">
        <v>43</v>
      </c>
      <c r="D44" s="51" t="s">
        <v>29</v>
      </c>
      <c r="E44" s="17">
        <v>14425</v>
      </c>
      <c r="F44" s="17">
        <v>14360</v>
      </c>
      <c r="G44" s="13">
        <f t="shared" si="1"/>
        <v>-65</v>
      </c>
      <c r="H44" s="36"/>
      <c r="I44" s="39"/>
      <c r="J44" s="4" t="s">
        <v>17</v>
      </c>
    </row>
    <row r="45" spans="1:10" ht="15" customHeight="1">
      <c r="A45" s="56"/>
      <c r="B45" s="48"/>
      <c r="C45" s="50"/>
      <c r="D45" s="52"/>
      <c r="E45" s="18">
        <v>14425</v>
      </c>
      <c r="F45" s="18">
        <v>14360</v>
      </c>
      <c r="G45" s="16">
        <f t="shared" si="1"/>
        <v>-65</v>
      </c>
      <c r="H45" s="36"/>
      <c r="I45" s="20"/>
      <c r="J45" s="4" t="s">
        <v>18</v>
      </c>
    </row>
    <row r="46" spans="1:10" ht="15" customHeight="1">
      <c r="A46" s="55">
        <v>17</v>
      </c>
      <c r="B46" s="47" t="s">
        <v>27</v>
      </c>
      <c r="C46" s="49" t="s">
        <v>44</v>
      </c>
      <c r="D46" s="51" t="s">
        <v>29</v>
      </c>
      <c r="E46" s="17">
        <v>1400</v>
      </c>
      <c r="F46" s="17">
        <v>1400</v>
      </c>
      <c r="G46" s="13">
        <f t="shared" si="1"/>
        <v>0</v>
      </c>
      <c r="H46" s="53"/>
      <c r="I46" s="39"/>
      <c r="J46" s="4" t="s">
        <v>17</v>
      </c>
    </row>
    <row r="47" spans="1:10" ht="15" customHeight="1">
      <c r="A47" s="56"/>
      <c r="B47" s="48"/>
      <c r="C47" s="50"/>
      <c r="D47" s="52"/>
      <c r="E47" s="18">
        <v>1400</v>
      </c>
      <c r="F47" s="18">
        <v>1400</v>
      </c>
      <c r="G47" s="16">
        <f t="shared" si="1"/>
        <v>0</v>
      </c>
      <c r="H47" s="54"/>
      <c r="I47" s="20"/>
      <c r="J47" s="4" t="s">
        <v>18</v>
      </c>
    </row>
    <row r="48" spans="1:10" ht="15" customHeight="1">
      <c r="A48" s="55">
        <v>18</v>
      </c>
      <c r="B48" s="47" t="s">
        <v>27</v>
      </c>
      <c r="C48" s="57" t="s">
        <v>45</v>
      </c>
      <c r="D48" s="51" t="s">
        <v>29</v>
      </c>
      <c r="E48" s="13">
        <v>973</v>
      </c>
      <c r="F48" s="13">
        <v>871</v>
      </c>
      <c r="G48" s="13">
        <f t="shared" si="1"/>
        <v>-102</v>
      </c>
      <c r="H48" s="53"/>
      <c r="I48" s="39"/>
      <c r="J48" s="4" t="s">
        <v>17</v>
      </c>
    </row>
    <row r="49" spans="1:10" ht="15" customHeight="1">
      <c r="A49" s="56"/>
      <c r="B49" s="48"/>
      <c r="C49" s="57"/>
      <c r="D49" s="52"/>
      <c r="E49" s="15">
        <v>973</v>
      </c>
      <c r="F49" s="15">
        <v>871</v>
      </c>
      <c r="G49" s="16">
        <f t="shared" si="1"/>
        <v>-102</v>
      </c>
      <c r="H49" s="54"/>
      <c r="I49" s="20"/>
      <c r="J49" s="4" t="s">
        <v>18</v>
      </c>
    </row>
    <row r="50" spans="1:10" ht="15" customHeight="1">
      <c r="A50" s="55">
        <v>19</v>
      </c>
      <c r="B50" s="47" t="s">
        <v>27</v>
      </c>
      <c r="C50" s="49" t="s">
        <v>46</v>
      </c>
      <c r="D50" s="51" t="s">
        <v>29</v>
      </c>
      <c r="E50" s="17">
        <v>101</v>
      </c>
      <c r="F50" s="17">
        <v>538</v>
      </c>
      <c r="G50" s="13">
        <f t="shared" si="0"/>
        <v>437</v>
      </c>
      <c r="H50" s="53" t="s">
        <v>4</v>
      </c>
      <c r="I50" s="39"/>
      <c r="J50" s="4" t="s">
        <v>17</v>
      </c>
    </row>
    <row r="51" spans="1:10" ht="15" customHeight="1">
      <c r="A51" s="56"/>
      <c r="B51" s="48"/>
      <c r="C51" s="50"/>
      <c r="D51" s="52"/>
      <c r="E51" s="18">
        <v>0</v>
      </c>
      <c r="F51" s="18">
        <v>117</v>
      </c>
      <c r="G51" s="16">
        <f t="shared" si="0"/>
        <v>117</v>
      </c>
      <c r="H51" s="54"/>
      <c r="I51" s="20"/>
      <c r="J51" s="4" t="s">
        <v>18</v>
      </c>
    </row>
    <row r="52" spans="1:10" ht="15" customHeight="1">
      <c r="A52" s="55">
        <v>20</v>
      </c>
      <c r="B52" s="47" t="s">
        <v>27</v>
      </c>
      <c r="C52" s="49" t="s">
        <v>47</v>
      </c>
      <c r="D52" s="51" t="s">
        <v>29</v>
      </c>
      <c r="E52" s="17">
        <v>1778</v>
      </c>
      <c r="F52" s="17">
        <v>287</v>
      </c>
      <c r="G52" s="13">
        <f t="shared" si="0"/>
        <v>-1491</v>
      </c>
      <c r="H52" s="53" t="s">
        <v>4</v>
      </c>
      <c r="I52" s="39"/>
      <c r="J52" s="4" t="s">
        <v>17</v>
      </c>
    </row>
    <row r="53" spans="1:10" ht="15" customHeight="1">
      <c r="A53" s="56"/>
      <c r="B53" s="48"/>
      <c r="C53" s="50"/>
      <c r="D53" s="52"/>
      <c r="E53" s="18">
        <v>1678</v>
      </c>
      <c r="F53" s="18">
        <v>167</v>
      </c>
      <c r="G53" s="16">
        <f t="shared" si="0"/>
        <v>-1511</v>
      </c>
      <c r="H53" s="54"/>
      <c r="I53" s="20"/>
      <c r="J53" s="4" t="s">
        <v>18</v>
      </c>
    </row>
    <row r="54" spans="1:10" ht="22.5" customHeight="1">
      <c r="A54" s="55">
        <v>21</v>
      </c>
      <c r="B54" s="47" t="s">
        <v>27</v>
      </c>
      <c r="C54" s="49" t="s">
        <v>48</v>
      </c>
      <c r="D54" s="51" t="s">
        <v>49</v>
      </c>
      <c r="E54" s="17">
        <v>725</v>
      </c>
      <c r="F54" s="17">
        <v>725</v>
      </c>
      <c r="G54" s="13">
        <f t="shared" si="0"/>
        <v>0</v>
      </c>
      <c r="H54" s="53" t="s">
        <v>4</v>
      </c>
      <c r="I54" s="39"/>
      <c r="J54" s="4" t="s">
        <v>17</v>
      </c>
    </row>
    <row r="55" spans="1:10" ht="22.5" customHeight="1">
      <c r="A55" s="56"/>
      <c r="B55" s="48"/>
      <c r="C55" s="50"/>
      <c r="D55" s="52"/>
      <c r="E55" s="18">
        <v>725</v>
      </c>
      <c r="F55" s="18">
        <v>725</v>
      </c>
      <c r="G55" s="16">
        <f t="shared" si="0"/>
        <v>0</v>
      </c>
      <c r="H55" s="54"/>
      <c r="I55" s="20"/>
      <c r="J55" s="4" t="s">
        <v>18</v>
      </c>
    </row>
    <row r="56" spans="1:10" ht="22.2" customHeight="1">
      <c r="A56" s="55">
        <v>22</v>
      </c>
      <c r="B56" s="47" t="s">
        <v>27</v>
      </c>
      <c r="C56" s="49" t="s">
        <v>50</v>
      </c>
      <c r="D56" s="51" t="s">
        <v>49</v>
      </c>
      <c r="E56" s="17">
        <v>6128</v>
      </c>
      <c r="F56" s="17">
        <v>6500</v>
      </c>
      <c r="G56" s="13">
        <f t="shared" si="0"/>
        <v>372</v>
      </c>
      <c r="H56" s="53" t="s">
        <v>4</v>
      </c>
      <c r="I56" s="39"/>
      <c r="J56" s="4" t="s">
        <v>17</v>
      </c>
    </row>
    <row r="57" spans="1:10" ht="22.2" customHeight="1">
      <c r="A57" s="56"/>
      <c r="B57" s="48"/>
      <c r="C57" s="50"/>
      <c r="D57" s="52"/>
      <c r="E57" s="18">
        <v>6128</v>
      </c>
      <c r="F57" s="18">
        <v>6500</v>
      </c>
      <c r="G57" s="16">
        <f t="shared" si="0"/>
        <v>372</v>
      </c>
      <c r="H57" s="54"/>
      <c r="I57" s="20"/>
      <c r="J57" s="4" t="s">
        <v>18</v>
      </c>
    </row>
    <row r="58" spans="1:10" ht="22.5" customHeight="1">
      <c r="A58" s="55">
        <v>23</v>
      </c>
      <c r="B58" s="47" t="s">
        <v>27</v>
      </c>
      <c r="C58" s="49" t="s">
        <v>51</v>
      </c>
      <c r="D58" s="51" t="s">
        <v>49</v>
      </c>
      <c r="E58" s="17">
        <v>22143</v>
      </c>
      <c r="F58" s="17">
        <v>22143</v>
      </c>
      <c r="G58" s="13">
        <f t="shared" si="0"/>
        <v>0</v>
      </c>
      <c r="H58" s="53" t="s">
        <v>4</v>
      </c>
      <c r="I58" s="39"/>
      <c r="J58" s="4" t="s">
        <v>17</v>
      </c>
    </row>
    <row r="59" spans="1:10" ht="22.5" customHeight="1">
      <c r="A59" s="56"/>
      <c r="B59" s="48"/>
      <c r="C59" s="50"/>
      <c r="D59" s="52"/>
      <c r="E59" s="18">
        <v>22143</v>
      </c>
      <c r="F59" s="18">
        <v>22143</v>
      </c>
      <c r="G59" s="16">
        <f t="shared" si="0"/>
        <v>0</v>
      </c>
      <c r="H59" s="54"/>
      <c r="I59" s="20"/>
      <c r="J59" s="4" t="s">
        <v>18</v>
      </c>
    </row>
    <row r="60" spans="1:10" ht="15" customHeight="1">
      <c r="A60" s="55">
        <v>24</v>
      </c>
      <c r="B60" s="47" t="s">
        <v>27</v>
      </c>
      <c r="C60" s="49" t="s">
        <v>52</v>
      </c>
      <c r="D60" s="51" t="s">
        <v>49</v>
      </c>
      <c r="E60" s="17">
        <v>1223</v>
      </c>
      <c r="F60" s="17">
        <v>1658</v>
      </c>
      <c r="G60" s="13">
        <f t="shared" si="0"/>
        <v>435</v>
      </c>
      <c r="H60" s="53" t="s">
        <v>4</v>
      </c>
      <c r="I60" s="39"/>
      <c r="J60" s="4" t="s">
        <v>17</v>
      </c>
    </row>
    <row r="61" spans="1:10" ht="15" customHeight="1">
      <c r="A61" s="56"/>
      <c r="B61" s="48"/>
      <c r="C61" s="50"/>
      <c r="D61" s="52"/>
      <c r="E61" s="18">
        <v>1223</v>
      </c>
      <c r="F61" s="18">
        <v>1658</v>
      </c>
      <c r="G61" s="16">
        <f t="shared" si="0"/>
        <v>435</v>
      </c>
      <c r="H61" s="54"/>
      <c r="I61" s="20"/>
      <c r="J61" s="4" t="s">
        <v>18</v>
      </c>
    </row>
    <row r="62" spans="1:10" ht="15" customHeight="1">
      <c r="A62" s="55">
        <v>25</v>
      </c>
      <c r="B62" s="47" t="s">
        <v>27</v>
      </c>
      <c r="C62" s="57" t="s">
        <v>53</v>
      </c>
      <c r="D62" s="51" t="s">
        <v>49</v>
      </c>
      <c r="E62" s="13">
        <v>295</v>
      </c>
      <c r="F62" s="13">
        <v>308</v>
      </c>
      <c r="G62" s="13">
        <f t="shared" si="0"/>
        <v>13</v>
      </c>
      <c r="H62" s="53" t="s">
        <v>4</v>
      </c>
      <c r="I62" s="39"/>
      <c r="J62" s="4" t="s">
        <v>17</v>
      </c>
    </row>
    <row r="63" spans="1:10" ht="15" customHeight="1">
      <c r="A63" s="56"/>
      <c r="B63" s="48"/>
      <c r="C63" s="57"/>
      <c r="D63" s="52"/>
      <c r="E63" s="15">
        <v>295</v>
      </c>
      <c r="F63" s="15">
        <v>308</v>
      </c>
      <c r="G63" s="16">
        <f t="shared" si="0"/>
        <v>13</v>
      </c>
      <c r="H63" s="54"/>
      <c r="I63" s="20"/>
      <c r="J63" s="4" t="s">
        <v>18</v>
      </c>
    </row>
    <row r="64" spans="1:10" ht="15" customHeight="1">
      <c r="A64" s="55">
        <v>26</v>
      </c>
      <c r="B64" s="47" t="s">
        <v>27</v>
      </c>
      <c r="C64" s="49" t="s">
        <v>54</v>
      </c>
      <c r="D64" s="51" t="s">
        <v>49</v>
      </c>
      <c r="E64" s="17">
        <v>3857</v>
      </c>
      <c r="F64" s="17">
        <v>4625</v>
      </c>
      <c r="G64" s="13">
        <f t="shared" si="0"/>
        <v>768</v>
      </c>
      <c r="H64" s="53" t="s">
        <v>4</v>
      </c>
      <c r="I64" s="39"/>
      <c r="J64" s="4" t="s">
        <v>17</v>
      </c>
    </row>
    <row r="65" spans="1:10" ht="15" customHeight="1">
      <c r="A65" s="56"/>
      <c r="B65" s="48"/>
      <c r="C65" s="50"/>
      <c r="D65" s="52"/>
      <c r="E65" s="18">
        <v>3857</v>
      </c>
      <c r="F65" s="18">
        <v>4589</v>
      </c>
      <c r="G65" s="16">
        <f t="shared" si="0"/>
        <v>732</v>
      </c>
      <c r="H65" s="54"/>
      <c r="I65" s="20"/>
      <c r="J65" s="4" t="s">
        <v>18</v>
      </c>
    </row>
    <row r="66" spans="1:10" ht="15" customHeight="1">
      <c r="A66" s="55">
        <v>27</v>
      </c>
      <c r="B66" s="47" t="s">
        <v>27</v>
      </c>
      <c r="C66" s="49" t="s">
        <v>55</v>
      </c>
      <c r="D66" s="51" t="s">
        <v>49</v>
      </c>
      <c r="E66" s="17">
        <v>337</v>
      </c>
      <c r="F66" s="17">
        <v>507</v>
      </c>
      <c r="G66" s="13">
        <f t="shared" si="0"/>
        <v>170</v>
      </c>
      <c r="H66" s="53" t="s">
        <v>4</v>
      </c>
      <c r="I66" s="39"/>
      <c r="J66" s="4" t="s">
        <v>17</v>
      </c>
    </row>
    <row r="67" spans="1:10" ht="15" customHeight="1">
      <c r="A67" s="56"/>
      <c r="B67" s="48"/>
      <c r="C67" s="50"/>
      <c r="D67" s="52"/>
      <c r="E67" s="18">
        <v>337</v>
      </c>
      <c r="F67" s="18">
        <v>507</v>
      </c>
      <c r="G67" s="16">
        <f t="shared" si="0"/>
        <v>170</v>
      </c>
      <c r="H67" s="54"/>
      <c r="I67" s="20"/>
      <c r="J67" s="4" t="s">
        <v>18</v>
      </c>
    </row>
    <row r="68" spans="1:10" ht="15" customHeight="1">
      <c r="A68" s="55">
        <v>28</v>
      </c>
      <c r="B68" s="47" t="s">
        <v>27</v>
      </c>
      <c r="C68" s="49" t="s">
        <v>56</v>
      </c>
      <c r="D68" s="51" t="s">
        <v>49</v>
      </c>
      <c r="E68" s="17">
        <v>1489</v>
      </c>
      <c r="F68" s="17">
        <v>1788</v>
      </c>
      <c r="G68" s="13">
        <f t="shared" ref="G68:G95" si="2">+F68-E68</f>
        <v>299</v>
      </c>
      <c r="H68" s="53" t="s">
        <v>4</v>
      </c>
      <c r="I68" s="39"/>
      <c r="J68" s="4" t="s">
        <v>17</v>
      </c>
    </row>
    <row r="69" spans="1:10" ht="15" customHeight="1">
      <c r="A69" s="56"/>
      <c r="B69" s="48"/>
      <c r="C69" s="50"/>
      <c r="D69" s="52"/>
      <c r="E69" s="18">
        <v>1489</v>
      </c>
      <c r="F69" s="18">
        <v>1788</v>
      </c>
      <c r="G69" s="16">
        <f t="shared" si="2"/>
        <v>299</v>
      </c>
      <c r="H69" s="54"/>
      <c r="I69" s="20"/>
      <c r="J69" s="4" t="s">
        <v>18</v>
      </c>
    </row>
    <row r="70" spans="1:10" ht="15" customHeight="1">
      <c r="A70" s="55">
        <v>29</v>
      </c>
      <c r="B70" s="47" t="s">
        <v>27</v>
      </c>
      <c r="C70" s="49" t="s">
        <v>57</v>
      </c>
      <c r="D70" s="51" t="s">
        <v>58</v>
      </c>
      <c r="E70" s="17">
        <v>49930</v>
      </c>
      <c r="F70" s="17">
        <v>60212</v>
      </c>
      <c r="G70" s="13">
        <f t="shared" si="2"/>
        <v>10282</v>
      </c>
      <c r="H70" s="53" t="s">
        <v>4</v>
      </c>
      <c r="I70" s="39"/>
      <c r="J70" s="4" t="s">
        <v>17</v>
      </c>
    </row>
    <row r="71" spans="1:10" ht="15" customHeight="1">
      <c r="A71" s="56"/>
      <c r="B71" s="48"/>
      <c r="C71" s="50"/>
      <c r="D71" s="52"/>
      <c r="E71" s="18">
        <v>49902</v>
      </c>
      <c r="F71" s="18">
        <v>60184</v>
      </c>
      <c r="G71" s="16">
        <f t="shared" si="2"/>
        <v>10282</v>
      </c>
      <c r="H71" s="54"/>
      <c r="I71" s="20"/>
      <c r="J71" s="4" t="s">
        <v>18</v>
      </c>
    </row>
    <row r="72" spans="1:10" ht="27" customHeight="1">
      <c r="A72" s="55">
        <v>30</v>
      </c>
      <c r="B72" s="47" t="s">
        <v>27</v>
      </c>
      <c r="C72" s="49" t="s">
        <v>59</v>
      </c>
      <c r="D72" s="51" t="s">
        <v>58</v>
      </c>
      <c r="E72" s="17">
        <v>0</v>
      </c>
      <c r="F72" s="17">
        <v>8971</v>
      </c>
      <c r="G72" s="13">
        <f t="shared" si="2"/>
        <v>8971</v>
      </c>
      <c r="H72" s="53" t="s">
        <v>4</v>
      </c>
      <c r="I72" s="39"/>
      <c r="J72" s="4" t="s">
        <v>17</v>
      </c>
    </row>
    <row r="73" spans="1:10" ht="27" customHeight="1">
      <c r="A73" s="56"/>
      <c r="B73" s="48"/>
      <c r="C73" s="50"/>
      <c r="D73" s="52"/>
      <c r="E73" s="18">
        <v>0</v>
      </c>
      <c r="F73" s="18">
        <v>4485</v>
      </c>
      <c r="G73" s="16">
        <f t="shared" si="2"/>
        <v>4485</v>
      </c>
      <c r="H73" s="54"/>
      <c r="I73" s="20"/>
      <c r="J73" s="4" t="s">
        <v>18</v>
      </c>
    </row>
    <row r="74" spans="1:10" ht="15" customHeight="1">
      <c r="A74" s="55">
        <v>31</v>
      </c>
      <c r="B74" s="47" t="s">
        <v>27</v>
      </c>
      <c r="C74" s="49" t="s">
        <v>69</v>
      </c>
      <c r="D74" s="51" t="s">
        <v>26</v>
      </c>
      <c r="E74" s="17">
        <v>292</v>
      </c>
      <c r="F74" s="17">
        <v>118</v>
      </c>
      <c r="G74" s="13">
        <f t="shared" si="2"/>
        <v>-174</v>
      </c>
      <c r="H74" s="53" t="s">
        <v>4</v>
      </c>
      <c r="I74" s="39"/>
      <c r="J74" s="4" t="s">
        <v>17</v>
      </c>
    </row>
    <row r="75" spans="1:10" ht="15" customHeight="1">
      <c r="A75" s="56"/>
      <c r="B75" s="48"/>
      <c r="C75" s="50"/>
      <c r="D75" s="52"/>
      <c r="E75" s="18">
        <v>292</v>
      </c>
      <c r="F75" s="18">
        <v>118</v>
      </c>
      <c r="G75" s="16">
        <f t="shared" si="2"/>
        <v>-174</v>
      </c>
      <c r="H75" s="54"/>
      <c r="I75" s="20"/>
      <c r="J75" s="4" t="s">
        <v>18</v>
      </c>
    </row>
    <row r="76" spans="1:10" ht="15" customHeight="1">
      <c r="A76" s="55">
        <v>32</v>
      </c>
      <c r="B76" s="47" t="s">
        <v>27</v>
      </c>
      <c r="C76" s="49" t="s">
        <v>60</v>
      </c>
      <c r="D76" s="51" t="s">
        <v>26</v>
      </c>
      <c r="E76" s="17">
        <v>15967</v>
      </c>
      <c r="F76" s="17">
        <v>17365</v>
      </c>
      <c r="G76" s="13">
        <f t="shared" ref="G76:G83" si="3">+F76-E76</f>
        <v>1398</v>
      </c>
      <c r="H76" s="53"/>
      <c r="I76" s="39"/>
      <c r="J76" s="4" t="s">
        <v>17</v>
      </c>
    </row>
    <row r="77" spans="1:10" ht="15" customHeight="1">
      <c r="A77" s="56"/>
      <c r="B77" s="48"/>
      <c r="C77" s="50"/>
      <c r="D77" s="52"/>
      <c r="E77" s="18">
        <v>15967</v>
      </c>
      <c r="F77" s="18">
        <v>17365</v>
      </c>
      <c r="G77" s="16">
        <f t="shared" si="3"/>
        <v>1398</v>
      </c>
      <c r="H77" s="54"/>
      <c r="I77" s="20"/>
      <c r="J77" s="4" t="s">
        <v>18</v>
      </c>
    </row>
    <row r="78" spans="1:10" ht="15" customHeight="1">
      <c r="A78" s="55">
        <v>33</v>
      </c>
      <c r="B78" s="47" t="s">
        <v>27</v>
      </c>
      <c r="C78" s="49" t="s">
        <v>61</v>
      </c>
      <c r="D78" s="51" t="s">
        <v>26</v>
      </c>
      <c r="E78" s="17">
        <v>1730</v>
      </c>
      <c r="F78" s="17">
        <v>1873</v>
      </c>
      <c r="G78" s="13">
        <f t="shared" si="3"/>
        <v>143</v>
      </c>
      <c r="H78" s="36"/>
      <c r="I78" s="39"/>
      <c r="J78" s="4" t="s">
        <v>17</v>
      </c>
    </row>
    <row r="79" spans="1:10" ht="15" customHeight="1">
      <c r="A79" s="56"/>
      <c r="B79" s="48"/>
      <c r="C79" s="50"/>
      <c r="D79" s="52"/>
      <c r="E79" s="18">
        <v>1730</v>
      </c>
      <c r="F79" s="18">
        <v>1873</v>
      </c>
      <c r="G79" s="16">
        <f t="shared" si="3"/>
        <v>143</v>
      </c>
      <c r="H79" s="36"/>
      <c r="I79" s="20"/>
      <c r="J79" s="4" t="s">
        <v>18</v>
      </c>
    </row>
    <row r="80" spans="1:10" ht="15" customHeight="1">
      <c r="A80" s="55">
        <v>34</v>
      </c>
      <c r="B80" s="47" t="s">
        <v>27</v>
      </c>
      <c r="C80" s="49" t="s">
        <v>62</v>
      </c>
      <c r="D80" s="51" t="s">
        <v>26</v>
      </c>
      <c r="E80" s="17">
        <v>394</v>
      </c>
      <c r="F80" s="17">
        <v>381</v>
      </c>
      <c r="G80" s="13">
        <f t="shared" si="3"/>
        <v>-13</v>
      </c>
      <c r="H80" s="53"/>
      <c r="I80" s="39"/>
      <c r="J80" s="4" t="s">
        <v>17</v>
      </c>
    </row>
    <row r="81" spans="1:11" ht="15" customHeight="1">
      <c r="A81" s="56"/>
      <c r="B81" s="48"/>
      <c r="C81" s="50"/>
      <c r="D81" s="52"/>
      <c r="E81" s="18">
        <v>394</v>
      </c>
      <c r="F81" s="18">
        <v>381</v>
      </c>
      <c r="G81" s="16">
        <f t="shared" si="3"/>
        <v>-13</v>
      </c>
      <c r="H81" s="54"/>
      <c r="I81" s="20"/>
      <c r="J81" s="4" t="s">
        <v>18</v>
      </c>
    </row>
    <row r="82" spans="1:11" ht="22.5" customHeight="1">
      <c r="A82" s="55">
        <v>35</v>
      </c>
      <c r="B82" s="47" t="s">
        <v>27</v>
      </c>
      <c r="C82" s="57" t="s">
        <v>68</v>
      </c>
      <c r="D82" s="51" t="s">
        <v>26</v>
      </c>
      <c r="E82" s="13">
        <v>0</v>
      </c>
      <c r="F82" s="13">
        <v>9765</v>
      </c>
      <c r="G82" s="13">
        <f t="shared" si="3"/>
        <v>9765</v>
      </c>
      <c r="H82" s="53"/>
      <c r="I82" s="39"/>
      <c r="J82" s="4" t="s">
        <v>17</v>
      </c>
    </row>
    <row r="83" spans="1:11" ht="22.5" customHeight="1">
      <c r="A83" s="56"/>
      <c r="B83" s="48"/>
      <c r="C83" s="57"/>
      <c r="D83" s="52"/>
      <c r="E83" s="15">
        <v>0</v>
      </c>
      <c r="F83" s="15">
        <v>9765</v>
      </c>
      <c r="G83" s="16">
        <f t="shared" si="3"/>
        <v>9765</v>
      </c>
      <c r="H83" s="54"/>
      <c r="I83" s="20"/>
      <c r="J83" s="4" t="s">
        <v>18</v>
      </c>
    </row>
    <row r="84" spans="1:11" ht="15" customHeight="1">
      <c r="A84" s="55">
        <v>36</v>
      </c>
      <c r="B84" s="47" t="s">
        <v>27</v>
      </c>
      <c r="C84" s="49" t="s">
        <v>63</v>
      </c>
      <c r="D84" s="51" t="s">
        <v>26</v>
      </c>
      <c r="E84" s="17">
        <v>46569</v>
      </c>
      <c r="F84" s="17">
        <v>41197</v>
      </c>
      <c r="G84" s="13">
        <f t="shared" si="2"/>
        <v>-5372</v>
      </c>
      <c r="H84" s="53"/>
      <c r="I84" s="39"/>
      <c r="J84" s="4" t="s">
        <v>17</v>
      </c>
    </row>
    <row r="85" spans="1:11" ht="15" customHeight="1">
      <c r="A85" s="56"/>
      <c r="B85" s="48"/>
      <c r="C85" s="50"/>
      <c r="D85" s="52"/>
      <c r="E85" s="18">
        <v>46569</v>
      </c>
      <c r="F85" s="18">
        <v>41197</v>
      </c>
      <c r="G85" s="16">
        <f t="shared" si="2"/>
        <v>-5372</v>
      </c>
      <c r="H85" s="54"/>
      <c r="I85" s="20"/>
      <c r="J85" s="4" t="s">
        <v>18</v>
      </c>
    </row>
    <row r="86" spans="1:11" ht="15" customHeight="1">
      <c r="A86" s="55">
        <v>37</v>
      </c>
      <c r="B86" s="47" t="s">
        <v>27</v>
      </c>
      <c r="C86" s="49" t="s">
        <v>64</v>
      </c>
      <c r="D86" s="51" t="s">
        <v>26</v>
      </c>
      <c r="E86" s="17">
        <v>72833</v>
      </c>
      <c r="F86" s="17">
        <v>52534</v>
      </c>
      <c r="G86" s="13">
        <f t="shared" si="2"/>
        <v>-20299</v>
      </c>
      <c r="H86" s="36"/>
      <c r="I86" s="39"/>
      <c r="J86" s="4" t="s">
        <v>17</v>
      </c>
    </row>
    <row r="87" spans="1:11" ht="15" customHeight="1">
      <c r="A87" s="56"/>
      <c r="B87" s="48"/>
      <c r="C87" s="50"/>
      <c r="D87" s="52"/>
      <c r="E87" s="18">
        <v>71758</v>
      </c>
      <c r="F87" s="18">
        <v>51962</v>
      </c>
      <c r="G87" s="16">
        <f t="shared" si="2"/>
        <v>-19796</v>
      </c>
      <c r="H87" s="36"/>
      <c r="I87" s="20"/>
      <c r="J87" s="4" t="s">
        <v>18</v>
      </c>
    </row>
    <row r="88" spans="1:11" ht="15" customHeight="1">
      <c r="A88" s="55">
        <v>38</v>
      </c>
      <c r="B88" s="47" t="s">
        <v>27</v>
      </c>
      <c r="C88" s="49" t="s">
        <v>70</v>
      </c>
      <c r="D88" s="51" t="s">
        <v>26</v>
      </c>
      <c r="E88" s="17">
        <v>0</v>
      </c>
      <c r="F88" s="17">
        <v>45666</v>
      </c>
      <c r="G88" s="13">
        <f t="shared" si="2"/>
        <v>45666</v>
      </c>
      <c r="H88" s="53"/>
      <c r="I88" s="39"/>
      <c r="J88" s="4" t="s">
        <v>17</v>
      </c>
    </row>
    <row r="89" spans="1:11" ht="15" customHeight="1">
      <c r="A89" s="56"/>
      <c r="B89" s="48"/>
      <c r="C89" s="50"/>
      <c r="D89" s="52"/>
      <c r="E89" s="18">
        <v>0</v>
      </c>
      <c r="F89" s="18">
        <v>45666</v>
      </c>
      <c r="G89" s="16">
        <f t="shared" si="2"/>
        <v>45666</v>
      </c>
      <c r="H89" s="54"/>
      <c r="I89" s="20"/>
      <c r="J89" s="4" t="s">
        <v>18</v>
      </c>
    </row>
    <row r="90" spans="1:11" ht="15" customHeight="1">
      <c r="A90" s="55">
        <v>39</v>
      </c>
      <c r="B90" s="47" t="s">
        <v>27</v>
      </c>
      <c r="C90" s="74" t="s">
        <v>65</v>
      </c>
      <c r="D90" s="51" t="s">
        <v>29</v>
      </c>
      <c r="E90" s="13">
        <v>102</v>
      </c>
      <c r="F90" s="13">
        <v>0</v>
      </c>
      <c r="G90" s="13">
        <f t="shared" si="2"/>
        <v>-102</v>
      </c>
      <c r="H90" s="53"/>
      <c r="I90" s="39"/>
      <c r="J90" s="4" t="s">
        <v>17</v>
      </c>
    </row>
    <row r="91" spans="1:11" ht="15" customHeight="1">
      <c r="A91" s="56"/>
      <c r="B91" s="48"/>
      <c r="C91" s="74"/>
      <c r="D91" s="52"/>
      <c r="E91" s="15">
        <v>102</v>
      </c>
      <c r="F91" s="15">
        <v>0</v>
      </c>
      <c r="G91" s="16">
        <f t="shared" si="2"/>
        <v>-102</v>
      </c>
      <c r="H91" s="54"/>
      <c r="I91" s="20"/>
      <c r="J91" s="4" t="s">
        <v>18</v>
      </c>
    </row>
    <row r="92" spans="1:11" s="43" customFormat="1" ht="15" customHeight="1">
      <c r="A92" s="65" t="s">
        <v>66</v>
      </c>
      <c r="B92" s="66"/>
      <c r="C92" s="66"/>
      <c r="D92" s="67"/>
      <c r="E92" s="40">
        <f>SUMIF($J$16:$J$91,$J92,E$16:E$91)</f>
        <v>334418</v>
      </c>
      <c r="F92" s="40">
        <f>SUMIF($J$16:$J$91,$J92,F$16:F$91)</f>
        <v>382450</v>
      </c>
      <c r="G92" s="41">
        <f t="shared" si="2"/>
        <v>48032</v>
      </c>
      <c r="H92" s="71" t="s">
        <v>4</v>
      </c>
      <c r="I92" s="42"/>
      <c r="J92" s="43" t="s">
        <v>17</v>
      </c>
    </row>
    <row r="93" spans="1:11" s="43" customFormat="1" ht="15" customHeight="1">
      <c r="A93" s="68"/>
      <c r="B93" s="69"/>
      <c r="C93" s="69"/>
      <c r="D93" s="70"/>
      <c r="E93" s="44">
        <f>SUMIF($J$16:$J$91,$J93,E$16:E$91)</f>
        <v>330972</v>
      </c>
      <c r="F93" s="44">
        <f>SUMIF($J$16:$J$91,$J93,F$16:F$91)</f>
        <v>374483</v>
      </c>
      <c r="G93" s="45">
        <f t="shared" si="2"/>
        <v>43511</v>
      </c>
      <c r="H93" s="72"/>
      <c r="I93" s="46"/>
      <c r="J93" s="43" t="s">
        <v>18</v>
      </c>
    </row>
    <row r="94" spans="1:11" ht="15" customHeight="1">
      <c r="A94" s="58" t="s">
        <v>6</v>
      </c>
      <c r="B94" s="59"/>
      <c r="C94" s="59"/>
      <c r="D94" s="60"/>
      <c r="E94" s="17">
        <f>+SUMIF($J12:$J91,$J94,E12:E91)</f>
        <v>1539160</v>
      </c>
      <c r="F94" s="17">
        <f>+SUMIF($J12:$J91,$J94,F12:F91)</f>
        <v>1625315</v>
      </c>
      <c r="G94" s="14">
        <f t="shared" si="2"/>
        <v>86155</v>
      </c>
      <c r="H94" s="53" t="str">
        <f>IF(I94="　","　","区ＣＭ")</f>
        <v>　</v>
      </c>
      <c r="I94" s="19" t="str">
        <f>IF(SUMIF(K12:K91,K94,I12:I91)=0,"　",SUMIF(K12:K91,K94,I12:I91))</f>
        <v>　</v>
      </c>
      <c r="J94" s="4" t="s">
        <v>17</v>
      </c>
      <c r="K94" s="4" t="s">
        <v>20</v>
      </c>
    </row>
    <row r="95" spans="1:11" ht="15" customHeight="1" thickBot="1">
      <c r="A95" s="61"/>
      <c r="B95" s="62"/>
      <c r="C95" s="62"/>
      <c r="D95" s="63"/>
      <c r="E95" s="21">
        <f>+SUMIF($J12:$J91,$J95,E12:E91)</f>
        <v>1535714</v>
      </c>
      <c r="F95" s="21">
        <f>+SUMIF($J12:$J91,$J95,F12:F91)</f>
        <v>1617348</v>
      </c>
      <c r="G95" s="22">
        <f t="shared" si="2"/>
        <v>81634</v>
      </c>
      <c r="H95" s="64"/>
      <c r="I95" s="23" t="str">
        <f>IF(SUMIF(K12:K91,K95,I12:I91)=0,"　",SUMIF(K12:K91,K95,I12:I91))</f>
        <v>　</v>
      </c>
      <c r="J95" s="4" t="s">
        <v>18</v>
      </c>
      <c r="K95" s="4" t="s">
        <v>21</v>
      </c>
    </row>
    <row r="96" spans="1:11" ht="13.2">
      <c r="A96" s="35"/>
      <c r="B96" s="35"/>
      <c r="C96" s="35"/>
      <c r="D96" s="35"/>
      <c r="E96" s="24"/>
      <c r="F96" s="25"/>
      <c r="G96" s="25"/>
    </row>
    <row r="97" spans="1:8" ht="18" customHeight="1">
      <c r="F97" s="7"/>
      <c r="G97" s="7"/>
      <c r="H97" s="26"/>
    </row>
    <row r="98" spans="1:8" ht="18" customHeight="1">
      <c r="A98" s="26"/>
      <c r="D98" s="27"/>
      <c r="F98" s="7"/>
      <c r="G98" s="7"/>
      <c r="H98" s="26"/>
    </row>
    <row r="99" spans="1:8" ht="18" customHeight="1">
      <c r="F99" s="7"/>
      <c r="G99" s="7"/>
      <c r="H99" s="26"/>
    </row>
    <row r="100" spans="1:8" ht="18" customHeight="1">
      <c r="F100" s="7"/>
      <c r="G100" s="7"/>
      <c r="H100" s="26"/>
    </row>
  </sheetData>
  <mergeCells count="202">
    <mergeCell ref="A14:D15"/>
    <mergeCell ref="H14:H15"/>
    <mergeCell ref="C10:C11"/>
    <mergeCell ref="D10:D11"/>
    <mergeCell ref="H10:I11"/>
    <mergeCell ref="A12:A13"/>
    <mergeCell ref="B12:B13"/>
    <mergeCell ref="C12:C13"/>
    <mergeCell ref="D12:D13"/>
    <mergeCell ref="H12:H13"/>
    <mergeCell ref="A50:A51"/>
    <mergeCell ref="B50:B51"/>
    <mergeCell ref="C50:C51"/>
    <mergeCell ref="D50:D51"/>
    <mergeCell ref="H50:H51"/>
    <mergeCell ref="A52:A53"/>
    <mergeCell ref="B52:B53"/>
    <mergeCell ref="C52:C53"/>
    <mergeCell ref="D52:D53"/>
    <mergeCell ref="H52:H53"/>
    <mergeCell ref="A54:A55"/>
    <mergeCell ref="B54:B55"/>
    <mergeCell ref="C54:C55"/>
    <mergeCell ref="D54:D55"/>
    <mergeCell ref="H54:H55"/>
    <mergeCell ref="A56:A57"/>
    <mergeCell ref="B56:B57"/>
    <mergeCell ref="C56:C57"/>
    <mergeCell ref="D56:D57"/>
    <mergeCell ref="H56:H57"/>
    <mergeCell ref="A58:A59"/>
    <mergeCell ref="B58:B59"/>
    <mergeCell ref="C58:C59"/>
    <mergeCell ref="D58:D59"/>
    <mergeCell ref="H58:H59"/>
    <mergeCell ref="A60:A61"/>
    <mergeCell ref="B60:B61"/>
    <mergeCell ref="C60:C61"/>
    <mergeCell ref="D60:D61"/>
    <mergeCell ref="H60:H61"/>
    <mergeCell ref="A62:A63"/>
    <mergeCell ref="B62:B63"/>
    <mergeCell ref="C62:C63"/>
    <mergeCell ref="D62:D63"/>
    <mergeCell ref="H62:H63"/>
    <mergeCell ref="A64:A65"/>
    <mergeCell ref="B64:B65"/>
    <mergeCell ref="C64:C65"/>
    <mergeCell ref="D64:D65"/>
    <mergeCell ref="H64:H65"/>
    <mergeCell ref="C80:C81"/>
    <mergeCell ref="A66:A67"/>
    <mergeCell ref="B66:B67"/>
    <mergeCell ref="C66:C67"/>
    <mergeCell ref="D66:D67"/>
    <mergeCell ref="B72:B73"/>
    <mergeCell ref="C72:C73"/>
    <mergeCell ref="D72:D73"/>
    <mergeCell ref="H66:H67"/>
    <mergeCell ref="A68:A69"/>
    <mergeCell ref="B68:B69"/>
    <mergeCell ref="C68:C69"/>
    <mergeCell ref="D68:D69"/>
    <mergeCell ref="H68:H69"/>
    <mergeCell ref="E9:F9"/>
    <mergeCell ref="A90:A91"/>
    <mergeCell ref="B90:B91"/>
    <mergeCell ref="C90:C91"/>
    <mergeCell ref="A70:A71"/>
    <mergeCell ref="B70:B71"/>
    <mergeCell ref="C70:C71"/>
    <mergeCell ref="D70:D71"/>
    <mergeCell ref="H70:H71"/>
    <mergeCell ref="A72:A73"/>
    <mergeCell ref="A16:A17"/>
    <mergeCell ref="B16:B17"/>
    <mergeCell ref="C16:C17"/>
    <mergeCell ref="D16:D17"/>
    <mergeCell ref="H16:H17"/>
    <mergeCell ref="A24:A25"/>
    <mergeCell ref="B24:B25"/>
    <mergeCell ref="C24:C25"/>
    <mergeCell ref="A78:A79"/>
    <mergeCell ref="B78:B79"/>
    <mergeCell ref="C78:C79"/>
    <mergeCell ref="D78:D79"/>
    <mergeCell ref="A80:A81"/>
    <mergeCell ref="B80:B81"/>
    <mergeCell ref="A94:D95"/>
    <mergeCell ref="H94:H95"/>
    <mergeCell ref="D90:D91"/>
    <mergeCell ref="H90:H91"/>
    <mergeCell ref="A74:A75"/>
    <mergeCell ref="B74:B75"/>
    <mergeCell ref="C74:C75"/>
    <mergeCell ref="D74:D75"/>
    <mergeCell ref="H74:H75"/>
    <mergeCell ref="A84:A85"/>
    <mergeCell ref="B84:B85"/>
    <mergeCell ref="C84:C85"/>
    <mergeCell ref="D84:D85"/>
    <mergeCell ref="H84:H85"/>
    <mergeCell ref="D80:D81"/>
    <mergeCell ref="H80:H81"/>
    <mergeCell ref="A82:A83"/>
    <mergeCell ref="B82:B83"/>
    <mergeCell ref="C82:C83"/>
    <mergeCell ref="D82:D83"/>
    <mergeCell ref="H82:H83"/>
    <mergeCell ref="A92:D93"/>
    <mergeCell ref="H92:H93"/>
    <mergeCell ref="A88:A89"/>
    <mergeCell ref="D24:D25"/>
    <mergeCell ref="A22:A23"/>
    <mergeCell ref="B22:B23"/>
    <mergeCell ref="C22:C23"/>
    <mergeCell ref="D22:D23"/>
    <mergeCell ref="H22:H23"/>
    <mergeCell ref="H24:H25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A26:A27"/>
    <mergeCell ref="B26:B27"/>
    <mergeCell ref="C26:C27"/>
    <mergeCell ref="D26:D27"/>
    <mergeCell ref="H26:H27"/>
    <mergeCell ref="A28:A29"/>
    <mergeCell ref="B28:B29"/>
    <mergeCell ref="C28:C29"/>
    <mergeCell ref="D28:D29"/>
    <mergeCell ref="H28:H29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A38:A39"/>
    <mergeCell ref="B38:B39"/>
    <mergeCell ref="C38:C39"/>
    <mergeCell ref="D38:D39"/>
    <mergeCell ref="H38:H39"/>
    <mergeCell ref="A40:A41"/>
    <mergeCell ref="B40:B41"/>
    <mergeCell ref="C40:C41"/>
    <mergeCell ref="D40:D41"/>
    <mergeCell ref="H40:H41"/>
    <mergeCell ref="A42:A43"/>
    <mergeCell ref="B42:B43"/>
    <mergeCell ref="C42:C43"/>
    <mergeCell ref="D42:D43"/>
    <mergeCell ref="H42:H43"/>
    <mergeCell ref="A44:A45"/>
    <mergeCell ref="B44:B45"/>
    <mergeCell ref="C44:C45"/>
    <mergeCell ref="D44:D45"/>
    <mergeCell ref="B88:B89"/>
    <mergeCell ref="C88:C89"/>
    <mergeCell ref="D88:D89"/>
    <mergeCell ref="H88:H89"/>
    <mergeCell ref="A86:A87"/>
    <mergeCell ref="B86:B87"/>
    <mergeCell ref="C86:C87"/>
    <mergeCell ref="D86:D87"/>
    <mergeCell ref="A46:A47"/>
    <mergeCell ref="B46:B47"/>
    <mergeCell ref="C46:C47"/>
    <mergeCell ref="D46:D47"/>
    <mergeCell ref="H46:H47"/>
    <mergeCell ref="A48:A49"/>
    <mergeCell ref="B48:B49"/>
    <mergeCell ref="C48:C49"/>
    <mergeCell ref="D48:D49"/>
    <mergeCell ref="H48:H49"/>
    <mergeCell ref="H72:H73"/>
    <mergeCell ref="A76:A77"/>
    <mergeCell ref="B76:B77"/>
    <mergeCell ref="C76:C77"/>
    <mergeCell ref="D76:D77"/>
    <mergeCell ref="H76:H77"/>
  </mergeCells>
  <phoneticPr fontId="4"/>
  <dataValidations count="2">
    <dataValidation type="list" allowBlank="1" showInputMessage="1" showErrorMessage="1" sqref="H12:H13 H16:H41 H50:H75 H92:H93" xr:uid="{00000000-0002-0000-0000-000000000000}">
      <formula1>"　　,区ＣＭ"</formula1>
    </dataValidation>
    <dataValidation type="list" allowBlank="1" showInputMessage="1" showErrorMessage="1" sqref="F11" xr:uid="{00000000-0002-0000-0000-000001000000}">
      <formula1>"調 整 ③,予 算 案 ②,予 算 ②"</formula1>
    </dataValidation>
  </dataValidations>
  <hyperlinks>
    <hyperlink ref="C16:C17" r:id="rId1" display="空家等対策事業" xr:uid="{0DF3450D-9F2C-45EF-88D0-C22AAEF4FDC9}"/>
    <hyperlink ref="C18:C19" r:id="rId2" display="「東成区の地域資源」魅力発信事業" xr:uid="{8D5AB385-04D1-47C6-92EC-65EB0DA47488}"/>
    <hyperlink ref="C20:C21" r:id="rId3" display="地域防災対策事業" xr:uid="{5D9743C9-BB48-4179-8A72-683C18FA11D8}"/>
    <hyperlink ref="C22:C23" r:id="rId4" display="地域活動協議会支援事業" xr:uid="{1AC16727-FF55-4425-AADF-EB1EA867455A}"/>
    <hyperlink ref="C24:C25" r:id="rId5" display="青少年健全育成事業" xr:uid="{5B6ECCAF-DD45-4F3E-BFE5-5AB3AC16F8F5}"/>
    <hyperlink ref="C26:C27" r:id="rId6" display="二十歳のつどい事業" xr:uid="{3D06CFB8-38F8-4816-A2AC-2829D4710CCD}"/>
    <hyperlink ref="C28:C29" r:id="rId7" display="区民レクリエーション事業" xr:uid="{1A068906-3D67-496D-B9FF-B14C400696D4}"/>
    <hyperlink ref="C30:C31" r:id="rId8" display="緑化推進支援事業" xr:uid="{F39FC99D-A29D-4EC6-81BD-C27F741B8707}"/>
    <hyperlink ref="C32:C33" r:id="rId9" display="人権啓発・生涯学習推進事業" xr:uid="{CAB55BF5-8137-4814-92D4-E0F3150655E0}"/>
    <hyperlink ref="C34:C35" r:id="rId10" display="コミュニティ育成事業" xr:uid="{65DDCA77-0D04-4580-9AC5-861D9330342A}"/>
    <hyperlink ref="C36:C37" r:id="rId11" display="市民協働事務経費" xr:uid="{FFCAAC1C-31C3-4FB1-9A31-CE4DC7E12C20}"/>
    <hyperlink ref="C38:C39" r:id="rId12" display="区役所附設会館管理運営費" xr:uid="{22747ADB-C4A9-43AA-ACC2-4768165E66E0}"/>
    <hyperlink ref="C40:C41" r:id="rId13" display="地域安全対策事業" xr:uid="{C22E5402-1FFD-46A3-B1CC-FF0890E58110}"/>
    <hyperlink ref="C42:C43" r:id="rId14" display="鶴橋駅前自転車等通行環境改善事業" xr:uid="{D7DCF7F0-2D61-44EC-AD23-FFFA809E7801}"/>
    <hyperlink ref="C44:C45" r:id="rId15" display="新たな地域コミュニティ支援事業" xr:uid="{F85C6872-837D-47F7-BD36-D37EEC1CDFDB}"/>
    <hyperlink ref="C46:C47" r:id="rId16" display="東成区の伝統工芸活用事業" xr:uid="{D9EEA0BA-0E9E-49B3-A718-1F3A384327E8}"/>
    <hyperlink ref="C48:C49" r:id="rId17" display="東成区地域公園協働パートナー事業" xr:uid="{79CBE5EE-0ECE-4EE1-AB44-F3FC3413FF7A}"/>
    <hyperlink ref="C50:C51" r:id="rId18" display="民間事業者を活用した課外学習事業" xr:uid="{F508828A-10AC-4176-AD9E-F2DC2F624A92}"/>
    <hyperlink ref="C52:C53" r:id="rId19" display="子どもたちの「生きる力」育み支援事業" xr:uid="{D51C71C3-5A9B-4D93-9999-A9D2F66B94A9}"/>
    <hyperlink ref="C54:C55" r:id="rId20" display="地域における子育て家庭の見守りネットワークの機能強化事業" xr:uid="{669AF134-A47D-43A0-ADEB-E85D7B487340}"/>
    <hyperlink ref="C56:C57" r:id="rId21" display="子育て支援の充実・強化事業（発達障がい児支援含む）" xr:uid="{59C0BC9A-FE12-42DE-85B5-E4F71FA3C682}"/>
    <hyperlink ref="C58:C59" r:id="rId22" display="「おまもりネット事業」を活用した高齢者・障がい者等支援ネットワーク強化事業" xr:uid="{1850DBDC-3E97-4EB3-9BF5-E7872842F460}"/>
    <hyperlink ref="C60:C61" r:id="rId23" display="子育てネットワーク構築支援事業" xr:uid="{6ED9FAB4-5876-4F2A-ACF1-B03718E48D05}"/>
    <hyperlink ref="C62:C63" r:id="rId24" display="ライフステージに応じた健康づくり事業" xr:uid="{0D2F9BD4-4842-4BD0-A287-B985374FF3B1}"/>
    <hyperlink ref="C64:C65" r:id="rId25" display="保健福祉事務経費" xr:uid="{50DDC1DB-A6B8-4799-83DD-78FB5392E090}"/>
    <hyperlink ref="C66:C67" r:id="rId26" display="地域福祉推進支援事業" xr:uid="{61D7C30D-5044-4CF5-AD02-D2B7C0E9177A}"/>
    <hyperlink ref="C68:C69" r:id="rId27" display="不登校の改善及び防止に向けた児童・家庭支援事業" xr:uid="{2D6898EF-93E0-4D4E-B69B-4DC1DBFC2D1F}"/>
    <hyperlink ref="C70:C71" r:id="rId28" display="住民情報事務経費" xr:uid="{8F9A89CA-6111-4361-9573-052D9C93103D}"/>
    <hyperlink ref="C72:C73" r:id="rId29" display="住民票等発行手数料のキャッシュレス化・住民情報待合への行政キオスク端末導入による利便性向上事業" xr:uid="{3AB94330-0307-42F1-B64D-0CE9298EFDAD}"/>
    <hyperlink ref="C74:C75" r:id="rId30" display="企業・団体とのＳＤＧｓ普及啓発事業" xr:uid="{14A423AE-38B4-4E09-A9AB-96B1C61413CC}"/>
    <hyperlink ref="C76:C77" r:id="rId31" display="地域参加型情報発信事業" xr:uid="{C95F5C5F-E312-4FC7-9366-512B4FDC9BEE}"/>
    <hyperlink ref="C78:C79" r:id="rId32" display="区民アンケート事業" xr:uid="{5C111244-95B2-4725-AF7A-5D4CB9575682}"/>
    <hyperlink ref="C80:C81" r:id="rId33" display="区政会議運営事業" xr:uid="{B9ABEF4D-226C-40D9-A6FF-64A3CE66FD55}"/>
    <hyperlink ref="C82:C83" r:id="rId34" display="https://www.city.osaka.lg.jp/higashinari/cmsfiles/contents/0000619/619340/35.xlsx" xr:uid="{828D5DE7-3324-4900-88CF-ADFD8CD87C38}"/>
    <hyperlink ref="C84:C85" r:id="rId35" display="東成区庁舎管理事務経費" xr:uid="{993ED8EE-6121-423D-9D96-48035A6651EA}"/>
    <hyperlink ref="C86:C87" r:id="rId36" display="東成区庁舎設備維持費" xr:uid="{04CFDF27-9080-4015-A42E-0F52370DC56A}"/>
    <hyperlink ref="C88:C89" r:id="rId37" display="国産木材を活用した東成区役所庁舎整備事業" xr:uid="{EFC54A5E-A3C9-4B68-9C02-20FA195D97BB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38"/>
  <rowBreaks count="1" manualBreakCount="1">
    <brk id="6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2024-04-11T09:56:31Z</dcterms:modified>
</cp:coreProperties>
</file>