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542781CC-F500-4AD9-AED1-226BB116356E}" xr6:coauthVersionLast="47" xr6:coauthVersionMax="47" xr10:uidLastSave="{00000000-0000-0000-0000-000000000000}"/>
  <bookViews>
    <workbookView xWindow="-108" yWindow="-108" windowWidth="23256" windowHeight="12456"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委託料支出一覧!$A$4:$G$95</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委託料支出一覧!$A$1:$F$96</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委託料支出一覧!$A$4:$F$84</definedName>
    <definedName name="Z_01861984_F6CF_4772_AA0A_2B6157221AC2_.wvu.FilterData" localSheetId="0" hidden="1">委託料支出一覧!$A$4:$F$84</definedName>
    <definedName name="Z_05D8E8D0_8AEC_4296_897D_974A15178679_.wvu.FilterData" localSheetId="0" hidden="1">委託料支出一覧!$A$4:$F$84</definedName>
    <definedName name="Z_125D2721_B6FD_4173_B763_82747310422D_.wvu.FilterData" localSheetId="0" hidden="1">委託料支出一覧!$A$4:$F$84</definedName>
    <definedName name="Z_1734C9BF_4633_42E5_A258_E83D5FC85BDD_.wvu.FilterData" localSheetId="0" hidden="1">委託料支出一覧!$A$4:$F$84</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EEE5B19_999F_42D8_BBDA_DD044F22B05A_.wvu.FilterData" localSheetId="0" hidden="1">委託料支出一覧!$A$4:$F$84</definedName>
    <definedName name="Z_20B03370_A9A7_47AC_A0DB_85C2011EA70A_.wvu.FilterData" localSheetId="0" hidden="1">委託料支出一覧!$A$4:$F$84</definedName>
    <definedName name="Z_21FC65F8_9914_4585_90AF_A00EE3463597_.wvu.FilterData" localSheetId="0" hidden="1">委託料支出一覧!$A$4:$F$84</definedName>
    <definedName name="Z_261563C4_10C5_41C2_AA69_0888E524912C_.wvu.FilterData" localSheetId="0" hidden="1">委託料支出一覧!$A$4:$F$84</definedName>
    <definedName name="Z_26F4FA0C_26D1_4602_B44C_88A47227D214_.wvu.FilterData" localSheetId="0" hidden="1">委託料支出一覧!$A$4:$F$84</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委託料支出一覧!$A$4:$F$84</definedName>
    <definedName name="Z_2EE00EDD_A664_4A32_9029_1A8662176B52_.wvu.FilterData" localSheetId="0" hidden="1">委託料支出一覧!$A$4:$F$84</definedName>
    <definedName name="Z_323C7CA6_5B75_4FC7_8BF5_6960759E522F_.wvu.FilterData" localSheetId="0" hidden="1">委託料支出一覧!$A$4:$F$84</definedName>
    <definedName name="Z_32E8BB21_264F_4FA1_ACD6_2B2A4CC6599F_.wvu.FilterData" localSheetId="0" hidden="1">委託料支出一覧!$A$4:$F$84</definedName>
    <definedName name="Z_366193B7_515F_4E8E_B6B3_3C10204FFEB4_.wvu.FilterData" localSheetId="0" hidden="1">委託料支出一覧!$A$4:$F$84</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委託料支出一覧!$A$4:$F$84</definedName>
    <definedName name="Z_3F902C3D_246B_4DFD_BED0_7FBC950FBA84_.wvu.FilterData" localSheetId="0" hidden="1">委託料支出一覧!$A$4:$F$84</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委託料支出一覧!$A$4:$F$84</definedName>
    <definedName name="Z_45EA684E_0DBC_42CF_9801_5ACCADE6B1C5_.wvu.FilterData" localSheetId="0" hidden="1">委託料支出一覧!$A$4:$F$84</definedName>
    <definedName name="Z_475A1739_6786_4CD7_B022_F4CCFD570429_.wvu.FilterData" localSheetId="0" hidden="1">委託料支出一覧!$A$4:$F$84</definedName>
    <definedName name="Z_4AFA3E2C_4405_4B44_A9E8_DB64B4860EB1_.wvu.FilterData" localSheetId="0" hidden="1">委託料支出一覧!$A$4:$F$84</definedName>
    <definedName name="Z_4C8949B6_9C26_492B_959F_0779BC4BBEAA_.wvu.FilterData" localSheetId="0" hidden="1">委託料支出一覧!$A$4:$F$84</definedName>
    <definedName name="Z_4CF4D751_28E3_4B4C_BAA9_58C0269BAAF6_.wvu.FilterData" localSheetId="0" hidden="1">委託料支出一覧!$A$4:$F$84</definedName>
    <definedName name="Z_5128EF7F_156A_4EB1_9EA1_B4C8844A7633_.wvu.FilterData" localSheetId="0" hidden="1">委託料支出一覧!$A$4:$F$84</definedName>
    <definedName name="Z_5550DBBC_4815_4DAB_937F_7C62DA5F1144_.wvu.FilterData" localSheetId="0" hidden="1">委託料支出一覧!$A$4:$F$84</definedName>
    <definedName name="Z_56E27382_3FA3_4BA1_90FC_C27ACB491421_.wvu.FilterData" localSheetId="0" hidden="1">委託料支出一覧!$A$4:$F$84</definedName>
    <definedName name="Z_619A491E_ABD2_46A4_968E_A89999FA1DFD_.wvu.FilterData" localSheetId="0" hidden="1">委託料支出一覧!$A$4:$F$84</definedName>
    <definedName name="Z_6493F7BA_CCC8_44B0_AD30_AFA1A2BD0947_.wvu.FilterData" localSheetId="0" hidden="1">委託料支出一覧!$A$4:$F$84</definedName>
    <definedName name="Z_6926EB01_B5C3_4972_A68F_E30052702C5C_.wvu.FilterData" localSheetId="0" hidden="1">委託料支出一覧!$A$4:$F$84</definedName>
    <definedName name="Z_6A911F75_FCD5_4F5C_9F77_401D41C7CA2F_.wvu.FilterData" localSheetId="0" hidden="1">委託料支出一覧!$A$4:$F$84</definedName>
    <definedName name="Z_774CE9F3_B276_4E89_8142_59042DE66CD1_.wvu.FilterData" localSheetId="0" hidden="1">委託料支出一覧!$A$4:$F$84</definedName>
    <definedName name="Z_7A9DD16E_F903_4863_B829_4796CE894ED0_.wvu.FilterData" localSheetId="0" hidden="1">委託料支出一覧!$A$4:$F$84</definedName>
    <definedName name="Z_8E098FB6_79F5_4218_8CFD_D5C4145EF04C_.wvu.FilterData" localSheetId="0" hidden="1">委託料支出一覧!$A$4:$F$84</definedName>
    <definedName name="Z_958DC23D_65D9_45EB_BCE2_23C1F33BF0E3_.wvu.FilterData" localSheetId="0" hidden="1">委託料支出一覧!$A$4:$F$84</definedName>
    <definedName name="Z_973EE690_0B31_4D59_B7AB_FA497BA3F53C_.wvu.FilterData" localSheetId="0" hidden="1">委託料支出一覧!$A$4:$F$84</definedName>
    <definedName name="Z_977235F8_48D3_4499_A0D1_031044790F81_.wvu.FilterData" localSheetId="0" hidden="1">委託料支出一覧!$A$4:$F$84</definedName>
    <definedName name="Z_99685710_72AE_4B5D_8870_53975EB781F5_.wvu.FilterData" localSheetId="0" hidden="1">委託料支出一覧!$A$4:$F$84</definedName>
    <definedName name="Z_9DBC28CF_F252_4212_B07E_05ADE2A691D3_.wvu.FilterData" localSheetId="0" hidden="1">委託料支出一覧!$A$4:$F$84</definedName>
    <definedName name="Z_A11322EF_73F6_40DE_B0AC_6E42B3D76055_.wvu.FilterData" localSheetId="0" hidden="1">委託料支出一覧!$A$4:$F$84</definedName>
    <definedName name="Z_A11E4C00_0394_4CE6_B73E_221C7BA742F6_.wvu.FilterData" localSheetId="0" hidden="1">委託料支出一覧!$A$4:$F$84</definedName>
    <definedName name="Z_A1F478E3_F435_447F_B2CC_6E9C174DA928_.wvu.FilterData" localSheetId="0" hidden="1">委託料支出一覧!$A$4:$F$84</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委託料支出一覧!$A$4:$F$84</definedName>
    <definedName name="Z_AAB712E3_C5D9_4902_A117_C12BE7FDD63D_.wvu.FilterData" localSheetId="0" hidden="1">委託料支出一覧!$A$4:$F$84</definedName>
    <definedName name="Z_AC924E32_4F5F_41AD_8889_A0469107E927_.wvu.FilterData" localSheetId="0" hidden="1">委託料支出一覧!$A$4:$F$84</definedName>
    <definedName name="Z_AD51D3A2_A23B_4D02_92C2_113F69CB176E_.wvu.FilterData" localSheetId="0" hidden="1">委託料支出一覧!$A$4:$F$84</definedName>
    <definedName name="Z_AFEB9B81_C902_4151_A96F_74FCF405D0C7_.wvu.FilterData" localSheetId="0" hidden="1">委託料支出一覧!$A$4:$F$84</definedName>
    <definedName name="Z_B47A04AA_FBBF_4ADA_AD65_5912F0410B3F_.wvu.FilterData" localSheetId="0" hidden="1">委託料支出一覧!$A$4:$F$84</definedName>
    <definedName name="Z_B503762D_2683_4889_91D1_277AA3465232_.wvu.FilterData" localSheetId="0" hidden="1">委託料支出一覧!$A$4:$F$84</definedName>
    <definedName name="Z_B63AB35D_2734_41D8_AD39_37CEDCB6A450_.wvu.FilterData" localSheetId="0" hidden="1">委託料支出一覧!$A$4:$F$84</definedName>
    <definedName name="Z_B7AD6FA8_2E6F_467A_8B52_8DFFF6709E3D_.wvu.FilterData" localSheetId="0" hidden="1">委託料支出一覧!$A$4:$F$84</definedName>
    <definedName name="Z_B840A286_FFCA_40A6_95BA_A4DE2CB336D2_.wvu.FilterData" localSheetId="0" hidden="1">委託料支出一覧!$A$4:$F$84</definedName>
    <definedName name="Z_B8C86F7B_41C1_488F_9456_72016DBEF174_.wvu.FilterData" localSheetId="0" hidden="1">委託料支出一覧!$A$4:$F$84</definedName>
    <definedName name="Z_C4E29B43_824C_4688_8110_836DEB9AB50D_.wvu.FilterData" localSheetId="0" hidden="1">委託料支出一覧!$A$4:$F$84</definedName>
    <definedName name="Z_CA06432B_2E2B_4D66_ADB9_5BD4D2910E24_.wvu.FilterData" localSheetId="0" hidden="1">委託料支出一覧!$A$4:$F$84</definedName>
    <definedName name="Z_CC1D9902_3864_460A_ABFA_C7483E29000C_.wvu.FilterData" localSheetId="0" hidden="1">委託料支出一覧!$A$4:$F$84</definedName>
    <definedName name="Z_CE11686E_76FD_46AE_AE20_58B11C27BBEB_.wvu.FilterData" localSheetId="0" hidden="1">委託料支出一覧!$A$4:$F$84</definedName>
    <definedName name="Z_D7FA1AA0_8E2E_4FB7_B53D_398A08064C34_.wvu.FilterData" localSheetId="0" hidden="1">委託料支出一覧!$A$4:$F$84</definedName>
    <definedName name="Z_E224131C_929E_4511_9B55_908B141309EC_.wvu.FilterData" localSheetId="0" hidden="1">委託料支出一覧!$A$4:$F$84</definedName>
    <definedName name="Z_E6B538EC_DDB6_4621_851B_30EF958B4889_.wvu.FilterData" localSheetId="0" hidden="1">委託料支出一覧!$A$4:$F$84</definedName>
    <definedName name="Z_F0A27403_2F2C_40D5_BAA4_1D46F6DD15EA_.wvu.FilterData" localSheetId="0" hidden="1">委託料支出一覧!$A$4:$F$84</definedName>
    <definedName name="Z_F9D5DC69_95A6_492F_BDFA_A86E1A732B18_.wvu.FilterData" localSheetId="0" hidden="1">委託料支出一覧!$A$4:$F$84</definedName>
    <definedName name="Z_FBE09FA5_238F_4F70_A3CA_8368A90182C9_.wvu.FilterData" localSheetId="0" hidden="1">委託料支出一覧!$A$4:$F$84</definedName>
    <definedName name="Z_FC3119B4_86F6_4319_BA10_90B20A8DC217_.wvu.FilterData" localSheetId="0" hidden="1">委託料支出一覧!$A$4:$F$84</definedName>
    <definedName name="Z_FCB39946_212B_44BC_A514_8AE1A1DE07F6_.wvu.FilterData" localSheetId="0" hidden="1">委託料支出一覧!$A$4:$F$84</definedName>
    <definedName name="Z_FE42E0E1_E5DC_4DA7_AF41_E80BEF31D5E6_.wvu.FilterData" localSheetId="0" hidden="1">委託料支出一覧!$A$4:$F$84</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3" i="3" l="1"/>
  <c r="D92" i="3"/>
  <c r="D91" i="3"/>
  <c r="D90" i="3"/>
  <c r="D89" i="3"/>
  <c r="D88" i="3"/>
  <c r="D87" i="3"/>
  <c r="D85" i="3"/>
  <c r="D95" i="3" l="1"/>
  <c r="D94" i="3" s="1"/>
</calcChain>
</file>

<file path=xl/sharedStrings.xml><?xml version="1.0" encoding="utf-8"?>
<sst xmlns="http://schemas.openxmlformats.org/spreadsheetml/2006/main" count="362" uniqueCount="169">
  <si>
    <t>一般会計</t>
    <rPh sb="0" eb="2">
      <t>イッパン</t>
    </rPh>
    <rPh sb="2" eb="4">
      <t>カイケイ</t>
    </rPh>
    <phoneticPr fontId="6"/>
  </si>
  <si>
    <t>委託料支出一覧(令和７年度)</t>
    <rPh sb="0" eb="3">
      <t>イタクリョウ</t>
    </rPh>
    <rPh sb="3" eb="5">
      <t>シシュツ</t>
    </rPh>
    <rPh sb="5" eb="7">
      <t>イチラン</t>
    </rPh>
    <phoneticPr fontId="6"/>
  </si>
  <si>
    <t>(単位：円)</t>
    <rPh sb="1" eb="3">
      <t>タンイ</t>
    </rPh>
    <rPh sb="4" eb="5">
      <t>エン</t>
    </rPh>
    <phoneticPr fontId="6"/>
  </si>
  <si>
    <t>所管</t>
    <rPh sb="0" eb="2">
      <t>ショカン</t>
    </rPh>
    <phoneticPr fontId="6"/>
  </si>
  <si>
    <t>委託名称</t>
    <rPh sb="0" eb="2">
      <t>イタク</t>
    </rPh>
    <rPh sb="2" eb="4">
      <t>メイショウ</t>
    </rPh>
    <phoneticPr fontId="6"/>
  </si>
  <si>
    <t>委託先</t>
    <rPh sb="0" eb="1">
      <t>イ</t>
    </rPh>
    <rPh sb="1" eb="2">
      <t>コトヅケ</t>
    </rPh>
    <rPh sb="2" eb="3">
      <t>サキ</t>
    </rPh>
    <phoneticPr fontId="6"/>
  </si>
  <si>
    <t>支出金額</t>
    <rPh sb="0" eb="2">
      <t>シシュツ</t>
    </rPh>
    <rPh sb="2" eb="4">
      <t>キンガク</t>
    </rPh>
    <phoneticPr fontId="6"/>
  </si>
  <si>
    <t>契約
方法</t>
    <rPh sb="0" eb="2">
      <t>ケイヤク</t>
    </rPh>
    <rPh sb="3" eb="5">
      <t>ホウホウ</t>
    </rPh>
    <phoneticPr fontId="6"/>
  </si>
  <si>
    <t>再委託
有り＝○</t>
    <rPh sb="0" eb="3">
      <t>サイイタク</t>
    </rPh>
    <rPh sb="4" eb="5">
      <t>ア</t>
    </rPh>
    <phoneticPr fontId="6"/>
  </si>
  <si>
    <t>東成区役所</t>
    <rPh sb="0" eb="5">
      <t>ヒガシナリクヤクショ</t>
    </rPh>
    <phoneticPr fontId="7"/>
  </si>
  <si>
    <t>令和７年度東成区役所外１箇所から排出する産業廃棄物収集運搬処分業務委託（概算契約）</t>
    <phoneticPr fontId="6"/>
  </si>
  <si>
    <t>(株)さつき</t>
  </si>
  <si>
    <t>比随</t>
  </si>
  <si>
    <t>令和７年度東成区役所外１箇所から排出する一般廃棄物収集運搬業務（概算契約）</t>
    <phoneticPr fontId="6"/>
  </si>
  <si>
    <t>大東衛生(株)</t>
  </si>
  <si>
    <t>東成区役所庁舎北側歩道上街路灯へ設置の懸垂幕取り外し作業業務委託</t>
    <phoneticPr fontId="6"/>
  </si>
  <si>
    <t>(株)カンプリ</t>
  </si>
  <si>
    <t>東成区役所内来庁者用机天板に対する脚設置業務委託</t>
    <phoneticPr fontId="6"/>
  </si>
  <si>
    <t>飛騨産業(株)</t>
  </si>
  <si>
    <t>令和7年度東成区役所低濃度PCB廃棄物収集運搬処分業務委託</t>
    <phoneticPr fontId="6"/>
  </si>
  <si>
    <t>群桐エコロ(株)</t>
  </si>
  <si>
    <t>東成区役所庁舎受水槽外３槽清掃及び産業廃棄物収集運搬業務</t>
    <phoneticPr fontId="6"/>
  </si>
  <si>
    <t>ミザック(株)</t>
  </si>
  <si>
    <t>令和７年度大阪市東成区役所における接遇力向上に向けた研修等業務委託</t>
  </si>
  <si>
    <t>ＦＰＭ－α</t>
    <phoneticPr fontId="6"/>
  </si>
  <si>
    <t>東成区役所庁舎受水槽外３槽清掃等に伴う産業廃棄物処分業務</t>
    <phoneticPr fontId="6"/>
  </si>
  <si>
    <t>大阪ベントナイト事業協同組合</t>
    <phoneticPr fontId="6"/>
  </si>
  <si>
    <t>東成区役所及び東成区保健福祉センター分館周辺樹木剪定作業等業務委託</t>
    <phoneticPr fontId="6"/>
  </si>
  <si>
    <t>ＳＵＲＧＥ(株)</t>
  </si>
  <si>
    <t>東成区役所庁舎北側歩道上街路灯へ設置する懸垂幕作成及び取り付け作業業務委託</t>
    <phoneticPr fontId="6"/>
  </si>
  <si>
    <t>令和７年度東成区広報紙「ひがしなりだより」点字版製作・配送業務</t>
    <phoneticPr fontId="6"/>
  </si>
  <si>
    <t>(特非)アド企画</t>
    <rPh sb="1" eb="2">
      <t>トク</t>
    </rPh>
    <rPh sb="2" eb="3">
      <t>ヒ</t>
    </rPh>
    <phoneticPr fontId="6"/>
  </si>
  <si>
    <t>開票所における開披台等の借上げ及び設置・撤去作業</t>
  </si>
  <si>
    <t>ダイキチレントオール(株)　</t>
  </si>
  <si>
    <t>投票所資材の搬入・搬出に伴う業務委託</t>
  </si>
  <si>
    <t>インターナショナルエクスプレス(株)関西支店</t>
  </si>
  <si>
    <t>衆議院議員総選挙投票所から排出する産業廃棄物収集運搬処分業務委託（概算契約）</t>
    <phoneticPr fontId="6"/>
  </si>
  <si>
    <t>山田衛生(株)</t>
  </si>
  <si>
    <t>令和７年度鶴橋駅前自転車等通行環境改善事業業務委託</t>
    <phoneticPr fontId="6"/>
  </si>
  <si>
    <t>(公社)大阪市シルバー人材センター</t>
    <rPh sb="1" eb="2">
      <t>コウ</t>
    </rPh>
    <rPh sb="2" eb="3">
      <t>シャ</t>
    </rPh>
    <phoneticPr fontId="7"/>
  </si>
  <si>
    <t>東成区の地域資源魅力発信事業地図アプリのコンテンツ更新・地図アプリサーバの構築と維持管理業務委託</t>
    <phoneticPr fontId="6"/>
  </si>
  <si>
    <t>(有)ロケージング</t>
    <phoneticPr fontId="6"/>
  </si>
  <si>
    <t>地域防災対策事業地区防災計画（リーフレット版）配布業務委託</t>
    <phoneticPr fontId="6"/>
  </si>
  <si>
    <t>(株)ジャスト・トレンド</t>
  </si>
  <si>
    <t>地域防災対策事業地区防災計画（リーフレット版）編集業務委託</t>
    <phoneticPr fontId="6"/>
  </si>
  <si>
    <t>(株)因州屋</t>
  </si>
  <si>
    <t>戦後８０年戦争体験を伝える動画作成業務</t>
    <phoneticPr fontId="6"/>
  </si>
  <si>
    <t>(株)オフィス１０２</t>
  </si>
  <si>
    <t>地域防災対策事業防災講演会動画撮影・編集事業業務委託</t>
    <phoneticPr fontId="6"/>
  </si>
  <si>
    <t>(株)ｅクリ</t>
  </si>
  <si>
    <t>令和７年度「東成区二十歳のつどい」舞台設備操作・装飾・司会進行業務委託</t>
    <phoneticPr fontId="6"/>
  </si>
  <si>
    <t>和ークス</t>
    <phoneticPr fontId="6"/>
  </si>
  <si>
    <t>ＳＤＧｓ推進事業人権映画上映会にかかる上映及び広報物作成業務委託</t>
    <phoneticPr fontId="6"/>
  </si>
  <si>
    <t>(株)大阪映画センター</t>
  </si>
  <si>
    <t>東成区民体育祭会場から排出する産業廃棄物収集運搬及び処分業務委託（概算契約）</t>
    <phoneticPr fontId="6"/>
  </si>
  <si>
    <t>菅・竹細工体験教室開催事業業務委託</t>
  </si>
  <si>
    <t>(有)リッツプラン</t>
    <phoneticPr fontId="6"/>
  </si>
  <si>
    <t>地域安全対策事業用東成区内公共施設設置防犯カメラ保守点検管理業務</t>
    <phoneticPr fontId="6"/>
  </si>
  <si>
    <t>(株)アイピー総研</t>
  </si>
  <si>
    <t>令和７年度東成区の伝統工芸活用事業　菅栽培管理支援等事業業務委託</t>
    <phoneticPr fontId="6"/>
  </si>
  <si>
    <t>丸石園芸(株)</t>
  </si>
  <si>
    <t>令和７年度学校選択制にかかる東成区学校案内の編集及び印刷業務委託</t>
    <phoneticPr fontId="6"/>
  </si>
  <si>
    <t>(有)マック・アド・カンパニー</t>
    <phoneticPr fontId="6"/>
  </si>
  <si>
    <t>令和７年度地域課題解決型東成区広報紙「ひがしなりだより」配布業務（東小橋・大成・東中本・神路・片江・宝栄地域）</t>
    <phoneticPr fontId="6"/>
  </si>
  <si>
    <t>(同)ＲＫ</t>
    <phoneticPr fontId="6"/>
  </si>
  <si>
    <t>特随</t>
  </si>
  <si>
    <t>令和７年度地域課題解決型東成区広報紙「ひがしなりだより」配布業務（中本地域）</t>
    <phoneticPr fontId="6"/>
  </si>
  <si>
    <t>中本地域活動協議会</t>
    <phoneticPr fontId="6"/>
  </si>
  <si>
    <t>令和７年度地域課題解決型東成区広報紙「ひがしなりだより」配布業務（今里地域）</t>
    <phoneticPr fontId="6"/>
  </si>
  <si>
    <t>今里まちづくり活動協議会</t>
    <phoneticPr fontId="6"/>
  </si>
  <si>
    <t>令和７年度地域課題解決型東成区広報紙「ひがしなりだより」配布業務（中道地域）</t>
    <phoneticPr fontId="6"/>
  </si>
  <si>
    <t>中道地域活動協議会</t>
    <phoneticPr fontId="6"/>
  </si>
  <si>
    <t>令和７年度地域課題解決型東成区広報紙「ひがしなりだより」配布業務（北中道地域）</t>
    <phoneticPr fontId="6"/>
  </si>
  <si>
    <t>北中道地域活動協議会</t>
    <phoneticPr fontId="6"/>
  </si>
  <si>
    <t>令和７年度地域課題解決型東成区広報紙「ひがしなりだより」配布業務（深江地域）</t>
    <phoneticPr fontId="6"/>
  </si>
  <si>
    <t>深江ことぶき会</t>
    <phoneticPr fontId="6"/>
  </si>
  <si>
    <t>東成区役所内線一般電話機増設設定業務委託</t>
    <phoneticPr fontId="6"/>
  </si>
  <si>
    <t>(株)アストエンジ</t>
  </si>
  <si>
    <t>東成区役所１階天井裏配管漏水調査業務委託</t>
    <phoneticPr fontId="6"/>
  </si>
  <si>
    <t>国産木材を活用した大阪市東成区役所庁舎整備業務委託</t>
    <phoneticPr fontId="6"/>
  </si>
  <si>
    <t>令和７年度ひがしなりSDGｓ万博バルイベント企画運営業務委託</t>
    <phoneticPr fontId="6"/>
  </si>
  <si>
    <t>プロリニア(株)</t>
  </si>
  <si>
    <t>「大阪・関西万博」東成区役所参加イベント企画運営業務委託</t>
    <phoneticPr fontId="6"/>
  </si>
  <si>
    <t>(株)セレスポ大阪支店</t>
    <phoneticPr fontId="6"/>
  </si>
  <si>
    <t>万博東成区出展レガシー映像制作及び放映業務委託</t>
    <phoneticPr fontId="6"/>
  </si>
  <si>
    <t>(株)ジェイコムウエスト</t>
  </si>
  <si>
    <t>〇</t>
  </si>
  <si>
    <t>令和７年度東成区広報紙「ひがしなりだより」編集業務</t>
    <phoneticPr fontId="6"/>
  </si>
  <si>
    <t>(株)あいぼっくす</t>
  </si>
  <si>
    <t>東成区役所区役所外１施設電気工作物保守点検業務委託他10件【包括的業務委託】</t>
    <phoneticPr fontId="6"/>
  </si>
  <si>
    <t>日本管財(株)</t>
    <rPh sb="0" eb="4">
      <t>ニホンカンザイ</t>
    </rPh>
    <phoneticPr fontId="6"/>
  </si>
  <si>
    <t>宿直室内警戒操作盤及び各所設置センサー並びに警報ベルの更新工事</t>
    <phoneticPr fontId="6"/>
  </si>
  <si>
    <t>日本管財(株)</t>
  </si>
  <si>
    <t>東成区保健福祉センター分館ガス給湯器及びガスコンベック取替工事</t>
    <phoneticPr fontId="6"/>
  </si>
  <si>
    <t>東成区役所車庫棟屋上排水ドレン廻り防水修繕</t>
    <phoneticPr fontId="6"/>
  </si>
  <si>
    <t>東成区役所本館トイレ修繕</t>
    <phoneticPr fontId="6"/>
  </si>
  <si>
    <t>東成区役所１階事務室ドア修繕（建付け調整、ガラス交換）及び東成区役所２階キッズコーナーサッシ修繕</t>
    <phoneticPr fontId="6"/>
  </si>
  <si>
    <t>変電用キュービクルの発錆除去・錆止め塗装</t>
    <phoneticPr fontId="6"/>
  </si>
  <si>
    <t>東成区役所別館の１階車庫２・３階会議室の西角における雨天時に発生する漏水の原因調査</t>
    <phoneticPr fontId="6"/>
  </si>
  <si>
    <t>東成区役所本館正面前屋外植栽用露出給水管の破損個所の修繕等業務</t>
    <phoneticPr fontId="6"/>
  </si>
  <si>
    <t>東成区役所各所修繕工事</t>
    <phoneticPr fontId="6"/>
  </si>
  <si>
    <t>東成区役所庁舎外壁シール打換及びサッシ内シーリング修繕工事</t>
    <phoneticPr fontId="6"/>
  </si>
  <si>
    <t>東成区民センター電気工作物保守点検業務委託他３件【包括的業務委託】</t>
    <phoneticPr fontId="6"/>
  </si>
  <si>
    <t>東成複合施設駐輪場階段修繕</t>
    <phoneticPr fontId="6"/>
  </si>
  <si>
    <t>令和７年度大阪市東成区における新たな地域コミュニティ支援事業業務委託</t>
    <phoneticPr fontId="6"/>
  </si>
  <si>
    <t>(一財)大阪市コミュニティ協会</t>
    <phoneticPr fontId="6"/>
  </si>
  <si>
    <t>令和７年度地域公園協働パートナー事業にかかる業務委託（深江公園及び南深江公園）</t>
    <phoneticPr fontId="6"/>
  </si>
  <si>
    <t>深江まちづくり活動協議会</t>
    <phoneticPr fontId="6"/>
  </si>
  <si>
    <t>令和７年度地域公園協働パートナー事業にかかる業務委託（北中本公園）</t>
    <phoneticPr fontId="6"/>
  </si>
  <si>
    <t>東成区北中本公園愛護会</t>
    <phoneticPr fontId="6"/>
  </si>
  <si>
    <t>令和７年度地域公園協働パートナー事業にかかる業務委託（今里西之口公園）</t>
    <phoneticPr fontId="6"/>
  </si>
  <si>
    <t>令和７年度地域公園協働パートナー事業にかかる業務委託（玉津南公園）</t>
    <phoneticPr fontId="6"/>
  </si>
  <si>
    <t>玉津南公園愛護会</t>
    <phoneticPr fontId="6"/>
  </si>
  <si>
    <t>令和７年度インターネット利用における啓発冊子（デジタル版）作成業務</t>
    <phoneticPr fontId="6"/>
  </si>
  <si>
    <t>(株)ひでみ企画</t>
    <phoneticPr fontId="6"/>
  </si>
  <si>
    <t>「モノづくり体験」イベント運営業務委託</t>
    <phoneticPr fontId="6"/>
  </si>
  <si>
    <t>令和７年度東成区コミュニティ育成事業にかかる業務委託契約</t>
    <phoneticPr fontId="6"/>
  </si>
  <si>
    <t>令和７年度区内中学校の災害時避難所運営にかかる支援事業業務委託（東陽中学校及び相生中学校）</t>
    <phoneticPr fontId="6"/>
  </si>
  <si>
    <t>(株)都市空間研究所</t>
    <phoneticPr fontId="6"/>
  </si>
  <si>
    <t>行旅死亡人葬儀委託</t>
    <phoneticPr fontId="6"/>
  </si>
  <si>
    <t>(株)いまそう</t>
  </si>
  <si>
    <t>令和７年度「おまもりネット事業」を活用した高齢者・障がい者等支援ネットワーク強化事業</t>
    <phoneticPr fontId="6"/>
  </si>
  <si>
    <t>(社福)大阪市東成区社会福祉協議会</t>
    <phoneticPr fontId="6"/>
  </si>
  <si>
    <t>大阪市東成区役所行政キオスク端末・申請書作成支援システムの案内等業務委託（長期継続）</t>
    <phoneticPr fontId="6"/>
  </si>
  <si>
    <t>キャリアリンク(株)</t>
  </si>
  <si>
    <t>大阪市東成区役所住民情報業務等委託（長期継続）</t>
    <phoneticPr fontId="6"/>
  </si>
  <si>
    <t>東成区役所所管施設 保守点検・修繕等 包括的業務委託（長期継続）</t>
    <phoneticPr fontId="6"/>
  </si>
  <si>
    <t>（仮称）大阪ウィーク実施にかかる企画調整及び実施運営等業務委託</t>
  </si>
  <si>
    <t>ＪＣＤ・ＤＮＰ・ＮＥＰ共同事業体</t>
  </si>
  <si>
    <t>〇</t>
    <phoneticPr fontId="6"/>
  </si>
  <si>
    <t>証明書交付対応行政サービス(マルチコピー機)端末(市民局)に係る機器保守業務委託</t>
    <phoneticPr fontId="6"/>
  </si>
  <si>
    <t>京セラドキュメントソリューションズジャパン(株)</t>
    <rPh sb="22" eb="23">
      <t>カブ</t>
    </rPh>
    <phoneticPr fontId="36"/>
  </si>
  <si>
    <t>ＰＯＳレジ関連機器保守業務委託　長期継続</t>
    <rPh sb="16" eb="20">
      <t>チョウキケイゾク</t>
    </rPh>
    <phoneticPr fontId="36"/>
  </si>
  <si>
    <t>(株)寺岡精工関西第一支店大阪営業所</t>
  </si>
  <si>
    <t>大阪市東成区保健福祉センター分館庁舎機械警備業務委託（長期継続）</t>
    <phoneticPr fontId="6"/>
  </si>
  <si>
    <t>ＡＬＳＯＫ(株)</t>
    <phoneticPr fontId="6"/>
  </si>
  <si>
    <t>一般</t>
  </si>
  <si>
    <t>コスモ警備保障(株)</t>
    <phoneticPr fontId="6"/>
  </si>
  <si>
    <t>大阪市東成区役所庁舎及び東成区保健福祉センター分館清掃業務委託（長期継続）</t>
    <rPh sb="32" eb="36">
      <t>チョウキケイゾク</t>
    </rPh>
    <phoneticPr fontId="7"/>
  </si>
  <si>
    <t>(株)アカツキ</t>
  </si>
  <si>
    <t>令和７年度区民アンケート調査業務委託</t>
  </si>
  <si>
    <t>ＴＯＳＥＩ株式会社</t>
  </si>
  <si>
    <t>証明書発行手数料等の徴収にかかる指定納付等業務委託長期継続(概算契約)</t>
  </si>
  <si>
    <t>大阪市東成区役所窓口案内業務従事者派遣（長期継続）</t>
    <phoneticPr fontId="6"/>
  </si>
  <si>
    <t>令和７年度東成区民センター指定管理業務</t>
    <phoneticPr fontId="6"/>
  </si>
  <si>
    <t>公募</t>
  </si>
  <si>
    <t>東成複合施設昇降機1号機部品交換業務委託</t>
  </si>
  <si>
    <t>三菱電機ビルソリューションズ(株)</t>
    <phoneticPr fontId="6"/>
  </si>
  <si>
    <t>区役所附設会館等予約システムサービス提供業務委託</t>
  </si>
  <si>
    <t>富士テレコム（株）大阪支店</t>
  </si>
  <si>
    <t>区役所附設会館等予約システムにおける通信サービス提供業務委託（長期継続）</t>
  </si>
  <si>
    <t>（株）オプテージ</t>
  </si>
  <si>
    <t>所属計</t>
    <rPh sb="0" eb="2">
      <t>ショゾク</t>
    </rPh>
    <rPh sb="2" eb="3">
      <t>ケイ</t>
    </rPh>
    <phoneticPr fontId="2"/>
  </si>
  <si>
    <t>（再掲）契約方法別支出額</t>
    <phoneticPr fontId="6"/>
  </si>
  <si>
    <t>一般競争入札</t>
    <phoneticPr fontId="6"/>
  </si>
  <si>
    <t>指名競争入札</t>
    <phoneticPr fontId="6"/>
  </si>
  <si>
    <t>指名</t>
    <rPh sb="0" eb="2">
      <t>シメイ</t>
    </rPh>
    <phoneticPr fontId="0"/>
  </si>
  <si>
    <t>公募型指名競争入札</t>
    <phoneticPr fontId="6"/>
  </si>
  <si>
    <t>公募指名</t>
    <rPh sb="0" eb="2">
      <t>コウボ</t>
    </rPh>
    <rPh sb="2" eb="4">
      <t>シメイ</t>
    </rPh>
    <phoneticPr fontId="1"/>
  </si>
  <si>
    <t>公募による指定管理者選定</t>
    <phoneticPr fontId="6"/>
  </si>
  <si>
    <t>公募</t>
    <rPh sb="0" eb="2">
      <t>コウボ</t>
    </rPh>
    <phoneticPr fontId="5"/>
  </si>
  <si>
    <t>特名による指定管理者選定</t>
    <phoneticPr fontId="6"/>
  </si>
  <si>
    <t>非公募</t>
    <rPh sb="0" eb="1">
      <t>ヒ</t>
    </rPh>
    <rPh sb="1" eb="3">
      <t>コウボ</t>
    </rPh>
    <phoneticPr fontId="1"/>
  </si>
  <si>
    <t>随意契約(比較見積)</t>
    <rPh sb="5" eb="9">
      <t>ヒカクミツモリ</t>
    </rPh>
    <phoneticPr fontId="6"/>
  </si>
  <si>
    <t>特名随意契約</t>
    <rPh sb="0" eb="1">
      <t>トク</t>
    </rPh>
    <rPh sb="1" eb="2">
      <t>メイ</t>
    </rPh>
    <phoneticPr fontId="6"/>
  </si>
  <si>
    <t>特随</t>
    <rPh sb="0" eb="1">
      <t>トク</t>
    </rPh>
    <rPh sb="1" eb="2">
      <t>ズイ</t>
    </rPh>
    <phoneticPr fontId="1"/>
  </si>
  <si>
    <t>（特名随意契約の割合）</t>
    <phoneticPr fontId="6"/>
  </si>
  <si>
    <t>合計</t>
    <phoneticPr fontId="6"/>
  </si>
  <si>
    <t>キョウワプロテック(株)大阪事業所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</si>
</sst>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39">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
      <sz val="11"/>
      <color rgb="FFFF0000"/>
      <name val="ＭＳ 明朝"/>
      <family val="1"/>
      <charset val="128"/>
    </font>
    <font>
      <sz val="14"/>
      <color theme="1"/>
      <name val="ＭＳ 明朝"/>
      <family val="1"/>
      <charset val="128"/>
    </font>
    <font>
      <sz val="10"/>
      <color theme="1"/>
      <name val="ＭＳ 明朝"/>
      <family val="1"/>
      <charset val="128"/>
    </font>
  </fonts>
  <fills count="2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2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88">
    <xf numFmtId="0" fontId="0" fillId="0" borderId="0"/>
    <xf numFmtId="38" fontId="4" fillId="0" borderId="0" applyFont="0" applyFill="0" applyBorder="0" applyAlignment="0" applyProtection="0"/>
    <xf numFmtId="0" fontId="4" fillId="0" borderId="0"/>
    <xf numFmtId="0" fontId="4" fillId="0" borderId="0"/>
    <xf numFmtId="0" fontId="4" fillId="0" borderId="0"/>
    <xf numFmtId="0" fontId="4" fillId="0" borderId="0"/>
    <xf numFmtId="179" fontId="14" fillId="0" borderId="0" applyFill="0" applyBorder="0" applyAlignment="0"/>
    <xf numFmtId="38" fontId="10" fillId="0" borderId="0" applyFont="0" applyFill="0" applyBorder="0" applyAlignment="0" applyProtection="0"/>
    <xf numFmtId="40" fontId="10" fillId="0" borderId="0" applyFont="0" applyFill="0" applyBorder="0" applyAlignment="0" applyProtection="0"/>
    <xf numFmtId="180" fontId="10" fillId="0" borderId="0" applyFont="0" applyFill="0" applyBorder="0" applyAlignment="0" applyProtection="0"/>
    <xf numFmtId="181" fontId="10" fillId="0" borderId="0" applyFont="0" applyFill="0" applyBorder="0" applyAlignment="0" applyProtection="0"/>
    <xf numFmtId="38" fontId="12" fillId="2" borderId="0" applyNumberFormat="0" applyBorder="0" applyAlignment="0" applyProtection="0"/>
    <xf numFmtId="0" fontId="13" fillId="0" borderId="10" applyNumberFormat="0" applyAlignment="0" applyProtection="0">
      <alignment horizontal="left" vertical="center"/>
    </xf>
    <xf numFmtId="0" fontId="13" fillId="0" borderId="8">
      <alignment horizontal="left" vertical="center"/>
    </xf>
    <xf numFmtId="10" fontId="12" fillId="3" borderId="3" applyNumberFormat="0" applyBorder="0" applyAlignment="0" applyProtection="0"/>
    <xf numFmtId="182" fontId="15" fillId="0" borderId="0"/>
    <xf numFmtId="0" fontId="16" fillId="0" borderId="0"/>
    <xf numFmtId="10" fontId="16" fillId="0" borderId="0" applyFont="0" applyFill="0" applyBorder="0" applyAlignment="0" applyProtection="0"/>
    <xf numFmtId="183" fontId="17" fillId="0" borderId="0" applyBorder="0">
      <alignment horizontal="right"/>
    </xf>
    <xf numFmtId="49" fontId="4" fillId="0" borderId="0" applyFont="0"/>
    <xf numFmtId="49" fontId="4" fillId="0" borderId="0" applyFont="0"/>
    <xf numFmtId="38" fontId="4" fillId="0" borderId="0" applyFont="0" applyFill="0" applyBorder="0" applyAlignment="0" applyProtection="0"/>
    <xf numFmtId="184" fontId="17" fillId="0" borderId="0" applyFill="0" applyBorder="0"/>
    <xf numFmtId="183" fontId="17" fillId="0" borderId="0" applyFill="0" applyBorder="0"/>
    <xf numFmtId="185" fontId="17" fillId="0" borderId="0" applyBorder="0">
      <alignment horizontal="left"/>
    </xf>
    <xf numFmtId="49" fontId="17" fillId="4" borderId="11">
      <alignment horizontal="center"/>
    </xf>
    <xf numFmtId="177" fontId="17" fillId="4" borderId="11">
      <alignment horizontal="right"/>
    </xf>
    <xf numFmtId="14" fontId="17" fillId="4" borderId="0" applyBorder="0">
      <alignment horizontal="center"/>
    </xf>
    <xf numFmtId="49" fontId="17" fillId="0" borderId="11"/>
    <xf numFmtId="14" fontId="17" fillId="0" borderId="6" applyBorder="0">
      <alignment horizontal="left"/>
    </xf>
    <xf numFmtId="14" fontId="17" fillId="0" borderId="0" applyFill="0" applyBorder="0"/>
    <xf numFmtId="0" fontId="7" fillId="0" borderId="0"/>
    <xf numFmtId="0" fontId="7" fillId="0" borderId="0"/>
    <xf numFmtId="49" fontId="17" fillId="0" borderId="0"/>
    <xf numFmtId="0" fontId="9" fillId="0" borderId="0"/>
    <xf numFmtId="0" fontId="7" fillId="0" borderId="0"/>
    <xf numFmtId="0" fontId="7" fillId="0" borderId="0"/>
    <xf numFmtId="38" fontId="4" fillId="0" borderId="0" applyFont="0" applyFill="0" applyBorder="0" applyAlignment="0" applyProtection="0"/>
    <xf numFmtId="0" fontId="7" fillId="0" borderId="0"/>
    <xf numFmtId="0" fontId="1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4" fillId="0" borderId="0" applyFont="0" applyFill="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18" fillId="14" borderId="0" applyNumberFormat="0" applyBorder="0" applyAlignment="0" applyProtection="0">
      <alignment vertical="center"/>
    </xf>
    <xf numFmtId="0" fontId="11" fillId="15"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25" fillId="0" borderId="0" applyNumberFormat="0" applyFill="0" applyBorder="0" applyAlignment="0" applyProtection="0">
      <alignment vertical="center"/>
    </xf>
    <xf numFmtId="0" fontId="26" fillId="23" borderId="12" applyNumberFormat="0" applyAlignment="0" applyProtection="0">
      <alignment vertical="center"/>
    </xf>
    <xf numFmtId="0" fontId="21" fillId="24" borderId="0" applyNumberFormat="0" applyBorder="0" applyAlignment="0" applyProtection="0">
      <alignment vertical="center"/>
    </xf>
    <xf numFmtId="0" fontId="7" fillId="25" borderId="13" applyNumberFormat="0" applyFont="0" applyAlignment="0" applyProtection="0">
      <alignment vertical="center"/>
    </xf>
    <xf numFmtId="0" fontId="27" fillId="0" borderId="14" applyNumberFormat="0" applyFill="0" applyAlignment="0" applyProtection="0">
      <alignment vertical="center"/>
    </xf>
    <xf numFmtId="0" fontId="19" fillId="6" borderId="0" applyNumberFormat="0" applyBorder="0" applyAlignment="0" applyProtection="0">
      <alignment vertical="center"/>
    </xf>
    <xf numFmtId="0" fontId="28" fillId="26" borderId="15" applyNumberFormat="0" applyAlignment="0" applyProtection="0">
      <alignment vertical="center"/>
    </xf>
    <xf numFmtId="0" fontId="29" fillId="0" borderId="0" applyNumberFormat="0" applyFill="0" applyBorder="0" applyAlignment="0" applyProtection="0">
      <alignment vertical="center"/>
    </xf>
    <xf numFmtId="0" fontId="23" fillId="0" borderId="16" applyNumberFormat="0" applyFill="0" applyAlignment="0" applyProtection="0">
      <alignment vertical="center"/>
    </xf>
    <xf numFmtId="0" fontId="22" fillId="0" borderId="17" applyNumberFormat="0" applyFill="0" applyAlignment="0" applyProtection="0">
      <alignment vertical="center"/>
    </xf>
    <xf numFmtId="0" fontId="30" fillId="0" borderId="18" applyNumberFormat="0" applyFill="0" applyAlignment="0" applyProtection="0">
      <alignment vertical="center"/>
    </xf>
    <xf numFmtId="0" fontId="30" fillId="0" borderId="0" applyNumberFormat="0" applyFill="0" applyBorder="0" applyAlignment="0" applyProtection="0">
      <alignment vertical="center"/>
    </xf>
    <xf numFmtId="0" fontId="31" fillId="0" borderId="19" applyNumberFormat="0" applyFill="0" applyAlignment="0" applyProtection="0">
      <alignment vertical="center"/>
    </xf>
    <xf numFmtId="0" fontId="24" fillId="26" borderId="20" applyNumberFormat="0" applyAlignment="0" applyProtection="0">
      <alignment vertical="center"/>
    </xf>
    <xf numFmtId="0" fontId="20" fillId="0" borderId="0" applyNumberFormat="0" applyFill="0" applyBorder="0" applyAlignment="0" applyProtection="0">
      <alignment vertical="center"/>
    </xf>
    <xf numFmtId="0" fontId="32" fillId="10" borderId="15" applyNumberFormat="0" applyAlignment="0" applyProtection="0">
      <alignment vertical="center"/>
    </xf>
    <xf numFmtId="0" fontId="33" fillId="7" borderId="0" applyNumberFormat="0" applyBorder="0" applyAlignment="0" applyProtection="0">
      <alignment vertical="center"/>
    </xf>
  </cellStyleXfs>
  <cellXfs count="59">
    <xf numFmtId="0" fontId="0" fillId="0" borderId="0" xfId="0"/>
    <xf numFmtId="0" fontId="8" fillId="0" borderId="3" xfId="3" applyFont="1" applyBorder="1" applyAlignment="1">
      <alignment horizontal="center" vertical="center" wrapText="1"/>
    </xf>
    <xf numFmtId="0" fontId="8" fillId="0" borderId="3" xfId="3" applyFont="1" applyBorder="1" applyAlignment="1">
      <alignment horizontal="distributed" vertical="center" wrapText="1" justifyLastLine="1"/>
    </xf>
    <xf numFmtId="0" fontId="8" fillId="0" borderId="3" xfId="3" applyFont="1" applyBorder="1" applyAlignment="1">
      <alignment vertical="center" wrapText="1"/>
    </xf>
    <xf numFmtId="0" fontId="8" fillId="0" borderId="0" xfId="5" applyFont="1" applyAlignment="1">
      <alignment vertical="center"/>
    </xf>
    <xf numFmtId="178" fontId="8" fillId="0" borderId="3" xfId="3" applyNumberFormat="1" applyFont="1" applyBorder="1" applyAlignment="1">
      <alignment horizontal="right" vertical="center" wrapText="1"/>
    </xf>
    <xf numFmtId="176" fontId="8" fillId="0" borderId="3" xfId="1" applyNumberFormat="1" applyFont="1" applyFill="1" applyBorder="1" applyAlignment="1">
      <alignment horizontal="right" vertical="center" wrapText="1"/>
    </xf>
    <xf numFmtId="0" fontId="8" fillId="0" borderId="0" xfId="4" applyFont="1" applyAlignment="1">
      <alignment vertical="center"/>
    </xf>
    <xf numFmtId="0" fontId="8" fillId="0" borderId="3" xfId="0" applyFont="1" applyBorder="1" applyAlignment="1">
      <alignment horizontal="center" vertical="center" wrapText="1"/>
    </xf>
    <xf numFmtId="0" fontId="8" fillId="0" borderId="1" xfId="3" applyFont="1" applyBorder="1" applyAlignment="1">
      <alignment horizontal="center" vertical="center" wrapText="1"/>
    </xf>
    <xf numFmtId="176" fontId="8" fillId="0" borderId="1" xfId="1" applyNumberFormat="1" applyFont="1" applyFill="1" applyBorder="1" applyAlignment="1">
      <alignment horizontal="right" vertical="center" wrapText="1"/>
    </xf>
    <xf numFmtId="0" fontId="34" fillId="0" borderId="21" xfId="0" applyFont="1" applyBorder="1" applyAlignment="1">
      <alignment horizontal="distributed" vertical="center" wrapText="1" justifyLastLine="1"/>
    </xf>
    <xf numFmtId="0" fontId="34" fillId="0" borderId="21" xfId="0" applyFont="1" applyBorder="1" applyAlignment="1">
      <alignment horizontal="left" vertical="center" wrapText="1"/>
    </xf>
    <xf numFmtId="0" fontId="34" fillId="0" borderId="21" xfId="0" applyFont="1" applyBorder="1" applyAlignment="1">
      <alignment horizontal="left" wrapText="1"/>
    </xf>
    <xf numFmtId="186" fontId="34" fillId="0" borderId="21" xfId="0" applyNumberFormat="1" applyFont="1" applyBorder="1" applyAlignment="1">
      <alignment vertical="center" wrapText="1"/>
    </xf>
    <xf numFmtId="0" fontId="34" fillId="0" borderId="0" xfId="0" applyFont="1" applyAlignment="1">
      <alignment horizontal="center" vertical="center" wrapText="1"/>
    </xf>
    <xf numFmtId="186" fontId="34" fillId="0" borderId="0" xfId="0" applyNumberFormat="1" applyFont="1" applyAlignment="1">
      <alignment horizontal="center" vertical="center" wrapText="1"/>
    </xf>
    <xf numFmtId="0" fontId="34" fillId="0" borderId="0" xfId="0" applyFont="1" applyAlignment="1">
      <alignment horizontal="distributed" vertical="center" wrapText="1" justifyLastLine="1"/>
    </xf>
    <xf numFmtId="0" fontId="34" fillId="0" borderId="0" xfId="0" applyFont="1" applyAlignment="1">
      <alignment horizontal="left" vertical="center" wrapText="1"/>
    </xf>
    <xf numFmtId="0" fontId="34" fillId="0" borderId="3" xfId="0" applyFont="1" applyBorder="1" applyAlignment="1">
      <alignment horizontal="left" vertical="center" shrinkToFit="1"/>
    </xf>
    <xf numFmtId="186" fontId="34" fillId="0" borderId="3" xfId="0" applyNumberFormat="1" applyFont="1" applyBorder="1" applyAlignment="1">
      <alignment vertical="center" shrinkToFit="1"/>
    </xf>
    <xf numFmtId="178" fontId="8" fillId="0" borderId="3" xfId="0" applyNumberFormat="1" applyFont="1" applyBorder="1" applyAlignment="1">
      <alignment horizontal="center" vertical="center" wrapText="1" shrinkToFit="1"/>
    </xf>
    <xf numFmtId="186" fontId="35" fillId="0" borderId="0" xfId="0" applyNumberFormat="1" applyFont="1" applyAlignment="1">
      <alignment horizontal="center" vertical="center" wrapText="1"/>
    </xf>
    <xf numFmtId="187" fontId="34" fillId="0" borderId="3" xfId="0" applyNumberFormat="1" applyFont="1" applyBorder="1" applyAlignment="1">
      <alignment vertical="center" shrinkToFit="1"/>
    </xf>
    <xf numFmtId="0" fontId="8" fillId="0" borderId="22" xfId="0" applyFont="1" applyBorder="1" applyAlignment="1">
      <alignment horizontal="center" vertical="center" wrapText="1"/>
    </xf>
    <xf numFmtId="0" fontId="34" fillId="0" borderId="22" xfId="0" applyFont="1" applyBorder="1" applyAlignment="1">
      <alignment horizontal="center" vertical="center" wrapText="1"/>
    </xf>
    <xf numFmtId="186" fontId="34" fillId="0" borderId="0" xfId="0" applyNumberFormat="1" applyFont="1" applyAlignment="1">
      <alignment vertical="center" wrapText="1"/>
    </xf>
    <xf numFmtId="0" fontId="34" fillId="0" borderId="0" xfId="3" applyFont="1" applyAlignment="1">
      <alignment horizontal="distributed" vertical="center" wrapText="1" justifyLastLine="1"/>
    </xf>
    <xf numFmtId="0" fontId="34" fillId="0" borderId="0" xfId="3" applyFont="1" applyAlignment="1">
      <alignment vertical="center" wrapText="1"/>
    </xf>
    <xf numFmtId="176" fontId="34" fillId="0" borderId="0" xfId="3" applyNumberFormat="1" applyFont="1" applyAlignment="1">
      <alignment vertical="center" wrapText="1"/>
    </xf>
    <xf numFmtId="178" fontId="34" fillId="0" borderId="0" xfId="3" applyNumberFormat="1" applyFont="1" applyAlignment="1">
      <alignment vertical="center" wrapText="1"/>
    </xf>
    <xf numFmtId="0" fontId="34" fillId="0" borderId="7" xfId="3" applyFont="1" applyBorder="1" applyAlignment="1">
      <alignment horizontal="distributed" vertical="center" wrapText="1" justifyLastLine="1"/>
    </xf>
    <xf numFmtId="0" fontId="34" fillId="0" borderId="7" xfId="3" applyFont="1" applyBorder="1" applyAlignment="1">
      <alignment vertical="center" wrapText="1"/>
    </xf>
    <xf numFmtId="176" fontId="34" fillId="0" borderId="7" xfId="3" applyNumberFormat="1" applyFont="1" applyBorder="1" applyAlignment="1">
      <alignment vertical="center" wrapText="1"/>
    </xf>
    <xf numFmtId="178" fontId="34" fillId="0" borderId="7" xfId="3" applyNumberFormat="1" applyFont="1" applyBorder="1" applyAlignment="1">
      <alignment vertical="center" wrapText="1"/>
    </xf>
    <xf numFmtId="176" fontId="34" fillId="0" borderId="7" xfId="3" applyNumberFormat="1" applyFont="1" applyBorder="1" applyAlignment="1">
      <alignment horizontal="center" vertical="center"/>
    </xf>
    <xf numFmtId="176" fontId="34" fillId="0" borderId="7" xfId="3" applyNumberFormat="1" applyFont="1" applyBorder="1" applyAlignment="1">
      <alignment horizontal="right" vertical="center"/>
    </xf>
    <xf numFmtId="0" fontId="34" fillId="0" borderId="3" xfId="0" applyFont="1" applyBorder="1" applyAlignment="1">
      <alignment horizontal="distributed" vertical="center" wrapText="1" justifyLastLine="1"/>
    </xf>
    <xf numFmtId="0" fontId="34" fillId="0" borderId="3" xfId="0" applyFont="1" applyBorder="1" applyAlignment="1">
      <alignment horizontal="center" vertical="center" wrapText="1"/>
    </xf>
    <xf numFmtId="178" fontId="34" fillId="0" borderId="3" xfId="0" applyNumberFormat="1" applyFont="1" applyBorder="1" applyAlignment="1">
      <alignment horizontal="center" vertical="center" wrapText="1"/>
    </xf>
    <xf numFmtId="176" fontId="34" fillId="0" borderId="3" xfId="0" applyNumberFormat="1" applyFont="1" applyBorder="1" applyAlignment="1">
      <alignment horizontal="center" vertical="center" wrapText="1"/>
    </xf>
    <xf numFmtId="0" fontId="34" fillId="27" borderId="3" xfId="0" applyFont="1" applyFill="1" applyBorder="1" applyAlignment="1">
      <alignment horizontal="distributed" vertical="center" wrapText="1" justifyLastLine="1"/>
    </xf>
    <xf numFmtId="0" fontId="34" fillId="27" borderId="3" xfId="0" applyFont="1" applyFill="1" applyBorder="1" applyAlignment="1">
      <alignment horizontal="left" vertical="center" wrapText="1"/>
    </xf>
    <xf numFmtId="178" fontId="34" fillId="27" borderId="3" xfId="0" applyNumberFormat="1" applyFont="1" applyFill="1" applyBorder="1" applyAlignment="1">
      <alignment horizontal="right" vertical="center" wrapText="1"/>
    </xf>
    <xf numFmtId="0" fontId="34" fillId="27" borderId="3" xfId="0" applyFont="1" applyFill="1" applyBorder="1" applyAlignment="1">
      <alignment horizontal="center" vertical="center" wrapText="1"/>
    </xf>
    <xf numFmtId="176" fontId="34" fillId="27" borderId="3" xfId="1" applyNumberFormat="1" applyFont="1" applyFill="1" applyBorder="1" applyAlignment="1">
      <alignment horizontal="center" vertical="center" wrapText="1"/>
    </xf>
    <xf numFmtId="0" fontId="34" fillId="0" borderId="3" xfId="0" applyFont="1" applyBorder="1" applyAlignment="1">
      <alignment horizontal="left" vertical="center" wrapText="1"/>
    </xf>
    <xf numFmtId="178" fontId="34" fillId="0" borderId="3" xfId="0" applyNumberFormat="1" applyFont="1" applyBorder="1" applyAlignment="1">
      <alignment horizontal="right" vertical="center" wrapText="1"/>
    </xf>
    <xf numFmtId="176" fontId="34" fillId="0" borderId="3" xfId="1" applyNumberFormat="1" applyFont="1" applyFill="1" applyBorder="1" applyAlignment="1">
      <alignment horizontal="center" vertical="center" wrapText="1"/>
    </xf>
    <xf numFmtId="0" fontId="38" fillId="0" borderId="3" xfId="0" applyFont="1" applyBorder="1" applyAlignment="1">
      <alignment horizontal="left" vertical="center" wrapText="1"/>
    </xf>
    <xf numFmtId="0" fontId="8" fillId="0" borderId="4" xfId="3" applyFont="1" applyBorder="1" applyAlignment="1">
      <alignment horizontal="center" vertical="center" wrapText="1"/>
    </xf>
    <xf numFmtId="0" fontId="7" fillId="0" borderId="9" xfId="0" applyFont="1" applyBorder="1" applyAlignment="1">
      <alignment vertical="center" wrapText="1"/>
    </xf>
    <xf numFmtId="176" fontId="34" fillId="0" borderId="2" xfId="3" applyNumberFormat="1" applyFont="1" applyBorder="1" applyAlignment="1">
      <alignment horizontal="distributed" vertical="center" wrapText="1"/>
    </xf>
    <xf numFmtId="176" fontId="34" fillId="0" borderId="5" xfId="3" applyNumberFormat="1" applyFont="1" applyBorder="1" applyAlignment="1">
      <alignment horizontal="distributed" vertical="center" wrapText="1"/>
    </xf>
    <xf numFmtId="0" fontId="37" fillId="0" borderId="0" xfId="3" applyFont="1" applyAlignment="1">
      <alignment horizontal="center" vertical="center"/>
    </xf>
    <xf numFmtId="178" fontId="37" fillId="0" borderId="0" xfId="3" applyNumberFormat="1" applyFont="1" applyAlignment="1">
      <alignment horizontal="center" vertical="center"/>
    </xf>
    <xf numFmtId="0" fontId="8" fillId="0" borderId="2" xfId="0" applyFont="1" applyBorder="1" applyAlignment="1">
      <alignment horizontal="center" vertical="center" wrapText="1"/>
    </xf>
    <xf numFmtId="0" fontId="7" fillId="0" borderId="8" xfId="0" applyFont="1" applyBorder="1" applyAlignment="1">
      <alignment horizontal="center" vertical="center"/>
    </xf>
    <xf numFmtId="0" fontId="7" fillId="0" borderId="5" xfId="0" applyFont="1" applyBorder="1" applyAlignment="1">
      <alignment horizontal="center" vertical="center"/>
    </xf>
  </cellXfs>
  <cellStyles count="88">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7"/>
  <sheetViews>
    <sheetView tabSelected="1" view="pageBreakPreview" zoomScaleNormal="100" zoomScaleSheetLayoutView="100" workbookViewId="0"/>
  </sheetViews>
  <sheetFormatPr defaultColWidth="9" defaultRowHeight="13.2"/>
  <cols>
    <col min="1" max="1" width="11.6640625" style="2" customWidth="1"/>
    <col min="2" max="2" width="37.33203125" style="3" customWidth="1"/>
    <col min="3" max="3" width="31.33203125" style="3" customWidth="1"/>
    <col min="4" max="4" width="14.6640625" style="5" customWidth="1"/>
    <col min="5" max="5" width="7" style="1" customWidth="1"/>
    <col min="6" max="6" width="8.88671875" style="6" customWidth="1"/>
    <col min="7" max="16384" width="9" style="7"/>
  </cols>
  <sheetData>
    <row r="1" spans="1:6" ht="22.5" customHeight="1">
      <c r="A1" s="27"/>
      <c r="B1" s="28"/>
      <c r="C1" s="29"/>
      <c r="D1" s="30"/>
      <c r="E1" s="52" t="s">
        <v>0</v>
      </c>
      <c r="F1" s="53"/>
    </row>
    <row r="2" spans="1:6" ht="17.25" customHeight="1">
      <c r="A2" s="54" t="s">
        <v>1</v>
      </c>
      <c r="B2" s="54"/>
      <c r="C2" s="54"/>
      <c r="D2" s="55"/>
      <c r="E2" s="54"/>
      <c r="F2" s="54"/>
    </row>
    <row r="3" spans="1:6">
      <c r="A3" s="31"/>
      <c r="B3" s="32"/>
      <c r="C3" s="33"/>
      <c r="D3" s="34"/>
      <c r="E3" s="35"/>
      <c r="F3" s="36" t="s">
        <v>2</v>
      </c>
    </row>
    <row r="4" spans="1:6" ht="40.5" customHeight="1">
      <c r="A4" s="37" t="s">
        <v>3</v>
      </c>
      <c r="B4" s="38" t="s">
        <v>4</v>
      </c>
      <c r="C4" s="38" t="s">
        <v>5</v>
      </c>
      <c r="D4" s="39" t="s">
        <v>6</v>
      </c>
      <c r="E4" s="38" t="s">
        <v>7</v>
      </c>
      <c r="F4" s="40" t="s">
        <v>8</v>
      </c>
    </row>
    <row r="5" spans="1:6" s="4" customFormat="1" ht="45.75" customHeight="1">
      <c r="A5" s="41" t="s">
        <v>9</v>
      </c>
      <c r="B5" s="42" t="s">
        <v>10</v>
      </c>
      <c r="C5" s="42" t="s">
        <v>11</v>
      </c>
      <c r="D5" s="43">
        <v>1097063</v>
      </c>
      <c r="E5" s="44" t="s">
        <v>12</v>
      </c>
      <c r="F5" s="45"/>
    </row>
    <row r="6" spans="1:6" s="4" customFormat="1" ht="45.75" customHeight="1">
      <c r="A6" s="41" t="s">
        <v>9</v>
      </c>
      <c r="B6" s="42" t="s">
        <v>13</v>
      </c>
      <c r="C6" s="42" t="s">
        <v>14</v>
      </c>
      <c r="D6" s="43">
        <v>127604</v>
      </c>
      <c r="E6" s="44" t="s">
        <v>12</v>
      </c>
      <c r="F6" s="45"/>
    </row>
    <row r="7" spans="1:6" s="4" customFormat="1" ht="45.75" customHeight="1">
      <c r="A7" s="41" t="s">
        <v>9</v>
      </c>
      <c r="B7" s="42" t="s">
        <v>15</v>
      </c>
      <c r="C7" s="42" t="s">
        <v>16</v>
      </c>
      <c r="D7" s="43">
        <v>55000</v>
      </c>
      <c r="E7" s="44" t="s">
        <v>12</v>
      </c>
      <c r="F7" s="45"/>
    </row>
    <row r="8" spans="1:6" s="4" customFormat="1" ht="45.75" customHeight="1">
      <c r="A8" s="41" t="s">
        <v>9</v>
      </c>
      <c r="B8" s="42" t="s">
        <v>17</v>
      </c>
      <c r="C8" s="42" t="s">
        <v>18</v>
      </c>
      <c r="D8" s="43">
        <v>847000</v>
      </c>
      <c r="E8" s="44" t="s">
        <v>12</v>
      </c>
      <c r="F8" s="45"/>
    </row>
    <row r="9" spans="1:6" s="4" customFormat="1" ht="45.75" customHeight="1">
      <c r="A9" s="41" t="s">
        <v>9</v>
      </c>
      <c r="B9" s="42" t="s">
        <v>19</v>
      </c>
      <c r="C9" s="42" t="s">
        <v>20</v>
      </c>
      <c r="D9" s="43">
        <v>792000</v>
      </c>
      <c r="E9" s="44" t="s">
        <v>12</v>
      </c>
      <c r="F9" s="45"/>
    </row>
    <row r="10" spans="1:6" s="4" customFormat="1" ht="45.75" customHeight="1">
      <c r="A10" s="41" t="s">
        <v>9</v>
      </c>
      <c r="B10" s="42" t="s">
        <v>21</v>
      </c>
      <c r="C10" s="42" t="s">
        <v>22</v>
      </c>
      <c r="D10" s="43">
        <v>363000</v>
      </c>
      <c r="E10" s="44" t="s">
        <v>12</v>
      </c>
      <c r="F10" s="45"/>
    </row>
    <row r="11" spans="1:6" s="4" customFormat="1" ht="45.75" customHeight="1">
      <c r="A11" s="41" t="s">
        <v>9</v>
      </c>
      <c r="B11" s="42" t="s">
        <v>23</v>
      </c>
      <c r="C11" s="42" t="s">
        <v>24</v>
      </c>
      <c r="D11" s="43">
        <v>349800</v>
      </c>
      <c r="E11" s="44" t="s">
        <v>12</v>
      </c>
      <c r="F11" s="45"/>
    </row>
    <row r="12" spans="1:6" s="4" customFormat="1" ht="45.75" customHeight="1">
      <c r="A12" s="41" t="s">
        <v>9</v>
      </c>
      <c r="B12" s="42" t="s">
        <v>25</v>
      </c>
      <c r="C12" s="42" t="s">
        <v>26</v>
      </c>
      <c r="D12" s="43">
        <v>58080</v>
      </c>
      <c r="E12" s="44" t="s">
        <v>12</v>
      </c>
      <c r="F12" s="45"/>
    </row>
    <row r="13" spans="1:6" s="4" customFormat="1" ht="45.75" customHeight="1">
      <c r="A13" s="41" t="s">
        <v>9</v>
      </c>
      <c r="B13" s="42" t="s">
        <v>27</v>
      </c>
      <c r="C13" s="42" t="s">
        <v>28</v>
      </c>
      <c r="D13" s="43">
        <v>180400</v>
      </c>
      <c r="E13" s="44" t="s">
        <v>12</v>
      </c>
      <c r="F13" s="45"/>
    </row>
    <row r="14" spans="1:6" s="4" customFormat="1" ht="45.75" customHeight="1">
      <c r="A14" s="41" t="s">
        <v>9</v>
      </c>
      <c r="B14" s="42" t="s">
        <v>29</v>
      </c>
      <c r="C14" s="42" t="s">
        <v>16</v>
      </c>
      <c r="D14" s="43">
        <v>165000</v>
      </c>
      <c r="E14" s="44" t="s">
        <v>12</v>
      </c>
      <c r="F14" s="45"/>
    </row>
    <row r="15" spans="1:6" s="4" customFormat="1" ht="45.75" customHeight="1">
      <c r="A15" s="41" t="s">
        <v>9</v>
      </c>
      <c r="B15" s="42" t="s">
        <v>30</v>
      </c>
      <c r="C15" s="42" t="s">
        <v>31</v>
      </c>
      <c r="D15" s="43">
        <v>811206</v>
      </c>
      <c r="E15" s="44" t="s">
        <v>12</v>
      </c>
      <c r="F15" s="45"/>
    </row>
    <row r="16" spans="1:6" s="4" customFormat="1" ht="45.75" customHeight="1">
      <c r="A16" s="41" t="s">
        <v>9</v>
      </c>
      <c r="B16" s="42" t="s">
        <v>32</v>
      </c>
      <c r="C16" s="42" t="s">
        <v>33</v>
      </c>
      <c r="D16" s="43">
        <v>476520</v>
      </c>
      <c r="E16" s="44" t="s">
        <v>12</v>
      </c>
      <c r="F16" s="45"/>
    </row>
    <row r="17" spans="1:6" s="4" customFormat="1" ht="45.75" customHeight="1">
      <c r="A17" s="41" t="s">
        <v>9</v>
      </c>
      <c r="B17" s="42" t="s">
        <v>34</v>
      </c>
      <c r="C17" s="42" t="s">
        <v>35</v>
      </c>
      <c r="D17" s="43">
        <v>756800</v>
      </c>
      <c r="E17" s="44" t="s">
        <v>12</v>
      </c>
      <c r="F17" s="45"/>
    </row>
    <row r="18" spans="1:6" s="4" customFormat="1" ht="45.75" customHeight="1">
      <c r="A18" s="37" t="s">
        <v>9</v>
      </c>
      <c r="B18" s="46" t="s">
        <v>36</v>
      </c>
      <c r="C18" s="46" t="s">
        <v>37</v>
      </c>
      <c r="D18" s="47">
        <v>116105</v>
      </c>
      <c r="E18" s="38" t="s">
        <v>12</v>
      </c>
      <c r="F18" s="48"/>
    </row>
    <row r="19" spans="1:6" s="4" customFormat="1" ht="45.75" customHeight="1">
      <c r="A19" s="41" t="s">
        <v>9</v>
      </c>
      <c r="B19" s="42" t="s">
        <v>38</v>
      </c>
      <c r="C19" s="42" t="s">
        <v>39</v>
      </c>
      <c r="D19" s="43">
        <v>1142408</v>
      </c>
      <c r="E19" s="44" t="s">
        <v>12</v>
      </c>
      <c r="F19" s="45"/>
    </row>
    <row r="20" spans="1:6" s="4" customFormat="1" ht="45.75" customHeight="1">
      <c r="A20" s="37" t="s">
        <v>9</v>
      </c>
      <c r="B20" s="46" t="s">
        <v>40</v>
      </c>
      <c r="C20" s="46" t="s">
        <v>41</v>
      </c>
      <c r="D20" s="47">
        <v>262680</v>
      </c>
      <c r="E20" s="38" t="s">
        <v>12</v>
      </c>
      <c r="F20" s="48"/>
    </row>
    <row r="21" spans="1:6" s="4" customFormat="1" ht="45.75" customHeight="1">
      <c r="A21" s="37" t="s">
        <v>9</v>
      </c>
      <c r="B21" s="46" t="s">
        <v>42</v>
      </c>
      <c r="C21" s="46" t="s">
        <v>43</v>
      </c>
      <c r="D21" s="47">
        <v>678150</v>
      </c>
      <c r="E21" s="38" t="s">
        <v>12</v>
      </c>
      <c r="F21" s="48"/>
    </row>
    <row r="22" spans="1:6" s="4" customFormat="1" ht="45.75" customHeight="1">
      <c r="A22" s="37" t="s">
        <v>9</v>
      </c>
      <c r="B22" s="46" t="s">
        <v>44</v>
      </c>
      <c r="C22" s="46" t="s">
        <v>45</v>
      </c>
      <c r="D22" s="47">
        <v>264000</v>
      </c>
      <c r="E22" s="38" t="s">
        <v>12</v>
      </c>
      <c r="F22" s="48"/>
    </row>
    <row r="23" spans="1:6" s="4" customFormat="1" ht="45.75" customHeight="1">
      <c r="A23" s="37" t="s">
        <v>9</v>
      </c>
      <c r="B23" s="46" t="s">
        <v>46</v>
      </c>
      <c r="C23" s="46" t="s">
        <v>47</v>
      </c>
      <c r="D23" s="47">
        <v>275000</v>
      </c>
      <c r="E23" s="38" t="s">
        <v>12</v>
      </c>
      <c r="F23" s="48"/>
    </row>
    <row r="24" spans="1:6" s="4" customFormat="1" ht="45.75" customHeight="1">
      <c r="A24" s="37" t="s">
        <v>9</v>
      </c>
      <c r="B24" s="46" t="s">
        <v>48</v>
      </c>
      <c r="C24" s="46" t="s">
        <v>49</v>
      </c>
      <c r="D24" s="47">
        <v>68750</v>
      </c>
      <c r="E24" s="38" t="s">
        <v>12</v>
      </c>
      <c r="F24" s="48"/>
    </row>
    <row r="25" spans="1:6" s="4" customFormat="1" ht="45.75" customHeight="1">
      <c r="A25" s="37" t="s">
        <v>9</v>
      </c>
      <c r="B25" s="46" t="s">
        <v>50</v>
      </c>
      <c r="C25" s="46" t="s">
        <v>51</v>
      </c>
      <c r="D25" s="47">
        <v>396000</v>
      </c>
      <c r="E25" s="38" t="s">
        <v>12</v>
      </c>
      <c r="F25" s="48"/>
    </row>
    <row r="26" spans="1:6" s="4" customFormat="1" ht="45.75" customHeight="1">
      <c r="A26" s="41" t="s">
        <v>9</v>
      </c>
      <c r="B26" s="42" t="s">
        <v>52</v>
      </c>
      <c r="C26" s="42" t="s">
        <v>53</v>
      </c>
      <c r="D26" s="43">
        <v>160050</v>
      </c>
      <c r="E26" s="44" t="s">
        <v>12</v>
      </c>
      <c r="F26" s="45"/>
    </row>
    <row r="27" spans="1:6" s="4" customFormat="1" ht="45.75" customHeight="1">
      <c r="A27" s="41" t="s">
        <v>9</v>
      </c>
      <c r="B27" s="42" t="s">
        <v>54</v>
      </c>
      <c r="C27" s="42" t="s">
        <v>14</v>
      </c>
      <c r="D27" s="43">
        <v>99000</v>
      </c>
      <c r="E27" s="44" t="s">
        <v>12</v>
      </c>
      <c r="F27" s="45"/>
    </row>
    <row r="28" spans="1:6" s="4" customFormat="1" ht="45.75" customHeight="1">
      <c r="A28" s="37" t="s">
        <v>9</v>
      </c>
      <c r="B28" s="46" t="s">
        <v>55</v>
      </c>
      <c r="C28" s="46" t="s">
        <v>56</v>
      </c>
      <c r="D28" s="47">
        <v>734360</v>
      </c>
      <c r="E28" s="38" t="s">
        <v>12</v>
      </c>
      <c r="F28" s="48"/>
    </row>
    <row r="29" spans="1:6" s="4" customFormat="1" ht="45.75" customHeight="1">
      <c r="A29" s="41" t="s">
        <v>9</v>
      </c>
      <c r="B29" s="42" t="s">
        <v>57</v>
      </c>
      <c r="C29" s="42" t="s">
        <v>58</v>
      </c>
      <c r="D29" s="43">
        <v>83600</v>
      </c>
      <c r="E29" s="44" t="s">
        <v>12</v>
      </c>
      <c r="F29" s="45"/>
    </row>
    <row r="30" spans="1:6" s="4" customFormat="1" ht="45.75" customHeight="1">
      <c r="A30" s="37" t="s">
        <v>9</v>
      </c>
      <c r="B30" s="46" t="s">
        <v>59</v>
      </c>
      <c r="C30" s="46" t="s">
        <v>60</v>
      </c>
      <c r="D30" s="47">
        <v>418000</v>
      </c>
      <c r="E30" s="38" t="s">
        <v>12</v>
      </c>
      <c r="F30" s="48"/>
    </row>
    <row r="31" spans="1:6" s="4" customFormat="1" ht="45.75" customHeight="1">
      <c r="A31" s="41" t="s">
        <v>9</v>
      </c>
      <c r="B31" s="42" t="s">
        <v>61</v>
      </c>
      <c r="C31" s="42" t="s">
        <v>62</v>
      </c>
      <c r="D31" s="43">
        <v>264550</v>
      </c>
      <c r="E31" s="44" t="s">
        <v>12</v>
      </c>
      <c r="F31" s="45"/>
    </row>
    <row r="32" spans="1:6" s="4" customFormat="1" ht="45.75" customHeight="1">
      <c r="A32" s="37" t="s">
        <v>9</v>
      </c>
      <c r="B32" s="49" t="s">
        <v>63</v>
      </c>
      <c r="C32" s="46" t="s">
        <v>64</v>
      </c>
      <c r="D32" s="47">
        <v>4461600</v>
      </c>
      <c r="E32" s="38" t="s">
        <v>65</v>
      </c>
      <c r="F32" s="48"/>
    </row>
    <row r="33" spans="1:6" s="4" customFormat="1" ht="45.75" customHeight="1">
      <c r="A33" s="37" t="s">
        <v>9</v>
      </c>
      <c r="B33" s="46" t="s">
        <v>66</v>
      </c>
      <c r="C33" s="46" t="s">
        <v>67</v>
      </c>
      <c r="D33" s="47">
        <v>501600</v>
      </c>
      <c r="E33" s="38" t="s">
        <v>65</v>
      </c>
      <c r="F33" s="48"/>
    </row>
    <row r="34" spans="1:6" s="4" customFormat="1" ht="45.75" customHeight="1">
      <c r="A34" s="37" t="s">
        <v>9</v>
      </c>
      <c r="B34" s="46" t="s">
        <v>68</v>
      </c>
      <c r="C34" s="46" t="s">
        <v>69</v>
      </c>
      <c r="D34" s="47">
        <v>409200</v>
      </c>
      <c r="E34" s="38" t="s">
        <v>65</v>
      </c>
      <c r="F34" s="48"/>
    </row>
    <row r="35" spans="1:6" s="4" customFormat="1" ht="45.75" customHeight="1">
      <c r="A35" s="37" t="s">
        <v>9</v>
      </c>
      <c r="B35" s="46" t="s">
        <v>70</v>
      </c>
      <c r="C35" s="46" t="s">
        <v>71</v>
      </c>
      <c r="D35" s="47">
        <v>594000</v>
      </c>
      <c r="E35" s="38" t="s">
        <v>65</v>
      </c>
      <c r="F35" s="48"/>
    </row>
    <row r="36" spans="1:6" s="4" customFormat="1" ht="45.75" customHeight="1">
      <c r="A36" s="37" t="s">
        <v>9</v>
      </c>
      <c r="B36" s="46" t="s">
        <v>72</v>
      </c>
      <c r="C36" s="46" t="s">
        <v>73</v>
      </c>
      <c r="D36" s="47">
        <v>712800</v>
      </c>
      <c r="E36" s="38" t="s">
        <v>65</v>
      </c>
      <c r="F36" s="48"/>
    </row>
    <row r="37" spans="1:6" s="4" customFormat="1" ht="45.75" customHeight="1">
      <c r="A37" s="37" t="s">
        <v>9</v>
      </c>
      <c r="B37" s="46" t="s">
        <v>74</v>
      </c>
      <c r="C37" s="46" t="s">
        <v>75</v>
      </c>
      <c r="D37" s="47">
        <v>514800</v>
      </c>
      <c r="E37" s="38" t="s">
        <v>65</v>
      </c>
      <c r="F37" s="48"/>
    </row>
    <row r="38" spans="1:6" s="4" customFormat="1" ht="45.75" customHeight="1">
      <c r="A38" s="41" t="s">
        <v>9</v>
      </c>
      <c r="B38" s="42" t="s">
        <v>76</v>
      </c>
      <c r="C38" s="42" t="s">
        <v>77</v>
      </c>
      <c r="D38" s="43">
        <v>121000</v>
      </c>
      <c r="E38" s="44" t="s">
        <v>65</v>
      </c>
      <c r="F38" s="45"/>
    </row>
    <row r="39" spans="1:6" s="4" customFormat="1" ht="45.75" customHeight="1">
      <c r="A39" s="41" t="s">
        <v>9</v>
      </c>
      <c r="B39" s="42" t="s">
        <v>78</v>
      </c>
      <c r="C39" s="42" t="s">
        <v>22</v>
      </c>
      <c r="D39" s="43">
        <v>264000</v>
      </c>
      <c r="E39" s="44" t="s">
        <v>65</v>
      </c>
      <c r="F39" s="45"/>
    </row>
    <row r="40" spans="1:6" s="4" customFormat="1" ht="45.75" customHeight="1">
      <c r="A40" s="41" t="s">
        <v>9</v>
      </c>
      <c r="B40" s="42" t="s">
        <v>79</v>
      </c>
      <c r="C40" s="42" t="s">
        <v>18</v>
      </c>
      <c r="D40" s="43">
        <v>7865000</v>
      </c>
      <c r="E40" s="44" t="s">
        <v>65</v>
      </c>
      <c r="F40" s="45"/>
    </row>
    <row r="41" spans="1:6" s="4" customFormat="1" ht="45.75" customHeight="1">
      <c r="A41" s="37" t="s">
        <v>9</v>
      </c>
      <c r="B41" s="46" t="s">
        <v>80</v>
      </c>
      <c r="C41" s="46" t="s">
        <v>81</v>
      </c>
      <c r="D41" s="47">
        <v>5425838</v>
      </c>
      <c r="E41" s="38" t="s">
        <v>65</v>
      </c>
      <c r="F41" s="48"/>
    </row>
    <row r="42" spans="1:6" s="4" customFormat="1" ht="45.75" customHeight="1">
      <c r="A42" s="37" t="s">
        <v>9</v>
      </c>
      <c r="B42" s="46" t="s">
        <v>82</v>
      </c>
      <c r="C42" s="46" t="s">
        <v>83</v>
      </c>
      <c r="D42" s="47">
        <v>4327700</v>
      </c>
      <c r="E42" s="38" t="s">
        <v>65</v>
      </c>
      <c r="F42" s="48"/>
    </row>
    <row r="43" spans="1:6" s="4" customFormat="1" ht="45.75" customHeight="1">
      <c r="A43" s="37" t="s">
        <v>9</v>
      </c>
      <c r="B43" s="46" t="s">
        <v>84</v>
      </c>
      <c r="C43" s="46" t="s">
        <v>85</v>
      </c>
      <c r="D43" s="47">
        <v>5755420</v>
      </c>
      <c r="E43" s="38" t="s">
        <v>65</v>
      </c>
      <c r="F43" s="48" t="s">
        <v>86</v>
      </c>
    </row>
    <row r="44" spans="1:6" s="4" customFormat="1" ht="45.75" customHeight="1">
      <c r="A44" s="37" t="s">
        <v>9</v>
      </c>
      <c r="B44" s="46" t="s">
        <v>87</v>
      </c>
      <c r="C44" s="46" t="s">
        <v>88</v>
      </c>
      <c r="D44" s="47">
        <v>2164800</v>
      </c>
      <c r="E44" s="38" t="s">
        <v>65</v>
      </c>
      <c r="F44" s="48"/>
    </row>
    <row r="45" spans="1:6" s="4" customFormat="1" ht="45.75" customHeight="1">
      <c r="A45" s="41" t="s">
        <v>9</v>
      </c>
      <c r="B45" s="42" t="s">
        <v>89</v>
      </c>
      <c r="C45" s="42" t="s">
        <v>90</v>
      </c>
      <c r="D45" s="43">
        <v>12998700</v>
      </c>
      <c r="E45" s="44" t="s">
        <v>65</v>
      </c>
      <c r="F45" s="45" t="s">
        <v>86</v>
      </c>
    </row>
    <row r="46" spans="1:6" s="4" customFormat="1" ht="45.75" customHeight="1">
      <c r="A46" s="41" t="s">
        <v>9</v>
      </c>
      <c r="B46" s="42" t="s">
        <v>91</v>
      </c>
      <c r="C46" s="42" t="s">
        <v>92</v>
      </c>
      <c r="D46" s="43">
        <v>1397000</v>
      </c>
      <c r="E46" s="44" t="s">
        <v>65</v>
      </c>
      <c r="F46" s="45" t="s">
        <v>86</v>
      </c>
    </row>
    <row r="47" spans="1:6" s="4" customFormat="1" ht="45.75" customHeight="1">
      <c r="A47" s="41" t="s">
        <v>9</v>
      </c>
      <c r="B47" s="42" t="s">
        <v>93</v>
      </c>
      <c r="C47" s="42" t="s">
        <v>92</v>
      </c>
      <c r="D47" s="43">
        <v>550000</v>
      </c>
      <c r="E47" s="44" t="s">
        <v>65</v>
      </c>
      <c r="F47" s="45" t="s">
        <v>86</v>
      </c>
    </row>
    <row r="48" spans="1:6" s="4" customFormat="1" ht="45.75" customHeight="1">
      <c r="A48" s="41" t="s">
        <v>9</v>
      </c>
      <c r="B48" s="42" t="s">
        <v>94</v>
      </c>
      <c r="C48" s="42" t="s">
        <v>92</v>
      </c>
      <c r="D48" s="43">
        <v>85800</v>
      </c>
      <c r="E48" s="44" t="s">
        <v>65</v>
      </c>
      <c r="F48" s="45" t="s">
        <v>86</v>
      </c>
    </row>
    <row r="49" spans="1:6" s="4" customFormat="1" ht="45.75" customHeight="1">
      <c r="A49" s="41" t="s">
        <v>9</v>
      </c>
      <c r="B49" s="42" t="s">
        <v>95</v>
      </c>
      <c r="C49" s="42" t="s">
        <v>92</v>
      </c>
      <c r="D49" s="43">
        <v>554730</v>
      </c>
      <c r="E49" s="44" t="s">
        <v>65</v>
      </c>
      <c r="F49" s="45" t="s">
        <v>86</v>
      </c>
    </row>
    <row r="50" spans="1:6" s="4" customFormat="1" ht="45.75" customHeight="1">
      <c r="A50" s="41" t="s">
        <v>9</v>
      </c>
      <c r="B50" s="42" t="s">
        <v>96</v>
      </c>
      <c r="C50" s="42" t="s">
        <v>92</v>
      </c>
      <c r="D50" s="43">
        <v>411400</v>
      </c>
      <c r="E50" s="44" t="s">
        <v>65</v>
      </c>
      <c r="F50" s="45" t="s">
        <v>86</v>
      </c>
    </row>
    <row r="51" spans="1:6" s="4" customFormat="1" ht="45.75" customHeight="1">
      <c r="A51" s="41" t="s">
        <v>9</v>
      </c>
      <c r="B51" s="42" t="s">
        <v>97</v>
      </c>
      <c r="C51" s="42" t="s">
        <v>92</v>
      </c>
      <c r="D51" s="43">
        <v>39600</v>
      </c>
      <c r="E51" s="44" t="s">
        <v>65</v>
      </c>
      <c r="F51" s="45" t="s">
        <v>86</v>
      </c>
    </row>
    <row r="52" spans="1:6" s="4" customFormat="1" ht="45.75" customHeight="1">
      <c r="A52" s="41" t="s">
        <v>9</v>
      </c>
      <c r="B52" s="42" t="s">
        <v>98</v>
      </c>
      <c r="C52" s="42" t="s">
        <v>92</v>
      </c>
      <c r="D52" s="43">
        <v>26400</v>
      </c>
      <c r="E52" s="44" t="s">
        <v>65</v>
      </c>
      <c r="F52" s="45" t="s">
        <v>86</v>
      </c>
    </row>
    <row r="53" spans="1:6" s="4" customFormat="1" ht="45.75" customHeight="1">
      <c r="A53" s="41" t="s">
        <v>9</v>
      </c>
      <c r="B53" s="42" t="s">
        <v>99</v>
      </c>
      <c r="C53" s="42" t="s">
        <v>92</v>
      </c>
      <c r="D53" s="43">
        <v>11270</v>
      </c>
      <c r="E53" s="44" t="s">
        <v>65</v>
      </c>
      <c r="F53" s="45"/>
    </row>
    <row r="54" spans="1:6" s="4" customFormat="1" ht="45.75" customHeight="1">
      <c r="A54" s="41" t="s">
        <v>9</v>
      </c>
      <c r="B54" s="42" t="s">
        <v>100</v>
      </c>
      <c r="C54" s="42" t="s">
        <v>92</v>
      </c>
      <c r="D54" s="43">
        <v>1738000</v>
      </c>
      <c r="E54" s="44" t="s">
        <v>65</v>
      </c>
      <c r="F54" s="45" t="s">
        <v>86</v>
      </c>
    </row>
    <row r="55" spans="1:6" s="4" customFormat="1" ht="45.75" customHeight="1">
      <c r="A55" s="41" t="s">
        <v>9</v>
      </c>
      <c r="B55" s="42" t="s">
        <v>101</v>
      </c>
      <c r="C55" s="42" t="s">
        <v>92</v>
      </c>
      <c r="D55" s="43">
        <v>522500</v>
      </c>
      <c r="E55" s="44" t="s">
        <v>65</v>
      </c>
      <c r="F55" s="45" t="s">
        <v>86</v>
      </c>
    </row>
    <row r="56" spans="1:6" s="4" customFormat="1" ht="45.75" customHeight="1">
      <c r="A56" s="37" t="s">
        <v>9</v>
      </c>
      <c r="B56" s="46" t="s">
        <v>102</v>
      </c>
      <c r="C56" s="46" t="s">
        <v>92</v>
      </c>
      <c r="D56" s="47">
        <v>5454900</v>
      </c>
      <c r="E56" s="38" t="s">
        <v>65</v>
      </c>
      <c r="F56" s="48" t="s">
        <v>86</v>
      </c>
    </row>
    <row r="57" spans="1:6" s="4" customFormat="1" ht="45.75" customHeight="1">
      <c r="A57" s="37" t="s">
        <v>9</v>
      </c>
      <c r="B57" s="46" t="s">
        <v>103</v>
      </c>
      <c r="C57" s="46" t="s">
        <v>92</v>
      </c>
      <c r="D57" s="47">
        <v>1947000</v>
      </c>
      <c r="E57" s="38" t="s">
        <v>65</v>
      </c>
      <c r="F57" s="48" t="s">
        <v>86</v>
      </c>
    </row>
    <row r="58" spans="1:6" s="4" customFormat="1" ht="45.75" customHeight="1">
      <c r="A58" s="37" t="s">
        <v>9</v>
      </c>
      <c r="B58" s="46" t="s">
        <v>104</v>
      </c>
      <c r="C58" s="46" t="s">
        <v>105</v>
      </c>
      <c r="D58" s="47">
        <v>14488000</v>
      </c>
      <c r="E58" s="38" t="s">
        <v>65</v>
      </c>
      <c r="F58" s="48"/>
    </row>
    <row r="59" spans="1:6" s="4" customFormat="1" ht="45.75" customHeight="1">
      <c r="A59" s="37" t="s">
        <v>9</v>
      </c>
      <c r="B59" s="46" t="s">
        <v>106</v>
      </c>
      <c r="C59" s="46" t="s">
        <v>107</v>
      </c>
      <c r="D59" s="47">
        <v>478000</v>
      </c>
      <c r="E59" s="38" t="s">
        <v>65</v>
      </c>
      <c r="F59" s="48"/>
    </row>
    <row r="60" spans="1:6" s="4" customFormat="1" ht="45.75" customHeight="1">
      <c r="A60" s="37" t="s">
        <v>9</v>
      </c>
      <c r="B60" s="46" t="s">
        <v>108</v>
      </c>
      <c r="C60" s="46" t="s">
        <v>109</v>
      </c>
      <c r="D60" s="47">
        <v>104940</v>
      </c>
      <c r="E60" s="38" t="s">
        <v>65</v>
      </c>
      <c r="F60" s="48"/>
    </row>
    <row r="61" spans="1:6" s="4" customFormat="1" ht="45.75" customHeight="1">
      <c r="A61" s="37" t="s">
        <v>9</v>
      </c>
      <c r="B61" s="46" t="s">
        <v>110</v>
      </c>
      <c r="C61" s="46" t="s">
        <v>69</v>
      </c>
      <c r="D61" s="47">
        <v>130000</v>
      </c>
      <c r="E61" s="38" t="s">
        <v>65</v>
      </c>
      <c r="F61" s="48"/>
    </row>
    <row r="62" spans="1:6" s="4" customFormat="1" ht="45.75" customHeight="1">
      <c r="A62" s="37" t="s">
        <v>9</v>
      </c>
      <c r="B62" s="46" t="s">
        <v>111</v>
      </c>
      <c r="C62" s="46" t="s">
        <v>112</v>
      </c>
      <c r="D62" s="47">
        <v>143000</v>
      </c>
      <c r="E62" s="38" t="s">
        <v>65</v>
      </c>
      <c r="F62" s="48"/>
    </row>
    <row r="63" spans="1:6" s="4" customFormat="1" ht="45.75" customHeight="1">
      <c r="A63" s="41" t="s">
        <v>9</v>
      </c>
      <c r="B63" s="42" t="s">
        <v>113</v>
      </c>
      <c r="C63" s="42" t="s">
        <v>114</v>
      </c>
      <c r="D63" s="43">
        <v>766700</v>
      </c>
      <c r="E63" s="44" t="s">
        <v>65</v>
      </c>
      <c r="F63" s="45"/>
    </row>
    <row r="64" spans="1:6" s="4" customFormat="1" ht="45.75" customHeight="1">
      <c r="A64" s="37" t="s">
        <v>9</v>
      </c>
      <c r="B64" s="46" t="s">
        <v>115</v>
      </c>
      <c r="C64" s="46" t="s">
        <v>85</v>
      </c>
      <c r="D64" s="47">
        <v>2206900</v>
      </c>
      <c r="E64" s="38" t="s">
        <v>65</v>
      </c>
      <c r="F64" s="48"/>
    </row>
    <row r="65" spans="1:6" s="4" customFormat="1" ht="45.75" customHeight="1">
      <c r="A65" s="41" t="s">
        <v>9</v>
      </c>
      <c r="B65" s="42" t="s">
        <v>116</v>
      </c>
      <c r="C65" s="42" t="s">
        <v>105</v>
      </c>
      <c r="D65" s="43">
        <v>14223000</v>
      </c>
      <c r="E65" s="44" t="s">
        <v>65</v>
      </c>
      <c r="F65" s="45"/>
    </row>
    <row r="66" spans="1:6" s="4" customFormat="1" ht="45.75" customHeight="1">
      <c r="A66" s="37" t="s">
        <v>9</v>
      </c>
      <c r="B66" s="46" t="s">
        <v>117</v>
      </c>
      <c r="C66" s="46" t="s">
        <v>118</v>
      </c>
      <c r="D66" s="47">
        <v>1180960</v>
      </c>
      <c r="E66" s="38" t="s">
        <v>65</v>
      </c>
      <c r="F66" s="48"/>
    </row>
    <row r="67" spans="1:6" s="4" customFormat="1" ht="45.75" customHeight="1">
      <c r="A67" s="37" t="s">
        <v>9</v>
      </c>
      <c r="B67" s="46" t="s">
        <v>119</v>
      </c>
      <c r="C67" s="46" t="s">
        <v>120</v>
      </c>
      <c r="D67" s="47">
        <v>194443</v>
      </c>
      <c r="E67" s="38" t="s">
        <v>65</v>
      </c>
      <c r="F67" s="48"/>
    </row>
    <row r="68" spans="1:6" s="4" customFormat="1" ht="45.75" customHeight="1">
      <c r="A68" s="37" t="s">
        <v>9</v>
      </c>
      <c r="B68" s="46" t="s">
        <v>121</v>
      </c>
      <c r="C68" s="46" t="s">
        <v>122</v>
      </c>
      <c r="D68" s="47">
        <v>23187731</v>
      </c>
      <c r="E68" s="38" t="s">
        <v>65</v>
      </c>
      <c r="F68" s="48"/>
    </row>
    <row r="69" spans="1:6" s="4" customFormat="1" ht="45.75" customHeight="1">
      <c r="A69" s="37" t="s">
        <v>9</v>
      </c>
      <c r="B69" s="46" t="s">
        <v>123</v>
      </c>
      <c r="C69" s="46" t="s">
        <v>124</v>
      </c>
      <c r="D69" s="47">
        <v>4817088</v>
      </c>
      <c r="E69" s="38" t="s">
        <v>65</v>
      </c>
      <c r="F69" s="48"/>
    </row>
    <row r="70" spans="1:6" s="4" customFormat="1" ht="45.75" customHeight="1">
      <c r="A70" s="37" t="s">
        <v>9</v>
      </c>
      <c r="B70" s="46" t="s">
        <v>125</v>
      </c>
      <c r="C70" s="46" t="s">
        <v>124</v>
      </c>
      <c r="D70" s="47">
        <v>65641756</v>
      </c>
      <c r="E70" s="38" t="s">
        <v>65</v>
      </c>
      <c r="F70" s="48"/>
    </row>
    <row r="71" spans="1:6" s="4" customFormat="1" ht="45.75" customHeight="1">
      <c r="A71" s="41" t="s">
        <v>9</v>
      </c>
      <c r="B71" s="42" t="s">
        <v>126</v>
      </c>
      <c r="C71" s="42" t="s">
        <v>92</v>
      </c>
      <c r="D71" s="43">
        <v>854700</v>
      </c>
      <c r="E71" s="44" t="s">
        <v>65</v>
      </c>
      <c r="F71" s="45"/>
    </row>
    <row r="72" spans="1:6" s="4" customFormat="1" ht="45.75" customHeight="1">
      <c r="A72" s="37" t="s">
        <v>9</v>
      </c>
      <c r="B72" s="46" t="s">
        <v>127</v>
      </c>
      <c r="C72" s="46" t="s">
        <v>128</v>
      </c>
      <c r="D72" s="47">
        <v>3564000</v>
      </c>
      <c r="E72" s="38" t="s">
        <v>65</v>
      </c>
      <c r="F72" s="48" t="s">
        <v>129</v>
      </c>
    </row>
    <row r="73" spans="1:6" s="4" customFormat="1" ht="45.75" customHeight="1">
      <c r="A73" s="37" t="s">
        <v>9</v>
      </c>
      <c r="B73" s="46" t="s">
        <v>130</v>
      </c>
      <c r="C73" s="46" t="s">
        <v>131</v>
      </c>
      <c r="D73" s="47">
        <v>873312</v>
      </c>
      <c r="E73" s="38" t="s">
        <v>65</v>
      </c>
      <c r="F73" s="48"/>
    </row>
    <row r="74" spans="1:6" s="4" customFormat="1" ht="45.75" customHeight="1">
      <c r="A74" s="37" t="s">
        <v>9</v>
      </c>
      <c r="B74" s="46" t="s">
        <v>132</v>
      </c>
      <c r="C74" s="46" t="s">
        <v>133</v>
      </c>
      <c r="D74" s="47">
        <v>145200</v>
      </c>
      <c r="E74" s="38" t="s">
        <v>65</v>
      </c>
      <c r="F74" s="48"/>
    </row>
    <row r="75" spans="1:6" s="4" customFormat="1" ht="45.75" customHeight="1">
      <c r="A75" s="41" t="s">
        <v>9</v>
      </c>
      <c r="B75" s="42" t="s">
        <v>134</v>
      </c>
      <c r="C75" s="42" t="s">
        <v>135</v>
      </c>
      <c r="D75" s="43">
        <v>295306</v>
      </c>
      <c r="E75" s="44" t="s">
        <v>136</v>
      </c>
      <c r="F75" s="45"/>
    </row>
    <row r="76" spans="1:6" s="4" customFormat="1" ht="45.75" customHeight="1">
      <c r="A76" s="41" t="s">
        <v>9</v>
      </c>
      <c r="B76" s="42" t="s">
        <v>134</v>
      </c>
      <c r="C76" s="42" t="s">
        <v>137</v>
      </c>
      <c r="D76" s="43">
        <v>27390</v>
      </c>
      <c r="E76" s="44" t="s">
        <v>136</v>
      </c>
      <c r="F76" s="45"/>
    </row>
    <row r="77" spans="1:6" s="4" customFormat="1" ht="45.75" customHeight="1">
      <c r="A77" s="41" t="s">
        <v>9</v>
      </c>
      <c r="B77" s="42" t="s">
        <v>138</v>
      </c>
      <c r="C77" s="42" t="s">
        <v>139</v>
      </c>
      <c r="D77" s="43">
        <v>8118000</v>
      </c>
      <c r="E77" s="44" t="s">
        <v>136</v>
      </c>
      <c r="F77" s="45"/>
    </row>
    <row r="78" spans="1:6" s="4" customFormat="1" ht="45.75" customHeight="1">
      <c r="A78" s="37" t="s">
        <v>9</v>
      </c>
      <c r="B78" s="46" t="s">
        <v>140</v>
      </c>
      <c r="C78" s="46" t="s">
        <v>141</v>
      </c>
      <c r="D78" s="47">
        <v>407704</v>
      </c>
      <c r="E78" s="38" t="s">
        <v>136</v>
      </c>
      <c r="F78" s="48"/>
    </row>
    <row r="79" spans="1:6" s="4" customFormat="1" ht="45.75" customHeight="1">
      <c r="A79" s="37" t="s">
        <v>9</v>
      </c>
      <c r="B79" s="46" t="s">
        <v>142</v>
      </c>
      <c r="C79" s="46" t="s">
        <v>133</v>
      </c>
      <c r="D79" s="47">
        <v>23760</v>
      </c>
      <c r="E79" s="38" t="s">
        <v>136</v>
      </c>
      <c r="F79" s="48"/>
    </row>
    <row r="80" spans="1:6" s="4" customFormat="1" ht="45.75" customHeight="1">
      <c r="A80" s="37" t="s">
        <v>9</v>
      </c>
      <c r="B80" s="46" t="s">
        <v>143</v>
      </c>
      <c r="C80" s="46" t="s">
        <v>168</v>
      </c>
      <c r="D80" s="47">
        <v>5771007</v>
      </c>
      <c r="E80" s="38" t="s">
        <v>136</v>
      </c>
      <c r="F80" s="48"/>
    </row>
    <row r="81" spans="1:6" s="4" customFormat="1" ht="45.75" customHeight="1">
      <c r="A81" s="37" t="s">
        <v>9</v>
      </c>
      <c r="B81" s="46" t="s">
        <v>144</v>
      </c>
      <c r="C81" s="46" t="s">
        <v>105</v>
      </c>
      <c r="D81" s="47">
        <v>35732000</v>
      </c>
      <c r="E81" s="38" t="s">
        <v>145</v>
      </c>
      <c r="F81" s="48" t="s">
        <v>86</v>
      </c>
    </row>
    <row r="82" spans="1:6" s="4" customFormat="1" ht="45.75" customHeight="1">
      <c r="A82" s="37" t="s">
        <v>9</v>
      </c>
      <c r="B82" s="46" t="s">
        <v>146</v>
      </c>
      <c r="C82" s="46" t="s">
        <v>147</v>
      </c>
      <c r="D82" s="47">
        <v>97416</v>
      </c>
      <c r="E82" s="38" t="s">
        <v>65</v>
      </c>
      <c r="F82" s="48"/>
    </row>
    <row r="83" spans="1:6" s="4" customFormat="1" ht="45.75" customHeight="1">
      <c r="A83" s="37" t="s">
        <v>9</v>
      </c>
      <c r="B83" s="46" t="s">
        <v>148</v>
      </c>
      <c r="C83" s="46" t="s">
        <v>149</v>
      </c>
      <c r="D83" s="47">
        <v>242076</v>
      </c>
      <c r="E83" s="38" t="s">
        <v>136</v>
      </c>
      <c r="F83" s="48"/>
    </row>
    <row r="84" spans="1:6" s="4" customFormat="1" ht="45.75" customHeight="1">
      <c r="A84" s="37" t="s">
        <v>9</v>
      </c>
      <c r="B84" s="46" t="s">
        <v>150</v>
      </c>
      <c r="C84" s="46" t="s">
        <v>151</v>
      </c>
      <c r="D84" s="47">
        <v>218616</v>
      </c>
      <c r="E84" s="38" t="s">
        <v>136</v>
      </c>
      <c r="F84" s="48"/>
    </row>
    <row r="85" spans="1:6" ht="45.75" customHeight="1">
      <c r="A85" s="56" t="s">
        <v>152</v>
      </c>
      <c r="B85" s="57"/>
      <c r="C85" s="58"/>
      <c r="D85" s="5">
        <f>SUM(D5:D84)</f>
        <v>253830189</v>
      </c>
      <c r="E85" s="50"/>
      <c r="F85" s="51"/>
    </row>
    <row r="86" spans="1:6" ht="45" customHeight="1">
      <c r="A86" s="11"/>
      <c r="B86" s="12"/>
      <c r="C86" s="13" t="s">
        <v>153</v>
      </c>
      <c r="D86" s="14"/>
      <c r="E86" s="15"/>
      <c r="F86" s="16"/>
    </row>
    <row r="87" spans="1:6" ht="45" customHeight="1">
      <c r="A87" s="17"/>
      <c r="B87" s="18"/>
      <c r="C87" s="19" t="s">
        <v>154</v>
      </c>
      <c r="D87" s="20">
        <f t="shared" ref="D87:D93" si="0">SUMIF(E$5:E$84,E87,D$5:D$84)</f>
        <v>15103859</v>
      </c>
      <c r="E87" s="8" t="s">
        <v>136</v>
      </c>
      <c r="F87" s="16"/>
    </row>
    <row r="88" spans="1:6" ht="45" customHeight="1">
      <c r="A88" s="17"/>
      <c r="B88" s="18"/>
      <c r="C88" s="19" t="s">
        <v>155</v>
      </c>
      <c r="D88" s="20">
        <f t="shared" si="0"/>
        <v>0</v>
      </c>
      <c r="E88" s="21" t="s">
        <v>156</v>
      </c>
      <c r="F88" s="16"/>
    </row>
    <row r="89" spans="1:6" ht="45" customHeight="1">
      <c r="A89" s="17"/>
      <c r="B89" s="18"/>
      <c r="C89" s="19" t="s">
        <v>157</v>
      </c>
      <c r="D89" s="20">
        <f t="shared" si="0"/>
        <v>0</v>
      </c>
      <c r="E89" s="8" t="s">
        <v>158</v>
      </c>
      <c r="F89" s="16"/>
    </row>
    <row r="90" spans="1:6" ht="45" customHeight="1">
      <c r="A90" s="17"/>
      <c r="B90" s="18"/>
      <c r="C90" s="19" t="s">
        <v>159</v>
      </c>
      <c r="D90" s="20">
        <f t="shared" si="0"/>
        <v>35732000</v>
      </c>
      <c r="E90" s="8" t="s">
        <v>160</v>
      </c>
      <c r="F90" s="16"/>
    </row>
    <row r="91" spans="1:6" ht="45" customHeight="1">
      <c r="A91" s="17"/>
      <c r="B91" s="18"/>
      <c r="C91" s="19" t="s">
        <v>161</v>
      </c>
      <c r="D91" s="20">
        <f t="shared" si="0"/>
        <v>0</v>
      </c>
      <c r="E91" s="8" t="s">
        <v>162</v>
      </c>
      <c r="F91" s="16"/>
    </row>
    <row r="92" spans="1:6" ht="45" customHeight="1">
      <c r="A92" s="17"/>
      <c r="B92" s="18"/>
      <c r="C92" s="19" t="s">
        <v>163</v>
      </c>
      <c r="D92" s="20">
        <f t="shared" si="0"/>
        <v>11042126</v>
      </c>
      <c r="E92" s="8" t="s">
        <v>12</v>
      </c>
      <c r="F92" s="22"/>
    </row>
    <row r="93" spans="1:6" ht="45" customHeight="1">
      <c r="A93" s="17"/>
      <c r="B93" s="18"/>
      <c r="C93" s="19" t="s">
        <v>164</v>
      </c>
      <c r="D93" s="20">
        <f t="shared" si="0"/>
        <v>191952204</v>
      </c>
      <c r="E93" s="8" t="s">
        <v>165</v>
      </c>
      <c r="F93" s="16"/>
    </row>
    <row r="94" spans="1:6" ht="45" customHeight="1">
      <c r="A94" s="17"/>
      <c r="B94" s="18"/>
      <c r="C94" s="19" t="s">
        <v>166</v>
      </c>
      <c r="D94" s="23">
        <f>IFERROR(D93/D95,"")</f>
        <v>0.75622290932462721</v>
      </c>
      <c r="E94" s="24"/>
      <c r="F94" s="16"/>
    </row>
    <row r="95" spans="1:6" ht="45" customHeight="1">
      <c r="A95" s="17"/>
      <c r="B95" s="18"/>
      <c r="C95" s="19" t="s">
        <v>167</v>
      </c>
      <c r="D95" s="20">
        <f>SUM(D87:D93)</f>
        <v>253830189</v>
      </c>
      <c r="E95" s="25"/>
      <c r="F95" s="16"/>
    </row>
    <row r="96" spans="1:6" ht="45" customHeight="1">
      <c r="A96" s="17"/>
      <c r="B96" s="18"/>
      <c r="C96" s="18"/>
      <c r="D96" s="26"/>
      <c r="E96" s="15"/>
      <c r="F96" s="16"/>
    </row>
    <row r="97" spans="5:6">
      <c r="E97" s="9"/>
      <c r="F97" s="10"/>
    </row>
  </sheetData>
  <autoFilter ref="A4:G95" xr:uid="{00000000-0001-0000-0000-000000000000}"/>
  <mergeCells count="4">
    <mergeCell ref="E85:F85"/>
    <mergeCell ref="E1:F1"/>
    <mergeCell ref="A2:F2"/>
    <mergeCell ref="A85:C85"/>
  </mergeCells>
  <phoneticPr fontId="6"/>
  <dataValidations count="2">
    <dataValidation type="list" allowBlank="1" showInputMessage="1" showErrorMessage="1" sqref="E5:E31" xr:uid="{00000000-0002-0000-0000-000001000000}">
      <formula1>$E$87:$E$93</formula1>
    </dataValidation>
    <dataValidation type="list" allowBlank="1" showInputMessage="1" showErrorMessage="1" sqref="E32:E84" xr:uid="{00000000-0002-0000-0000-000000000000}">
      <formula1>"公募,非公募,一般,公募指名,指名,比随,特随"</formula1>
    </dataValidation>
  </dataValidations>
  <printOptions horizontalCentered="1"/>
  <pageMargins left="0.39370078740157483" right="0.39370078740157483" top="0.39370078740157483" bottom="0.59055118110236227" header="0.51181102362204722" footer="0.27559055118110237"/>
  <pageSetup paperSize="9" scale="74" fitToHeight="0" orientation="portrait" useFirstPageNumber="1" r:id="rId1"/>
  <headerFooter scaleWithDoc="0" alignWithMargins="0">
    <oddFooter xml:space="preserve">&amp;C&amp;P </oddFooter>
  </headerFooter>
  <rowBreaks count="1" manualBreakCount="1">
    <brk id="85"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2026-10-06T05:52:03Z</dcterms:created>
  <dcterms:modified xsi:type="dcterms:W3CDTF">2026-10-09T01:10:45Z</dcterms:modified>
  <cp:category/>
  <cp:contentStatus/>
</cp:coreProperties>
</file>