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345" windowHeight="4455" tabRatio="812"/>
  </bookViews>
  <sheets>
    <sheet name="一般会計" sheetId="77" r:id="rId1"/>
  </sheets>
  <definedNames>
    <definedName name="_xlnm.Print_Area" localSheetId="0">一般会計!$A$5:$I$115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F113" i="77" l="1"/>
  <c r="F112" i="77"/>
  <c r="E113" i="77"/>
  <c r="E112" i="77"/>
  <c r="F115" i="77"/>
  <c r="F114" i="77"/>
  <c r="G112" i="77" l="1"/>
  <c r="G113" i="77"/>
  <c r="F15" i="77"/>
  <c r="F14" i="77"/>
  <c r="G107" i="77" l="1"/>
  <c r="G106" i="77"/>
  <c r="G105" i="77"/>
  <c r="G104" i="77"/>
  <c r="G103" i="77"/>
  <c r="G102" i="77"/>
  <c r="G101" i="77"/>
  <c r="G100" i="77"/>
  <c r="G99" i="77"/>
  <c r="G98" i="77"/>
  <c r="E115" i="77" l="1"/>
  <c r="E114" i="77"/>
  <c r="G111" i="77"/>
  <c r="G110" i="77"/>
  <c r="G109" i="77"/>
  <c r="G108" i="77"/>
  <c r="G97" i="77"/>
  <c r="G96" i="77"/>
  <c r="G95" i="77"/>
  <c r="G94" i="77"/>
  <c r="G93" i="77"/>
  <c r="G92" i="77"/>
  <c r="G91" i="77"/>
  <c r="G90" i="77"/>
  <c r="G89" i="77"/>
  <c r="G88" i="77"/>
  <c r="G87" i="77"/>
  <c r="G86" i="77"/>
  <c r="G85" i="77"/>
  <c r="G84" i="77"/>
  <c r="G83" i="77"/>
  <c r="G82" i="77"/>
  <c r="G81" i="77"/>
  <c r="G80" i="77"/>
  <c r="G79" i="77"/>
  <c r="G78" i="77"/>
  <c r="G77" i="77"/>
  <c r="G76" i="77"/>
  <c r="G75" i="77"/>
  <c r="G74" i="77"/>
  <c r="G73" i="77"/>
  <c r="G72" i="77"/>
  <c r="G71" i="77"/>
  <c r="G70" i="77"/>
  <c r="G69" i="77"/>
  <c r="G68" i="77"/>
  <c r="G67" i="77"/>
  <c r="G66" i="77"/>
  <c r="G65" i="77"/>
  <c r="G64" i="77"/>
  <c r="G63" i="77"/>
  <c r="G62" i="77"/>
  <c r="G61" i="77"/>
  <c r="G60" i="77"/>
  <c r="G59" i="77"/>
  <c r="G58" i="77"/>
  <c r="I114" i="77" l="1"/>
  <c r="H114" i="77" s="1"/>
  <c r="I115" i="77" l="1"/>
  <c r="G52" i="77"/>
  <c r="G53" i="77"/>
  <c r="G57" i="77"/>
  <c r="G56" i="77"/>
  <c r="G55" i="77"/>
  <c r="G54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5" i="77"/>
  <c r="G24" i="77"/>
  <c r="G23" i="77"/>
  <c r="G22" i="77"/>
  <c r="G21" i="77"/>
  <c r="G20" i="77"/>
  <c r="G19" i="77"/>
  <c r="G18" i="77"/>
  <c r="G17" i="77"/>
  <c r="G16" i="77"/>
  <c r="G13" i="77"/>
  <c r="G12" i="77"/>
  <c r="G114" i="77" l="1"/>
  <c r="G115" i="77" l="1"/>
  <c r="E15" i="77" l="1"/>
  <c r="E14" i="77"/>
  <c r="G14" i="77" l="1"/>
  <c r="G15" i="77"/>
</calcChain>
</file>

<file path=xl/sharedStrings.xml><?xml version="1.0" encoding="utf-8"?>
<sst xmlns="http://schemas.openxmlformats.org/spreadsheetml/2006/main" count="306" uniqueCount="83">
  <si>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</si>
  <si>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</si>
  <si>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</si>
  <si>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</si>
  <si>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</si>
  <si>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</si>
  <si>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</si>
  <si>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</si>
  <si>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</si>
  <si>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</si>
  <si>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</si>
  <si>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</si>
  <si>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</si>
  <si>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</si>
  <si>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</si>
  <si>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</si>
  <si>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出</t>
    <rPh sb="0" eb="1">
      <t>デ</t>
    </rPh>
    <phoneticPr fontId="3"/>
  </si>
  <si>
    <t>税</t>
    <rPh sb="0" eb="1">
      <t>ゼイ</t>
    </rPh>
    <phoneticPr fontId="3"/>
  </si>
  <si>
    <t>2 年 度</t>
    <phoneticPr fontId="3"/>
  </si>
  <si>
    <t>3 年 度</t>
    <rPh sb="2" eb="3">
      <t>ネン</t>
    </rPh>
    <rPh sb="4" eb="5">
      <t>ド</t>
    </rPh>
    <phoneticPr fontId="4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</si>
  <si>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</si>
  <si>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区ＣＭ出</t>
    <rPh sb="0" eb="1">
      <t>ク</t>
    </rPh>
    <rPh sb="3" eb="4">
      <t>デ</t>
    </rPh>
    <phoneticPr fontId="4"/>
  </si>
  <si>
    <t>区ＣＭ税</t>
    <rPh sb="0" eb="1">
      <t>ク</t>
    </rPh>
    <rPh sb="3" eb="4">
      <t>ゼイ</t>
    </rPh>
    <phoneticPr fontId="4"/>
  </si>
  <si>
    <t>2-3-1</t>
  </si>
  <si>
    <t>東住吉区役所職員の人件費</t>
    <rPh sb="0" eb="4">
      <t>ヒガシスミヨシク</t>
    </rPh>
    <rPh sb="4" eb="6">
      <t>ヤクショ</t>
    </rPh>
    <rPh sb="6" eb="8">
      <t>ショクイン</t>
    </rPh>
    <rPh sb="9" eb="12">
      <t>ジンケンヒ</t>
    </rPh>
    <phoneticPr fontId="3"/>
  </si>
  <si>
    <t>総務課</t>
    <rPh sb="0" eb="2">
      <t>ソウム</t>
    </rPh>
    <rPh sb="2" eb="3">
      <t>カ</t>
    </rPh>
    <phoneticPr fontId="3"/>
  </si>
  <si>
    <t>2-3-3</t>
  </si>
  <si>
    <t>地域子育て支援事業</t>
    <rPh sb="0" eb="2">
      <t>チイキ</t>
    </rPh>
    <rPh sb="2" eb="4">
      <t>コソダ</t>
    </rPh>
    <rPh sb="5" eb="7">
      <t>シエン</t>
    </rPh>
    <rPh sb="7" eb="9">
      <t>ジギョウ</t>
    </rPh>
    <phoneticPr fontId="3"/>
  </si>
  <si>
    <t>保健福祉課</t>
  </si>
  <si>
    <t>子育てＯＨえんフェスタ事業</t>
  </si>
  <si>
    <t>出産・育児総合サポート事業</t>
  </si>
  <si>
    <t>乳幼児発達相談体制強化事業</t>
  </si>
  <si>
    <t>未就学児のための子育て支援事業</t>
  </si>
  <si>
    <t>子どもの居場所ネットワーク事業</t>
  </si>
  <si>
    <t>要保護児童対策地域協議会の運営事業</t>
  </si>
  <si>
    <t>児童虐待アセスメント及び対応力の強化</t>
  </si>
  <si>
    <t>発達障がいサポート事業</t>
  </si>
  <si>
    <t>区民企画課</t>
  </si>
  <si>
    <t>青少年健全育成事業</t>
  </si>
  <si>
    <t>東住吉健康づくり事業</t>
  </si>
  <si>
    <t>地域福祉計画推進事業</t>
  </si>
  <si>
    <t>地域福祉サポート事業</t>
  </si>
  <si>
    <t>地域自立支援協議会運営事業</t>
  </si>
  <si>
    <t>長寿表敬事業</t>
  </si>
  <si>
    <t>住居環境健全化支援事業</t>
  </si>
  <si>
    <t>ドメスティック・バイオレンス対策事業</t>
  </si>
  <si>
    <t>防災力向上事業</t>
  </si>
  <si>
    <t>防犯・交通安全対策事業</t>
  </si>
  <si>
    <t>自転車利用適正化事業</t>
  </si>
  <si>
    <t>クラインガルテン広場事業</t>
  </si>
  <si>
    <t>人権啓発推進事業</t>
  </si>
  <si>
    <t>生涯学習推進事業</t>
  </si>
  <si>
    <t>学校体育施設開放事業</t>
  </si>
  <si>
    <t>東住吉区高齢者食事サービス事業（ふれあい型）</t>
  </si>
  <si>
    <t>地域活動協議会補助事業</t>
  </si>
  <si>
    <t>東住吉区新たな地域コミュニティ支援事業</t>
  </si>
  <si>
    <t>区広聴広報事業</t>
  </si>
  <si>
    <t>総務課</t>
  </si>
  <si>
    <t>東住吉区矢田南部地域土地活用関係経費</t>
  </si>
  <si>
    <t>空家等対策推進事業</t>
  </si>
  <si>
    <t>企画調整費</t>
  </si>
  <si>
    <t>職員の人材育成事業</t>
  </si>
  <si>
    <t>区民アンケート事業</t>
  </si>
  <si>
    <t>東住吉区区政会議運営事業</t>
  </si>
  <si>
    <t>地域産業等との連携推進事業</t>
  </si>
  <si>
    <t>住民情報業務等委託経費</t>
  </si>
  <si>
    <t>窓口サービス課</t>
  </si>
  <si>
    <t>庁舎維持管理費</t>
  </si>
  <si>
    <t>東住吉区民ホール管理運営</t>
  </si>
  <si>
    <t>東住吉会館管理運営</t>
  </si>
  <si>
    <t>一般管理費</t>
  </si>
  <si>
    <t>一般事務経費</t>
  </si>
  <si>
    <t>総務課　他</t>
  </si>
  <si>
    <t>会計年度任用職員雇用経費</t>
  </si>
  <si>
    <t>乳幼児健康診査等における子育て層の利便性・安全性向上化事業</t>
  </si>
  <si>
    <t>国産木材を活用した子育て層向け備品等の整備事業</t>
  </si>
  <si>
    <t>市有ブロック塀の安全対策</t>
  </si>
  <si>
    <t>財産区コンクリートブロック塀等の整備</t>
  </si>
  <si>
    <t>所属名　東住吉区役所　</t>
    <rPh sb="0" eb="2">
      <t>ショゾク</t>
    </rPh>
    <rPh sb="2" eb="3">
      <t>メイ</t>
    </rPh>
    <rPh sb="4" eb="5">
      <t>ヒガシ</t>
    </rPh>
    <rPh sb="5" eb="7">
      <t>スミヨシ</t>
    </rPh>
    <rPh sb="7" eb="10">
      <t>クヤクショ</t>
    </rPh>
    <phoneticPr fontId="3"/>
  </si>
  <si>
    <t>区まちづくり推進費計</t>
    <phoneticPr fontId="3"/>
  </si>
  <si>
    <t>東住吉ゆめ応援プロジェクト《小学生英語交流事業・中学生海外派遣事業》</t>
    <rPh sb="21" eb="23">
      <t>ジギョウ</t>
    </rPh>
    <rPh sb="31" eb="33">
      <t>ジギョウ</t>
    </rPh>
    <phoneticPr fontId="4"/>
  </si>
  <si>
    <t>東住吉区コミュニティ推進事業（区民相互の交流活動へのサポート）</t>
    <phoneticPr fontId="4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</si>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</sst>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177" fontId="6" fillId="0" borderId="11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9" fontId="6" fillId="0" borderId="11" xfId="3" applyNumberFormat="1" applyFont="1" applyFill="1" applyBorder="1" applyAlignment="1">
      <alignment vertical="center" shrinkToFit="1"/>
    </xf>
    <xf numFmtId="178" fontId="6" fillId="0" borderId="10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7" fontId="6" fillId="0" borderId="13" xfId="3" applyNumberFormat="1" applyFont="1" applyFill="1" applyBorder="1" applyAlignment="1">
      <alignment horizontal="right"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9" fontId="6" fillId="0" borderId="15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178" fontId="6" fillId="0" borderId="16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left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7" fillId="0" borderId="0" xfId="3" applyNumberFormat="1" applyFont="1" applyFill="1" applyBorder="1" applyAlignment="1">
      <alignment vertical="center"/>
    </xf>
    <xf numFmtId="0" fontId="7" fillId="0" borderId="3" xfId="3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77" fontId="6" fillId="0" borderId="13" xfId="3" applyNumberFormat="1" applyFont="1" applyFill="1" applyBorder="1" applyAlignment="1">
      <alignment vertical="center" shrinkToFit="1"/>
    </xf>
    <xf numFmtId="177" fontId="6" fillId="0" borderId="28" xfId="3" applyNumberFormat="1" applyFont="1" applyFill="1" applyBorder="1" applyAlignment="1">
      <alignment vertical="center" shrinkToFit="1"/>
    </xf>
    <xf numFmtId="177" fontId="7" fillId="0" borderId="26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176" fontId="7" fillId="0" borderId="12" xfId="3" applyNumberFormat="1" applyFont="1" applyFill="1" applyBorder="1" applyAlignment="1">
      <alignment horizontal="center" vertical="center"/>
    </xf>
    <xf numFmtId="176" fontId="7" fillId="0" borderId="10" xfId="3" applyNumberFormat="1" applyFont="1" applyFill="1" applyBorder="1" applyAlignment="1">
      <alignment horizontal="center" vertical="center"/>
    </xf>
    <xf numFmtId="0" fontId="12" fillId="0" borderId="12" xfId="8" applyNumberFormat="1" applyFill="1" applyBorder="1" applyAlignment="1">
      <alignment horizontal="left" vertical="center" wrapText="1"/>
    </xf>
    <xf numFmtId="0" fontId="12" fillId="0" borderId="10" xfId="8" applyNumberFormat="1" applyFill="1" applyBorder="1" applyAlignment="1">
      <alignment horizontal="left" vertical="center" wrapText="1"/>
    </xf>
    <xf numFmtId="177" fontId="7" fillId="0" borderId="12" xfId="3" applyNumberFormat="1" applyFont="1" applyFill="1" applyBorder="1" applyAlignment="1">
      <alignment horizontal="center" vertical="center" wrapText="1"/>
    </xf>
    <xf numFmtId="177" fontId="7" fillId="0" borderId="10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23" xfId="3" applyNumberFormat="1" applyFont="1" applyFill="1" applyBorder="1" applyAlignment="1">
      <alignment horizontal="center" vertical="center"/>
    </xf>
    <xf numFmtId="176" fontId="7" fillId="0" borderId="5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 wrapText="1"/>
    </xf>
    <xf numFmtId="0" fontId="7" fillId="0" borderId="24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14" xfId="3" applyNumberFormat="1" applyFont="1" applyFill="1" applyBorder="1" applyAlignment="1">
      <alignment horizontal="center" vertical="center"/>
    </xf>
    <xf numFmtId="49" fontId="7" fillId="0" borderId="12" xfId="3" applyNumberFormat="1" applyFont="1" applyFill="1" applyBorder="1" applyAlignment="1">
      <alignment horizontal="center" vertical="center"/>
    </xf>
    <xf numFmtId="49" fontId="7" fillId="0" borderId="1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right" vertical="center" wrapText="1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2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7" xfId="3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>
      <alignment horizontal="left" vertical="center" wrapText="1"/>
    </xf>
    <xf numFmtId="0" fontId="7" fillId="0" borderId="10" xfId="3" applyNumberFormat="1" applyFont="1" applyFill="1" applyBorder="1" applyAlignment="1">
      <alignment horizontal="left" vertical="center" wrapText="1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higashisumiyoshi/cmsfiles/contents/0000527/527601/08.xlsx" TargetMode="External"/><Relationship Id="rId13" Type="http://schemas.openxmlformats.org/officeDocument/2006/relationships/hyperlink" Target="https://www.city.osaka.lg.jp/higashisumiyoshi/cmsfiles/contents/0000527/527601/13.xlsx" TargetMode="External"/><Relationship Id="rId18" Type="http://schemas.openxmlformats.org/officeDocument/2006/relationships/hyperlink" Target="https://www.city.osaka.lg.jp/higashisumiyoshi/cmsfiles/contents/0000527/527601/18.xlsx" TargetMode="External"/><Relationship Id="rId26" Type="http://schemas.openxmlformats.org/officeDocument/2006/relationships/hyperlink" Target="https://www.city.osaka.lg.jp/higashisumiyoshi/cmsfiles/contents/0000527/527601/26.xlsx" TargetMode="External"/><Relationship Id="rId39" Type="http://schemas.openxmlformats.org/officeDocument/2006/relationships/hyperlink" Target="https://www.city.osaka.lg.jp/higashisumiyoshi/cmsfiles/contents/0000527/527601/39.xlsx" TargetMode="External"/><Relationship Id="rId3" Type="http://schemas.openxmlformats.org/officeDocument/2006/relationships/hyperlink" Target="https://www.city.osaka.lg.jp/higashisumiyoshi/cmsfiles/contents/0000527/527601/03.xlsx" TargetMode="External"/><Relationship Id="rId21" Type="http://schemas.openxmlformats.org/officeDocument/2006/relationships/hyperlink" Target="https://www.city.osaka.lg.jp/higashisumiyoshi/cmsfiles/contents/0000527/527601/21.xlsx" TargetMode="External"/><Relationship Id="rId34" Type="http://schemas.openxmlformats.org/officeDocument/2006/relationships/hyperlink" Target="https://www.city.osaka.lg.jp/higashisumiyoshi/cmsfiles/contents/0000527/527601/34.xlsx" TargetMode="External"/><Relationship Id="rId42" Type="http://schemas.openxmlformats.org/officeDocument/2006/relationships/hyperlink" Target="https://www.city.osaka.lg.jp/higashisumiyoshi/cmsfiles/contents/0000527/527601/42.xlsx" TargetMode="External"/><Relationship Id="rId7" Type="http://schemas.openxmlformats.org/officeDocument/2006/relationships/hyperlink" Target="https://www.city.osaka.lg.jp/higashisumiyoshi/cmsfiles/contents/0000527/527601/07.xlsx" TargetMode="External"/><Relationship Id="rId12" Type="http://schemas.openxmlformats.org/officeDocument/2006/relationships/hyperlink" Target="https://www.city.osaka.lg.jp/higashisumiyoshi/cmsfiles/contents/0000527/527601/12.xlsx" TargetMode="External"/><Relationship Id="rId17" Type="http://schemas.openxmlformats.org/officeDocument/2006/relationships/hyperlink" Target="https://www.city.osaka.lg.jp/higashisumiyoshi/cmsfiles/contents/0000527/527601/17.xlsx" TargetMode="External"/><Relationship Id="rId25" Type="http://schemas.openxmlformats.org/officeDocument/2006/relationships/hyperlink" Target="https://www.city.osaka.lg.jp/higashisumiyoshi/cmsfiles/contents/0000527/527601/25.xlsx" TargetMode="External"/><Relationship Id="rId33" Type="http://schemas.openxmlformats.org/officeDocument/2006/relationships/hyperlink" Target="https://www.city.osaka.lg.jp/higashisumiyoshi/cmsfiles/contents/0000527/527601/33.xlsx" TargetMode="External"/><Relationship Id="rId38" Type="http://schemas.openxmlformats.org/officeDocument/2006/relationships/hyperlink" Target="https://www.city.osaka.lg.jp/higashisumiyoshi/cmsfiles/contents/0000527/527601/38.xlsx" TargetMode="External"/><Relationship Id="rId2" Type="http://schemas.openxmlformats.org/officeDocument/2006/relationships/hyperlink" Target="https://www.city.osaka.lg.jp/higashisumiyoshi/cmsfiles/contents/0000527/527601/02.xlsx" TargetMode="External"/><Relationship Id="rId16" Type="http://schemas.openxmlformats.org/officeDocument/2006/relationships/hyperlink" Target="https://www.city.osaka.lg.jp/higashisumiyoshi/cmsfiles/contents/0000527/527601/16.xlsx" TargetMode="External"/><Relationship Id="rId20" Type="http://schemas.openxmlformats.org/officeDocument/2006/relationships/hyperlink" Target="https://www.city.osaka.lg.jp/higashisumiyoshi/cmsfiles/contents/0000527/527601/20.xlsx" TargetMode="External"/><Relationship Id="rId29" Type="http://schemas.openxmlformats.org/officeDocument/2006/relationships/hyperlink" Target="https://www.city.osaka.lg.jp/higashisumiyoshi/cmsfiles/contents/0000527/527601/29.xlsx" TargetMode="External"/><Relationship Id="rId41" Type="http://schemas.openxmlformats.org/officeDocument/2006/relationships/hyperlink" Target="https://www.city.osaka.lg.jp/higashisumiyoshi/cmsfiles/contents/0000527/527601/41.xlsx" TargetMode="External"/><Relationship Id="rId1" Type="http://schemas.openxmlformats.org/officeDocument/2006/relationships/hyperlink" Target="https://www.city.osaka.lg.jp/higashisumiyoshi/cmsfiles/contents/0000527/527601/01.xlsx" TargetMode="External"/><Relationship Id="rId6" Type="http://schemas.openxmlformats.org/officeDocument/2006/relationships/hyperlink" Target="https://www.city.osaka.lg.jp/higashisumiyoshi/cmsfiles/contents/0000527/527601/06.xlsx" TargetMode="External"/><Relationship Id="rId11" Type="http://schemas.openxmlformats.org/officeDocument/2006/relationships/hyperlink" Target="https://www.city.osaka.lg.jp/higashisumiyoshi/cmsfiles/contents/0000527/527601/11.xlsx" TargetMode="External"/><Relationship Id="rId24" Type="http://schemas.openxmlformats.org/officeDocument/2006/relationships/hyperlink" Target="https://www.city.osaka.lg.jp/higashisumiyoshi/cmsfiles/contents/0000527/527601/24.xlsx" TargetMode="External"/><Relationship Id="rId32" Type="http://schemas.openxmlformats.org/officeDocument/2006/relationships/hyperlink" Target="https://www.city.osaka.lg.jp/higashisumiyoshi/cmsfiles/contents/0000527/527601/32.xlsx" TargetMode="External"/><Relationship Id="rId37" Type="http://schemas.openxmlformats.org/officeDocument/2006/relationships/hyperlink" Target="https://www.city.osaka.lg.jp/higashisumiyoshi/cmsfiles/contents/0000527/527601/37.xlsx" TargetMode="External"/><Relationship Id="rId40" Type="http://schemas.openxmlformats.org/officeDocument/2006/relationships/hyperlink" Target="https://www.city.osaka.lg.jp/higashisumiyoshi/cmsfiles/contents/0000527/527601/40.xlsx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city.osaka.lg.jp/higashisumiyoshi/cmsfiles/contents/0000527/527601/05.xlsx" TargetMode="External"/><Relationship Id="rId15" Type="http://schemas.openxmlformats.org/officeDocument/2006/relationships/hyperlink" Target="https://www.city.osaka.lg.jp/higashisumiyoshi/cmsfiles/contents/0000527/527601/15.xlsx" TargetMode="External"/><Relationship Id="rId23" Type="http://schemas.openxmlformats.org/officeDocument/2006/relationships/hyperlink" Target="https://www.city.osaka.lg.jp/higashisumiyoshi/cmsfiles/contents/0000527/527601/23.xlsx" TargetMode="External"/><Relationship Id="rId28" Type="http://schemas.openxmlformats.org/officeDocument/2006/relationships/hyperlink" Target="https://www.city.osaka.lg.jp/higashisumiyoshi/cmsfiles/contents/0000527/527601/28.xlsx" TargetMode="External"/><Relationship Id="rId36" Type="http://schemas.openxmlformats.org/officeDocument/2006/relationships/hyperlink" Target="https://www.city.osaka.lg.jp/higashisumiyoshi/cmsfiles/contents/0000527/527601/36.xlsx" TargetMode="External"/><Relationship Id="rId10" Type="http://schemas.openxmlformats.org/officeDocument/2006/relationships/hyperlink" Target="https://www.city.osaka.lg.jp/higashisumiyoshi/cmsfiles/contents/0000527/527601/10.xlsx" TargetMode="External"/><Relationship Id="rId19" Type="http://schemas.openxmlformats.org/officeDocument/2006/relationships/hyperlink" Target="https://www.city.osaka.lg.jp/higashisumiyoshi/cmsfiles/contents/0000527/527601/19.xlsx" TargetMode="External"/><Relationship Id="rId31" Type="http://schemas.openxmlformats.org/officeDocument/2006/relationships/hyperlink" Target="https://www.city.osaka.lg.jp/higashisumiyoshi/cmsfiles/contents/0000527/527601/31.xlsx" TargetMode="External"/><Relationship Id="rId44" Type="http://schemas.openxmlformats.org/officeDocument/2006/relationships/hyperlink" Target="https://www.city.osaka.lg.jp/higashisumiyoshi/cmsfiles/contents/0000527/527601/44.xlsx" TargetMode="External"/><Relationship Id="rId4" Type="http://schemas.openxmlformats.org/officeDocument/2006/relationships/hyperlink" Target="https://www.city.osaka.lg.jp/higashisumiyoshi/cmsfiles/contents/0000527/527601/04.xlsx" TargetMode="External"/><Relationship Id="rId9" Type="http://schemas.openxmlformats.org/officeDocument/2006/relationships/hyperlink" Target="https://www.city.osaka.lg.jp/higashisumiyoshi/cmsfiles/contents/0000527/527601/09.xlsx" TargetMode="External"/><Relationship Id="rId14" Type="http://schemas.openxmlformats.org/officeDocument/2006/relationships/hyperlink" Target="https://www.city.osaka.lg.jp/higashisumiyoshi/cmsfiles/contents/0000527/527601/14.xlsx" TargetMode="External"/><Relationship Id="rId22" Type="http://schemas.openxmlformats.org/officeDocument/2006/relationships/hyperlink" Target="https://www.city.osaka.lg.jp/higashisumiyoshi/cmsfiles/contents/0000527/527601/22.xlsx" TargetMode="External"/><Relationship Id="rId27" Type="http://schemas.openxmlformats.org/officeDocument/2006/relationships/hyperlink" Target="https://www.city.osaka.lg.jp/higashisumiyoshi/cmsfiles/contents/0000527/527601/27.xlsx" TargetMode="External"/><Relationship Id="rId30" Type="http://schemas.openxmlformats.org/officeDocument/2006/relationships/hyperlink" Target="https://www.city.osaka.lg.jp/higashisumiyoshi/cmsfiles/contents/0000527/527601/30.xlsx" TargetMode="External"/><Relationship Id="rId35" Type="http://schemas.openxmlformats.org/officeDocument/2006/relationships/hyperlink" Target="https://www.city.osaka.lg.jp/higashisumiyoshi/cmsfiles/contents/0000527/527601/35.xlsx" TargetMode="External"/><Relationship Id="rId43" Type="http://schemas.openxmlformats.org/officeDocument/2006/relationships/hyperlink" Target="https://www.city.osaka.lg.jp/higashisumiyoshi/cmsfiles/contents/0000527/527601/4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8"/>
  <sheetViews>
    <sheetView tabSelected="1" view="pageBreakPreview" zoomScaleNormal="100" zoomScaleSheetLayoutView="100" workbookViewId="0">
      <selection activeCell="K12" sqref="K12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customWidth="1"/>
    <col min="11" max="11" width="7.375" style="4" customWidth="1"/>
    <col min="12" max="12" width="2.875" style="4" customWidth="1"/>
    <col min="13" max="220" width="8.625" style="4" customWidth="1"/>
    <col min="221" max="16384" width="8.625" style="4"/>
  </cols>
  <sheetData>
    <row r="1" spans="1:10" ht="17.25" customHeight="1">
      <c r="G1" s="33"/>
    </row>
    <row r="2" spans="1:10" ht="17.25" customHeight="1">
      <c r="A2" s="1"/>
      <c r="B2" s="1"/>
      <c r="G2" s="32"/>
      <c r="I2" s="29"/>
    </row>
    <row r="3" spans="1:10" ht="17.25" customHeight="1">
      <c r="A3" s="1"/>
      <c r="B3" s="1"/>
      <c r="G3" s="31"/>
      <c r="I3" s="29"/>
    </row>
    <row r="4" spans="1:10" ht="17.25" customHeight="1">
      <c r="G4" s="32"/>
    </row>
    <row r="5" spans="1:10" ht="18" customHeight="1">
      <c r="A5" s="1" t="s">
        <v>15</v>
      </c>
      <c r="B5" s="1"/>
      <c r="G5" s="2"/>
      <c r="H5" s="36"/>
      <c r="I5" s="36"/>
    </row>
    <row r="6" spans="1:10" ht="15" customHeight="1">
      <c r="G6" s="2"/>
    </row>
    <row r="7" spans="1:10" ht="18" customHeight="1">
      <c r="A7" s="5" t="s">
        <v>20</v>
      </c>
      <c r="B7" s="5"/>
      <c r="D7" s="4"/>
      <c r="E7" s="4"/>
      <c r="F7" s="5"/>
      <c r="G7" s="5"/>
      <c r="I7" s="30" t="s">
        <v>78</v>
      </c>
    </row>
    <row r="8" spans="1:10" ht="10.5" customHeight="1">
      <c r="A8" s="4"/>
      <c r="B8" s="4"/>
      <c r="D8" s="4"/>
      <c r="E8" s="4"/>
      <c r="F8" s="5"/>
      <c r="G8" s="5"/>
    </row>
    <row r="9" spans="1:10" ht="27" customHeight="1" thickBot="1">
      <c r="A9" s="4"/>
      <c r="B9" s="4"/>
      <c r="E9" s="64" t="s">
        <v>0</v>
      </c>
      <c r="F9" s="64"/>
      <c r="G9" s="6"/>
      <c r="I9" s="8" t="s">
        <v>1</v>
      </c>
    </row>
    <row r="10" spans="1:10" ht="15" customHeight="1">
      <c r="A10" s="9" t="s">
        <v>2</v>
      </c>
      <c r="B10" s="10" t="s">
        <v>12</v>
      </c>
      <c r="C10" s="55" t="s">
        <v>10</v>
      </c>
      <c r="D10" s="57" t="s">
        <v>13</v>
      </c>
      <c r="E10" s="27" t="s">
        <v>18</v>
      </c>
      <c r="F10" s="10" t="s">
        <v>19</v>
      </c>
      <c r="G10" s="27" t="s">
        <v>8</v>
      </c>
      <c r="H10" s="58" t="s">
        <v>11</v>
      </c>
      <c r="I10" s="59"/>
    </row>
    <row r="11" spans="1:10" ht="15" customHeight="1">
      <c r="A11" s="11" t="s">
        <v>3</v>
      </c>
      <c r="B11" s="12" t="s">
        <v>7</v>
      </c>
      <c r="C11" s="56"/>
      <c r="D11" s="56"/>
      <c r="E11" s="28" t="s">
        <v>14</v>
      </c>
      <c r="F11" s="28" t="s">
        <v>82</v>
      </c>
      <c r="G11" s="28" t="s">
        <v>9</v>
      </c>
      <c r="H11" s="60"/>
      <c r="I11" s="61"/>
    </row>
    <row r="12" spans="1:10" ht="15" customHeight="1">
      <c r="A12" s="39">
        <v>1</v>
      </c>
      <c r="B12" s="62" t="s">
        <v>23</v>
      </c>
      <c r="C12" s="43" t="s">
        <v>24</v>
      </c>
      <c r="D12" s="45" t="s">
        <v>25</v>
      </c>
      <c r="E12" s="17">
        <v>1776039</v>
      </c>
      <c r="F12" s="13">
        <v>1767782</v>
      </c>
      <c r="G12" s="13">
        <f t="shared" ref="G12:G41" si="0">+F12-E12</f>
        <v>-8257</v>
      </c>
      <c r="H12" s="47" t="s">
        <v>4</v>
      </c>
      <c r="I12" s="37"/>
      <c r="J12" s="4" t="s">
        <v>16</v>
      </c>
    </row>
    <row r="13" spans="1:10" ht="15" customHeight="1">
      <c r="A13" s="40"/>
      <c r="B13" s="63"/>
      <c r="C13" s="44"/>
      <c r="D13" s="46"/>
      <c r="E13" s="18">
        <v>1776039</v>
      </c>
      <c r="F13" s="15">
        <v>1767782</v>
      </c>
      <c r="G13" s="16">
        <f t="shared" si="0"/>
        <v>-8257</v>
      </c>
      <c r="H13" s="48"/>
      <c r="I13" s="20"/>
      <c r="J13" s="4" t="s">
        <v>17</v>
      </c>
    </row>
    <row r="14" spans="1:10" ht="15" customHeight="1">
      <c r="A14" s="49" t="s">
        <v>5</v>
      </c>
      <c r="B14" s="50"/>
      <c r="C14" s="50"/>
      <c r="D14" s="51"/>
      <c r="E14" s="17">
        <f>+E12</f>
        <v>1776039</v>
      </c>
      <c r="F14" s="17">
        <f>+F12</f>
        <v>1767782</v>
      </c>
      <c r="G14" s="13">
        <f t="shared" si="0"/>
        <v>-8257</v>
      </c>
      <c r="H14" s="47"/>
      <c r="I14" s="38"/>
    </row>
    <row r="15" spans="1:10" ht="15" customHeight="1">
      <c r="A15" s="52"/>
      <c r="B15" s="53"/>
      <c r="C15" s="53"/>
      <c r="D15" s="54"/>
      <c r="E15" s="18">
        <f>+E13</f>
        <v>1776039</v>
      </c>
      <c r="F15" s="18">
        <f>+F13</f>
        <v>1767782</v>
      </c>
      <c r="G15" s="16">
        <f t="shared" si="0"/>
        <v>-8257</v>
      </c>
      <c r="H15" s="48"/>
      <c r="I15" s="20"/>
    </row>
    <row r="16" spans="1:10" ht="15" customHeight="1">
      <c r="A16" s="39">
        <v>2</v>
      </c>
      <c r="B16" s="41" t="s">
        <v>26</v>
      </c>
      <c r="C16" s="43" t="s">
        <v>27</v>
      </c>
      <c r="D16" s="45" t="s">
        <v>28</v>
      </c>
      <c r="E16" s="14">
        <v>534</v>
      </c>
      <c r="F16" s="14">
        <v>534</v>
      </c>
      <c r="G16" s="13">
        <f t="shared" si="0"/>
        <v>0</v>
      </c>
      <c r="H16" s="47"/>
      <c r="I16" s="38"/>
      <c r="J16" s="4" t="s">
        <v>16</v>
      </c>
    </row>
    <row r="17" spans="1:10" ht="15" customHeight="1">
      <c r="A17" s="40"/>
      <c r="B17" s="42"/>
      <c r="C17" s="44"/>
      <c r="D17" s="46"/>
      <c r="E17" s="18">
        <v>534</v>
      </c>
      <c r="F17" s="18">
        <v>534</v>
      </c>
      <c r="G17" s="16">
        <f t="shared" si="0"/>
        <v>0</v>
      </c>
      <c r="H17" s="48"/>
      <c r="I17" s="20"/>
      <c r="J17" s="4" t="s">
        <v>17</v>
      </c>
    </row>
    <row r="18" spans="1:10" ht="15" customHeight="1">
      <c r="A18" s="39">
        <v>3</v>
      </c>
      <c r="B18" s="41" t="s">
        <v>26</v>
      </c>
      <c r="C18" s="43" t="s">
        <v>29</v>
      </c>
      <c r="D18" s="45" t="s">
        <v>28</v>
      </c>
      <c r="E18" s="17">
        <v>219</v>
      </c>
      <c r="F18" s="17">
        <v>219</v>
      </c>
      <c r="G18" s="13">
        <f t="shared" si="0"/>
        <v>0</v>
      </c>
      <c r="H18" s="47"/>
      <c r="I18" s="38"/>
      <c r="J18" s="4" t="s">
        <v>16</v>
      </c>
    </row>
    <row r="19" spans="1:10" ht="15" customHeight="1">
      <c r="A19" s="40"/>
      <c r="B19" s="42"/>
      <c r="C19" s="44"/>
      <c r="D19" s="46"/>
      <c r="E19" s="18">
        <v>0</v>
      </c>
      <c r="F19" s="18">
        <v>31</v>
      </c>
      <c r="G19" s="16">
        <f t="shared" si="0"/>
        <v>31</v>
      </c>
      <c r="H19" s="48"/>
      <c r="I19" s="20"/>
      <c r="J19" s="4" t="s">
        <v>17</v>
      </c>
    </row>
    <row r="20" spans="1:10" ht="15" customHeight="1">
      <c r="A20" s="39">
        <v>4</v>
      </c>
      <c r="B20" s="41" t="s">
        <v>26</v>
      </c>
      <c r="C20" s="43" t="s">
        <v>30</v>
      </c>
      <c r="D20" s="45" t="s">
        <v>28</v>
      </c>
      <c r="E20" s="17">
        <v>5775</v>
      </c>
      <c r="F20" s="17">
        <v>3993</v>
      </c>
      <c r="G20" s="13">
        <f t="shared" si="0"/>
        <v>-1782</v>
      </c>
      <c r="H20" s="47"/>
      <c r="I20" s="38"/>
      <c r="J20" s="4" t="s">
        <v>16</v>
      </c>
    </row>
    <row r="21" spans="1:10" ht="15" customHeight="1">
      <c r="A21" s="40"/>
      <c r="B21" s="42"/>
      <c r="C21" s="44"/>
      <c r="D21" s="46"/>
      <c r="E21" s="18">
        <v>5775</v>
      </c>
      <c r="F21" s="18">
        <v>3993</v>
      </c>
      <c r="G21" s="16">
        <f t="shared" si="0"/>
        <v>-1782</v>
      </c>
      <c r="H21" s="48"/>
      <c r="I21" s="20"/>
      <c r="J21" s="4" t="s">
        <v>17</v>
      </c>
    </row>
    <row r="22" spans="1:10" ht="15" customHeight="1">
      <c r="A22" s="39">
        <v>5</v>
      </c>
      <c r="B22" s="41" t="s">
        <v>26</v>
      </c>
      <c r="C22" s="43" t="s">
        <v>31</v>
      </c>
      <c r="D22" s="45" t="s">
        <v>28</v>
      </c>
      <c r="E22" s="13">
        <v>3233</v>
      </c>
      <c r="F22" s="13">
        <v>3291</v>
      </c>
      <c r="G22" s="13">
        <f t="shared" si="0"/>
        <v>58</v>
      </c>
      <c r="H22" s="47" t="s">
        <v>4</v>
      </c>
      <c r="I22" s="38"/>
      <c r="J22" s="4" t="s">
        <v>16</v>
      </c>
    </row>
    <row r="23" spans="1:10" ht="15" customHeight="1">
      <c r="A23" s="40"/>
      <c r="B23" s="42"/>
      <c r="C23" s="44"/>
      <c r="D23" s="46"/>
      <c r="E23" s="15">
        <v>3233</v>
      </c>
      <c r="F23" s="15">
        <v>3291</v>
      </c>
      <c r="G23" s="16">
        <f t="shared" si="0"/>
        <v>58</v>
      </c>
      <c r="H23" s="48"/>
      <c r="I23" s="20"/>
      <c r="J23" s="4" t="s">
        <v>17</v>
      </c>
    </row>
    <row r="24" spans="1:10" ht="15" customHeight="1">
      <c r="A24" s="39">
        <v>6</v>
      </c>
      <c r="B24" s="41" t="s">
        <v>26</v>
      </c>
      <c r="C24" s="43" t="s">
        <v>32</v>
      </c>
      <c r="D24" s="45" t="s">
        <v>28</v>
      </c>
      <c r="E24" s="17">
        <v>4284</v>
      </c>
      <c r="F24" s="17">
        <v>4567</v>
      </c>
      <c r="G24" s="13">
        <f t="shared" si="0"/>
        <v>283</v>
      </c>
      <c r="H24" s="47" t="s">
        <v>4</v>
      </c>
      <c r="I24" s="38"/>
      <c r="J24" s="4" t="s">
        <v>16</v>
      </c>
    </row>
    <row r="25" spans="1:10" ht="15" customHeight="1">
      <c r="A25" s="40"/>
      <c r="B25" s="42"/>
      <c r="C25" s="44"/>
      <c r="D25" s="46"/>
      <c r="E25" s="18">
        <v>4284</v>
      </c>
      <c r="F25" s="18">
        <v>4567</v>
      </c>
      <c r="G25" s="16">
        <f t="shared" si="0"/>
        <v>283</v>
      </c>
      <c r="H25" s="48"/>
      <c r="I25" s="20"/>
      <c r="J25" s="4" t="s">
        <v>17</v>
      </c>
    </row>
    <row r="26" spans="1:10" ht="15" customHeight="1">
      <c r="A26" s="39">
        <v>7</v>
      </c>
      <c r="B26" s="41" t="s">
        <v>26</v>
      </c>
      <c r="C26" s="43" t="s">
        <v>33</v>
      </c>
      <c r="D26" s="45" t="s">
        <v>28</v>
      </c>
      <c r="E26" s="17">
        <v>3528</v>
      </c>
      <c r="F26" s="17">
        <v>3519</v>
      </c>
      <c r="G26" s="13">
        <f t="shared" si="0"/>
        <v>-9</v>
      </c>
      <c r="H26" s="47" t="s">
        <v>4</v>
      </c>
      <c r="I26" s="38"/>
      <c r="J26" s="4" t="s">
        <v>16</v>
      </c>
    </row>
    <row r="27" spans="1:10" ht="15" customHeight="1">
      <c r="A27" s="40"/>
      <c r="B27" s="42"/>
      <c r="C27" s="44"/>
      <c r="D27" s="46"/>
      <c r="E27" s="18">
        <v>1764</v>
      </c>
      <c r="F27" s="18">
        <v>1760</v>
      </c>
      <c r="G27" s="16">
        <f t="shared" si="0"/>
        <v>-4</v>
      </c>
      <c r="H27" s="48"/>
      <c r="I27" s="20"/>
      <c r="J27" s="4" t="s">
        <v>17</v>
      </c>
    </row>
    <row r="28" spans="1:10" ht="15" customHeight="1">
      <c r="A28" s="39">
        <v>8</v>
      </c>
      <c r="B28" s="41" t="s">
        <v>26</v>
      </c>
      <c r="C28" s="43" t="s">
        <v>34</v>
      </c>
      <c r="D28" s="45" t="s">
        <v>28</v>
      </c>
      <c r="E28" s="17">
        <v>79</v>
      </c>
      <c r="F28" s="17">
        <v>79</v>
      </c>
      <c r="G28" s="13">
        <f t="shared" si="0"/>
        <v>0</v>
      </c>
      <c r="H28" s="47" t="s">
        <v>4</v>
      </c>
      <c r="I28" s="38"/>
      <c r="J28" s="4" t="s">
        <v>16</v>
      </c>
    </row>
    <row r="29" spans="1:10" ht="15" customHeight="1">
      <c r="A29" s="40"/>
      <c r="B29" s="42"/>
      <c r="C29" s="44"/>
      <c r="D29" s="46"/>
      <c r="E29" s="18">
        <v>79</v>
      </c>
      <c r="F29" s="18">
        <v>79</v>
      </c>
      <c r="G29" s="16">
        <f t="shared" si="0"/>
        <v>0</v>
      </c>
      <c r="H29" s="48"/>
      <c r="I29" s="20"/>
      <c r="J29" s="4" t="s">
        <v>17</v>
      </c>
    </row>
    <row r="30" spans="1:10" ht="15" customHeight="1">
      <c r="A30" s="39">
        <v>9</v>
      </c>
      <c r="B30" s="41" t="s">
        <v>26</v>
      </c>
      <c r="C30" s="43" t="s">
        <v>35</v>
      </c>
      <c r="D30" s="45" t="s">
        <v>28</v>
      </c>
      <c r="E30" s="17">
        <v>483</v>
      </c>
      <c r="F30" s="17">
        <v>254</v>
      </c>
      <c r="G30" s="13">
        <f t="shared" si="0"/>
        <v>-229</v>
      </c>
      <c r="H30" s="47" t="s">
        <v>4</v>
      </c>
      <c r="I30" s="38"/>
      <c r="J30" s="4" t="s">
        <v>16</v>
      </c>
    </row>
    <row r="31" spans="1:10" ht="15" customHeight="1">
      <c r="A31" s="40"/>
      <c r="B31" s="42"/>
      <c r="C31" s="44"/>
      <c r="D31" s="46"/>
      <c r="E31" s="18">
        <v>483</v>
      </c>
      <c r="F31" s="18">
        <v>254</v>
      </c>
      <c r="G31" s="16">
        <f t="shared" si="0"/>
        <v>-229</v>
      </c>
      <c r="H31" s="48"/>
      <c r="I31" s="20"/>
      <c r="J31" s="4" t="s">
        <v>17</v>
      </c>
    </row>
    <row r="32" spans="1:10" ht="15" customHeight="1">
      <c r="A32" s="39">
        <v>10</v>
      </c>
      <c r="B32" s="41" t="s">
        <v>26</v>
      </c>
      <c r="C32" s="43" t="s">
        <v>36</v>
      </c>
      <c r="D32" s="45" t="s">
        <v>37</v>
      </c>
      <c r="E32" s="17">
        <v>3274</v>
      </c>
      <c r="F32" s="17">
        <v>3348</v>
      </c>
      <c r="G32" s="13">
        <f t="shared" si="0"/>
        <v>74</v>
      </c>
      <c r="H32" s="47" t="s">
        <v>4</v>
      </c>
      <c r="I32" s="38"/>
      <c r="J32" s="4" t="s">
        <v>16</v>
      </c>
    </row>
    <row r="33" spans="1:10" ht="15" customHeight="1">
      <c r="A33" s="40"/>
      <c r="B33" s="42"/>
      <c r="C33" s="44"/>
      <c r="D33" s="46"/>
      <c r="E33" s="18">
        <v>3274</v>
      </c>
      <c r="F33" s="18">
        <v>3348</v>
      </c>
      <c r="G33" s="16">
        <f t="shared" si="0"/>
        <v>74</v>
      </c>
      <c r="H33" s="48"/>
      <c r="I33" s="20"/>
      <c r="J33" s="4" t="s">
        <v>17</v>
      </c>
    </row>
    <row r="34" spans="1:10" ht="15" customHeight="1">
      <c r="A34" s="39">
        <v>11</v>
      </c>
      <c r="B34" s="41" t="s">
        <v>26</v>
      </c>
      <c r="C34" s="43" t="s">
        <v>38</v>
      </c>
      <c r="D34" s="45" t="s">
        <v>37</v>
      </c>
      <c r="E34" s="17">
        <v>3360</v>
      </c>
      <c r="F34" s="17">
        <v>5842</v>
      </c>
      <c r="G34" s="13">
        <f t="shared" si="0"/>
        <v>2482</v>
      </c>
      <c r="H34" s="47" t="s">
        <v>4</v>
      </c>
      <c r="I34" s="38"/>
      <c r="J34" s="4" t="s">
        <v>16</v>
      </c>
    </row>
    <row r="35" spans="1:10" ht="15" customHeight="1">
      <c r="A35" s="40"/>
      <c r="B35" s="42"/>
      <c r="C35" s="44"/>
      <c r="D35" s="46"/>
      <c r="E35" s="18">
        <v>3360</v>
      </c>
      <c r="F35" s="18">
        <v>5842</v>
      </c>
      <c r="G35" s="16">
        <f t="shared" si="0"/>
        <v>2482</v>
      </c>
      <c r="H35" s="48"/>
      <c r="I35" s="20"/>
      <c r="J35" s="4" t="s">
        <v>17</v>
      </c>
    </row>
    <row r="36" spans="1:10" ht="15" customHeight="1">
      <c r="A36" s="39">
        <v>12</v>
      </c>
      <c r="B36" s="41" t="s">
        <v>26</v>
      </c>
      <c r="C36" s="43" t="s">
        <v>39</v>
      </c>
      <c r="D36" s="45" t="s">
        <v>28</v>
      </c>
      <c r="E36" s="13">
        <v>1350</v>
      </c>
      <c r="F36" s="13">
        <v>1345</v>
      </c>
      <c r="G36" s="13">
        <f t="shared" si="0"/>
        <v>-5</v>
      </c>
      <c r="H36" s="47" t="s">
        <v>4</v>
      </c>
      <c r="I36" s="38"/>
      <c r="J36" s="4" t="s">
        <v>16</v>
      </c>
    </row>
    <row r="37" spans="1:10" ht="15" customHeight="1">
      <c r="A37" s="40"/>
      <c r="B37" s="42"/>
      <c r="C37" s="44"/>
      <c r="D37" s="46"/>
      <c r="E37" s="15">
        <v>1350</v>
      </c>
      <c r="F37" s="15">
        <v>1345</v>
      </c>
      <c r="G37" s="16">
        <f t="shared" si="0"/>
        <v>-5</v>
      </c>
      <c r="H37" s="48"/>
      <c r="I37" s="20"/>
      <c r="J37" s="4" t="s">
        <v>17</v>
      </c>
    </row>
    <row r="38" spans="1:10" ht="15" customHeight="1">
      <c r="A38" s="39">
        <v>13</v>
      </c>
      <c r="B38" s="41" t="s">
        <v>26</v>
      </c>
      <c r="C38" s="43" t="s">
        <v>40</v>
      </c>
      <c r="D38" s="45" t="s">
        <v>28</v>
      </c>
      <c r="E38" s="17">
        <v>76</v>
      </c>
      <c r="F38" s="17">
        <v>200</v>
      </c>
      <c r="G38" s="13">
        <f t="shared" si="0"/>
        <v>124</v>
      </c>
      <c r="H38" s="47" t="s">
        <v>4</v>
      </c>
      <c r="I38" s="38"/>
      <c r="J38" s="4" t="s">
        <v>16</v>
      </c>
    </row>
    <row r="39" spans="1:10" ht="15" customHeight="1">
      <c r="A39" s="40"/>
      <c r="B39" s="42"/>
      <c r="C39" s="44"/>
      <c r="D39" s="46"/>
      <c r="E39" s="18">
        <v>76</v>
      </c>
      <c r="F39" s="18">
        <v>200</v>
      </c>
      <c r="G39" s="16">
        <f t="shared" si="0"/>
        <v>124</v>
      </c>
      <c r="H39" s="48"/>
      <c r="I39" s="20"/>
      <c r="J39" s="4" t="s">
        <v>17</v>
      </c>
    </row>
    <row r="40" spans="1:10" ht="15" customHeight="1">
      <c r="A40" s="39">
        <v>14</v>
      </c>
      <c r="B40" s="41" t="s">
        <v>26</v>
      </c>
      <c r="C40" s="43" t="s">
        <v>41</v>
      </c>
      <c r="D40" s="45" t="s">
        <v>28</v>
      </c>
      <c r="E40" s="17">
        <v>18130</v>
      </c>
      <c r="F40" s="17">
        <v>18129</v>
      </c>
      <c r="G40" s="13">
        <f t="shared" si="0"/>
        <v>-1</v>
      </c>
      <c r="H40" s="47" t="s">
        <v>4</v>
      </c>
      <c r="I40" s="38"/>
      <c r="J40" s="4" t="s">
        <v>16</v>
      </c>
    </row>
    <row r="41" spans="1:10" ht="15" customHeight="1">
      <c r="A41" s="40"/>
      <c r="B41" s="42"/>
      <c r="C41" s="44"/>
      <c r="D41" s="46"/>
      <c r="E41" s="18">
        <v>18130</v>
      </c>
      <c r="F41" s="18">
        <v>18129</v>
      </c>
      <c r="G41" s="16">
        <f t="shared" si="0"/>
        <v>-1</v>
      </c>
      <c r="H41" s="48"/>
      <c r="I41" s="20"/>
      <c r="J41" s="4" t="s">
        <v>17</v>
      </c>
    </row>
    <row r="42" spans="1:10" ht="15" customHeight="1">
      <c r="A42" s="39">
        <v>15</v>
      </c>
      <c r="B42" s="41" t="s">
        <v>26</v>
      </c>
      <c r="C42" s="43" t="s">
        <v>42</v>
      </c>
      <c r="D42" s="45" t="s">
        <v>28</v>
      </c>
      <c r="E42" s="17">
        <v>228</v>
      </c>
      <c r="F42" s="17">
        <v>233</v>
      </c>
      <c r="G42" s="13">
        <f t="shared" ref="G42:G115" si="1">+F42-E42</f>
        <v>5</v>
      </c>
      <c r="H42" s="47" t="s">
        <v>4</v>
      </c>
      <c r="I42" s="38"/>
      <c r="J42" s="4" t="s">
        <v>16</v>
      </c>
    </row>
    <row r="43" spans="1:10" ht="15" customHeight="1">
      <c r="A43" s="40"/>
      <c r="B43" s="42"/>
      <c r="C43" s="44"/>
      <c r="D43" s="46"/>
      <c r="E43" s="18">
        <v>228</v>
      </c>
      <c r="F43" s="18">
        <v>233</v>
      </c>
      <c r="G43" s="16">
        <f t="shared" si="1"/>
        <v>5</v>
      </c>
      <c r="H43" s="48"/>
      <c r="I43" s="20"/>
      <c r="J43" s="4" t="s">
        <v>17</v>
      </c>
    </row>
    <row r="44" spans="1:10" ht="15" customHeight="1">
      <c r="A44" s="39">
        <v>16</v>
      </c>
      <c r="B44" s="41" t="s">
        <v>26</v>
      </c>
      <c r="C44" s="43" t="s">
        <v>43</v>
      </c>
      <c r="D44" s="45" t="s">
        <v>28</v>
      </c>
      <c r="E44" s="17">
        <v>91</v>
      </c>
      <c r="F44" s="17">
        <v>264</v>
      </c>
      <c r="G44" s="13">
        <f t="shared" si="1"/>
        <v>173</v>
      </c>
      <c r="H44" s="47" t="s">
        <v>4</v>
      </c>
      <c r="I44" s="38"/>
      <c r="J44" s="4" t="s">
        <v>16</v>
      </c>
    </row>
    <row r="45" spans="1:10" ht="15" customHeight="1">
      <c r="A45" s="40"/>
      <c r="B45" s="42"/>
      <c r="C45" s="44"/>
      <c r="D45" s="46"/>
      <c r="E45" s="18">
        <v>91</v>
      </c>
      <c r="F45" s="18">
        <v>264</v>
      </c>
      <c r="G45" s="16">
        <f t="shared" si="1"/>
        <v>173</v>
      </c>
      <c r="H45" s="48"/>
      <c r="I45" s="20"/>
      <c r="J45" s="4" t="s">
        <v>17</v>
      </c>
    </row>
    <row r="46" spans="1:10" ht="15" customHeight="1">
      <c r="A46" s="39">
        <v>17</v>
      </c>
      <c r="B46" s="41" t="s">
        <v>26</v>
      </c>
      <c r="C46" s="43" t="s">
        <v>44</v>
      </c>
      <c r="D46" s="45" t="s">
        <v>28</v>
      </c>
      <c r="E46" s="17">
        <v>3661</v>
      </c>
      <c r="F46" s="17">
        <v>3778</v>
      </c>
      <c r="G46" s="13">
        <f t="shared" si="1"/>
        <v>117</v>
      </c>
      <c r="H46" s="47" t="s">
        <v>4</v>
      </c>
      <c r="I46" s="38"/>
      <c r="J46" s="4" t="s">
        <v>16</v>
      </c>
    </row>
    <row r="47" spans="1:10" ht="15" customHeight="1">
      <c r="A47" s="40"/>
      <c r="B47" s="42"/>
      <c r="C47" s="44"/>
      <c r="D47" s="46"/>
      <c r="E47" s="18">
        <v>3661</v>
      </c>
      <c r="F47" s="18">
        <v>3778</v>
      </c>
      <c r="G47" s="16">
        <f t="shared" si="1"/>
        <v>117</v>
      </c>
      <c r="H47" s="48"/>
      <c r="I47" s="20"/>
      <c r="J47" s="4" t="s">
        <v>17</v>
      </c>
    </row>
    <row r="48" spans="1:10" ht="15" customHeight="1">
      <c r="A48" s="39">
        <v>18</v>
      </c>
      <c r="B48" s="41" t="s">
        <v>26</v>
      </c>
      <c r="C48" s="43" t="s">
        <v>45</v>
      </c>
      <c r="D48" s="45" t="s">
        <v>28</v>
      </c>
      <c r="E48" s="17">
        <v>84</v>
      </c>
      <c r="F48" s="17">
        <v>84</v>
      </c>
      <c r="G48" s="13">
        <f t="shared" si="1"/>
        <v>0</v>
      </c>
      <c r="H48" s="47" t="s">
        <v>4</v>
      </c>
      <c r="I48" s="38"/>
      <c r="J48" s="4" t="s">
        <v>16</v>
      </c>
    </row>
    <row r="49" spans="1:10" ht="15" customHeight="1">
      <c r="A49" s="40"/>
      <c r="B49" s="42"/>
      <c r="C49" s="44"/>
      <c r="D49" s="46"/>
      <c r="E49" s="18">
        <v>84</v>
      </c>
      <c r="F49" s="18">
        <v>84</v>
      </c>
      <c r="G49" s="16">
        <f t="shared" si="1"/>
        <v>0</v>
      </c>
      <c r="H49" s="48"/>
      <c r="I49" s="20"/>
      <c r="J49" s="4" t="s">
        <v>17</v>
      </c>
    </row>
    <row r="50" spans="1:10" ht="15" customHeight="1">
      <c r="A50" s="39">
        <v>19</v>
      </c>
      <c r="B50" s="41" t="s">
        <v>26</v>
      </c>
      <c r="C50" s="43" t="s">
        <v>46</v>
      </c>
      <c r="D50" s="45" t="s">
        <v>37</v>
      </c>
      <c r="E50" s="17">
        <v>3218</v>
      </c>
      <c r="F50" s="17">
        <v>3216</v>
      </c>
      <c r="G50" s="13">
        <f t="shared" si="1"/>
        <v>-2</v>
      </c>
      <c r="H50" s="47"/>
      <c r="I50" s="38"/>
      <c r="J50" s="4" t="s">
        <v>16</v>
      </c>
    </row>
    <row r="51" spans="1:10" ht="15" customHeight="1">
      <c r="A51" s="40"/>
      <c r="B51" s="42"/>
      <c r="C51" s="44"/>
      <c r="D51" s="46"/>
      <c r="E51" s="18">
        <v>3218</v>
      </c>
      <c r="F51" s="18">
        <v>3216</v>
      </c>
      <c r="G51" s="16">
        <f t="shared" si="1"/>
        <v>-2</v>
      </c>
      <c r="H51" s="48"/>
      <c r="I51" s="20"/>
      <c r="J51" s="4" t="s">
        <v>17</v>
      </c>
    </row>
    <row r="52" spans="1:10" ht="15" customHeight="1">
      <c r="A52" s="39">
        <v>20</v>
      </c>
      <c r="B52" s="41" t="s">
        <v>26</v>
      </c>
      <c r="C52" s="43" t="s">
        <v>47</v>
      </c>
      <c r="D52" s="45" t="s">
        <v>37</v>
      </c>
      <c r="E52" s="17">
        <v>1682</v>
      </c>
      <c r="F52" s="17">
        <v>1819</v>
      </c>
      <c r="G52" s="13">
        <f t="shared" si="1"/>
        <v>137</v>
      </c>
      <c r="H52" s="35"/>
      <c r="I52" s="38"/>
      <c r="J52" s="4" t="s">
        <v>16</v>
      </c>
    </row>
    <row r="53" spans="1:10" ht="15" customHeight="1">
      <c r="A53" s="40"/>
      <c r="B53" s="42"/>
      <c r="C53" s="44"/>
      <c r="D53" s="46"/>
      <c r="E53" s="18">
        <v>1682</v>
      </c>
      <c r="F53" s="18">
        <v>1819</v>
      </c>
      <c r="G53" s="16">
        <f t="shared" si="1"/>
        <v>137</v>
      </c>
      <c r="H53" s="35"/>
      <c r="I53" s="20"/>
      <c r="J53" s="4" t="s">
        <v>17</v>
      </c>
    </row>
    <row r="54" spans="1:10" ht="15" customHeight="1">
      <c r="A54" s="39">
        <v>21</v>
      </c>
      <c r="B54" s="41" t="s">
        <v>26</v>
      </c>
      <c r="C54" s="43" t="s">
        <v>48</v>
      </c>
      <c r="D54" s="45" t="s">
        <v>37</v>
      </c>
      <c r="E54" s="17">
        <v>250</v>
      </c>
      <c r="F54" s="17">
        <v>250</v>
      </c>
      <c r="G54" s="13">
        <f t="shared" si="1"/>
        <v>0</v>
      </c>
      <c r="H54" s="47"/>
      <c r="I54" s="38"/>
      <c r="J54" s="4" t="s">
        <v>16</v>
      </c>
    </row>
    <row r="55" spans="1:10" ht="15" customHeight="1">
      <c r="A55" s="40"/>
      <c r="B55" s="42"/>
      <c r="C55" s="44"/>
      <c r="D55" s="46"/>
      <c r="E55" s="18">
        <v>250</v>
      </c>
      <c r="F55" s="18">
        <v>250</v>
      </c>
      <c r="G55" s="16">
        <f t="shared" si="1"/>
        <v>0</v>
      </c>
      <c r="H55" s="48"/>
      <c r="I55" s="20"/>
      <c r="J55" s="4" t="s">
        <v>17</v>
      </c>
    </row>
    <row r="56" spans="1:10" ht="22.5" customHeight="1">
      <c r="A56" s="39">
        <v>22</v>
      </c>
      <c r="B56" s="41" t="s">
        <v>26</v>
      </c>
      <c r="C56" s="43" t="s">
        <v>81</v>
      </c>
      <c r="D56" s="45" t="s">
        <v>37</v>
      </c>
      <c r="E56" s="13">
        <v>6673</v>
      </c>
      <c r="F56" s="13">
        <v>6673</v>
      </c>
      <c r="G56" s="13">
        <f t="shared" si="1"/>
        <v>0</v>
      </c>
      <c r="H56" s="47"/>
      <c r="I56" s="38"/>
      <c r="J56" s="4" t="s">
        <v>16</v>
      </c>
    </row>
    <row r="57" spans="1:10" ht="22.5" customHeight="1">
      <c r="A57" s="40"/>
      <c r="B57" s="42"/>
      <c r="C57" s="44"/>
      <c r="D57" s="46"/>
      <c r="E57" s="15">
        <v>6673</v>
      </c>
      <c r="F57" s="15">
        <v>6673</v>
      </c>
      <c r="G57" s="16">
        <f t="shared" si="1"/>
        <v>0</v>
      </c>
      <c r="H57" s="48"/>
      <c r="I57" s="20"/>
      <c r="J57" s="4" t="s">
        <v>17</v>
      </c>
    </row>
    <row r="58" spans="1:10" ht="15" customHeight="1">
      <c r="A58" s="39">
        <v>23</v>
      </c>
      <c r="B58" s="41" t="s">
        <v>26</v>
      </c>
      <c r="C58" s="43" t="s">
        <v>49</v>
      </c>
      <c r="D58" s="45" t="s">
        <v>37</v>
      </c>
      <c r="E58" s="17">
        <v>1205</v>
      </c>
      <c r="F58" s="17">
        <v>1205</v>
      </c>
      <c r="G58" s="13">
        <f t="shared" si="1"/>
        <v>0</v>
      </c>
      <c r="H58" s="47" t="s">
        <v>4</v>
      </c>
      <c r="I58" s="38"/>
      <c r="J58" s="4" t="s">
        <v>16</v>
      </c>
    </row>
    <row r="59" spans="1:10" ht="15" customHeight="1">
      <c r="A59" s="40"/>
      <c r="B59" s="42"/>
      <c r="C59" s="44"/>
      <c r="D59" s="46"/>
      <c r="E59" s="18">
        <v>950</v>
      </c>
      <c r="F59" s="18">
        <v>950</v>
      </c>
      <c r="G59" s="16">
        <f t="shared" si="1"/>
        <v>0</v>
      </c>
      <c r="H59" s="48"/>
      <c r="I59" s="20"/>
      <c r="J59" s="4" t="s">
        <v>17</v>
      </c>
    </row>
    <row r="60" spans="1:10" ht="15" customHeight="1">
      <c r="A60" s="39">
        <v>24</v>
      </c>
      <c r="B60" s="41" t="s">
        <v>26</v>
      </c>
      <c r="C60" s="43" t="s">
        <v>50</v>
      </c>
      <c r="D60" s="45" t="s">
        <v>37</v>
      </c>
      <c r="E60" s="13">
        <v>1978</v>
      </c>
      <c r="F60" s="13">
        <v>1978</v>
      </c>
      <c r="G60" s="13">
        <f t="shared" si="1"/>
        <v>0</v>
      </c>
      <c r="H60" s="47" t="s">
        <v>4</v>
      </c>
      <c r="I60" s="38"/>
      <c r="J60" s="4" t="s">
        <v>16</v>
      </c>
    </row>
    <row r="61" spans="1:10" ht="15" customHeight="1">
      <c r="A61" s="40"/>
      <c r="B61" s="42"/>
      <c r="C61" s="44"/>
      <c r="D61" s="46"/>
      <c r="E61" s="15">
        <v>1978</v>
      </c>
      <c r="F61" s="15">
        <v>1978</v>
      </c>
      <c r="G61" s="16">
        <f t="shared" si="1"/>
        <v>0</v>
      </c>
      <c r="H61" s="48"/>
      <c r="I61" s="20"/>
      <c r="J61" s="4" t="s">
        <v>17</v>
      </c>
    </row>
    <row r="62" spans="1:10" ht="15" customHeight="1">
      <c r="A62" s="39">
        <v>25</v>
      </c>
      <c r="B62" s="41" t="s">
        <v>26</v>
      </c>
      <c r="C62" s="43" t="s">
        <v>51</v>
      </c>
      <c r="D62" s="45" t="s">
        <v>37</v>
      </c>
      <c r="E62" s="17">
        <v>1318</v>
      </c>
      <c r="F62" s="17">
        <v>1318</v>
      </c>
      <c r="G62" s="13">
        <f t="shared" si="1"/>
        <v>0</v>
      </c>
      <c r="H62" s="47" t="s">
        <v>4</v>
      </c>
      <c r="I62" s="38"/>
      <c r="J62" s="4" t="s">
        <v>16</v>
      </c>
    </row>
    <row r="63" spans="1:10" ht="15" customHeight="1">
      <c r="A63" s="40"/>
      <c r="B63" s="42"/>
      <c r="C63" s="44"/>
      <c r="D63" s="46"/>
      <c r="E63" s="18">
        <v>1318</v>
      </c>
      <c r="F63" s="18">
        <v>1318</v>
      </c>
      <c r="G63" s="16">
        <f t="shared" si="1"/>
        <v>0</v>
      </c>
      <c r="H63" s="48"/>
      <c r="I63" s="20"/>
      <c r="J63" s="4" t="s">
        <v>17</v>
      </c>
    </row>
    <row r="64" spans="1:10" ht="15" customHeight="1">
      <c r="A64" s="39">
        <v>26</v>
      </c>
      <c r="B64" s="41" t="s">
        <v>26</v>
      </c>
      <c r="C64" s="43" t="s">
        <v>52</v>
      </c>
      <c r="D64" s="45" t="s">
        <v>37</v>
      </c>
      <c r="E64" s="17">
        <v>2000</v>
      </c>
      <c r="F64" s="17">
        <v>2000</v>
      </c>
      <c r="G64" s="13">
        <f t="shared" si="1"/>
        <v>0</v>
      </c>
      <c r="H64" s="47" t="s">
        <v>4</v>
      </c>
      <c r="I64" s="38"/>
      <c r="J64" s="4" t="s">
        <v>16</v>
      </c>
    </row>
    <row r="65" spans="1:10" ht="15" customHeight="1">
      <c r="A65" s="40"/>
      <c r="B65" s="42"/>
      <c r="C65" s="44"/>
      <c r="D65" s="46"/>
      <c r="E65" s="18">
        <v>2000</v>
      </c>
      <c r="F65" s="18">
        <v>2000</v>
      </c>
      <c r="G65" s="16">
        <f t="shared" si="1"/>
        <v>0</v>
      </c>
      <c r="H65" s="48"/>
      <c r="I65" s="20"/>
      <c r="J65" s="4" t="s">
        <v>17</v>
      </c>
    </row>
    <row r="66" spans="1:10" ht="15" customHeight="1">
      <c r="A66" s="39">
        <v>27</v>
      </c>
      <c r="B66" s="41" t="s">
        <v>26</v>
      </c>
      <c r="C66" s="43" t="s">
        <v>53</v>
      </c>
      <c r="D66" s="45" t="s">
        <v>28</v>
      </c>
      <c r="E66" s="17">
        <v>4448</v>
      </c>
      <c r="F66" s="17">
        <v>4225</v>
      </c>
      <c r="G66" s="13">
        <f t="shared" ref="G66:G93" si="2">+F66-E66</f>
        <v>-223</v>
      </c>
      <c r="H66" s="47" t="s">
        <v>4</v>
      </c>
      <c r="I66" s="38"/>
      <c r="J66" s="4" t="s">
        <v>16</v>
      </c>
    </row>
    <row r="67" spans="1:10" ht="15" customHeight="1">
      <c r="A67" s="40"/>
      <c r="B67" s="42"/>
      <c r="C67" s="44"/>
      <c r="D67" s="46"/>
      <c r="E67" s="18">
        <v>4448</v>
      </c>
      <c r="F67" s="18">
        <v>4225</v>
      </c>
      <c r="G67" s="16">
        <f t="shared" si="2"/>
        <v>-223</v>
      </c>
      <c r="H67" s="48"/>
      <c r="I67" s="20"/>
      <c r="J67" s="4" t="s">
        <v>17</v>
      </c>
    </row>
    <row r="68" spans="1:10" ht="15" customHeight="1">
      <c r="A68" s="39">
        <v>28</v>
      </c>
      <c r="B68" s="41" t="s">
        <v>26</v>
      </c>
      <c r="C68" s="43" t="s">
        <v>54</v>
      </c>
      <c r="D68" s="45" t="s">
        <v>37</v>
      </c>
      <c r="E68" s="17">
        <v>39288</v>
      </c>
      <c r="F68" s="17">
        <v>39538</v>
      </c>
      <c r="G68" s="13">
        <f t="shared" si="2"/>
        <v>250</v>
      </c>
      <c r="H68" s="47" t="s">
        <v>4</v>
      </c>
      <c r="I68" s="38"/>
      <c r="J68" s="4" t="s">
        <v>16</v>
      </c>
    </row>
    <row r="69" spans="1:10" ht="15" customHeight="1">
      <c r="A69" s="40"/>
      <c r="B69" s="42"/>
      <c r="C69" s="44"/>
      <c r="D69" s="46"/>
      <c r="E69" s="18">
        <v>39288</v>
      </c>
      <c r="F69" s="18">
        <v>39538</v>
      </c>
      <c r="G69" s="16">
        <f t="shared" si="2"/>
        <v>250</v>
      </c>
      <c r="H69" s="48"/>
      <c r="I69" s="20"/>
      <c r="J69" s="4" t="s">
        <v>17</v>
      </c>
    </row>
    <row r="70" spans="1:10" ht="15" customHeight="1">
      <c r="A70" s="39">
        <v>29</v>
      </c>
      <c r="B70" s="41" t="s">
        <v>26</v>
      </c>
      <c r="C70" s="43" t="s">
        <v>55</v>
      </c>
      <c r="D70" s="45" t="s">
        <v>37</v>
      </c>
      <c r="E70" s="17">
        <v>3518</v>
      </c>
      <c r="F70" s="17">
        <v>3670</v>
      </c>
      <c r="G70" s="13">
        <f t="shared" si="2"/>
        <v>152</v>
      </c>
      <c r="H70" s="47" t="s">
        <v>4</v>
      </c>
      <c r="I70" s="38"/>
      <c r="J70" s="4" t="s">
        <v>16</v>
      </c>
    </row>
    <row r="71" spans="1:10" ht="15" customHeight="1">
      <c r="A71" s="40"/>
      <c r="B71" s="42"/>
      <c r="C71" s="44"/>
      <c r="D71" s="46"/>
      <c r="E71" s="18">
        <v>3518</v>
      </c>
      <c r="F71" s="18">
        <v>3670</v>
      </c>
      <c r="G71" s="16">
        <f t="shared" si="2"/>
        <v>152</v>
      </c>
      <c r="H71" s="48"/>
      <c r="I71" s="20"/>
      <c r="J71" s="4" t="s">
        <v>17</v>
      </c>
    </row>
    <row r="72" spans="1:10" ht="15" customHeight="1">
      <c r="A72" s="39">
        <v>30</v>
      </c>
      <c r="B72" s="41" t="s">
        <v>26</v>
      </c>
      <c r="C72" s="43" t="s">
        <v>56</v>
      </c>
      <c r="D72" s="45" t="s">
        <v>57</v>
      </c>
      <c r="E72" s="17">
        <v>28397</v>
      </c>
      <c r="F72" s="17">
        <v>25274</v>
      </c>
      <c r="G72" s="13">
        <f t="shared" si="2"/>
        <v>-3123</v>
      </c>
      <c r="H72" s="47" t="s">
        <v>4</v>
      </c>
      <c r="I72" s="38"/>
      <c r="J72" s="4" t="s">
        <v>16</v>
      </c>
    </row>
    <row r="73" spans="1:10" ht="15" customHeight="1">
      <c r="A73" s="40"/>
      <c r="B73" s="42"/>
      <c r="C73" s="44"/>
      <c r="D73" s="46"/>
      <c r="E73" s="18">
        <v>28397</v>
      </c>
      <c r="F73" s="18">
        <v>25274</v>
      </c>
      <c r="G73" s="16">
        <f t="shared" si="2"/>
        <v>-3123</v>
      </c>
      <c r="H73" s="48"/>
      <c r="I73" s="20"/>
      <c r="J73" s="4" t="s">
        <v>17</v>
      </c>
    </row>
    <row r="74" spans="1:10" ht="15" customHeight="1">
      <c r="A74" s="39">
        <v>31</v>
      </c>
      <c r="B74" s="41" t="s">
        <v>26</v>
      </c>
      <c r="C74" s="43" t="s">
        <v>58</v>
      </c>
      <c r="D74" s="45" t="s">
        <v>57</v>
      </c>
      <c r="E74" s="17">
        <v>3902</v>
      </c>
      <c r="F74" s="17">
        <v>185</v>
      </c>
      <c r="G74" s="13">
        <f t="shared" si="2"/>
        <v>-3717</v>
      </c>
      <c r="H74" s="47"/>
      <c r="I74" s="38"/>
      <c r="J74" s="4" t="s">
        <v>16</v>
      </c>
    </row>
    <row r="75" spans="1:10" ht="15" customHeight="1">
      <c r="A75" s="40"/>
      <c r="B75" s="42"/>
      <c r="C75" s="44"/>
      <c r="D75" s="46"/>
      <c r="E75" s="18">
        <v>3902</v>
      </c>
      <c r="F75" s="18">
        <v>185</v>
      </c>
      <c r="G75" s="16">
        <f t="shared" si="2"/>
        <v>-3717</v>
      </c>
      <c r="H75" s="48"/>
      <c r="I75" s="20"/>
      <c r="J75" s="4" t="s">
        <v>17</v>
      </c>
    </row>
    <row r="76" spans="1:10" ht="15" customHeight="1">
      <c r="A76" s="39">
        <v>32</v>
      </c>
      <c r="B76" s="41" t="s">
        <v>26</v>
      </c>
      <c r="C76" s="43" t="s">
        <v>59</v>
      </c>
      <c r="D76" s="45" t="s">
        <v>57</v>
      </c>
      <c r="E76" s="17">
        <v>167</v>
      </c>
      <c r="F76" s="17">
        <v>167</v>
      </c>
      <c r="G76" s="13">
        <f t="shared" si="2"/>
        <v>0</v>
      </c>
      <c r="H76" s="35"/>
      <c r="I76" s="38"/>
      <c r="J76" s="4" t="s">
        <v>16</v>
      </c>
    </row>
    <row r="77" spans="1:10" ht="15" customHeight="1">
      <c r="A77" s="40"/>
      <c r="B77" s="42"/>
      <c r="C77" s="44"/>
      <c r="D77" s="46"/>
      <c r="E77" s="18">
        <v>167</v>
      </c>
      <c r="F77" s="18">
        <v>167</v>
      </c>
      <c r="G77" s="16">
        <f t="shared" si="2"/>
        <v>0</v>
      </c>
      <c r="H77" s="35"/>
      <c r="I77" s="20"/>
      <c r="J77" s="4" t="s">
        <v>17</v>
      </c>
    </row>
    <row r="78" spans="1:10" ht="15" customHeight="1">
      <c r="A78" s="39">
        <v>33</v>
      </c>
      <c r="B78" s="41" t="s">
        <v>26</v>
      </c>
      <c r="C78" s="43" t="s">
        <v>60</v>
      </c>
      <c r="D78" s="45" t="s">
        <v>57</v>
      </c>
      <c r="E78" s="17">
        <v>6051</v>
      </c>
      <c r="F78" s="17">
        <v>2052</v>
      </c>
      <c r="G78" s="13">
        <f t="shared" si="2"/>
        <v>-3999</v>
      </c>
      <c r="H78" s="47"/>
      <c r="I78" s="38"/>
      <c r="J78" s="4" t="s">
        <v>16</v>
      </c>
    </row>
    <row r="79" spans="1:10" ht="15" customHeight="1">
      <c r="A79" s="40"/>
      <c r="B79" s="42"/>
      <c r="C79" s="44"/>
      <c r="D79" s="46"/>
      <c r="E79" s="18">
        <v>6051</v>
      </c>
      <c r="F79" s="18">
        <v>2052</v>
      </c>
      <c r="G79" s="16">
        <f t="shared" si="2"/>
        <v>-3999</v>
      </c>
      <c r="H79" s="48"/>
      <c r="I79" s="20"/>
      <c r="J79" s="4" t="s">
        <v>17</v>
      </c>
    </row>
    <row r="80" spans="1:10" ht="15" customHeight="1">
      <c r="A80" s="39">
        <v>34</v>
      </c>
      <c r="B80" s="41" t="s">
        <v>26</v>
      </c>
      <c r="C80" s="43" t="s">
        <v>61</v>
      </c>
      <c r="D80" s="45" t="s">
        <v>57</v>
      </c>
      <c r="E80" s="13">
        <v>502</v>
      </c>
      <c r="F80" s="13">
        <v>494</v>
      </c>
      <c r="G80" s="13">
        <f t="shared" si="2"/>
        <v>-8</v>
      </c>
      <c r="H80" s="47"/>
      <c r="I80" s="38"/>
      <c r="J80" s="4" t="s">
        <v>16</v>
      </c>
    </row>
    <row r="81" spans="1:10" ht="15" customHeight="1">
      <c r="A81" s="40"/>
      <c r="B81" s="42"/>
      <c r="C81" s="44"/>
      <c r="D81" s="46"/>
      <c r="E81" s="15">
        <v>502</v>
      </c>
      <c r="F81" s="15">
        <v>494</v>
      </c>
      <c r="G81" s="16">
        <f t="shared" si="2"/>
        <v>-8</v>
      </c>
      <c r="H81" s="48"/>
      <c r="I81" s="20"/>
      <c r="J81" s="4" t="s">
        <v>17</v>
      </c>
    </row>
    <row r="82" spans="1:10" ht="15" customHeight="1">
      <c r="A82" s="39">
        <v>35</v>
      </c>
      <c r="B82" s="41" t="s">
        <v>26</v>
      </c>
      <c r="C82" s="43" t="s">
        <v>62</v>
      </c>
      <c r="D82" s="45" t="s">
        <v>57</v>
      </c>
      <c r="E82" s="17">
        <v>1893</v>
      </c>
      <c r="F82" s="17">
        <v>2456</v>
      </c>
      <c r="G82" s="13">
        <f t="shared" si="2"/>
        <v>563</v>
      </c>
      <c r="H82" s="47"/>
      <c r="I82" s="38"/>
      <c r="J82" s="4" t="s">
        <v>16</v>
      </c>
    </row>
    <row r="83" spans="1:10" ht="15" customHeight="1">
      <c r="A83" s="40"/>
      <c r="B83" s="42"/>
      <c r="C83" s="44"/>
      <c r="D83" s="46"/>
      <c r="E83" s="18">
        <v>1893</v>
      </c>
      <c r="F83" s="18">
        <v>2456</v>
      </c>
      <c r="G83" s="16">
        <f t="shared" si="2"/>
        <v>563</v>
      </c>
      <c r="H83" s="48"/>
      <c r="I83" s="20"/>
      <c r="J83" s="4" t="s">
        <v>17</v>
      </c>
    </row>
    <row r="84" spans="1:10" ht="15" customHeight="1">
      <c r="A84" s="39">
        <v>36</v>
      </c>
      <c r="B84" s="41" t="s">
        <v>26</v>
      </c>
      <c r="C84" s="43" t="s">
        <v>63</v>
      </c>
      <c r="D84" s="45" t="s">
        <v>57</v>
      </c>
      <c r="E84" s="13">
        <v>781</v>
      </c>
      <c r="F84" s="13">
        <v>782</v>
      </c>
      <c r="G84" s="13">
        <f t="shared" si="2"/>
        <v>1</v>
      </c>
      <c r="H84" s="47"/>
      <c r="I84" s="38"/>
      <c r="J84" s="4" t="s">
        <v>16</v>
      </c>
    </row>
    <row r="85" spans="1:10" ht="15" customHeight="1">
      <c r="A85" s="40"/>
      <c r="B85" s="42"/>
      <c r="C85" s="44"/>
      <c r="D85" s="46"/>
      <c r="E85" s="15">
        <v>781</v>
      </c>
      <c r="F85" s="15">
        <v>782</v>
      </c>
      <c r="G85" s="16">
        <f t="shared" si="2"/>
        <v>1</v>
      </c>
      <c r="H85" s="48"/>
      <c r="I85" s="20"/>
      <c r="J85" s="4" t="s">
        <v>17</v>
      </c>
    </row>
    <row r="86" spans="1:10" ht="15" customHeight="1">
      <c r="A86" s="39">
        <v>37</v>
      </c>
      <c r="B86" s="41" t="s">
        <v>26</v>
      </c>
      <c r="C86" s="43" t="s">
        <v>64</v>
      </c>
      <c r="D86" s="45" t="s">
        <v>37</v>
      </c>
      <c r="E86" s="17">
        <v>904</v>
      </c>
      <c r="F86" s="17">
        <v>841</v>
      </c>
      <c r="G86" s="13">
        <f t="shared" si="2"/>
        <v>-63</v>
      </c>
      <c r="H86" s="47" t="s">
        <v>4</v>
      </c>
      <c r="I86" s="38"/>
      <c r="J86" s="4" t="s">
        <v>16</v>
      </c>
    </row>
    <row r="87" spans="1:10" ht="15" customHeight="1">
      <c r="A87" s="40"/>
      <c r="B87" s="42"/>
      <c r="C87" s="44"/>
      <c r="D87" s="46"/>
      <c r="E87" s="18">
        <v>904</v>
      </c>
      <c r="F87" s="18">
        <v>841</v>
      </c>
      <c r="G87" s="16">
        <f t="shared" si="2"/>
        <v>-63</v>
      </c>
      <c r="H87" s="48"/>
      <c r="I87" s="20"/>
      <c r="J87" s="4" t="s">
        <v>17</v>
      </c>
    </row>
    <row r="88" spans="1:10" ht="15" customHeight="1">
      <c r="A88" s="39">
        <v>38</v>
      </c>
      <c r="B88" s="41" t="s">
        <v>26</v>
      </c>
      <c r="C88" s="43" t="s">
        <v>65</v>
      </c>
      <c r="D88" s="45" t="s">
        <v>66</v>
      </c>
      <c r="E88" s="13">
        <v>55169</v>
      </c>
      <c r="F88" s="13">
        <v>62031</v>
      </c>
      <c r="G88" s="13">
        <f t="shared" si="2"/>
        <v>6862</v>
      </c>
      <c r="H88" s="47" t="s">
        <v>4</v>
      </c>
      <c r="I88" s="38"/>
      <c r="J88" s="4" t="s">
        <v>16</v>
      </c>
    </row>
    <row r="89" spans="1:10" ht="15" customHeight="1">
      <c r="A89" s="40"/>
      <c r="B89" s="42"/>
      <c r="C89" s="44"/>
      <c r="D89" s="46"/>
      <c r="E89" s="15">
        <v>55169</v>
      </c>
      <c r="F89" s="15">
        <v>62031</v>
      </c>
      <c r="G89" s="16">
        <f t="shared" si="2"/>
        <v>6862</v>
      </c>
      <c r="H89" s="48"/>
      <c r="I89" s="20"/>
      <c r="J89" s="4" t="s">
        <v>17</v>
      </c>
    </row>
    <row r="90" spans="1:10" ht="15" customHeight="1">
      <c r="A90" s="39">
        <v>39</v>
      </c>
      <c r="B90" s="41" t="s">
        <v>26</v>
      </c>
      <c r="C90" s="43" t="s">
        <v>67</v>
      </c>
      <c r="D90" s="45" t="s">
        <v>57</v>
      </c>
      <c r="E90" s="17">
        <v>53141</v>
      </c>
      <c r="F90" s="17">
        <v>53480</v>
      </c>
      <c r="G90" s="13">
        <f t="shared" si="2"/>
        <v>339</v>
      </c>
      <c r="H90" s="47" t="s">
        <v>4</v>
      </c>
      <c r="I90" s="38"/>
      <c r="J90" s="4" t="s">
        <v>16</v>
      </c>
    </row>
    <row r="91" spans="1:10" ht="15" customHeight="1">
      <c r="A91" s="40"/>
      <c r="B91" s="42"/>
      <c r="C91" s="44"/>
      <c r="D91" s="46"/>
      <c r="E91" s="18">
        <v>52669</v>
      </c>
      <c r="F91" s="18">
        <v>53025</v>
      </c>
      <c r="G91" s="16">
        <f t="shared" si="2"/>
        <v>356</v>
      </c>
      <c r="H91" s="48"/>
      <c r="I91" s="20"/>
      <c r="J91" s="4" t="s">
        <v>17</v>
      </c>
    </row>
    <row r="92" spans="1:10" ht="15" customHeight="1">
      <c r="A92" s="39">
        <v>40</v>
      </c>
      <c r="B92" s="41" t="s">
        <v>26</v>
      </c>
      <c r="C92" s="43" t="s">
        <v>68</v>
      </c>
      <c r="D92" s="45" t="s">
        <v>37</v>
      </c>
      <c r="E92" s="17">
        <v>6003</v>
      </c>
      <c r="F92" s="17">
        <v>6069</v>
      </c>
      <c r="G92" s="13">
        <f t="shared" si="2"/>
        <v>66</v>
      </c>
      <c r="H92" s="47" t="s">
        <v>4</v>
      </c>
      <c r="I92" s="38"/>
      <c r="J92" s="4" t="s">
        <v>16</v>
      </c>
    </row>
    <row r="93" spans="1:10" ht="15" customHeight="1">
      <c r="A93" s="40"/>
      <c r="B93" s="42"/>
      <c r="C93" s="44"/>
      <c r="D93" s="46"/>
      <c r="E93" s="18">
        <v>6003</v>
      </c>
      <c r="F93" s="18">
        <v>6069</v>
      </c>
      <c r="G93" s="16">
        <f t="shared" si="2"/>
        <v>66</v>
      </c>
      <c r="H93" s="48"/>
      <c r="I93" s="20"/>
      <c r="J93" s="4" t="s">
        <v>17</v>
      </c>
    </row>
    <row r="94" spans="1:10" ht="15" customHeight="1">
      <c r="A94" s="39">
        <v>41</v>
      </c>
      <c r="B94" s="41" t="s">
        <v>26</v>
      </c>
      <c r="C94" s="43" t="s">
        <v>69</v>
      </c>
      <c r="D94" s="45" t="s">
        <v>37</v>
      </c>
      <c r="E94" s="17">
        <v>19780</v>
      </c>
      <c r="F94" s="17">
        <v>20891</v>
      </c>
      <c r="G94" s="13">
        <f t="shared" ref="G94:G113" si="3">+F94-E94</f>
        <v>1111</v>
      </c>
      <c r="H94" s="47" t="s">
        <v>4</v>
      </c>
      <c r="I94" s="38"/>
      <c r="J94" s="4" t="s">
        <v>16</v>
      </c>
    </row>
    <row r="95" spans="1:10" ht="15" customHeight="1">
      <c r="A95" s="40"/>
      <c r="B95" s="42"/>
      <c r="C95" s="44"/>
      <c r="D95" s="46"/>
      <c r="E95" s="18">
        <v>19780</v>
      </c>
      <c r="F95" s="18">
        <v>20891</v>
      </c>
      <c r="G95" s="16">
        <f t="shared" si="3"/>
        <v>1111</v>
      </c>
      <c r="H95" s="48"/>
      <c r="I95" s="20"/>
      <c r="J95" s="4" t="s">
        <v>17</v>
      </c>
    </row>
    <row r="96" spans="1:10" ht="15" customHeight="1">
      <c r="A96" s="39">
        <v>42</v>
      </c>
      <c r="B96" s="41" t="s">
        <v>26</v>
      </c>
      <c r="C96" s="43" t="s">
        <v>70</v>
      </c>
      <c r="D96" s="45" t="s">
        <v>57</v>
      </c>
      <c r="E96" s="17">
        <v>52059</v>
      </c>
      <c r="F96" s="17">
        <v>56023</v>
      </c>
      <c r="G96" s="13">
        <f t="shared" si="3"/>
        <v>3964</v>
      </c>
      <c r="H96" s="47" t="s">
        <v>4</v>
      </c>
      <c r="I96" s="38"/>
      <c r="J96" s="4" t="s">
        <v>16</v>
      </c>
    </row>
    <row r="97" spans="1:10" ht="15" customHeight="1">
      <c r="A97" s="40"/>
      <c r="B97" s="42"/>
      <c r="C97" s="44"/>
      <c r="D97" s="46"/>
      <c r="E97" s="18">
        <v>52059</v>
      </c>
      <c r="F97" s="18">
        <v>56023</v>
      </c>
      <c r="G97" s="16">
        <f t="shared" si="3"/>
        <v>3964</v>
      </c>
      <c r="H97" s="48"/>
      <c r="I97" s="20"/>
      <c r="J97" s="4" t="s">
        <v>17</v>
      </c>
    </row>
    <row r="98" spans="1:10" ht="15" customHeight="1">
      <c r="A98" s="39">
        <v>43</v>
      </c>
      <c r="B98" s="41" t="s">
        <v>26</v>
      </c>
      <c r="C98" s="43" t="s">
        <v>71</v>
      </c>
      <c r="D98" s="45" t="s">
        <v>72</v>
      </c>
      <c r="E98" s="13">
        <v>6357</v>
      </c>
      <c r="F98" s="13">
        <v>10228</v>
      </c>
      <c r="G98" s="13">
        <f t="shared" si="3"/>
        <v>3871</v>
      </c>
      <c r="H98" s="47" t="s">
        <v>4</v>
      </c>
      <c r="I98" s="38"/>
      <c r="J98" s="4" t="s">
        <v>16</v>
      </c>
    </row>
    <row r="99" spans="1:10" ht="15" customHeight="1">
      <c r="A99" s="40"/>
      <c r="B99" s="42"/>
      <c r="C99" s="44"/>
      <c r="D99" s="46"/>
      <c r="E99" s="15">
        <v>6354</v>
      </c>
      <c r="F99" s="15">
        <v>10225</v>
      </c>
      <c r="G99" s="16">
        <f t="shared" si="3"/>
        <v>3871</v>
      </c>
      <c r="H99" s="48"/>
      <c r="I99" s="20"/>
      <c r="J99" s="4" t="s">
        <v>17</v>
      </c>
    </row>
    <row r="100" spans="1:10" ht="15" customHeight="1">
      <c r="A100" s="39">
        <v>44</v>
      </c>
      <c r="B100" s="41" t="s">
        <v>26</v>
      </c>
      <c r="C100" s="43" t="s">
        <v>73</v>
      </c>
      <c r="D100" s="45" t="s">
        <v>57</v>
      </c>
      <c r="E100" s="17">
        <v>17381</v>
      </c>
      <c r="F100" s="17">
        <v>21565</v>
      </c>
      <c r="G100" s="13">
        <f t="shared" si="3"/>
        <v>4184</v>
      </c>
      <c r="H100" s="47" t="s">
        <v>4</v>
      </c>
      <c r="I100" s="38"/>
      <c r="J100" s="4" t="s">
        <v>16</v>
      </c>
    </row>
    <row r="101" spans="1:10" ht="15" customHeight="1">
      <c r="A101" s="40"/>
      <c r="B101" s="42"/>
      <c r="C101" s="44"/>
      <c r="D101" s="46"/>
      <c r="E101" s="18">
        <v>17381</v>
      </c>
      <c r="F101" s="18">
        <v>21565</v>
      </c>
      <c r="G101" s="16">
        <f t="shared" si="3"/>
        <v>4184</v>
      </c>
      <c r="H101" s="48"/>
      <c r="I101" s="20"/>
      <c r="J101" s="4" t="s">
        <v>17</v>
      </c>
    </row>
    <row r="102" spans="1:10" ht="22.5" customHeight="1">
      <c r="A102" s="39">
        <v>45</v>
      </c>
      <c r="B102" s="41" t="s">
        <v>26</v>
      </c>
      <c r="C102" s="72" t="s">
        <v>80</v>
      </c>
      <c r="D102" s="45" t="s">
        <v>37</v>
      </c>
      <c r="E102" s="17">
        <v>8103</v>
      </c>
      <c r="F102" s="17">
        <v>0</v>
      </c>
      <c r="G102" s="13">
        <f t="shared" si="3"/>
        <v>-8103</v>
      </c>
      <c r="H102" s="47" t="s">
        <v>4</v>
      </c>
      <c r="I102" s="38"/>
      <c r="J102" s="4" t="s">
        <v>16</v>
      </c>
    </row>
    <row r="103" spans="1:10" ht="22.5" customHeight="1">
      <c r="A103" s="40"/>
      <c r="B103" s="42"/>
      <c r="C103" s="73"/>
      <c r="D103" s="46"/>
      <c r="E103" s="18">
        <v>8103</v>
      </c>
      <c r="F103" s="18">
        <v>0</v>
      </c>
      <c r="G103" s="16">
        <f t="shared" si="3"/>
        <v>-8103</v>
      </c>
      <c r="H103" s="48"/>
      <c r="I103" s="20"/>
      <c r="J103" s="4" t="s">
        <v>17</v>
      </c>
    </row>
    <row r="104" spans="1:10" ht="22.5" customHeight="1">
      <c r="A104" s="39">
        <v>46</v>
      </c>
      <c r="B104" s="41" t="s">
        <v>26</v>
      </c>
      <c r="C104" s="72" t="s">
        <v>74</v>
      </c>
      <c r="D104" s="45" t="s">
        <v>28</v>
      </c>
      <c r="E104" s="17">
        <v>1637</v>
      </c>
      <c r="F104" s="17">
        <v>0</v>
      </c>
      <c r="G104" s="13">
        <f t="shared" ref="G104:G107" si="4">+F104-E104</f>
        <v>-1637</v>
      </c>
      <c r="H104" s="47" t="s">
        <v>4</v>
      </c>
      <c r="I104" s="38"/>
      <c r="J104" s="4" t="s">
        <v>16</v>
      </c>
    </row>
    <row r="105" spans="1:10" ht="22.5" customHeight="1">
      <c r="A105" s="40"/>
      <c r="B105" s="42"/>
      <c r="C105" s="73"/>
      <c r="D105" s="46"/>
      <c r="E105" s="18">
        <v>1637</v>
      </c>
      <c r="F105" s="18">
        <v>0</v>
      </c>
      <c r="G105" s="16">
        <f t="shared" si="4"/>
        <v>-1637</v>
      </c>
      <c r="H105" s="48"/>
      <c r="I105" s="20"/>
      <c r="J105" s="4" t="s">
        <v>17</v>
      </c>
    </row>
    <row r="106" spans="1:10" ht="15" customHeight="1">
      <c r="A106" s="39">
        <v>47</v>
      </c>
      <c r="B106" s="41" t="s">
        <v>26</v>
      </c>
      <c r="C106" s="72" t="s">
        <v>75</v>
      </c>
      <c r="D106" s="45" t="s">
        <v>28</v>
      </c>
      <c r="E106" s="17">
        <v>856</v>
      </c>
      <c r="F106" s="17">
        <v>0</v>
      </c>
      <c r="G106" s="13">
        <f t="shared" si="4"/>
        <v>-856</v>
      </c>
      <c r="H106" s="47" t="s">
        <v>4</v>
      </c>
      <c r="I106" s="38"/>
      <c r="J106" s="4" t="s">
        <v>16</v>
      </c>
    </row>
    <row r="107" spans="1:10" ht="15" customHeight="1">
      <c r="A107" s="40"/>
      <c r="B107" s="42"/>
      <c r="C107" s="73"/>
      <c r="D107" s="46"/>
      <c r="E107" s="18">
        <v>856</v>
      </c>
      <c r="F107" s="18">
        <v>0</v>
      </c>
      <c r="G107" s="16">
        <f t="shared" si="4"/>
        <v>-856</v>
      </c>
      <c r="H107" s="48"/>
      <c r="I107" s="20"/>
      <c r="J107" s="4" t="s">
        <v>17</v>
      </c>
    </row>
    <row r="108" spans="1:10" ht="15" customHeight="1">
      <c r="A108" s="39">
        <v>48</v>
      </c>
      <c r="B108" s="41" t="s">
        <v>26</v>
      </c>
      <c r="C108" s="72" t="s">
        <v>76</v>
      </c>
      <c r="D108" s="45" t="s">
        <v>57</v>
      </c>
      <c r="E108" s="17">
        <v>13975</v>
      </c>
      <c r="F108" s="17">
        <v>0</v>
      </c>
      <c r="G108" s="13">
        <f t="shared" si="3"/>
        <v>-13975</v>
      </c>
      <c r="H108" s="47" t="s">
        <v>4</v>
      </c>
      <c r="I108" s="38"/>
      <c r="J108" s="4" t="s">
        <v>16</v>
      </c>
    </row>
    <row r="109" spans="1:10" ht="15" customHeight="1">
      <c r="A109" s="40"/>
      <c r="B109" s="42"/>
      <c r="C109" s="73"/>
      <c r="D109" s="46"/>
      <c r="E109" s="18">
        <v>13975</v>
      </c>
      <c r="F109" s="18">
        <v>0</v>
      </c>
      <c r="G109" s="16">
        <f t="shared" si="3"/>
        <v>-13975</v>
      </c>
      <c r="H109" s="48"/>
      <c r="I109" s="20"/>
      <c r="J109" s="4" t="s">
        <v>17</v>
      </c>
    </row>
    <row r="110" spans="1:10" ht="15" customHeight="1">
      <c r="A110" s="39">
        <v>49</v>
      </c>
      <c r="B110" s="41" t="s">
        <v>26</v>
      </c>
      <c r="C110" s="72" t="s">
        <v>77</v>
      </c>
      <c r="D110" s="45" t="s">
        <v>57</v>
      </c>
      <c r="E110" s="17">
        <v>2887</v>
      </c>
      <c r="F110" s="17">
        <v>0</v>
      </c>
      <c r="G110" s="13">
        <f t="shared" si="3"/>
        <v>-2887</v>
      </c>
      <c r="H110" s="47" t="s">
        <v>4</v>
      </c>
      <c r="I110" s="38"/>
      <c r="J110" s="4" t="s">
        <v>16</v>
      </c>
    </row>
    <row r="111" spans="1:10" ht="15" customHeight="1">
      <c r="A111" s="40"/>
      <c r="B111" s="42"/>
      <c r="C111" s="73"/>
      <c r="D111" s="46"/>
      <c r="E111" s="18">
        <v>2887</v>
      </c>
      <c r="F111" s="18">
        <v>0</v>
      </c>
      <c r="G111" s="16">
        <f t="shared" si="3"/>
        <v>-2887</v>
      </c>
      <c r="H111" s="48"/>
      <c r="I111" s="20"/>
      <c r="J111" s="4" t="s">
        <v>17</v>
      </c>
    </row>
    <row r="112" spans="1:10" ht="15" customHeight="1">
      <c r="A112" s="49" t="s">
        <v>79</v>
      </c>
      <c r="B112" s="50"/>
      <c r="C112" s="50"/>
      <c r="D112" s="51"/>
      <c r="E112" s="17">
        <f>+SUMIF($J16:$J111,$J114,E16:E111)</f>
        <v>393912</v>
      </c>
      <c r="F112" s="17">
        <f>+SUMIF($J16:$J111,$J114,F16:F112)</f>
        <v>378109</v>
      </c>
      <c r="G112" s="13">
        <f t="shared" si="3"/>
        <v>-15803</v>
      </c>
      <c r="H112" s="47"/>
      <c r="I112" s="38"/>
    </row>
    <row r="113" spans="1:11" ht="15" customHeight="1">
      <c r="A113" s="52"/>
      <c r="B113" s="53"/>
      <c r="C113" s="53"/>
      <c r="D113" s="54"/>
      <c r="E113" s="18">
        <f>+SUMIF($J16:$J111,$J115,E16:E111)</f>
        <v>391199</v>
      </c>
      <c r="F113" s="18">
        <f>+SUMIF($J16:$J111,$J115,F16:F111)</f>
        <v>375449</v>
      </c>
      <c r="G113" s="16">
        <f t="shared" si="3"/>
        <v>-15750</v>
      </c>
      <c r="H113" s="48"/>
      <c r="I113" s="20"/>
    </row>
    <row r="114" spans="1:11" ht="15" customHeight="1">
      <c r="A114" s="65" t="s">
        <v>6</v>
      </c>
      <c r="B114" s="66"/>
      <c r="C114" s="66"/>
      <c r="D114" s="67"/>
      <c r="E114" s="17">
        <f>+SUMIF($J12:$J111,$J114,E12:E111)</f>
        <v>2169951</v>
      </c>
      <c r="F114" s="17">
        <f>+SUMIF($J12:$J111,$J114,F12:F111)</f>
        <v>2145891</v>
      </c>
      <c r="G114" s="14">
        <f t="shared" si="1"/>
        <v>-24060</v>
      </c>
      <c r="H114" s="47" t="str">
        <f>IF(I114="　","　","区ＣＭ")</f>
        <v>　</v>
      </c>
      <c r="I114" s="19" t="str">
        <f>IF(SUMIF(K12:K57,K114,I12:I57)=0,"　",SUMIF(K12:K57,K114,I12:I57))</f>
        <v>　</v>
      </c>
      <c r="J114" s="4" t="s">
        <v>16</v>
      </c>
      <c r="K114" s="4" t="s">
        <v>21</v>
      </c>
    </row>
    <row r="115" spans="1:11" ht="15" customHeight="1" thickBot="1">
      <c r="A115" s="68"/>
      <c r="B115" s="69"/>
      <c r="C115" s="69"/>
      <c r="D115" s="70"/>
      <c r="E115" s="21">
        <f>+SUMIF($J12:$J111,$J115,E12:E111)</f>
        <v>2167238</v>
      </c>
      <c r="F115" s="21">
        <f>+SUMIF($J12:$J111,$J115,F12:F111)</f>
        <v>2143231</v>
      </c>
      <c r="G115" s="22">
        <f t="shared" si="1"/>
        <v>-24007</v>
      </c>
      <c r="H115" s="71"/>
      <c r="I115" s="23" t="str">
        <f>IF(SUMIF(K12:K57,K115,I12:I57)=0,"　",SUMIF(K12:K57,K115,I12:I57))</f>
        <v>　</v>
      </c>
      <c r="J115" s="4" t="s">
        <v>17</v>
      </c>
      <c r="K115" s="4" t="s">
        <v>22</v>
      </c>
    </row>
    <row r="116" spans="1:11" ht="12.75">
      <c r="A116" s="34"/>
      <c r="B116" s="34"/>
      <c r="C116" s="34"/>
      <c r="D116" s="34"/>
      <c r="E116" s="24"/>
      <c r="F116" s="25"/>
      <c r="G116" s="25"/>
    </row>
    <row r="117" spans="1:11" ht="18" customHeight="1">
      <c r="F117" s="7"/>
      <c r="G117" s="7"/>
      <c r="H117" s="26"/>
    </row>
    <row r="118" spans="1:11" ht="18" customHeight="1">
      <c r="F118" s="7"/>
      <c r="G118" s="7"/>
      <c r="H118" s="26"/>
    </row>
  </sheetData>
  <mergeCells count="253">
    <mergeCell ref="A112:D113"/>
    <mergeCell ref="H112:H113"/>
    <mergeCell ref="A98:A99"/>
    <mergeCell ref="B98:B99"/>
    <mergeCell ref="C98:C99"/>
    <mergeCell ref="D98:D99"/>
    <mergeCell ref="H98:H99"/>
    <mergeCell ref="A100:A101"/>
    <mergeCell ref="B100:B101"/>
    <mergeCell ref="C100:C101"/>
    <mergeCell ref="D100:D101"/>
    <mergeCell ref="H100:H101"/>
    <mergeCell ref="C102:C103"/>
    <mergeCell ref="D102:D103"/>
    <mergeCell ref="H102:H103"/>
    <mergeCell ref="A104:A105"/>
    <mergeCell ref="B104:B105"/>
    <mergeCell ref="C104:C105"/>
    <mergeCell ref="D104:D105"/>
    <mergeCell ref="H104:H105"/>
    <mergeCell ref="C108:C109"/>
    <mergeCell ref="D108:D109"/>
    <mergeCell ref="H108:H109"/>
    <mergeCell ref="A110:A111"/>
    <mergeCell ref="B110:B111"/>
    <mergeCell ref="C110:C111"/>
    <mergeCell ref="D110:D111"/>
    <mergeCell ref="H110:H111"/>
    <mergeCell ref="A94:A95"/>
    <mergeCell ref="B94:B95"/>
    <mergeCell ref="C94:C95"/>
    <mergeCell ref="D94:D95"/>
    <mergeCell ref="H94:H95"/>
    <mergeCell ref="A96:A97"/>
    <mergeCell ref="B96:B97"/>
    <mergeCell ref="C96:C97"/>
    <mergeCell ref="D96:D97"/>
    <mergeCell ref="H96:H97"/>
    <mergeCell ref="A106:A107"/>
    <mergeCell ref="B106:B107"/>
    <mergeCell ref="C106:C107"/>
    <mergeCell ref="D106:D107"/>
    <mergeCell ref="H106:H107"/>
    <mergeCell ref="A108:A109"/>
    <mergeCell ref="B108:B109"/>
    <mergeCell ref="A102:A103"/>
    <mergeCell ref="B102:B103"/>
    <mergeCell ref="A90:A91"/>
    <mergeCell ref="B90:B91"/>
    <mergeCell ref="C90:C91"/>
    <mergeCell ref="D90:D91"/>
    <mergeCell ref="H90:H91"/>
    <mergeCell ref="A92:A93"/>
    <mergeCell ref="B92:B93"/>
    <mergeCell ref="C92:C93"/>
    <mergeCell ref="D92:D93"/>
    <mergeCell ref="H92:H93"/>
    <mergeCell ref="A86:A87"/>
    <mergeCell ref="B86:B87"/>
    <mergeCell ref="C86:C87"/>
    <mergeCell ref="D86:D87"/>
    <mergeCell ref="H86:H87"/>
    <mergeCell ref="A88:A89"/>
    <mergeCell ref="B88:B89"/>
    <mergeCell ref="C88:C89"/>
    <mergeCell ref="D88:D89"/>
    <mergeCell ref="H88:H89"/>
    <mergeCell ref="A82:A83"/>
    <mergeCell ref="B82:B83"/>
    <mergeCell ref="C82:C83"/>
    <mergeCell ref="D82:D83"/>
    <mergeCell ref="H82:H83"/>
    <mergeCell ref="A84:A85"/>
    <mergeCell ref="B84:B85"/>
    <mergeCell ref="C84:C85"/>
    <mergeCell ref="D84:D85"/>
    <mergeCell ref="H84:H85"/>
    <mergeCell ref="A78:A79"/>
    <mergeCell ref="B78:B79"/>
    <mergeCell ref="C78:C79"/>
    <mergeCell ref="D78:D79"/>
    <mergeCell ref="H78:H79"/>
    <mergeCell ref="A80:A81"/>
    <mergeCell ref="B80:B81"/>
    <mergeCell ref="C80:C81"/>
    <mergeCell ref="D80:D81"/>
    <mergeCell ref="H80:H81"/>
    <mergeCell ref="A74:A75"/>
    <mergeCell ref="B74:B75"/>
    <mergeCell ref="C74:C75"/>
    <mergeCell ref="D74:D75"/>
    <mergeCell ref="H74:H75"/>
    <mergeCell ref="A76:A77"/>
    <mergeCell ref="B76:B77"/>
    <mergeCell ref="C76:C77"/>
    <mergeCell ref="D76:D77"/>
    <mergeCell ref="A70:A71"/>
    <mergeCell ref="B70:B71"/>
    <mergeCell ref="C70:C71"/>
    <mergeCell ref="D70:D71"/>
    <mergeCell ref="H70:H71"/>
    <mergeCell ref="A72:A73"/>
    <mergeCell ref="B72:B73"/>
    <mergeCell ref="C72:C73"/>
    <mergeCell ref="D72:D73"/>
    <mergeCell ref="H72:H73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D60:D61"/>
    <mergeCell ref="H60:H61"/>
    <mergeCell ref="A62:A63"/>
    <mergeCell ref="B62:B63"/>
    <mergeCell ref="C62:C63"/>
    <mergeCell ref="D62:D63"/>
    <mergeCell ref="H62:H63"/>
    <mergeCell ref="A64:A65"/>
    <mergeCell ref="B64:B65"/>
    <mergeCell ref="C64:C65"/>
    <mergeCell ref="D64:D65"/>
    <mergeCell ref="H64:H65"/>
    <mergeCell ref="E9:F9"/>
    <mergeCell ref="A56:A57"/>
    <mergeCell ref="B56:B57"/>
    <mergeCell ref="C56:C57"/>
    <mergeCell ref="A114:D115"/>
    <mergeCell ref="H114:H115"/>
    <mergeCell ref="D56:D57"/>
    <mergeCell ref="H56:H57"/>
    <mergeCell ref="A48:A49"/>
    <mergeCell ref="B48:B49"/>
    <mergeCell ref="C48:C49"/>
    <mergeCell ref="D48:D49"/>
    <mergeCell ref="H48:H49"/>
    <mergeCell ref="A50:A51"/>
    <mergeCell ref="B50:B51"/>
    <mergeCell ref="C50:C51"/>
    <mergeCell ref="A58:A59"/>
    <mergeCell ref="B58:B59"/>
    <mergeCell ref="C58:C59"/>
    <mergeCell ref="D58:D59"/>
    <mergeCell ref="H58:H59"/>
    <mergeCell ref="A60:A61"/>
    <mergeCell ref="B60:B61"/>
    <mergeCell ref="C60:C61"/>
    <mergeCell ref="D50:D51"/>
    <mergeCell ref="H50:H51"/>
    <mergeCell ref="A44:A45"/>
    <mergeCell ref="B44:B45"/>
    <mergeCell ref="C44:C45"/>
    <mergeCell ref="D44:D45"/>
    <mergeCell ref="H44:H45"/>
    <mergeCell ref="A46:A47"/>
    <mergeCell ref="B46:B47"/>
    <mergeCell ref="C46:C47"/>
    <mergeCell ref="D46:D47"/>
    <mergeCell ref="H46:H47"/>
    <mergeCell ref="A40:A41"/>
    <mergeCell ref="B40:B41"/>
    <mergeCell ref="C40:C41"/>
    <mergeCell ref="D40:D41"/>
    <mergeCell ref="H40:H41"/>
    <mergeCell ref="A42:A43"/>
    <mergeCell ref="B42:B43"/>
    <mergeCell ref="C42:C43"/>
    <mergeCell ref="D42:D43"/>
    <mergeCell ref="H42:H43"/>
    <mergeCell ref="A36:A37"/>
    <mergeCell ref="B36:B37"/>
    <mergeCell ref="C36:C37"/>
    <mergeCell ref="D36:D37"/>
    <mergeCell ref="H36:H37"/>
    <mergeCell ref="A38:A39"/>
    <mergeCell ref="B38:B39"/>
    <mergeCell ref="C38:C39"/>
    <mergeCell ref="D38:D39"/>
    <mergeCell ref="H38:H39"/>
    <mergeCell ref="A32:A33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A24:A25"/>
    <mergeCell ref="B24:B25"/>
    <mergeCell ref="C24:C25"/>
    <mergeCell ref="D24:D25"/>
    <mergeCell ref="H24:H25"/>
    <mergeCell ref="A26:A27"/>
    <mergeCell ref="B26:B27"/>
    <mergeCell ref="C26:C27"/>
    <mergeCell ref="D26:D27"/>
    <mergeCell ref="H26:H27"/>
    <mergeCell ref="A22:A23"/>
    <mergeCell ref="B22:B23"/>
    <mergeCell ref="C22:C23"/>
    <mergeCell ref="D22:D23"/>
    <mergeCell ref="H22:H23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14:D15"/>
    <mergeCell ref="H14:H15"/>
    <mergeCell ref="A16:A17"/>
    <mergeCell ref="B16:B17"/>
    <mergeCell ref="C16:C17"/>
    <mergeCell ref="D16:D17"/>
    <mergeCell ref="H16:H17"/>
    <mergeCell ref="C10:C11"/>
    <mergeCell ref="D10:D11"/>
    <mergeCell ref="H10:I11"/>
    <mergeCell ref="A12:A13"/>
    <mergeCell ref="B12:B13"/>
    <mergeCell ref="C12:C13"/>
    <mergeCell ref="D12:D13"/>
    <mergeCell ref="H12:H13"/>
    <mergeCell ref="A54:A55"/>
    <mergeCell ref="B54:B55"/>
    <mergeCell ref="C54:C55"/>
    <mergeCell ref="D54:D55"/>
    <mergeCell ref="H54:H55"/>
    <mergeCell ref="A52:A53"/>
    <mergeCell ref="B52:B53"/>
    <mergeCell ref="C52:C53"/>
    <mergeCell ref="D52:D53"/>
  </mergeCells>
  <phoneticPr fontId="4"/>
  <dataValidations count="2">
    <dataValidation type="list" allowBlank="1" showInputMessage="1" showErrorMessage="1" sqref="H12:H13 H16:H49 H58:H73 H86:H111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東住吉区役所職員の人件費"/>
    <hyperlink ref="C16:C17" r:id="rId2" display="地域子育て支援事業"/>
    <hyperlink ref="C18:C19" r:id="rId3" display="子育てＯＨえんフェスタ事業"/>
    <hyperlink ref="C20:C21" r:id="rId4" display="出産・育児総合サポート事業"/>
    <hyperlink ref="C22:C23" r:id="rId5" display="乳幼児発達相談体制強化事業"/>
    <hyperlink ref="C24:C25" r:id="rId6" display="未就学児のための子育て支援事業"/>
    <hyperlink ref="C26:C27" r:id="rId7" display="子どもの居場所ネットワーク事業"/>
    <hyperlink ref="C28:C29" r:id="rId8" display="要保護児童対策地域協議会の運営事業"/>
    <hyperlink ref="C30:C31" r:id="rId9" display="児童虐待アセスメント及び対応力の強化"/>
    <hyperlink ref="C32:C33" r:id="rId10" display="発達障がいサポート事業"/>
    <hyperlink ref="C34:C35" r:id="rId11" display="青少年健全育成事業"/>
    <hyperlink ref="C36:C37" r:id="rId12" display="東住吉健康づくり事業"/>
    <hyperlink ref="C38:C39" r:id="rId13" display="地域福祉計画推進事業"/>
    <hyperlink ref="C40:C41" r:id="rId14" display="地域福祉サポート事業"/>
    <hyperlink ref="C42:C43" r:id="rId15" display="地域自立支援協議会運営事業"/>
    <hyperlink ref="C44:C45" r:id="rId16" display="長寿表敬事業"/>
    <hyperlink ref="C46:C47" r:id="rId17" display="住居環境健全化支援事業"/>
    <hyperlink ref="C48:C49" r:id="rId18" display="ドメスティック・バイオレンス対策事業"/>
    <hyperlink ref="C50:C51" r:id="rId19" display="防災力向上事業"/>
    <hyperlink ref="C52:C53" r:id="rId20" display="防犯・交通安全対策事業"/>
    <hyperlink ref="C54:C55" r:id="rId21" display="自転車利用適正化事業"/>
    <hyperlink ref="C56:C57" r:id="rId22" display="東住吉区コミュニティ推進事業（区民相互の交流活動へのサポート）"/>
    <hyperlink ref="C58:C59" r:id="rId23" display="クラインガルテン広場事業"/>
    <hyperlink ref="C60:C61" r:id="rId24" display="人権啓発推進事業"/>
    <hyperlink ref="C62:C63" r:id="rId25" display="生涯学習推進事業"/>
    <hyperlink ref="C64:C65" r:id="rId26" display="学校体育施設開放事業"/>
    <hyperlink ref="C66:C67" r:id="rId27" display="東住吉区高齢者食事サービス事業（ふれあい型）"/>
    <hyperlink ref="C68:C69" r:id="rId28" display="地域活動協議会補助事業"/>
    <hyperlink ref="C70:C71" r:id="rId29" display="東住吉区新たな地域コミュニティ支援事業"/>
    <hyperlink ref="C72:C73" r:id="rId30" display="区広聴広報事業"/>
    <hyperlink ref="C74:C75" r:id="rId31" display="東住吉区矢田南部地域土地活用関係経費"/>
    <hyperlink ref="C76:C77" r:id="rId32" display="空家等対策推進事業"/>
    <hyperlink ref="C78:C79" r:id="rId33" display="企画調整費"/>
    <hyperlink ref="C80:C81" r:id="rId34" display="職員の人材育成事業"/>
    <hyperlink ref="C82:C83" r:id="rId35" display="区民アンケート事業"/>
    <hyperlink ref="C84:C85" r:id="rId36" display="東住吉区区政会議運営事業"/>
    <hyperlink ref="C86:C87" r:id="rId37" display="地域産業等との連携推進事業"/>
    <hyperlink ref="C88:C89" r:id="rId38" display="住民情報業務等委託経費"/>
    <hyperlink ref="C90:C91" r:id="rId39" display="庁舎維持管理費"/>
    <hyperlink ref="C92:C93" r:id="rId40" display="東住吉区民ホール管理運営"/>
    <hyperlink ref="C94:C95" r:id="rId41" display="東住吉会館管理運営"/>
    <hyperlink ref="C96:C97" r:id="rId42" display="一般管理費"/>
    <hyperlink ref="C98:C99" r:id="rId43" display="一般事務経費"/>
    <hyperlink ref="C100:C101" r:id="rId44" display="会計年度任用職員雇用経費"/>
  </hyperlinks>
  <pageMargins left="0.70866141732283472" right="0.70866141732283472" top="0.78740157480314965" bottom="0.59055118110236227" header="0.31496062992125984" footer="0.31496062992125984"/>
  <pageSetup paperSize="9" scale="80" fitToHeight="0" orientation="portrait" cellComments="asDisplayed" r:id="rId45"/>
  <rowBreaks count="1" manualBreakCount="1"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2021-02-10T02:54:21Z</dcterms:created>
  <dcterms:modified xsi:type="dcterms:W3CDTF">2021-03-26T11:16:38Z</dcterms:modified>
</cp:coreProperties>
</file>