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2AFE839B-E319-4C3B-9BC5-62439176EB10}" xr6:coauthVersionLast="47" xr6:coauthVersionMax="47" xr10:uidLastSave="{00000000-0000-0000-0000-000000000000}"/>
  <bookViews>
    <workbookView xWindow="-120" yWindow="-120" windowWidth="21840" windowHeight="1329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委託料支出一覧!$A$4:$F$76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委託料支出一覧!$A$1:$F$77</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委託料支出一覧!$A$4:$F$52</definedName>
    <definedName name="Z_01861984_F6CF_4772_AA0A_2B6157221AC2_.wvu.FilterData" localSheetId="0" hidden="1">委託料支出一覧!$A$4:$F$52</definedName>
    <definedName name="Z_05D8E8D0_8AEC_4296_897D_974A15178679_.wvu.FilterData" localSheetId="0" hidden="1">委託料支出一覧!$A$4:$F$52</definedName>
    <definedName name="Z_125D2721_B6FD_4173_B763_82747310422D_.wvu.FilterData" localSheetId="0" hidden="1">委託料支出一覧!$A$4:$F$52</definedName>
    <definedName name="Z_1734C9BF_4633_42E5_A258_E83D5FC85BDD_.wvu.FilterData" localSheetId="0" hidden="1">委託料支出一覧!$A$4:$F$52</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委託料支出一覧!$A$4:$F$52</definedName>
    <definedName name="Z_20B03370_A9A7_47AC_A0DB_85C2011EA70A_.wvu.FilterData" localSheetId="0" hidden="1">委託料支出一覧!$A$4:$F$52</definedName>
    <definedName name="Z_21FC65F8_9914_4585_90AF_A00EE3463597_.wvu.FilterData" localSheetId="0" hidden="1">委託料支出一覧!$A$4:$F$52</definedName>
    <definedName name="Z_261563C4_10C5_41C2_AA69_0888E524912C_.wvu.FilterData" localSheetId="0" hidden="1">委託料支出一覧!$A$4:$F$52</definedName>
    <definedName name="Z_26F4FA0C_26D1_4602_B44C_88A47227D214_.wvu.FilterData" localSheetId="0" hidden="1">委託料支出一覧!$A$4:$F$52</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委託料支出一覧!$A$4:$F$52</definedName>
    <definedName name="Z_2EE00EDD_A664_4A32_9029_1A8662176B52_.wvu.FilterData" localSheetId="0" hidden="1">委託料支出一覧!$A$4:$F$52</definedName>
    <definedName name="Z_323C7CA6_5B75_4FC7_8BF5_6960759E522F_.wvu.FilterData" localSheetId="0" hidden="1">委託料支出一覧!$A$4:$F$52</definedName>
    <definedName name="Z_32E8BB21_264F_4FA1_ACD6_2B2A4CC6599F_.wvu.FilterData" localSheetId="0" hidden="1">委託料支出一覧!$A$4:$F$52</definedName>
    <definedName name="Z_366193B7_515F_4E8E_B6B3_3C10204FFEB4_.wvu.FilterData" localSheetId="0" hidden="1">委託料支出一覧!$A$4:$F$52</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委託料支出一覧!$A$4:$F$52</definedName>
    <definedName name="Z_3F902C3D_246B_4DFD_BED0_7FBC950FBA84_.wvu.FilterData" localSheetId="0" hidden="1">委託料支出一覧!$A$4:$F$52</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委託料支出一覧!$A$4:$F$52</definedName>
    <definedName name="Z_45EA684E_0DBC_42CF_9801_5ACCADE6B1C5_.wvu.FilterData" localSheetId="0" hidden="1">委託料支出一覧!$A$4:$F$52</definedName>
    <definedName name="Z_475A1739_6786_4CD7_B022_F4CCFD570429_.wvu.FilterData" localSheetId="0" hidden="1">委託料支出一覧!$A$4:$F$52</definedName>
    <definedName name="Z_4AFA3E2C_4405_4B44_A9E8_DB64B4860EB1_.wvu.FilterData" localSheetId="0" hidden="1">委託料支出一覧!$A$4:$F$52</definedName>
    <definedName name="Z_4C8949B6_9C26_492B_959F_0779BC4BBEAA_.wvu.FilterData" localSheetId="0" hidden="1">委託料支出一覧!$A$4:$F$52</definedName>
    <definedName name="Z_4CF4D751_28E3_4B4C_BAA9_58C0269BAAF6_.wvu.FilterData" localSheetId="0" hidden="1">委託料支出一覧!$A$4:$F$52</definedName>
    <definedName name="Z_5128EF7F_156A_4EB1_9EA1_B4C8844A7633_.wvu.FilterData" localSheetId="0" hidden="1">委託料支出一覧!$A$4:$F$52</definedName>
    <definedName name="Z_5550DBBC_4815_4DAB_937F_7C62DA5F1144_.wvu.FilterData" localSheetId="0" hidden="1">委託料支出一覧!$A$4:$F$52</definedName>
    <definedName name="Z_56E27382_3FA3_4BA1_90FC_C27ACB491421_.wvu.FilterData" localSheetId="0" hidden="1">委託料支出一覧!$A$4:$F$52</definedName>
    <definedName name="Z_619A491E_ABD2_46A4_968E_A89999FA1DFD_.wvu.FilterData" localSheetId="0" hidden="1">委託料支出一覧!$A$4:$F$52</definedName>
    <definedName name="Z_6493F7BA_CCC8_44B0_AD30_AFA1A2BD0947_.wvu.FilterData" localSheetId="0" hidden="1">委託料支出一覧!$A$4:$F$52</definedName>
    <definedName name="Z_6926EB01_B5C3_4972_A68F_E30052702C5C_.wvu.FilterData" localSheetId="0" hidden="1">委託料支出一覧!$A$4:$F$52</definedName>
    <definedName name="Z_6A911F75_FCD5_4F5C_9F77_401D41C7CA2F_.wvu.FilterData" localSheetId="0" hidden="1">委託料支出一覧!$A$4:$F$52</definedName>
    <definedName name="Z_774CE9F3_B276_4E89_8142_59042DE66CD1_.wvu.FilterData" localSheetId="0" hidden="1">委託料支出一覧!$A$4:$F$52</definedName>
    <definedName name="Z_7A9DD16E_F903_4863_B829_4796CE894ED0_.wvu.FilterData" localSheetId="0" hidden="1">委託料支出一覧!$A$4:$F$52</definedName>
    <definedName name="Z_8E098FB6_79F5_4218_8CFD_D5C4145EF04C_.wvu.FilterData" localSheetId="0" hidden="1">委託料支出一覧!$A$4:$F$52</definedName>
    <definedName name="Z_958DC23D_65D9_45EB_BCE2_23C1F33BF0E3_.wvu.FilterData" localSheetId="0" hidden="1">委託料支出一覧!$A$4:$F$52</definedName>
    <definedName name="Z_973EE690_0B31_4D59_B7AB_FA497BA3F53C_.wvu.FilterData" localSheetId="0" hidden="1">委託料支出一覧!$A$4:$F$52</definedName>
    <definedName name="Z_977235F8_48D3_4499_A0D1_031044790F81_.wvu.FilterData" localSheetId="0" hidden="1">委託料支出一覧!$A$4:$F$52</definedName>
    <definedName name="Z_99685710_72AE_4B5D_8870_53975EB781F5_.wvu.FilterData" localSheetId="0" hidden="1">委託料支出一覧!$A$4:$F$52</definedName>
    <definedName name="Z_9DBC28CF_F252_4212_B07E_05ADE2A691D3_.wvu.FilterData" localSheetId="0" hidden="1">委託料支出一覧!$A$4:$F$52</definedName>
    <definedName name="Z_A11322EF_73F6_40DE_B0AC_6E42B3D76055_.wvu.FilterData" localSheetId="0" hidden="1">委託料支出一覧!$A$4:$F$52</definedName>
    <definedName name="Z_A11E4C00_0394_4CE6_B73E_221C7BA742F6_.wvu.FilterData" localSheetId="0" hidden="1">委託料支出一覧!$A$4:$F$52</definedName>
    <definedName name="Z_A1F478E3_F435_447F_B2CC_6E9C174DA928_.wvu.FilterData" localSheetId="0" hidden="1">委託料支出一覧!$A$4:$F$52</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委託料支出一覧!$A$4:$F$52</definedName>
    <definedName name="Z_AAB712E3_C5D9_4902_A117_C12BE7FDD63D_.wvu.FilterData" localSheetId="0" hidden="1">委託料支出一覧!$A$4:$F$52</definedName>
    <definedName name="Z_AC924E32_4F5F_41AD_8889_A0469107E927_.wvu.FilterData" localSheetId="0" hidden="1">委託料支出一覧!$A$4:$F$52</definedName>
    <definedName name="Z_AD51D3A2_A23B_4D02_92C2_113F69CB176E_.wvu.FilterData" localSheetId="0" hidden="1">委託料支出一覧!$A$4:$F$52</definedName>
    <definedName name="Z_AFEB9B81_C902_4151_A96F_74FCF405D0C7_.wvu.FilterData" localSheetId="0" hidden="1">委託料支出一覧!$A$4:$F$52</definedName>
    <definedName name="Z_B47A04AA_FBBF_4ADA_AD65_5912F0410B3F_.wvu.FilterData" localSheetId="0" hidden="1">委託料支出一覧!$A$4:$F$52</definedName>
    <definedName name="Z_B503762D_2683_4889_91D1_277AA3465232_.wvu.FilterData" localSheetId="0" hidden="1">委託料支出一覧!$A$4:$F$52</definedName>
    <definedName name="Z_B63AB35D_2734_41D8_AD39_37CEDCB6A450_.wvu.FilterData" localSheetId="0" hidden="1">委託料支出一覧!$A$4:$F$52</definedName>
    <definedName name="Z_B7AD6FA8_2E6F_467A_8B52_8DFFF6709E3D_.wvu.FilterData" localSheetId="0" hidden="1">委託料支出一覧!$A$4:$F$52</definedName>
    <definedName name="Z_B840A286_FFCA_40A6_95BA_A4DE2CB336D2_.wvu.FilterData" localSheetId="0" hidden="1">委託料支出一覧!$A$4:$F$52</definedName>
    <definedName name="Z_B8C86F7B_41C1_488F_9456_72016DBEF174_.wvu.FilterData" localSheetId="0" hidden="1">委託料支出一覧!$A$4:$F$52</definedName>
    <definedName name="Z_C4E29B43_824C_4688_8110_836DEB9AB50D_.wvu.FilterData" localSheetId="0" hidden="1">委託料支出一覧!$A$4:$F$52</definedName>
    <definedName name="Z_CA06432B_2E2B_4D66_ADB9_5BD4D2910E24_.wvu.FilterData" localSheetId="0" hidden="1">委託料支出一覧!$A$4:$F$52</definedName>
    <definedName name="Z_CC1D9902_3864_460A_ABFA_C7483E29000C_.wvu.FilterData" localSheetId="0" hidden="1">委託料支出一覧!$A$4:$F$52</definedName>
    <definedName name="Z_CE11686E_76FD_46AE_AE20_58B11C27BBEB_.wvu.FilterData" localSheetId="0" hidden="1">委託料支出一覧!$A$4:$F$52</definedName>
    <definedName name="Z_D7FA1AA0_8E2E_4FB7_B53D_398A08064C34_.wvu.FilterData" localSheetId="0" hidden="1">委託料支出一覧!$A$4:$F$52</definedName>
    <definedName name="Z_E224131C_929E_4511_9B55_908B141309EC_.wvu.FilterData" localSheetId="0" hidden="1">委託料支出一覧!$A$4:$F$52</definedName>
    <definedName name="Z_E6B538EC_DDB6_4621_851B_30EF958B4889_.wvu.FilterData" localSheetId="0" hidden="1">委託料支出一覧!$A$4:$F$52</definedName>
    <definedName name="Z_F0A27403_2F2C_40D5_BAA4_1D46F6DD15EA_.wvu.FilterData" localSheetId="0" hidden="1">委託料支出一覧!$A$4:$F$52</definedName>
    <definedName name="Z_F9D5DC69_95A6_492F_BDFA_A86E1A732B18_.wvu.FilterData" localSheetId="0" hidden="1">委託料支出一覧!$A$4:$F$52</definedName>
    <definedName name="Z_FBE09FA5_238F_4F70_A3CA_8368A90182C9_.wvu.FilterData" localSheetId="0" hidden="1">委託料支出一覧!$A$4:$F$52</definedName>
    <definedName name="Z_FC3119B4_86F6_4319_BA10_90B20A8DC217_.wvu.FilterData" localSheetId="0" hidden="1">委託料支出一覧!$A$4:$F$52</definedName>
    <definedName name="Z_FCB39946_212B_44BC_A514_8AE1A1DE07F6_.wvu.FilterData" localSheetId="0" hidden="1">委託料支出一覧!$A$4:$F$52</definedName>
    <definedName name="Z_FE42E0E1_E5DC_4DA7_AF41_E80BEF31D5E6_.wvu.FilterData" localSheetId="0" hidden="1">委託料支出一覧!$A$4:$F$52</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0" i="3" l="1"/>
  <c r="D74" i="3"/>
  <c r="D73" i="3"/>
  <c r="D69" i="3"/>
  <c r="D71" i="3"/>
  <c r="D72" i="3"/>
  <c r="D68" i="3"/>
  <c r="D76" i="3" s="1"/>
  <c r="D75" i="3" s="1"/>
  <c r="D66" i="3" l="1"/>
  <c r="H65" i="3"/>
  <c r="J65" i="3" s="1"/>
  <c r="H52" i="3"/>
  <c r="J66" i="3"/>
  <c r="J52" i="3"/>
</calcChain>
</file>

<file path=xl/sharedStrings.xml><?xml version="1.0" encoding="utf-8"?>
<sst xmlns="http://schemas.openxmlformats.org/spreadsheetml/2006/main" count="282" uniqueCount="139">
  <si>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</si>
  <si>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</si>
  <si>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</si>
  <si>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</si>
  <si>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</si>
  <si>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</si>
  <si>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</si>
  <si>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</si>
  <si>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</si>
  <si>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</si>
  <si>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</si>
  <si>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</si>
  <si>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</si>
  <si>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</si>
  <si>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</si>
  <si>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</si>
  <si>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</si>
  <si>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</si>
  <si>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</si>
  <si>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</si>
  <si>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</si>
  <si>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</si>
  <si>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特名随意契約</t>
    <rPh sb="0" eb="1">
      <t>トク</t>
    </rPh>
    <rPh sb="1" eb="2">
      <t>メイ</t>
    </rPh>
    <phoneticPr fontId="6"/>
  </si>
  <si>
    <t>（特名随意契約の割合）</t>
    <phoneticPr fontId="6"/>
  </si>
  <si>
    <t>大阪市東住吉区役所住民情報業務等委託</t>
    <phoneticPr fontId="6"/>
  </si>
  <si>
    <t>東住吉区地域福祉サポート事業にかかる業務委託</t>
    <phoneticPr fontId="6"/>
  </si>
  <si>
    <t>東住吉区広報紙「広報東住吉なでしこ」編集等業務委託</t>
    <phoneticPr fontId="6"/>
  </si>
  <si>
    <t>東住吉区広報紙「広報東住吉なでしこ」全戸配布業務委託（概算契約）</t>
    <phoneticPr fontId="6"/>
  </si>
  <si>
    <t>東住吉区地域活動活性化促進事業にかかる業務委託</t>
    <phoneticPr fontId="6"/>
  </si>
  <si>
    <t>令和５年度大阪市東住吉区役所外１ヶ所産業廃棄物収集運搬及び処分業務委託（概算契約）</t>
    <phoneticPr fontId="6"/>
  </si>
  <si>
    <t>大阪市東住吉区役所外１か所一般廃棄物収集運搬業務委託（概算契約）</t>
    <phoneticPr fontId="6"/>
  </si>
  <si>
    <t>令和５年度大阪市東住吉区役所汚水槽清掃業務委託</t>
    <phoneticPr fontId="6"/>
  </si>
  <si>
    <t>令和５年度大阪市東住吉区役所産業廃棄物（汚泥）処分業務委託</t>
    <phoneticPr fontId="6"/>
  </si>
  <si>
    <t>令和５年度大阪市東住吉区役所受水槽清掃及び点検並びに水質検査業務委託</t>
    <phoneticPr fontId="6"/>
  </si>
  <si>
    <t>東住吉区役所外１か所自動ドア開閉装置保守点検業務委託</t>
    <phoneticPr fontId="6"/>
  </si>
  <si>
    <t>東住吉区役所外１か所衛生害虫駆除業務委託</t>
    <phoneticPr fontId="6"/>
  </si>
  <si>
    <t>令和５年度大阪市東住吉区役所外１か所古紙等収集運搬及び再資源化業務委託（概算契約）</t>
    <phoneticPr fontId="6"/>
  </si>
  <si>
    <t>令和５年度大阪市東住吉区役所雑排水槽清掃業務委託</t>
    <phoneticPr fontId="6"/>
  </si>
  <si>
    <t>令和５年度（仮称）針中野駅・駒川中野駅周辺エリア活性化推進協議会運営業務委託</t>
    <phoneticPr fontId="6"/>
  </si>
  <si>
    <t>令和５年度東住吉区民アンケート調査業務委託</t>
    <phoneticPr fontId="6"/>
  </si>
  <si>
    <t>東住吉区人権映画会における映画上映業務委託</t>
    <phoneticPr fontId="6"/>
  </si>
  <si>
    <t>「東住吉区　子どもの学習・体験機会の充実（学力向上）」事業業務委託</t>
    <phoneticPr fontId="6"/>
  </si>
  <si>
    <t>令和５年度大阪市東住吉区役所特別管理産業廃棄物（鉛蓄電池）収集・運搬及び処分業務委託</t>
    <phoneticPr fontId="6"/>
  </si>
  <si>
    <t>東住吉区民ホール舞台設備保守点検業務委託</t>
    <phoneticPr fontId="6"/>
  </si>
  <si>
    <t>令和５年度「東住吉区　子どもの学習・体験機会の充実（芸術文化）」事業にかかる業務委託</t>
    <phoneticPr fontId="6"/>
  </si>
  <si>
    <t>令和５年度職員のスキル向上に向けた人材育成研修及び接遇調査業務委託</t>
    <phoneticPr fontId="6"/>
  </si>
  <si>
    <t>令和５年度人権講演会及び人権啓発イベントにかかる業務委託</t>
    <phoneticPr fontId="6"/>
  </si>
  <si>
    <t>「生涯学習文化祭in東住吉」会場設営業務委託</t>
    <phoneticPr fontId="6"/>
  </si>
  <si>
    <t>東住吉区内町名街区案内板撤去業務委託</t>
    <phoneticPr fontId="6"/>
  </si>
  <si>
    <t>「東住吉区成人の日記念のつどい（はたちの祝い）」会場設営業務委託</t>
    <phoneticPr fontId="6"/>
  </si>
  <si>
    <t>令和５年度矢田駅周辺エリア活性化に向けた調査業務委託</t>
    <phoneticPr fontId="6"/>
  </si>
  <si>
    <t>令和５年度矢田駅周辺エリア活性化に向けた分析及び評価業務委託</t>
    <phoneticPr fontId="6"/>
  </si>
  <si>
    <t>令和５年度　【区分D】南エリア　昇降機設備保守点検業務</t>
    <rPh sb="16" eb="21">
      <t>ショウコウキセツビ</t>
    </rPh>
    <rPh sb="21" eb="27">
      <t>ホシュテンケンギョウム</t>
    </rPh>
    <phoneticPr fontId="6"/>
  </si>
  <si>
    <t>令和５年度　【区分D】南エリア　空調設備保守点検業務</t>
    <rPh sb="16" eb="26">
      <t>クウチョウセツビホシュテンケンギョウム</t>
    </rPh>
    <phoneticPr fontId="6"/>
  </si>
  <si>
    <t>令和５年度　【区分D】南エリア　中央監視制御装置保守点検業務</t>
    <rPh sb="16" eb="18">
      <t>チュウオウ</t>
    </rPh>
    <rPh sb="18" eb="20">
      <t>カンシ</t>
    </rPh>
    <rPh sb="20" eb="22">
      <t>セイギョ</t>
    </rPh>
    <rPh sb="22" eb="24">
      <t>ソウチ</t>
    </rPh>
    <rPh sb="24" eb="26">
      <t>ホシュ</t>
    </rPh>
    <rPh sb="26" eb="28">
      <t>テンケン</t>
    </rPh>
    <rPh sb="28" eb="30">
      <t>ギョウム</t>
    </rPh>
    <phoneticPr fontId="6"/>
  </si>
  <si>
    <t>令和５年度　【区分D】南エリア　空気環境痩測定業務</t>
    <rPh sb="16" eb="18">
      <t>クウキ</t>
    </rPh>
    <rPh sb="18" eb="20">
      <t>カンキョウ</t>
    </rPh>
    <rPh sb="20" eb="21">
      <t>ソウ</t>
    </rPh>
    <rPh sb="21" eb="23">
      <t>ソクテイ</t>
    </rPh>
    <rPh sb="23" eb="25">
      <t>ギョウム</t>
    </rPh>
    <phoneticPr fontId="6"/>
  </si>
  <si>
    <t>令和５年度　【区分D】南エリア　給水・衛生ポンプ等点検業務</t>
    <rPh sb="16" eb="18">
      <t>キュウスイ</t>
    </rPh>
    <rPh sb="19" eb="21">
      <t>エイセイ</t>
    </rPh>
    <rPh sb="24" eb="25">
      <t>トウ</t>
    </rPh>
    <rPh sb="25" eb="27">
      <t>テンケン</t>
    </rPh>
    <rPh sb="27" eb="29">
      <t>ギョウム</t>
    </rPh>
    <phoneticPr fontId="6"/>
  </si>
  <si>
    <t>令和５年度　【区分D】南エリア　消防用設備等点検業務</t>
    <rPh sb="16" eb="19">
      <t>ショウボウヨウ</t>
    </rPh>
    <rPh sb="19" eb="22">
      <t>セツビトウ</t>
    </rPh>
    <rPh sb="22" eb="26">
      <t>テンケンギョウム</t>
    </rPh>
    <phoneticPr fontId="6"/>
  </si>
  <si>
    <t>令和５年度　【区分D】南エリア　通信設備保守点検業務</t>
    <rPh sb="16" eb="18">
      <t>ツウシン</t>
    </rPh>
    <rPh sb="18" eb="20">
      <t>セツビ</t>
    </rPh>
    <rPh sb="20" eb="22">
      <t>ホシュ</t>
    </rPh>
    <rPh sb="22" eb="24">
      <t>テンケン</t>
    </rPh>
    <rPh sb="24" eb="26">
      <t>ギョウム</t>
    </rPh>
    <phoneticPr fontId="6"/>
  </si>
  <si>
    <t>令和５年度　【区分D】南エリア　電気工作物保守点検業務</t>
    <rPh sb="16" eb="21">
      <t>デンキコウサクブツ</t>
    </rPh>
    <rPh sb="21" eb="23">
      <t>ホシュ</t>
    </rPh>
    <rPh sb="23" eb="25">
      <t>テンケン</t>
    </rPh>
    <rPh sb="25" eb="27">
      <t>ギョウム</t>
    </rPh>
    <phoneticPr fontId="6"/>
  </si>
  <si>
    <t>令和５年度　【区分D】南エリア　特定建築物等定期点検業務（建築設備・防火設備）</t>
    <rPh sb="16" eb="18">
      <t>トクテイ</t>
    </rPh>
    <rPh sb="18" eb="21">
      <t>ケンチクブツ</t>
    </rPh>
    <rPh sb="21" eb="22">
      <t>ナド</t>
    </rPh>
    <rPh sb="22" eb="24">
      <t>テイキ</t>
    </rPh>
    <rPh sb="24" eb="26">
      <t>テンケン</t>
    </rPh>
    <rPh sb="26" eb="28">
      <t>ギョウム</t>
    </rPh>
    <rPh sb="29" eb="31">
      <t>ケンチク</t>
    </rPh>
    <rPh sb="31" eb="33">
      <t>セツビ</t>
    </rPh>
    <rPh sb="34" eb="36">
      <t>ボウカ</t>
    </rPh>
    <rPh sb="36" eb="38">
      <t>セツビ</t>
    </rPh>
    <phoneticPr fontId="6"/>
  </si>
  <si>
    <t>東住吉区役所外空調設備他保守点検業務（南エリア）【包括管理】</t>
    <rPh sb="0" eb="6">
      <t>ヒガシスミヨシクヤクショ</t>
    </rPh>
    <rPh sb="6" eb="7">
      <t>ホカ</t>
    </rPh>
    <rPh sb="7" eb="11">
      <t>クウチョウセツビ</t>
    </rPh>
    <rPh sb="11" eb="12">
      <t>ホカ</t>
    </rPh>
    <rPh sb="12" eb="18">
      <t>ホシュテンケンギョウム</t>
    </rPh>
    <rPh sb="19" eb="20">
      <t>ミナミ</t>
    </rPh>
    <rPh sb="25" eb="29">
      <t>ホウカツカンリ</t>
    </rPh>
    <phoneticPr fontId="6"/>
  </si>
  <si>
    <t>(株)ザイマックス関西</t>
    <rPh sb="9" eb="11">
      <t>カンサイ</t>
    </rPh>
    <phoneticPr fontId="6"/>
  </si>
  <si>
    <t>特随</t>
  </si>
  <si>
    <t>○</t>
    <phoneticPr fontId="6"/>
  </si>
  <si>
    <t>大阪ベントナイト事業協同組合</t>
    <phoneticPr fontId="6"/>
  </si>
  <si>
    <t>ＦＰＭ－α</t>
    <phoneticPr fontId="6"/>
  </si>
  <si>
    <t>(株)パソナ</t>
  </si>
  <si>
    <t>(株)シカトキノコ</t>
  </si>
  <si>
    <t>シャープマーケティングジャパン(株)</t>
  </si>
  <si>
    <t>栄伸開発(株)</t>
  </si>
  <si>
    <t>(株)良栄開発</t>
  </si>
  <si>
    <t>柿本工業(株)</t>
  </si>
  <si>
    <t>(株)ラッキークリーン</t>
  </si>
  <si>
    <t>北陽オートドア(株)</t>
  </si>
  <si>
    <t>(株)さつき</t>
  </si>
  <si>
    <t>(株)イング</t>
  </si>
  <si>
    <t>(株)ライトエスピー</t>
  </si>
  <si>
    <t>ＴＯＳＥＩ(株)</t>
  </si>
  <si>
    <t>セントラル映電(株)</t>
  </si>
  <si>
    <t>エナジーシステムサービスジャパン(株)</t>
  </si>
  <si>
    <t>三晃工業(株)</t>
  </si>
  <si>
    <t>(株)フォーラムＫ</t>
  </si>
  <si>
    <t>アオイ舗道(株)</t>
  </si>
  <si>
    <t>(株)フロムワン</t>
  </si>
  <si>
    <t>(株)大阪メトロサービス</t>
  </si>
  <si>
    <t>(株)サルトコラボレイティヴ</t>
  </si>
  <si>
    <t>東住吉
区役所</t>
    <rPh sb="0" eb="3">
      <t>ヒガシスミヨシ</t>
    </rPh>
    <rPh sb="4" eb="5">
      <t>ク</t>
    </rPh>
    <rPh sb="5" eb="7">
      <t>ヤクショ</t>
    </rPh>
    <phoneticPr fontId="15"/>
  </si>
  <si>
    <t>東住吉区役所矢田出張所ほか１ヶ所機械警備業務委託</t>
    <phoneticPr fontId="6"/>
  </si>
  <si>
    <t>区民ホール施設使用料のコンビニエンスストア収納代行業務委託</t>
    <phoneticPr fontId="6"/>
  </si>
  <si>
    <t>点字版「広報東住吉なでしこ」製作業務（概算契約）</t>
    <phoneticPr fontId="6"/>
  </si>
  <si>
    <t>窓口案内員業務従事者派遣契約</t>
    <phoneticPr fontId="6"/>
  </si>
  <si>
    <t>もと東住吉区役所矢田出張所石綿含有分析調査業務</t>
  </si>
  <si>
    <t>大阪市東住吉区役所交流無停電電源装置の基板交換業務</t>
  </si>
  <si>
    <t>もと東住吉区役所矢田出張所産業廃棄物収集運搬及び処分業務</t>
  </si>
  <si>
    <t>東住吉区民ホール音響設備点検業務</t>
  </si>
  <si>
    <t>区役所附設会館等予約システム　サービス提供業務委託</t>
    <rPh sb="0" eb="5">
      <t>クヤクショフセツ</t>
    </rPh>
    <rPh sb="5" eb="8">
      <t>カイカントウ</t>
    </rPh>
    <rPh sb="8" eb="10">
      <t>ヨヤク</t>
    </rPh>
    <rPh sb="19" eb="21">
      <t>テイキョウ</t>
    </rPh>
    <rPh sb="21" eb="23">
      <t>ギョウム</t>
    </rPh>
    <rPh sb="23" eb="25">
      <t>イタク</t>
    </rPh>
    <phoneticPr fontId="6"/>
  </si>
  <si>
    <t>区役所附設会館等予約システムにおける通信サービス提供業務委託（長期継続）</t>
    <phoneticPr fontId="6"/>
  </si>
  <si>
    <t>東住吉区役所庁舎警備（人的警備）業務委託</t>
  </si>
  <si>
    <t>平和興業(株)</t>
  </si>
  <si>
    <t>東住吉区役所外１箇所庁舎清掃業務委託（長期継続）</t>
    <phoneticPr fontId="6"/>
  </si>
  <si>
    <t>令和５年度東住吉区役所電子レジスター保守業務</t>
    <phoneticPr fontId="6"/>
  </si>
  <si>
    <t>令和５年度東住吉区役所矢田出張所電子レジスター保守点検業務</t>
    <phoneticPr fontId="6"/>
  </si>
  <si>
    <t>移動式車椅子用段差解消機点検保守業務</t>
    <phoneticPr fontId="6"/>
  </si>
  <si>
    <t>大阪市立東住吉会館管理運営業務にかかる業務代行</t>
    <phoneticPr fontId="6"/>
  </si>
  <si>
    <t>〇</t>
    <phoneticPr fontId="6"/>
  </si>
  <si>
    <t>スライドムービー編集制作業務</t>
    <phoneticPr fontId="6"/>
  </si>
  <si>
    <t>大阪市ホームページ運用管理システム(ＣＭＳ)における東住吉区ホームページ改修業務</t>
    <phoneticPr fontId="6"/>
  </si>
  <si>
    <t>令和５年度大阪市東住吉区役所フロンガス漏洩定期点検業務</t>
    <rPh sb="0" eb="2">
      <t>レイワ</t>
    </rPh>
    <rPh sb="3" eb="5">
      <t>ネンド</t>
    </rPh>
    <rPh sb="5" eb="7">
      <t>オオサカ</t>
    </rPh>
    <rPh sb="7" eb="8">
      <t>シ</t>
    </rPh>
    <rPh sb="8" eb="11">
      <t>ヒガシスミヨシ</t>
    </rPh>
    <rPh sb="11" eb="14">
      <t>クヤクショ</t>
    </rPh>
    <rPh sb="19" eb="21">
      <t>ロウエイ</t>
    </rPh>
    <rPh sb="21" eb="23">
      <t>テイキ</t>
    </rPh>
    <rPh sb="23" eb="25">
      <t>テンケン</t>
    </rPh>
    <rPh sb="25" eb="27">
      <t>ギョウム</t>
    </rPh>
    <phoneticPr fontId="2"/>
  </si>
  <si>
    <t>大阪市東住吉区役所レジオネラ属菌滅菌洗浄業務</t>
  </si>
  <si>
    <t>大阪市東住吉区役所交流無停電電源装置の機能低下防止措置業務</t>
    <phoneticPr fontId="6"/>
  </si>
  <si>
    <t>比随</t>
    <phoneticPr fontId="6"/>
  </si>
  <si>
    <t>公募指名</t>
  </si>
  <si>
    <t>公募指名</t>
    <rPh sb="0" eb="2">
      <t>コウボ</t>
    </rPh>
    <rPh sb="2" eb="4">
      <t>シメイ</t>
    </rPh>
    <phoneticPr fontId="1"/>
  </si>
  <si>
    <t>一般会計</t>
    <rPh sb="0" eb="2">
      <t>イッパン</t>
    </rPh>
    <rPh sb="2" eb="4">
      <t>カイケイ</t>
    </rPh>
    <phoneticPr fontId="6"/>
  </si>
  <si>
    <t>(株)美交工業</t>
  </si>
  <si>
    <t>(株)博明社</t>
  </si>
  <si>
    <t>(株)環境公害センター　大阪支店</t>
  </si>
  <si>
    <t>大都保全興業(株)</t>
  </si>
  <si>
    <t>(株)三社ソリューションサービス</t>
  </si>
  <si>
    <t>山上紙業(株)</t>
  </si>
  <si>
    <t>エイヴイテック(株)</t>
  </si>
  <si>
    <t>広洋産業(株)</t>
  </si>
  <si>
    <t>(株)ファーストトーン</t>
  </si>
  <si>
    <t>キステム(株)</t>
  </si>
  <si>
    <t>セコム(株)</t>
  </si>
  <si>
    <t>(株)ＤＧフィナンシャルテクノロジー</t>
  </si>
  <si>
    <t>富士テレコム(株)大阪支店</t>
    <rPh sb="0" eb="2">
      <t>フジ</t>
    </rPh>
    <rPh sb="9" eb="13">
      <t>オオサカシテン</t>
    </rPh>
    <phoneticPr fontId="6"/>
  </si>
  <si>
    <t>(株)オプテージ</t>
  </si>
  <si>
    <t>(株)三社ソリューションサービス</t>
    <rPh sb="1" eb="2">
      <t>カブ</t>
    </rPh>
    <phoneticPr fontId="6"/>
  </si>
  <si>
    <t>(一財)大阪市コミュニティ協会</t>
    <rPh sb="1" eb="3">
      <t>イチザイ</t>
    </rPh>
    <phoneticPr fontId="6"/>
  </si>
  <si>
    <t>(同)ＲＫ</t>
    <phoneticPr fontId="6"/>
  </si>
  <si>
    <t>(特非)点字民報社</t>
    <phoneticPr fontId="6"/>
  </si>
  <si>
    <t>(一財)大阪市コミュニティ協会</t>
    <phoneticPr fontId="6"/>
  </si>
  <si>
    <t>(株)ソシオ</t>
    <phoneticPr fontId="6"/>
  </si>
  <si>
    <t>(株)ライズテクノサービス</t>
    <phoneticPr fontId="6"/>
  </si>
  <si>
    <t>(公財)山本能楽堂</t>
    <phoneticPr fontId="6"/>
  </si>
  <si>
    <t>(特非)イー・ビーイング</t>
    <phoneticPr fontId="6"/>
  </si>
  <si>
    <t>(社福)大阪市東住吉区社会福祉協議会</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</si>
</sst>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61">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38" fontId="8" fillId="0" borderId="0" xfId="1" applyFont="1" applyAlignment="1">
      <alignment vertical="center"/>
    </xf>
    <xf numFmtId="178" fontId="8" fillId="0" borderId="0" xfId="4" applyNumberFormat="1" applyFont="1" applyAlignment="1">
      <alignment vertical="center"/>
    </xf>
    <xf numFmtId="178" fontId="8" fillId="0" borderId="0" xfId="5" applyNumberFormat="1" applyFont="1" applyAlignment="1">
      <alignment vertical="center"/>
    </xf>
    <xf numFmtId="3" fontId="8" fillId="0" borderId="0" xfId="4" applyNumberFormat="1" applyFont="1" applyAlignment="1">
      <alignment vertical="center"/>
    </xf>
    <xf numFmtId="0" fontId="34" fillId="0" borderId="0" xfId="3" applyFont="1" applyAlignment="1">
      <alignment vertical="center" wrapText="1"/>
    </xf>
    <xf numFmtId="0" fontId="34" fillId="0" borderId="7" xfId="3" applyFont="1" applyBorder="1" applyAlignment="1">
      <alignment vertical="center" wrapText="1"/>
    </xf>
    <xf numFmtId="0" fontId="34" fillId="0" borderId="3" xfId="0" applyFont="1" applyBorder="1" applyAlignment="1">
      <alignment horizontal="center" vertical="center" wrapText="1"/>
    </xf>
    <xf numFmtId="0" fontId="34" fillId="0" borderId="3" xfId="5" applyFont="1" applyBorder="1" applyAlignment="1">
      <alignment vertical="center" wrapText="1"/>
    </xf>
    <xf numFmtId="0" fontId="34" fillId="0" borderId="3" xfId="0" applyFont="1" applyBorder="1" applyAlignment="1">
      <alignment horizontal="left" vertical="center" wrapText="1"/>
    </xf>
    <xf numFmtId="0" fontId="34" fillId="0" borderId="3" xfId="4" applyFont="1" applyBorder="1" applyAlignment="1">
      <alignment vertical="center" wrapText="1"/>
    </xf>
    <xf numFmtId="0" fontId="34" fillId="0" borderId="3" xfId="3" applyFont="1" applyBorder="1" applyAlignment="1">
      <alignment vertical="center" wrapText="1"/>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8"/>
  <sheetViews>
    <sheetView tabSelected="1" view="pageBreakPreview" topLeftCell="B1" zoomScaleNormal="100" zoomScaleSheetLayoutView="100" workbookViewId="0">
      <selection activeCell="H2" sqref="H2"/>
    </sheetView>
  </sheetViews>
  <sheetFormatPr defaultColWidth="9" defaultRowHeight="13.5"/>
  <cols>
    <col min="1" max="1" width="11.625" style="2" customWidth="1"/>
    <col min="2" max="2" width="37.25" style="51" customWidth="1"/>
    <col min="3" max="3" width="31.375" style="3" customWidth="1"/>
    <col min="4" max="4" width="14.75" style="10" customWidth="1"/>
    <col min="5" max="5" width="7" style="1" customWidth="1"/>
    <col min="6" max="6" width="8.875" style="11" customWidth="1"/>
    <col min="7" max="7" width="9" style="12"/>
    <col min="8" max="8" width="16.75" style="12" customWidth="1"/>
    <col min="9" max="9" width="17.75" style="12" customWidth="1"/>
    <col min="10" max="10" width="23.625" style="12" customWidth="1"/>
    <col min="11" max="16384" width="9" style="12"/>
  </cols>
  <sheetData>
    <row r="1" spans="1:6" ht="22.5" customHeight="1">
      <c r="A1" s="17"/>
      <c r="B1" s="45"/>
      <c r="C1" s="4"/>
      <c r="D1" s="14"/>
      <c r="E1" s="54" t="s">
        <v>114</v>
      </c>
      <c r="F1" s="55"/>
    </row>
    <row r="2" spans="1:6" ht="17.25" customHeight="1">
      <c r="A2" s="56" t="s">
        <v>19</v>
      </c>
      <c r="B2" s="56"/>
      <c r="C2" s="56"/>
      <c r="D2" s="57"/>
      <c r="E2" s="56"/>
      <c r="F2" s="56"/>
    </row>
    <row r="3" spans="1:6">
      <c r="A3" s="5"/>
      <c r="B3" s="46"/>
      <c r="C3" s="6"/>
      <c r="D3" s="15"/>
      <c r="E3" s="22"/>
      <c r="F3" s="7" t="s">
        <v>8</v>
      </c>
    </row>
    <row r="4" spans="1:6" ht="40.5" customHeight="1">
      <c r="A4" s="19" t="s">
        <v>0</v>
      </c>
      <c r="B4" s="47" t="s">
        <v>1</v>
      </c>
      <c r="C4" s="18" t="s">
        <v>2</v>
      </c>
      <c r="D4" s="13" t="s">
        <v>3</v>
      </c>
      <c r="E4" s="18" t="s">
        <v>4</v>
      </c>
      <c r="F4" s="8" t="s">
        <v>5</v>
      </c>
    </row>
    <row r="5" spans="1:6" s="9" customFormat="1" ht="45.75" customHeight="1">
      <c r="A5" s="19" t="s">
        <v>87</v>
      </c>
      <c r="B5" s="48" t="s">
        <v>24</v>
      </c>
      <c r="C5" s="21" t="s">
        <v>67</v>
      </c>
      <c r="D5" s="16">
        <v>11700707</v>
      </c>
      <c r="E5" s="18" t="s">
        <v>17</v>
      </c>
      <c r="F5" s="20"/>
    </row>
    <row r="6" spans="1:6" s="9" customFormat="1" ht="45.75" customHeight="1">
      <c r="A6" s="19" t="s">
        <v>87</v>
      </c>
      <c r="B6" s="48" t="s">
        <v>24</v>
      </c>
      <c r="C6" s="21" t="s">
        <v>67</v>
      </c>
      <c r="D6" s="16">
        <v>51692150</v>
      </c>
      <c r="E6" s="18" t="s">
        <v>63</v>
      </c>
      <c r="F6" s="20"/>
    </row>
    <row r="7" spans="1:6" s="9" customFormat="1" ht="45.75" customHeight="1">
      <c r="A7" s="19" t="s">
        <v>87</v>
      </c>
      <c r="B7" s="48" t="s">
        <v>98</v>
      </c>
      <c r="C7" s="21" t="s">
        <v>99</v>
      </c>
      <c r="D7" s="16">
        <v>3062400</v>
      </c>
      <c r="E7" s="18" t="s">
        <v>6</v>
      </c>
      <c r="F7" s="20"/>
    </row>
    <row r="8" spans="1:6" s="9" customFormat="1" ht="45.75" customHeight="1">
      <c r="A8" s="19" t="s">
        <v>87</v>
      </c>
      <c r="B8" s="49" t="s">
        <v>100</v>
      </c>
      <c r="C8" s="21" t="s">
        <v>115</v>
      </c>
      <c r="D8" s="16">
        <v>10296000</v>
      </c>
      <c r="E8" s="18" t="s">
        <v>6</v>
      </c>
      <c r="F8" s="20"/>
    </row>
    <row r="9" spans="1:6" s="9" customFormat="1" ht="45.75" customHeight="1">
      <c r="A9" s="19" t="s">
        <v>87</v>
      </c>
      <c r="B9" s="49" t="s">
        <v>101</v>
      </c>
      <c r="C9" s="21" t="s">
        <v>69</v>
      </c>
      <c r="D9" s="16">
        <v>286000</v>
      </c>
      <c r="E9" s="18" t="s">
        <v>63</v>
      </c>
      <c r="F9" s="20"/>
    </row>
    <row r="10" spans="1:6" s="9" customFormat="1" ht="45.75" customHeight="1">
      <c r="A10" s="19" t="s">
        <v>87</v>
      </c>
      <c r="B10" s="48" t="s">
        <v>102</v>
      </c>
      <c r="C10" s="21" t="s">
        <v>69</v>
      </c>
      <c r="D10" s="16">
        <v>190740</v>
      </c>
      <c r="E10" s="18" t="s">
        <v>63</v>
      </c>
      <c r="F10" s="20"/>
    </row>
    <row r="11" spans="1:6" s="9" customFormat="1" ht="45.75" customHeight="1">
      <c r="A11" s="19" t="s">
        <v>87</v>
      </c>
      <c r="B11" s="48" t="s">
        <v>25</v>
      </c>
      <c r="C11" s="21" t="s">
        <v>138</v>
      </c>
      <c r="D11" s="16">
        <v>19062700</v>
      </c>
      <c r="E11" s="18" t="s">
        <v>63</v>
      </c>
      <c r="F11" s="20"/>
    </row>
    <row r="12" spans="1:6" s="9" customFormat="1" ht="45.75" customHeight="1">
      <c r="A12" s="19" t="s">
        <v>87</v>
      </c>
      <c r="B12" s="48" t="s">
        <v>26</v>
      </c>
      <c r="C12" s="21" t="s">
        <v>68</v>
      </c>
      <c r="D12" s="16">
        <v>5856180</v>
      </c>
      <c r="E12" s="18" t="s">
        <v>63</v>
      </c>
      <c r="F12" s="20"/>
    </row>
    <row r="13" spans="1:6" s="9" customFormat="1" ht="45.75" customHeight="1">
      <c r="A13" s="19" t="s">
        <v>87</v>
      </c>
      <c r="B13" s="48" t="s">
        <v>27</v>
      </c>
      <c r="C13" s="21" t="s">
        <v>131</v>
      </c>
      <c r="D13" s="16">
        <v>7404794</v>
      </c>
      <c r="E13" s="18" t="s">
        <v>6</v>
      </c>
      <c r="F13" s="20"/>
    </row>
    <row r="14" spans="1:6" s="9" customFormat="1" ht="45.75" customHeight="1">
      <c r="A14" s="19" t="s">
        <v>87</v>
      </c>
      <c r="B14" s="48" t="s">
        <v>90</v>
      </c>
      <c r="C14" s="21" t="s">
        <v>132</v>
      </c>
      <c r="D14" s="16">
        <v>750938</v>
      </c>
      <c r="E14" s="18" t="s">
        <v>7</v>
      </c>
      <c r="F14" s="20"/>
    </row>
    <row r="15" spans="1:6" s="9" customFormat="1" ht="45.75" customHeight="1">
      <c r="A15" s="19" t="s">
        <v>87</v>
      </c>
      <c r="B15" s="48" t="s">
        <v>28</v>
      </c>
      <c r="C15" s="21" t="s">
        <v>133</v>
      </c>
      <c r="D15" s="16">
        <v>3800000</v>
      </c>
      <c r="E15" s="18" t="s">
        <v>63</v>
      </c>
      <c r="F15" s="20"/>
    </row>
    <row r="16" spans="1:6" s="9" customFormat="1" ht="45.75" customHeight="1">
      <c r="A16" s="19" t="s">
        <v>87</v>
      </c>
      <c r="B16" s="48" t="s">
        <v>29</v>
      </c>
      <c r="C16" s="21" t="s">
        <v>70</v>
      </c>
      <c r="D16" s="16">
        <v>1142924</v>
      </c>
      <c r="E16" s="18" t="s">
        <v>6</v>
      </c>
      <c r="F16" s="20"/>
    </row>
    <row r="17" spans="1:6" s="9" customFormat="1" ht="45.75" customHeight="1">
      <c r="A17" s="19" t="s">
        <v>87</v>
      </c>
      <c r="B17" s="48" t="s">
        <v>30</v>
      </c>
      <c r="C17" s="21" t="s">
        <v>71</v>
      </c>
      <c r="D17" s="16">
        <v>118248</v>
      </c>
      <c r="E17" s="18" t="s">
        <v>7</v>
      </c>
      <c r="F17" s="20"/>
    </row>
    <row r="18" spans="1:6" s="9" customFormat="1" ht="45.75" customHeight="1">
      <c r="A18" s="19" t="s">
        <v>87</v>
      </c>
      <c r="B18" s="48" t="s">
        <v>91</v>
      </c>
      <c r="C18" s="21" t="s">
        <v>134</v>
      </c>
      <c r="D18" s="16">
        <v>3266064</v>
      </c>
      <c r="E18" s="18" t="s">
        <v>112</v>
      </c>
      <c r="F18" s="20"/>
    </row>
    <row r="19" spans="1:6" s="9" customFormat="1" ht="45.75" customHeight="1">
      <c r="A19" s="19" t="s">
        <v>87</v>
      </c>
      <c r="B19" s="48" t="s">
        <v>31</v>
      </c>
      <c r="C19" s="21" t="s">
        <v>72</v>
      </c>
      <c r="D19" s="16">
        <v>114400</v>
      </c>
      <c r="E19" s="18" t="s">
        <v>7</v>
      </c>
      <c r="F19" s="20"/>
    </row>
    <row r="20" spans="1:6" s="9" customFormat="1" ht="45.75" customHeight="1">
      <c r="A20" s="19" t="s">
        <v>87</v>
      </c>
      <c r="B20" s="48" t="s">
        <v>32</v>
      </c>
      <c r="C20" s="21" t="s">
        <v>65</v>
      </c>
      <c r="D20" s="16">
        <v>25344</v>
      </c>
      <c r="E20" s="18" t="s">
        <v>7</v>
      </c>
      <c r="F20" s="20"/>
    </row>
    <row r="21" spans="1:6" s="9" customFormat="1" ht="45.75" customHeight="1">
      <c r="A21" s="19" t="s">
        <v>87</v>
      </c>
      <c r="B21" s="48" t="s">
        <v>33</v>
      </c>
      <c r="C21" s="21" t="s">
        <v>73</v>
      </c>
      <c r="D21" s="16">
        <v>77000</v>
      </c>
      <c r="E21" s="18" t="s">
        <v>7</v>
      </c>
      <c r="F21" s="20"/>
    </row>
    <row r="22" spans="1:6" s="9" customFormat="1" ht="45.75" customHeight="1">
      <c r="A22" s="19" t="s">
        <v>87</v>
      </c>
      <c r="B22" s="48" t="s">
        <v>34</v>
      </c>
      <c r="C22" s="21" t="s">
        <v>74</v>
      </c>
      <c r="D22" s="16">
        <v>250800</v>
      </c>
      <c r="E22" s="18" t="s">
        <v>7</v>
      </c>
      <c r="F22" s="20"/>
    </row>
    <row r="23" spans="1:6" s="9" customFormat="1" ht="45.75" customHeight="1">
      <c r="A23" s="19" t="s">
        <v>87</v>
      </c>
      <c r="B23" s="48" t="s">
        <v>35</v>
      </c>
      <c r="C23" s="21" t="s">
        <v>116</v>
      </c>
      <c r="D23" s="16">
        <v>52800</v>
      </c>
      <c r="E23" s="18" t="s">
        <v>7</v>
      </c>
      <c r="F23" s="20"/>
    </row>
    <row r="24" spans="1:6" s="9" customFormat="1" ht="45.75" customHeight="1">
      <c r="A24" s="19" t="s">
        <v>87</v>
      </c>
      <c r="B24" s="48" t="s">
        <v>36</v>
      </c>
      <c r="C24" s="21" t="s">
        <v>75</v>
      </c>
      <c r="D24" s="16">
        <v>343</v>
      </c>
      <c r="E24" s="18" t="s">
        <v>7</v>
      </c>
      <c r="F24" s="20"/>
    </row>
    <row r="25" spans="1:6" s="9" customFormat="1" ht="45.75" customHeight="1">
      <c r="A25" s="19" t="s">
        <v>87</v>
      </c>
      <c r="B25" s="48" t="s">
        <v>37</v>
      </c>
      <c r="C25" s="21" t="s">
        <v>72</v>
      </c>
      <c r="D25" s="16">
        <v>140800</v>
      </c>
      <c r="E25" s="18" t="s">
        <v>7</v>
      </c>
      <c r="F25" s="20"/>
    </row>
    <row r="26" spans="1:6" s="9" customFormat="1" ht="45.75" customHeight="1">
      <c r="A26" s="19" t="s">
        <v>87</v>
      </c>
      <c r="B26" s="48" t="s">
        <v>92</v>
      </c>
      <c r="C26" s="21" t="s">
        <v>117</v>
      </c>
      <c r="D26" s="16">
        <v>1562000</v>
      </c>
      <c r="E26" s="18" t="s">
        <v>6</v>
      </c>
      <c r="F26" s="20"/>
    </row>
    <row r="27" spans="1:6" s="9" customFormat="1" ht="45.75" customHeight="1">
      <c r="A27" s="19" t="s">
        <v>87</v>
      </c>
      <c r="B27" s="48" t="s">
        <v>108</v>
      </c>
      <c r="C27" s="21" t="s">
        <v>118</v>
      </c>
      <c r="D27" s="16">
        <v>33000</v>
      </c>
      <c r="E27" s="18" t="s">
        <v>7</v>
      </c>
      <c r="F27" s="20"/>
    </row>
    <row r="28" spans="1:6" s="9" customFormat="1" ht="45.75" customHeight="1">
      <c r="A28" s="19" t="s">
        <v>87</v>
      </c>
      <c r="B28" s="48" t="s">
        <v>109</v>
      </c>
      <c r="C28" s="21" t="s">
        <v>135</v>
      </c>
      <c r="D28" s="16">
        <v>213950</v>
      </c>
      <c r="E28" s="18" t="s">
        <v>63</v>
      </c>
      <c r="F28" s="20"/>
    </row>
    <row r="29" spans="1:6" s="9" customFormat="1" ht="45.75" customHeight="1">
      <c r="A29" s="19" t="s">
        <v>87</v>
      </c>
      <c r="B29" s="48" t="s">
        <v>110</v>
      </c>
      <c r="C29" s="21" t="s">
        <v>119</v>
      </c>
      <c r="D29" s="16">
        <v>319000</v>
      </c>
      <c r="E29" s="18" t="s">
        <v>63</v>
      </c>
      <c r="F29" s="20"/>
    </row>
    <row r="30" spans="1:6" s="9" customFormat="1" ht="45.75" customHeight="1">
      <c r="A30" s="19" t="s">
        <v>87</v>
      </c>
      <c r="B30" s="48" t="s">
        <v>93</v>
      </c>
      <c r="C30" s="21" t="s">
        <v>129</v>
      </c>
      <c r="D30" s="16">
        <v>316800</v>
      </c>
      <c r="E30" s="18" t="s">
        <v>63</v>
      </c>
      <c r="F30" s="20"/>
    </row>
    <row r="31" spans="1:6" s="9" customFormat="1" ht="45.75" customHeight="1">
      <c r="A31" s="19" t="s">
        <v>87</v>
      </c>
      <c r="B31" s="48" t="s">
        <v>94</v>
      </c>
      <c r="C31" s="21" t="s">
        <v>120</v>
      </c>
      <c r="D31" s="16">
        <v>4177250</v>
      </c>
      <c r="E31" s="18" t="s">
        <v>6</v>
      </c>
      <c r="F31" s="20"/>
    </row>
    <row r="32" spans="1:6" s="9" customFormat="1" ht="45.75" customHeight="1">
      <c r="A32" s="19" t="s">
        <v>87</v>
      </c>
      <c r="B32" s="48" t="s">
        <v>38</v>
      </c>
      <c r="C32" s="21" t="s">
        <v>77</v>
      </c>
      <c r="D32" s="16">
        <v>756800</v>
      </c>
      <c r="E32" s="18" t="s">
        <v>6</v>
      </c>
      <c r="F32" s="20"/>
    </row>
    <row r="33" spans="1:8" s="9" customFormat="1" ht="45.75" customHeight="1">
      <c r="A33" s="19" t="s">
        <v>87</v>
      </c>
      <c r="B33" s="48" t="s">
        <v>39</v>
      </c>
      <c r="C33" s="21" t="s">
        <v>78</v>
      </c>
      <c r="D33" s="16">
        <v>910857</v>
      </c>
      <c r="E33" s="18" t="s">
        <v>6</v>
      </c>
      <c r="F33" s="20"/>
    </row>
    <row r="34" spans="1:8" s="9" customFormat="1" ht="45.75" customHeight="1">
      <c r="A34" s="19" t="s">
        <v>87</v>
      </c>
      <c r="B34" s="48" t="s">
        <v>40</v>
      </c>
      <c r="C34" s="21" t="s">
        <v>79</v>
      </c>
      <c r="D34" s="16">
        <v>119900</v>
      </c>
      <c r="E34" s="18" t="s">
        <v>7</v>
      </c>
      <c r="F34" s="20"/>
    </row>
    <row r="35" spans="1:8" s="9" customFormat="1" ht="45.75" customHeight="1">
      <c r="A35" s="19" t="s">
        <v>87</v>
      </c>
      <c r="B35" s="48" t="s">
        <v>41</v>
      </c>
      <c r="C35" s="21" t="s">
        <v>76</v>
      </c>
      <c r="D35" s="16">
        <v>1499861</v>
      </c>
      <c r="E35" s="18" t="s">
        <v>63</v>
      </c>
      <c r="F35" s="20"/>
    </row>
    <row r="36" spans="1:8" s="9" customFormat="1" ht="45.75" customHeight="1">
      <c r="A36" s="19" t="s">
        <v>87</v>
      </c>
      <c r="B36" s="48" t="s">
        <v>42</v>
      </c>
      <c r="C36" s="21" t="s">
        <v>80</v>
      </c>
      <c r="D36" s="16">
        <v>330000</v>
      </c>
      <c r="E36" s="18" t="s">
        <v>7</v>
      </c>
      <c r="F36" s="20"/>
    </row>
    <row r="37" spans="1:8" s="9" customFormat="1" ht="45.75" customHeight="1">
      <c r="A37" s="19" t="s">
        <v>87</v>
      </c>
      <c r="B37" s="48" t="s">
        <v>43</v>
      </c>
      <c r="C37" s="21" t="s">
        <v>81</v>
      </c>
      <c r="D37" s="16">
        <v>71500</v>
      </c>
      <c r="E37" s="18" t="s">
        <v>7</v>
      </c>
      <c r="F37" s="20"/>
    </row>
    <row r="38" spans="1:8" s="9" customFormat="1" ht="45.75" customHeight="1">
      <c r="A38" s="19" t="s">
        <v>87</v>
      </c>
      <c r="B38" s="48" t="s">
        <v>95</v>
      </c>
      <c r="C38" s="21" t="s">
        <v>121</v>
      </c>
      <c r="D38" s="16">
        <v>66000</v>
      </c>
      <c r="E38" s="18" t="s">
        <v>7</v>
      </c>
      <c r="F38" s="20"/>
    </row>
    <row r="39" spans="1:8" s="9" customFormat="1" ht="45.75" customHeight="1">
      <c r="A39" s="19" t="s">
        <v>87</v>
      </c>
      <c r="B39" s="48" t="s">
        <v>103</v>
      </c>
      <c r="C39" s="21" t="s">
        <v>122</v>
      </c>
      <c r="D39" s="16">
        <v>158400</v>
      </c>
      <c r="E39" s="18" t="s">
        <v>63</v>
      </c>
      <c r="F39" s="20"/>
    </row>
    <row r="40" spans="1:8" s="9" customFormat="1" ht="45.75" customHeight="1">
      <c r="A40" s="19" t="s">
        <v>87</v>
      </c>
      <c r="B40" s="49" t="s">
        <v>104</v>
      </c>
      <c r="C40" s="21" t="s">
        <v>130</v>
      </c>
      <c r="D40" s="16">
        <v>16465479</v>
      </c>
      <c r="E40" s="18" t="s">
        <v>63</v>
      </c>
      <c r="F40" s="20" t="s">
        <v>105</v>
      </c>
    </row>
    <row r="41" spans="1:8" s="9" customFormat="1" ht="45.75" customHeight="1">
      <c r="A41" s="19" t="s">
        <v>87</v>
      </c>
      <c r="B41" s="48" t="s">
        <v>44</v>
      </c>
      <c r="C41" s="21" t="s">
        <v>136</v>
      </c>
      <c r="D41" s="16">
        <v>440000</v>
      </c>
      <c r="E41" s="18" t="s">
        <v>63</v>
      </c>
      <c r="F41" s="20"/>
    </row>
    <row r="42" spans="1:8" s="9" customFormat="1" ht="45.75" customHeight="1">
      <c r="A42" s="19" t="s">
        <v>87</v>
      </c>
      <c r="B42" s="48" t="s">
        <v>45</v>
      </c>
      <c r="C42" s="21" t="s">
        <v>66</v>
      </c>
      <c r="D42" s="16">
        <v>365200</v>
      </c>
      <c r="E42" s="18" t="s">
        <v>7</v>
      </c>
      <c r="F42" s="20"/>
    </row>
    <row r="43" spans="1:8" s="9" customFormat="1" ht="45.75" customHeight="1">
      <c r="A43" s="19" t="s">
        <v>87</v>
      </c>
      <c r="B43" s="48" t="s">
        <v>46</v>
      </c>
      <c r="C43" s="21" t="s">
        <v>137</v>
      </c>
      <c r="D43" s="16">
        <v>1050000</v>
      </c>
      <c r="E43" s="18" t="s">
        <v>63</v>
      </c>
      <c r="F43" s="20"/>
    </row>
    <row r="44" spans="1:8" s="9" customFormat="1" ht="45.75" customHeight="1">
      <c r="A44" s="19" t="s">
        <v>87</v>
      </c>
      <c r="B44" s="48" t="s">
        <v>47</v>
      </c>
      <c r="C44" s="21" t="s">
        <v>82</v>
      </c>
      <c r="D44" s="16">
        <v>114400</v>
      </c>
      <c r="E44" s="18" t="s">
        <v>7</v>
      </c>
      <c r="F44" s="20"/>
    </row>
    <row r="45" spans="1:8" s="9" customFormat="1" ht="45.75" customHeight="1">
      <c r="A45" s="19" t="s">
        <v>87</v>
      </c>
      <c r="B45" s="48" t="s">
        <v>48</v>
      </c>
      <c r="C45" s="21" t="s">
        <v>83</v>
      </c>
      <c r="D45" s="16">
        <v>253000</v>
      </c>
      <c r="E45" s="18" t="s">
        <v>7</v>
      </c>
      <c r="F45" s="20"/>
    </row>
    <row r="46" spans="1:8" s="9" customFormat="1" ht="45.75" customHeight="1">
      <c r="A46" s="19" t="s">
        <v>87</v>
      </c>
      <c r="B46" s="50" t="s">
        <v>49</v>
      </c>
      <c r="C46" s="21" t="s">
        <v>84</v>
      </c>
      <c r="D46" s="16">
        <v>763400</v>
      </c>
      <c r="E46" s="18" t="s">
        <v>7</v>
      </c>
      <c r="F46" s="20"/>
      <c r="H46" s="12"/>
    </row>
    <row r="47" spans="1:8" s="9" customFormat="1" ht="45.75" customHeight="1">
      <c r="A47" s="19" t="s">
        <v>87</v>
      </c>
      <c r="B47" s="50" t="s">
        <v>106</v>
      </c>
      <c r="C47" s="21" t="s">
        <v>123</v>
      </c>
      <c r="D47" s="16">
        <v>33000</v>
      </c>
      <c r="E47" s="18" t="s">
        <v>7</v>
      </c>
      <c r="F47" s="20"/>
      <c r="H47" s="12"/>
    </row>
    <row r="48" spans="1:8" s="9" customFormat="1" ht="45.75" customHeight="1">
      <c r="A48" s="19" t="s">
        <v>87</v>
      </c>
      <c r="B48" s="50" t="s">
        <v>107</v>
      </c>
      <c r="C48" s="21" t="s">
        <v>124</v>
      </c>
      <c r="D48" s="16">
        <v>82500</v>
      </c>
      <c r="E48" s="18" t="s">
        <v>63</v>
      </c>
      <c r="F48" s="20"/>
      <c r="H48" s="12"/>
    </row>
    <row r="49" spans="1:10" s="9" customFormat="1" ht="45.75" customHeight="1">
      <c r="A49" s="19" t="s">
        <v>87</v>
      </c>
      <c r="B49" s="49" t="s">
        <v>88</v>
      </c>
      <c r="C49" s="21" t="s">
        <v>125</v>
      </c>
      <c r="D49" s="16">
        <v>594000</v>
      </c>
      <c r="E49" s="18" t="s">
        <v>6</v>
      </c>
      <c r="F49" s="20"/>
    </row>
    <row r="50" spans="1:10" s="9" customFormat="1" ht="45.75" customHeight="1">
      <c r="A50" s="19" t="s">
        <v>87</v>
      </c>
      <c r="B50" s="49" t="s">
        <v>89</v>
      </c>
      <c r="C50" s="21" t="s">
        <v>126</v>
      </c>
      <c r="D50" s="16">
        <v>13200</v>
      </c>
      <c r="E50" s="18" t="s">
        <v>63</v>
      </c>
      <c r="F50" s="20"/>
    </row>
    <row r="51" spans="1:10" s="9" customFormat="1" ht="45.75" customHeight="1">
      <c r="A51" s="19" t="s">
        <v>87</v>
      </c>
      <c r="B51" s="50" t="s">
        <v>50</v>
      </c>
      <c r="C51" s="21" t="s">
        <v>85</v>
      </c>
      <c r="D51" s="16">
        <v>990000</v>
      </c>
      <c r="E51" s="18" t="s">
        <v>7</v>
      </c>
      <c r="F51" s="20"/>
      <c r="H51" s="12"/>
    </row>
    <row r="52" spans="1:10" s="9" customFormat="1" ht="45.75" customHeight="1">
      <c r="A52" s="19" t="s">
        <v>87</v>
      </c>
      <c r="B52" s="50" t="s">
        <v>51</v>
      </c>
      <c r="C52" s="21" t="s">
        <v>86</v>
      </c>
      <c r="D52" s="16">
        <v>999130</v>
      </c>
      <c r="E52" s="18" t="s">
        <v>7</v>
      </c>
      <c r="F52" s="20"/>
      <c r="H52" s="42">
        <f>SUM(D5:D52)</f>
        <v>151989959</v>
      </c>
      <c r="I52" s="41">
        <v>151989959</v>
      </c>
      <c r="J52" s="43">
        <f>H52-I52</f>
        <v>0</v>
      </c>
    </row>
    <row r="53" spans="1:10" s="9" customFormat="1" ht="45.75" customHeight="1">
      <c r="A53" s="19" t="s">
        <v>87</v>
      </c>
      <c r="B53" s="50" t="s">
        <v>39</v>
      </c>
      <c r="C53" s="21" t="s">
        <v>78</v>
      </c>
      <c r="D53" s="16">
        <v>431641</v>
      </c>
      <c r="E53" s="18" t="s">
        <v>6</v>
      </c>
      <c r="F53" s="20"/>
      <c r="H53" s="42"/>
      <c r="I53" s="41"/>
      <c r="J53" s="43"/>
    </row>
    <row r="54" spans="1:10" s="9" customFormat="1" ht="45.75" customHeight="1">
      <c r="A54" s="19" t="s">
        <v>87</v>
      </c>
      <c r="B54" s="50" t="s">
        <v>96</v>
      </c>
      <c r="C54" s="21" t="s">
        <v>127</v>
      </c>
      <c r="D54" s="16">
        <v>484152</v>
      </c>
      <c r="E54" s="18" t="s">
        <v>6</v>
      </c>
      <c r="F54" s="20"/>
      <c r="H54" s="42"/>
      <c r="I54" s="41"/>
      <c r="J54" s="43"/>
    </row>
    <row r="55" spans="1:10" s="9" customFormat="1" ht="45.75" customHeight="1">
      <c r="A55" s="19" t="s">
        <v>87</v>
      </c>
      <c r="B55" s="50" t="s">
        <v>97</v>
      </c>
      <c r="C55" s="21" t="s">
        <v>128</v>
      </c>
      <c r="D55" s="16">
        <v>437232</v>
      </c>
      <c r="E55" s="18" t="s">
        <v>6</v>
      </c>
      <c r="F55" s="20"/>
      <c r="H55" s="42"/>
      <c r="I55" s="41"/>
      <c r="J55" s="43"/>
    </row>
    <row r="56" spans="1:10" s="9" customFormat="1" ht="45.75" customHeight="1">
      <c r="A56" s="19" t="s">
        <v>87</v>
      </c>
      <c r="B56" s="48" t="s">
        <v>52</v>
      </c>
      <c r="C56" s="21" t="s">
        <v>62</v>
      </c>
      <c r="D56" s="16">
        <v>3419570</v>
      </c>
      <c r="E56" s="18" t="s">
        <v>63</v>
      </c>
      <c r="F56" s="20" t="s">
        <v>64</v>
      </c>
    </row>
    <row r="57" spans="1:10" s="9" customFormat="1" ht="45.75" customHeight="1">
      <c r="A57" s="19" t="s">
        <v>87</v>
      </c>
      <c r="B57" s="48" t="s">
        <v>53</v>
      </c>
      <c r="C57" s="21" t="s">
        <v>62</v>
      </c>
      <c r="D57" s="16">
        <v>3171080</v>
      </c>
      <c r="E57" s="18" t="s">
        <v>63</v>
      </c>
      <c r="F57" s="20" t="s">
        <v>64</v>
      </c>
    </row>
    <row r="58" spans="1:10" s="9" customFormat="1" ht="45.75" customHeight="1">
      <c r="A58" s="19" t="s">
        <v>87</v>
      </c>
      <c r="B58" s="48" t="s">
        <v>54</v>
      </c>
      <c r="C58" s="21" t="s">
        <v>62</v>
      </c>
      <c r="D58" s="16">
        <v>662640</v>
      </c>
      <c r="E58" s="18" t="s">
        <v>63</v>
      </c>
      <c r="F58" s="20" t="s">
        <v>64</v>
      </c>
    </row>
    <row r="59" spans="1:10" s="9" customFormat="1" ht="45.75" customHeight="1">
      <c r="A59" s="19" t="s">
        <v>87</v>
      </c>
      <c r="B59" s="48" t="s">
        <v>55</v>
      </c>
      <c r="C59" s="21" t="s">
        <v>62</v>
      </c>
      <c r="D59" s="16">
        <v>8800</v>
      </c>
      <c r="E59" s="18" t="s">
        <v>63</v>
      </c>
      <c r="F59" s="20" t="s">
        <v>64</v>
      </c>
    </row>
    <row r="60" spans="1:10" s="9" customFormat="1" ht="45.75" customHeight="1">
      <c r="A60" s="19" t="s">
        <v>87</v>
      </c>
      <c r="B60" s="48" t="s">
        <v>56</v>
      </c>
      <c r="C60" s="21" t="s">
        <v>62</v>
      </c>
      <c r="D60" s="16">
        <v>190190</v>
      </c>
      <c r="E60" s="18" t="s">
        <v>63</v>
      </c>
      <c r="F60" s="20" t="s">
        <v>64</v>
      </c>
    </row>
    <row r="61" spans="1:10" s="9" customFormat="1" ht="45.75" customHeight="1">
      <c r="A61" s="19" t="s">
        <v>87</v>
      </c>
      <c r="B61" s="48" t="s">
        <v>57</v>
      </c>
      <c r="C61" s="21" t="s">
        <v>62</v>
      </c>
      <c r="D61" s="16">
        <v>1127060</v>
      </c>
      <c r="E61" s="18" t="s">
        <v>63</v>
      </c>
      <c r="F61" s="20" t="s">
        <v>64</v>
      </c>
    </row>
    <row r="62" spans="1:10" s="9" customFormat="1" ht="45.75" customHeight="1">
      <c r="A62" s="19" t="s">
        <v>87</v>
      </c>
      <c r="B62" s="48" t="s">
        <v>58</v>
      </c>
      <c r="C62" s="21" t="s">
        <v>62</v>
      </c>
      <c r="D62" s="16">
        <v>2162490</v>
      </c>
      <c r="E62" s="18" t="s">
        <v>63</v>
      </c>
      <c r="F62" s="20" t="s">
        <v>64</v>
      </c>
    </row>
    <row r="63" spans="1:10" s="9" customFormat="1" ht="45.75" customHeight="1">
      <c r="A63" s="19" t="s">
        <v>87</v>
      </c>
      <c r="B63" s="48" t="s">
        <v>59</v>
      </c>
      <c r="C63" s="21" t="s">
        <v>62</v>
      </c>
      <c r="D63" s="16">
        <v>1164460</v>
      </c>
      <c r="E63" s="18" t="s">
        <v>63</v>
      </c>
      <c r="F63" s="20" t="s">
        <v>64</v>
      </c>
      <c r="H63" s="12"/>
    </row>
    <row r="64" spans="1:10" s="9" customFormat="1" ht="45.75" customHeight="1">
      <c r="A64" s="19" t="s">
        <v>87</v>
      </c>
      <c r="B64" s="48" t="s">
        <v>60</v>
      </c>
      <c r="C64" s="21" t="s">
        <v>62</v>
      </c>
      <c r="D64" s="16">
        <v>317350</v>
      </c>
      <c r="E64" s="18" t="s">
        <v>63</v>
      </c>
      <c r="F64" s="20" t="s">
        <v>64</v>
      </c>
    </row>
    <row r="65" spans="1:10" s="9" customFormat="1" ht="45.75" customHeight="1">
      <c r="A65" s="19" t="s">
        <v>87</v>
      </c>
      <c r="B65" s="48" t="s">
        <v>61</v>
      </c>
      <c r="C65" s="21" t="s">
        <v>62</v>
      </c>
      <c r="D65" s="16">
        <v>1420540</v>
      </c>
      <c r="E65" s="18" t="s">
        <v>63</v>
      </c>
      <c r="F65" s="20" t="s">
        <v>64</v>
      </c>
      <c r="H65" s="43">
        <f>SUM(D53:D65)</f>
        <v>14997205</v>
      </c>
      <c r="I65" s="44">
        <v>14997205</v>
      </c>
      <c r="J65" s="42">
        <f>H65-I65</f>
        <v>0</v>
      </c>
    </row>
    <row r="66" spans="1:10" ht="45.75" customHeight="1">
      <c r="A66" s="58" t="s">
        <v>9</v>
      </c>
      <c r="B66" s="59"/>
      <c r="C66" s="60"/>
      <c r="D66" s="10">
        <f>SUM(D5:D65)</f>
        <v>166987164</v>
      </c>
      <c r="E66" s="52"/>
      <c r="F66" s="53"/>
      <c r="I66" s="41">
        <v>166987164</v>
      </c>
      <c r="J66" s="42">
        <f>D66-I66</f>
        <v>0</v>
      </c>
    </row>
    <row r="67" spans="1:10" ht="45" customHeight="1">
      <c r="A67" s="25"/>
      <c r="B67" s="26"/>
      <c r="C67" s="27" t="s">
        <v>10</v>
      </c>
      <c r="D67" s="28"/>
      <c r="E67" s="29"/>
      <c r="F67" s="30"/>
    </row>
    <row r="68" spans="1:10" ht="45" customHeight="1">
      <c r="A68" s="31"/>
      <c r="B68" s="32"/>
      <c r="C68" s="33" t="s">
        <v>11</v>
      </c>
      <c r="D68" s="34">
        <f>SUMIF(E$5:E$65,E68,D$5:D$65)</f>
        <v>31260050</v>
      </c>
      <c r="E68" s="18" t="s">
        <v>6</v>
      </c>
      <c r="F68" s="30"/>
    </row>
    <row r="69" spans="1:10" ht="45" customHeight="1">
      <c r="A69" s="31"/>
      <c r="B69" s="32"/>
      <c r="C69" s="33" t="s">
        <v>12</v>
      </c>
      <c r="D69" s="34">
        <f t="shared" ref="D69:D72" si="0">SUMIF(E$5:E$65,E69,D$5:D$65)</f>
        <v>0</v>
      </c>
      <c r="E69" s="35" t="s">
        <v>13</v>
      </c>
      <c r="F69" s="30"/>
    </row>
    <row r="70" spans="1:10" ht="45" customHeight="1">
      <c r="A70" s="31"/>
      <c r="B70" s="32"/>
      <c r="C70" s="33" t="s">
        <v>14</v>
      </c>
      <c r="D70" s="34">
        <f>SUMIF(E$5:E$65,E70,D$5:D$65)</f>
        <v>3266064</v>
      </c>
      <c r="E70" s="18" t="s">
        <v>113</v>
      </c>
      <c r="F70" s="30"/>
    </row>
    <row r="71" spans="1:10" ht="45" customHeight="1">
      <c r="A71" s="31"/>
      <c r="B71" s="32"/>
      <c r="C71" s="33" t="s">
        <v>20</v>
      </c>
      <c r="D71" s="34">
        <f t="shared" si="0"/>
        <v>0</v>
      </c>
      <c r="E71" s="18" t="s">
        <v>15</v>
      </c>
      <c r="F71" s="30"/>
    </row>
    <row r="72" spans="1:10" ht="45" customHeight="1">
      <c r="A72" s="31"/>
      <c r="B72" s="32"/>
      <c r="C72" s="33" t="s">
        <v>21</v>
      </c>
      <c r="D72" s="34">
        <f t="shared" si="0"/>
        <v>0</v>
      </c>
      <c r="E72" s="18" t="s">
        <v>16</v>
      </c>
      <c r="F72" s="30"/>
    </row>
    <row r="73" spans="1:10" ht="45" customHeight="1">
      <c r="A73" s="31"/>
      <c r="B73" s="32"/>
      <c r="C73" s="33" t="s">
        <v>111</v>
      </c>
      <c r="D73" s="34">
        <f>SUMIF(E$5:E$65,E73,D$5:D$65)</f>
        <v>5669203</v>
      </c>
      <c r="E73" s="18" t="s">
        <v>7</v>
      </c>
      <c r="F73" s="36"/>
    </row>
    <row r="74" spans="1:10" ht="45" customHeight="1">
      <c r="A74" s="31"/>
      <c r="B74" s="32"/>
      <c r="C74" s="33" t="s">
        <v>22</v>
      </c>
      <c r="D74" s="34">
        <f>SUMIF(E$5:E$65,E74,D$5:D$65)</f>
        <v>126791847</v>
      </c>
      <c r="E74" s="18" t="s">
        <v>17</v>
      </c>
      <c r="F74" s="30"/>
    </row>
    <row r="75" spans="1:10" ht="45" customHeight="1">
      <c r="A75" s="31"/>
      <c r="B75" s="32"/>
      <c r="C75" s="33" t="s">
        <v>23</v>
      </c>
      <c r="D75" s="37">
        <f>IFERROR(D74/D76,"")</f>
        <v>0.75929097759873332</v>
      </c>
      <c r="E75" s="38"/>
      <c r="F75" s="30"/>
    </row>
    <row r="76" spans="1:10" ht="45" customHeight="1">
      <c r="A76" s="31"/>
      <c r="B76" s="32"/>
      <c r="C76" s="33" t="s">
        <v>18</v>
      </c>
      <c r="D76" s="34">
        <f>SUM(D68:D74)</f>
        <v>166987164</v>
      </c>
      <c r="E76" s="39"/>
      <c r="F76" s="30"/>
    </row>
    <row r="77" spans="1:10" ht="45" customHeight="1">
      <c r="A77" s="31"/>
      <c r="B77" s="32"/>
      <c r="C77" s="32"/>
      <c r="D77" s="40"/>
      <c r="E77" s="29"/>
      <c r="F77" s="30"/>
    </row>
    <row r="78" spans="1:10">
      <c r="E78" s="23"/>
      <c r="F78" s="24"/>
    </row>
  </sheetData>
  <autoFilter ref="A4:F76" xr:uid="{00000000-0009-0000-0000-000000000000}"/>
  <mergeCells count="4">
    <mergeCell ref="E66:F66"/>
    <mergeCell ref="E1:F1"/>
    <mergeCell ref="A2:F2"/>
    <mergeCell ref="A66:C66"/>
  </mergeCells>
  <phoneticPr fontId="6"/>
  <dataValidations count="2">
    <dataValidation type="list" allowBlank="1" showInputMessage="1" showErrorMessage="1" sqref="E5:E7" xr:uid="{00000000-0002-0000-0000-000001000000}">
      <formula1>$E$68:$E$74</formula1>
    </dataValidation>
    <dataValidation type="list" allowBlank="1" showInputMessage="1" showErrorMessage="1" sqref="E8:E65"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6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2024-09-25T06:22:42Z</dcterms:created>
  <dcterms:modified xsi:type="dcterms:W3CDTF">2024-09-25T06:23:23Z</dcterms:modified>
</cp:coreProperties>
</file>