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CF862461-D06C-439C-9AC6-6AB565E2DD5F}" xr6:coauthVersionLast="47" xr6:coauthVersionMax="47" xr10:uidLastSave="{00000000-0000-0000-0000-000000000000}"/>
  <bookViews>
    <workbookView xWindow="-108" yWindow="-108" windowWidth="23256" windowHeight="12456"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委託料支出一覧!$A$4:$F$80</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委託料支出一覧!$A$1:$F$81</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委託料支出一覧!$A$4:$F$69</definedName>
    <definedName name="Z_01861984_F6CF_4772_AA0A_2B6157221AC2_.wvu.FilterData" localSheetId="0" hidden="1">委託料支出一覧!$A$4:$F$69</definedName>
    <definedName name="Z_05D8E8D0_8AEC_4296_897D_974A15178679_.wvu.FilterData" localSheetId="0" hidden="1">委託料支出一覧!$A$4:$F$69</definedName>
    <definedName name="Z_125D2721_B6FD_4173_B763_82747310422D_.wvu.FilterData" localSheetId="0" hidden="1">委託料支出一覧!$A$4:$F$69</definedName>
    <definedName name="Z_1734C9BF_4633_42E5_A258_E83D5FC85BDD_.wvu.FilterData" localSheetId="0" hidden="1">委託料支出一覧!$A$4:$F$69</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委託料支出一覧!$A$4:$F$69</definedName>
    <definedName name="Z_20B03370_A9A7_47AC_A0DB_85C2011EA70A_.wvu.FilterData" localSheetId="0" hidden="1">委託料支出一覧!$A$4:$F$69</definedName>
    <definedName name="Z_21FC65F8_9914_4585_90AF_A00EE3463597_.wvu.FilterData" localSheetId="0" hidden="1">委託料支出一覧!$A$4:$F$69</definedName>
    <definedName name="Z_261563C4_10C5_41C2_AA69_0888E524912C_.wvu.FilterData" localSheetId="0" hidden="1">委託料支出一覧!$A$4:$F$69</definedName>
    <definedName name="Z_26F4FA0C_26D1_4602_B44C_88A47227D214_.wvu.FilterData" localSheetId="0" hidden="1">委託料支出一覧!$A$4:$F$69</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委託料支出一覧!$A$4:$F$69</definedName>
    <definedName name="Z_2EE00EDD_A664_4A32_9029_1A8662176B52_.wvu.FilterData" localSheetId="0" hidden="1">委託料支出一覧!$A$4:$F$69</definedName>
    <definedName name="Z_323C7CA6_5B75_4FC7_8BF5_6960759E522F_.wvu.FilterData" localSheetId="0" hidden="1">委託料支出一覧!$A$4:$F$69</definedName>
    <definedName name="Z_32E8BB21_264F_4FA1_ACD6_2B2A4CC6599F_.wvu.FilterData" localSheetId="0" hidden="1">委託料支出一覧!$A$4:$F$69</definedName>
    <definedName name="Z_366193B7_515F_4E8E_B6B3_3C10204FFEB4_.wvu.FilterData" localSheetId="0" hidden="1">委託料支出一覧!$A$4:$F$69</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委託料支出一覧!$A$4:$F$69</definedName>
    <definedName name="Z_3F902C3D_246B_4DFD_BED0_7FBC950FBA84_.wvu.FilterData" localSheetId="0" hidden="1">委託料支出一覧!$A$4:$F$69</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委託料支出一覧!$A$4:$F$69</definedName>
    <definedName name="Z_45EA684E_0DBC_42CF_9801_5ACCADE6B1C5_.wvu.FilterData" localSheetId="0" hidden="1">委託料支出一覧!$A$4:$F$69</definedName>
    <definedName name="Z_475A1739_6786_4CD7_B022_F4CCFD570429_.wvu.FilterData" localSheetId="0" hidden="1">委託料支出一覧!$A$4:$F$69</definedName>
    <definedName name="Z_4AFA3E2C_4405_4B44_A9E8_DB64B4860EB1_.wvu.FilterData" localSheetId="0" hidden="1">委託料支出一覧!$A$4:$F$69</definedName>
    <definedName name="Z_4C8949B6_9C26_492B_959F_0779BC4BBEAA_.wvu.FilterData" localSheetId="0" hidden="1">委託料支出一覧!$A$4:$F$69</definedName>
    <definedName name="Z_4CF4D751_28E3_4B4C_BAA9_58C0269BAAF6_.wvu.FilterData" localSheetId="0" hidden="1">委託料支出一覧!$A$4:$F$69</definedName>
    <definedName name="Z_5128EF7F_156A_4EB1_9EA1_B4C8844A7633_.wvu.FilterData" localSheetId="0" hidden="1">委託料支出一覧!$A$4:$F$69</definedName>
    <definedName name="Z_5550DBBC_4815_4DAB_937F_7C62DA5F1144_.wvu.FilterData" localSheetId="0" hidden="1">委託料支出一覧!$A$4:$F$69</definedName>
    <definedName name="Z_56E27382_3FA3_4BA1_90FC_C27ACB491421_.wvu.FilterData" localSheetId="0" hidden="1">委託料支出一覧!$A$4:$F$69</definedName>
    <definedName name="Z_619A491E_ABD2_46A4_968E_A89999FA1DFD_.wvu.FilterData" localSheetId="0" hidden="1">委託料支出一覧!$A$4:$F$69</definedName>
    <definedName name="Z_6493F7BA_CCC8_44B0_AD30_AFA1A2BD0947_.wvu.FilterData" localSheetId="0" hidden="1">委託料支出一覧!$A$4:$F$69</definedName>
    <definedName name="Z_6926EB01_B5C3_4972_A68F_E30052702C5C_.wvu.FilterData" localSheetId="0" hidden="1">委託料支出一覧!$A$4:$F$69</definedName>
    <definedName name="Z_6A911F75_FCD5_4F5C_9F77_401D41C7CA2F_.wvu.FilterData" localSheetId="0" hidden="1">委託料支出一覧!$A$4:$F$69</definedName>
    <definedName name="Z_774CE9F3_B276_4E89_8142_59042DE66CD1_.wvu.FilterData" localSheetId="0" hidden="1">委託料支出一覧!$A$4:$F$69</definedName>
    <definedName name="Z_7A9DD16E_F903_4863_B829_4796CE894ED0_.wvu.FilterData" localSheetId="0" hidden="1">委託料支出一覧!$A$4:$F$69</definedName>
    <definedName name="Z_8E098FB6_79F5_4218_8CFD_D5C4145EF04C_.wvu.FilterData" localSheetId="0" hidden="1">委託料支出一覧!$A$4:$F$69</definedName>
    <definedName name="Z_958DC23D_65D9_45EB_BCE2_23C1F33BF0E3_.wvu.FilterData" localSheetId="0" hidden="1">委託料支出一覧!$A$4:$F$69</definedName>
    <definedName name="Z_973EE690_0B31_4D59_B7AB_FA497BA3F53C_.wvu.FilterData" localSheetId="0" hidden="1">委託料支出一覧!$A$4:$F$69</definedName>
    <definedName name="Z_977235F8_48D3_4499_A0D1_031044790F81_.wvu.FilterData" localSheetId="0" hidden="1">委託料支出一覧!$A$4:$F$69</definedName>
    <definedName name="Z_99685710_72AE_4B5D_8870_53975EB781F5_.wvu.FilterData" localSheetId="0" hidden="1">委託料支出一覧!$A$4:$F$69</definedName>
    <definedName name="Z_9DBC28CF_F252_4212_B07E_05ADE2A691D3_.wvu.FilterData" localSheetId="0" hidden="1">委託料支出一覧!$A$4:$F$69</definedName>
    <definedName name="Z_A11322EF_73F6_40DE_B0AC_6E42B3D76055_.wvu.FilterData" localSheetId="0" hidden="1">委託料支出一覧!$A$4:$F$69</definedName>
    <definedName name="Z_A11E4C00_0394_4CE6_B73E_221C7BA742F6_.wvu.FilterData" localSheetId="0" hidden="1">委託料支出一覧!$A$4:$F$69</definedName>
    <definedName name="Z_A1F478E3_F435_447F_B2CC_6E9C174DA928_.wvu.FilterData" localSheetId="0" hidden="1">委託料支出一覧!$A$4:$F$69</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委託料支出一覧!$A$4:$F$69</definedName>
    <definedName name="Z_AAB712E3_C5D9_4902_A117_C12BE7FDD63D_.wvu.FilterData" localSheetId="0" hidden="1">委託料支出一覧!$A$4:$F$69</definedName>
    <definedName name="Z_AC924E32_4F5F_41AD_8889_A0469107E927_.wvu.FilterData" localSheetId="0" hidden="1">委託料支出一覧!$A$4:$F$69</definedName>
    <definedName name="Z_AD51D3A2_A23B_4D02_92C2_113F69CB176E_.wvu.FilterData" localSheetId="0" hidden="1">委託料支出一覧!$A$4:$F$69</definedName>
    <definedName name="Z_AFEB9B81_C902_4151_A96F_74FCF405D0C7_.wvu.FilterData" localSheetId="0" hidden="1">委託料支出一覧!$A$4:$F$69</definedName>
    <definedName name="Z_B47A04AA_FBBF_4ADA_AD65_5912F0410B3F_.wvu.FilterData" localSheetId="0" hidden="1">委託料支出一覧!$A$4:$F$69</definedName>
    <definedName name="Z_B503762D_2683_4889_91D1_277AA3465232_.wvu.FilterData" localSheetId="0" hidden="1">委託料支出一覧!$A$4:$F$69</definedName>
    <definedName name="Z_B63AB35D_2734_41D8_AD39_37CEDCB6A450_.wvu.FilterData" localSheetId="0" hidden="1">委託料支出一覧!$A$4:$F$69</definedName>
    <definedName name="Z_B7AD6FA8_2E6F_467A_8B52_8DFFF6709E3D_.wvu.FilterData" localSheetId="0" hidden="1">委託料支出一覧!$A$4:$F$69</definedName>
    <definedName name="Z_B840A286_FFCA_40A6_95BA_A4DE2CB336D2_.wvu.FilterData" localSheetId="0" hidden="1">委託料支出一覧!$A$4:$F$69</definedName>
    <definedName name="Z_B8C86F7B_41C1_488F_9456_72016DBEF174_.wvu.FilterData" localSheetId="0" hidden="1">委託料支出一覧!$A$4:$F$69</definedName>
    <definedName name="Z_C4E29B43_824C_4688_8110_836DEB9AB50D_.wvu.FilterData" localSheetId="0" hidden="1">委託料支出一覧!$A$4:$F$69</definedName>
    <definedName name="Z_CA06432B_2E2B_4D66_ADB9_5BD4D2910E24_.wvu.FilterData" localSheetId="0" hidden="1">委託料支出一覧!$A$4:$F$69</definedName>
    <definedName name="Z_CC1D9902_3864_460A_ABFA_C7483E29000C_.wvu.FilterData" localSheetId="0" hidden="1">委託料支出一覧!$A$4:$F$69</definedName>
    <definedName name="Z_CE11686E_76FD_46AE_AE20_58B11C27BBEB_.wvu.FilterData" localSheetId="0" hidden="1">委託料支出一覧!$A$4:$F$69</definedName>
    <definedName name="Z_D7FA1AA0_8E2E_4FB7_B53D_398A08064C34_.wvu.FilterData" localSheetId="0" hidden="1">委託料支出一覧!$A$4:$F$69</definedName>
    <definedName name="Z_E224131C_929E_4511_9B55_908B141309EC_.wvu.FilterData" localSheetId="0" hidden="1">委託料支出一覧!$A$4:$F$69</definedName>
    <definedName name="Z_E6B538EC_DDB6_4621_851B_30EF958B4889_.wvu.FilterData" localSheetId="0" hidden="1">委託料支出一覧!$A$4:$F$69</definedName>
    <definedName name="Z_F0A27403_2F2C_40D5_BAA4_1D46F6DD15EA_.wvu.FilterData" localSheetId="0" hidden="1">委託料支出一覧!$A$4:$F$69</definedName>
    <definedName name="Z_F9D5DC69_95A6_492F_BDFA_A86E1A732B18_.wvu.FilterData" localSheetId="0" hidden="1">委託料支出一覧!$A$4:$F$69</definedName>
    <definedName name="Z_FBE09FA5_238F_4F70_A3CA_8368A90182C9_.wvu.FilterData" localSheetId="0" hidden="1">委託料支出一覧!$A$4:$F$69</definedName>
    <definedName name="Z_FC3119B4_86F6_4319_BA10_90B20A8DC217_.wvu.FilterData" localSheetId="0" hidden="1">委託料支出一覧!$A$4:$F$69</definedName>
    <definedName name="Z_FCB39946_212B_44BC_A514_8AE1A1DE07F6_.wvu.FilterData" localSheetId="0" hidden="1">委託料支出一覧!$A$4:$F$69</definedName>
    <definedName name="Z_FE42E0E1_E5DC_4DA7_AF41_E80BEF31D5E6_.wvu.FilterData" localSheetId="0" hidden="1">委託料支出一覧!$A$4:$F$69</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4" i="3" l="1"/>
  <c r="D75" i="3"/>
  <c r="D78" i="3"/>
  <c r="D77" i="3"/>
  <c r="D76" i="3"/>
  <c r="D73" i="3"/>
  <c r="D72" i="3"/>
  <c r="D80" i="3" s="1"/>
  <c r="D70" i="3"/>
  <c r="D79" i="3" l="1"/>
</calcChain>
</file>

<file path=xl/sharedStrings.xml><?xml version="1.0" encoding="utf-8"?>
<sst xmlns="http://schemas.openxmlformats.org/spreadsheetml/2006/main" count="298" uniqueCount="145">
  <si>
    <t>所管</t>
    <rPh sb="0" eb="2">
      <t>ショカン</t>
    </rPh>
    <phoneticPr fontId="7"/>
  </si>
  <si>
    <t>委託名称</t>
    <rPh sb="0" eb="2">
      <t>イタク</t>
    </rPh>
    <rPh sb="2" eb="4">
      <t>メイショウ</t>
    </rPh>
    <phoneticPr fontId="7"/>
  </si>
  <si>
    <t>委託先</t>
    <rPh sb="0" eb="1">
      <t>イ</t>
    </rPh>
    <rPh sb="1" eb="2">
      <t>コトヅケ</t>
    </rPh>
    <rPh sb="2" eb="3">
      <t>サキ</t>
    </rPh>
    <phoneticPr fontId="7"/>
  </si>
  <si>
    <t>支出金額</t>
    <rPh sb="0" eb="2">
      <t>シシュツ</t>
    </rPh>
    <rPh sb="2" eb="4">
      <t>キンガク</t>
    </rPh>
    <phoneticPr fontId="7"/>
  </si>
  <si>
    <t>契約
方法</t>
    <rPh sb="0" eb="2">
      <t>ケイヤク</t>
    </rPh>
    <rPh sb="3" eb="5">
      <t>ホウホウ</t>
    </rPh>
    <phoneticPr fontId="7"/>
  </si>
  <si>
    <t>再委託
有り＝○</t>
    <rPh sb="0" eb="3">
      <t>サイイタク</t>
    </rPh>
    <rPh sb="4" eb="5">
      <t>ア</t>
    </rPh>
    <phoneticPr fontId="7"/>
  </si>
  <si>
    <t>一般</t>
  </si>
  <si>
    <t>比随</t>
  </si>
  <si>
    <t>(単位：円)</t>
    <rPh sb="1" eb="3">
      <t>タンイ</t>
    </rPh>
    <rPh sb="4" eb="5">
      <t>エン</t>
    </rPh>
    <phoneticPr fontId="7"/>
  </si>
  <si>
    <t>所属計</t>
    <rPh sb="0" eb="2">
      <t>ショゾク</t>
    </rPh>
    <rPh sb="2" eb="3">
      <t>ケイ</t>
    </rPh>
    <phoneticPr fontId="3"/>
  </si>
  <si>
    <t>（再掲）契約方法別支出額</t>
    <phoneticPr fontId="7"/>
  </si>
  <si>
    <t>一般競争入札</t>
    <phoneticPr fontId="7"/>
  </si>
  <si>
    <t>指名競争入札</t>
    <phoneticPr fontId="7"/>
  </si>
  <si>
    <t>指名</t>
    <rPh sb="0" eb="2">
      <t>シメイ</t>
    </rPh>
    <phoneticPr fontId="0"/>
  </si>
  <si>
    <t>公募型指名競争入札</t>
    <phoneticPr fontId="7"/>
  </si>
  <si>
    <t>公募</t>
    <rPh sb="0" eb="2">
      <t>コウボ</t>
    </rPh>
    <phoneticPr fontId="6"/>
  </si>
  <si>
    <t>非公募</t>
    <rPh sb="0" eb="1">
      <t>ヒ</t>
    </rPh>
    <rPh sb="1" eb="3">
      <t>コウボ</t>
    </rPh>
    <phoneticPr fontId="2"/>
  </si>
  <si>
    <t>特随</t>
    <rPh sb="0" eb="1">
      <t>トク</t>
    </rPh>
    <rPh sb="1" eb="2">
      <t>ズイ</t>
    </rPh>
    <phoneticPr fontId="2"/>
  </si>
  <si>
    <t>合計</t>
    <phoneticPr fontId="7"/>
  </si>
  <si>
    <t>公募による指定管理者選定</t>
    <phoneticPr fontId="7"/>
  </si>
  <si>
    <t>特名による指定管理者選定</t>
    <phoneticPr fontId="7"/>
  </si>
  <si>
    <t>随意契約(比較見積)</t>
    <rPh sb="5" eb="9">
      <t>ヒカクミツモリ</t>
    </rPh>
    <phoneticPr fontId="7"/>
  </si>
  <si>
    <t>特名随意契約</t>
    <rPh sb="0" eb="1">
      <t>トク</t>
    </rPh>
    <rPh sb="1" eb="2">
      <t>メイ</t>
    </rPh>
    <phoneticPr fontId="7"/>
  </si>
  <si>
    <t>（特名随意契約の割合）</t>
    <phoneticPr fontId="7"/>
  </si>
  <si>
    <t>令和６年度　委託料支出一覧</t>
    <rPh sb="0" eb="2">
      <t>レイワ</t>
    </rPh>
    <rPh sb="3" eb="5">
      <t>ネンド</t>
    </rPh>
    <rPh sb="6" eb="9">
      <t>イタクリョウ</t>
    </rPh>
    <rPh sb="9" eb="11">
      <t>シシュツ</t>
    </rPh>
    <rPh sb="11" eb="13">
      <t>イチラン</t>
    </rPh>
    <phoneticPr fontId="7"/>
  </si>
  <si>
    <t>一般会計</t>
    <rPh sb="0" eb="2">
      <t>イッパン</t>
    </rPh>
    <rPh sb="2" eb="4">
      <t>カイケイ</t>
    </rPh>
    <phoneticPr fontId="7"/>
  </si>
  <si>
    <t>大阪市東住吉区役所住民情報業務等委託</t>
    <phoneticPr fontId="7"/>
  </si>
  <si>
    <t>(株)パソナ</t>
  </si>
  <si>
    <t>特随</t>
    <rPh sb="0" eb="1">
      <t>トク</t>
    </rPh>
    <rPh sb="1" eb="2">
      <t>ズイ</t>
    </rPh>
    <phoneticPr fontId="1"/>
  </si>
  <si>
    <t>特随</t>
  </si>
  <si>
    <t>平和興業(株)</t>
  </si>
  <si>
    <t>東住吉区役所外１箇所庁舎清掃業務委託（長期継続）</t>
    <phoneticPr fontId="7"/>
  </si>
  <si>
    <t>(株)美交工業</t>
  </si>
  <si>
    <t>(社福)大阪市東住吉区社会福祉協議会</t>
    <phoneticPr fontId="7"/>
  </si>
  <si>
    <t>東住吉区広報紙「広報東住吉なでしこ」編集等業務委託</t>
    <phoneticPr fontId="7"/>
  </si>
  <si>
    <t>(株)シカトキノコ</t>
  </si>
  <si>
    <t>東住吉区広報紙「広報東住吉なでしこ」全戸配布業務委託（概算契約）</t>
    <phoneticPr fontId="7"/>
  </si>
  <si>
    <t>点字版「広報東住吉なでしこ」製作業務（概算契約）</t>
    <phoneticPr fontId="7"/>
  </si>
  <si>
    <t>(特非)点字民報社</t>
    <phoneticPr fontId="7"/>
  </si>
  <si>
    <t>東住吉区地域活動活性化促進事業にかかる業務委託</t>
    <phoneticPr fontId="7"/>
  </si>
  <si>
    <t>(一財)大阪市コミュニティ協会</t>
    <phoneticPr fontId="7"/>
  </si>
  <si>
    <t>(株)良栄開発</t>
  </si>
  <si>
    <t>窓口案内員業務従事者派遣契約</t>
    <phoneticPr fontId="7"/>
  </si>
  <si>
    <t>公募指名</t>
  </si>
  <si>
    <t>柿本工業(株)</t>
  </si>
  <si>
    <t>大阪ベントナイト事業協同組合</t>
    <phoneticPr fontId="7"/>
  </si>
  <si>
    <t>(株)博明社</t>
  </si>
  <si>
    <t>(株)さつき</t>
  </si>
  <si>
    <t>ＴＯＳＥＩ(株)</t>
  </si>
  <si>
    <t>東住吉区人権映画会における映画上映業務委託</t>
    <phoneticPr fontId="7"/>
  </si>
  <si>
    <t>「東住吉区　子どもの学習・体験機会の充実（学力向上）」事業業務委託</t>
    <phoneticPr fontId="7"/>
  </si>
  <si>
    <t>東住吉区民ホール舞台設備保守点検業務委託</t>
    <phoneticPr fontId="7"/>
  </si>
  <si>
    <t>三晃工業(株)</t>
  </si>
  <si>
    <t>東住吉区民ホール音響設備点検業務</t>
  </si>
  <si>
    <t>広洋産業(株)</t>
  </si>
  <si>
    <t>大阪市立東住吉会館管理運営業務にかかる業務代行</t>
    <phoneticPr fontId="7"/>
  </si>
  <si>
    <t>(一財)大阪市コミュニティ協会</t>
    <rPh sb="1" eb="3">
      <t>イチザイ</t>
    </rPh>
    <phoneticPr fontId="7"/>
  </si>
  <si>
    <t>〇</t>
    <phoneticPr fontId="7"/>
  </si>
  <si>
    <t>ＦＰＭ－α</t>
    <phoneticPr fontId="7"/>
  </si>
  <si>
    <t>「生涯学習文化祭in東住吉」会場設営業務委託</t>
    <phoneticPr fontId="7"/>
  </si>
  <si>
    <t>(株)フォーラムＫ</t>
  </si>
  <si>
    <t>「東住吉区成人の日記念のつどい（はたちの祝い）」会場設営業務委託</t>
    <phoneticPr fontId="7"/>
  </si>
  <si>
    <t>セコム(株)</t>
  </si>
  <si>
    <t>区民ホール施設使用料のコンビニエンスストア収納代行業務委託</t>
    <phoneticPr fontId="7"/>
  </si>
  <si>
    <t>(株)ＤＧフィナンシャルテクノロジー</t>
  </si>
  <si>
    <t>富士テレコム(株)大阪支店</t>
    <rPh sb="0" eb="2">
      <t>フジ</t>
    </rPh>
    <rPh sb="9" eb="13">
      <t>オオサカシテン</t>
    </rPh>
    <phoneticPr fontId="7"/>
  </si>
  <si>
    <t>区役所附設会館等予約システムにおける通信サービス提供業務委託（長期継続）</t>
    <phoneticPr fontId="7"/>
  </si>
  <si>
    <t>(株)オプテージ</t>
  </si>
  <si>
    <t>(株)ザイマックス関西</t>
    <rPh sb="9" eb="11">
      <t>カンサイ</t>
    </rPh>
    <phoneticPr fontId="7"/>
  </si>
  <si>
    <t>○</t>
    <phoneticPr fontId="7"/>
  </si>
  <si>
    <t>東住吉
区役所</t>
    <rPh sb="0" eb="3">
      <t>ヒガシスミヨシ</t>
    </rPh>
    <rPh sb="4" eb="5">
      <t>ク</t>
    </rPh>
    <rPh sb="5" eb="7">
      <t>ヤクショ</t>
    </rPh>
    <phoneticPr fontId="16"/>
  </si>
  <si>
    <t>令和６年度　【区分D】南エリア　昇降機設備保守点検業務</t>
    <rPh sb="16" eb="21">
      <t>ショウコウキセツビ</t>
    </rPh>
    <rPh sb="21" eb="27">
      <t>ホシュテンケンギョウム</t>
    </rPh>
    <phoneticPr fontId="7"/>
  </si>
  <si>
    <t>令和６年度　【区分D】南エリア　空調設備保守点検業務</t>
    <rPh sb="16" eb="26">
      <t>クウチョウセツビホシュテンケンギョウム</t>
    </rPh>
    <phoneticPr fontId="7"/>
  </si>
  <si>
    <t>令和６年度　【区分D】南エリア　中央監視制御装置保守点検業務</t>
    <rPh sb="16" eb="18">
      <t>チュウオウ</t>
    </rPh>
    <rPh sb="18" eb="20">
      <t>カンシ</t>
    </rPh>
    <rPh sb="20" eb="22">
      <t>セイギョ</t>
    </rPh>
    <rPh sb="22" eb="24">
      <t>ソウチ</t>
    </rPh>
    <rPh sb="24" eb="26">
      <t>ホシュ</t>
    </rPh>
    <rPh sb="26" eb="28">
      <t>テンケン</t>
    </rPh>
    <rPh sb="28" eb="30">
      <t>ギョウム</t>
    </rPh>
    <phoneticPr fontId="7"/>
  </si>
  <si>
    <t>令和６年度　【区分D】南エリア　空気環境痩測定業務</t>
    <rPh sb="16" eb="18">
      <t>クウキ</t>
    </rPh>
    <rPh sb="18" eb="20">
      <t>カンキョウ</t>
    </rPh>
    <rPh sb="20" eb="21">
      <t>ソウ</t>
    </rPh>
    <rPh sb="21" eb="23">
      <t>ソクテイ</t>
    </rPh>
    <rPh sb="23" eb="25">
      <t>ギョウム</t>
    </rPh>
    <phoneticPr fontId="7"/>
  </si>
  <si>
    <t>令和６年度　【区分D】南エリア　給水・衛生ポンプ等点検業務</t>
    <rPh sb="16" eb="18">
      <t>キュウスイ</t>
    </rPh>
    <rPh sb="19" eb="21">
      <t>エイセイ</t>
    </rPh>
    <rPh sb="24" eb="25">
      <t>トウ</t>
    </rPh>
    <rPh sb="25" eb="27">
      <t>テンケン</t>
    </rPh>
    <rPh sb="27" eb="29">
      <t>ギョウム</t>
    </rPh>
    <phoneticPr fontId="7"/>
  </si>
  <si>
    <t>令和６年度　【区分D】南エリア　消防用設備等点検業務</t>
    <rPh sb="16" eb="19">
      <t>ショウボウヨウ</t>
    </rPh>
    <rPh sb="19" eb="22">
      <t>セツビトウ</t>
    </rPh>
    <rPh sb="22" eb="26">
      <t>テンケンギョウム</t>
    </rPh>
    <phoneticPr fontId="7"/>
  </si>
  <si>
    <t>令和６年度　【区分D】南エリア　通信設備保守点検業務</t>
    <rPh sb="16" eb="18">
      <t>ツウシン</t>
    </rPh>
    <rPh sb="18" eb="20">
      <t>セツビ</t>
    </rPh>
    <rPh sb="20" eb="22">
      <t>ホシュ</t>
    </rPh>
    <rPh sb="22" eb="24">
      <t>テンケン</t>
    </rPh>
    <rPh sb="24" eb="26">
      <t>ギョウム</t>
    </rPh>
    <phoneticPr fontId="7"/>
  </si>
  <si>
    <t>令和６年度　【区分D】南エリア　電気工作物保守点検業務</t>
    <rPh sb="16" eb="21">
      <t>デンキコウサクブツ</t>
    </rPh>
    <rPh sb="21" eb="23">
      <t>ホシュ</t>
    </rPh>
    <rPh sb="23" eb="25">
      <t>テンケン</t>
    </rPh>
    <rPh sb="25" eb="27">
      <t>ギョウム</t>
    </rPh>
    <phoneticPr fontId="7"/>
  </si>
  <si>
    <t>令和６年度　【区分D】南エリア　特定建築物等定期点検業務（建築設備・防火設備）</t>
    <rPh sb="16" eb="18">
      <t>トクテイ</t>
    </rPh>
    <rPh sb="18" eb="21">
      <t>ケンチクブツ</t>
    </rPh>
    <rPh sb="21" eb="22">
      <t>ナド</t>
    </rPh>
    <rPh sb="22" eb="24">
      <t>テイキ</t>
    </rPh>
    <rPh sb="24" eb="26">
      <t>テンケン</t>
    </rPh>
    <rPh sb="26" eb="28">
      <t>ギョウム</t>
    </rPh>
    <rPh sb="29" eb="31">
      <t>ケンチク</t>
    </rPh>
    <rPh sb="31" eb="33">
      <t>セツビ</t>
    </rPh>
    <rPh sb="34" eb="36">
      <t>ボウカ</t>
    </rPh>
    <rPh sb="36" eb="38">
      <t>セツビ</t>
    </rPh>
    <phoneticPr fontId="7"/>
  </si>
  <si>
    <t>東住吉区役所外空調設備他保守点検業務（南エリア）【仕様書・監理】</t>
    <rPh sb="0" eb="6">
      <t>ヒガシスミヨシクヤクショ</t>
    </rPh>
    <rPh sb="6" eb="7">
      <t>ホカ</t>
    </rPh>
    <rPh sb="7" eb="11">
      <t>クウチョウセツビ</t>
    </rPh>
    <rPh sb="11" eb="12">
      <t>ホカ</t>
    </rPh>
    <rPh sb="12" eb="18">
      <t>ホシュテンケンギョウム</t>
    </rPh>
    <rPh sb="19" eb="20">
      <t>ミナミ</t>
    </rPh>
    <rPh sb="25" eb="28">
      <t>シヨウショ</t>
    </rPh>
    <rPh sb="29" eb="31">
      <t>カンリ</t>
    </rPh>
    <phoneticPr fontId="7"/>
  </si>
  <si>
    <t>東住吉区役所矢田出張所障がい者用トイレ修繕業務（南エリア）【修繕等包括管理】</t>
    <rPh sb="0" eb="6">
      <t>ヒガシスミヨシクヤクショ</t>
    </rPh>
    <rPh sb="6" eb="11">
      <t>ヤタシュッチョウジョ</t>
    </rPh>
    <rPh sb="11" eb="12">
      <t>ショウ</t>
    </rPh>
    <rPh sb="14" eb="15">
      <t>シャ</t>
    </rPh>
    <rPh sb="15" eb="16">
      <t>ヨウ</t>
    </rPh>
    <rPh sb="19" eb="23">
      <t>シュウゼンギョウム</t>
    </rPh>
    <rPh sb="24" eb="25">
      <t>ミナミ</t>
    </rPh>
    <rPh sb="30" eb="37">
      <t>シュウゼントウホウカツカンリ</t>
    </rPh>
    <phoneticPr fontId="7"/>
  </si>
  <si>
    <t>令和６年度東住吉区民アンケート調査業務委託</t>
    <phoneticPr fontId="7"/>
  </si>
  <si>
    <t>(株)小林新聞舗</t>
    <rPh sb="1" eb="2">
      <t>カブ</t>
    </rPh>
    <phoneticPr fontId="7"/>
  </si>
  <si>
    <t>「東住吉区トリセツMAP」編集等業務委託</t>
    <phoneticPr fontId="7"/>
  </si>
  <si>
    <t>(株)大阪デジタル広告社</t>
    <rPh sb="1" eb="2">
      <t>カブ</t>
    </rPh>
    <phoneticPr fontId="7"/>
  </si>
  <si>
    <t>総合調査設計(株)</t>
    <rPh sb="7" eb="8">
      <t>カブ</t>
    </rPh>
    <phoneticPr fontId="7"/>
  </si>
  <si>
    <t>エリア活性化推進業務共同事業体</t>
    <phoneticPr fontId="7"/>
  </si>
  <si>
    <t>令和６年度職員のスキル向上に向けた人材育成研修及び接遇調査業務委託</t>
    <phoneticPr fontId="7"/>
  </si>
  <si>
    <t>東住吉区役所庁舎警備（人的警備）業務委託（長期継続）</t>
    <rPh sb="21" eb="25">
      <t>チョウキケイゾク</t>
    </rPh>
    <phoneticPr fontId="7"/>
  </si>
  <si>
    <t>東住吉区役所・矢田出張所庁舎清掃業務委託（長期継続）</t>
    <phoneticPr fontId="7"/>
  </si>
  <si>
    <t>東住吉区役所矢田出張所ほか１ヶ所機械警備業務委託（長期継続）</t>
    <rPh sb="25" eb="29">
      <t>チョウキケイゾク</t>
    </rPh>
    <phoneticPr fontId="7"/>
  </si>
  <si>
    <t>令和６年度大阪市東住吉区役所汚水槽清掃業務委託</t>
    <phoneticPr fontId="7"/>
  </si>
  <si>
    <t>令和６年度大阪市東住吉区役所産業廃棄物（汚泥）処分業務委託</t>
    <phoneticPr fontId="7"/>
  </si>
  <si>
    <t>令和６年度大阪市東住吉区役所受水槽清掃及び点検並びに水質検査業務委託</t>
    <phoneticPr fontId="7"/>
  </si>
  <si>
    <t>(株)ハヤシハウジング</t>
    <phoneticPr fontId="7"/>
  </si>
  <si>
    <t>令和６年度東住吉区役所外１か所衛生害虫駆除業務委託</t>
    <phoneticPr fontId="7"/>
  </si>
  <si>
    <t>令和６年度大阪市東住吉区役所雑排水槽清掃業務委託</t>
    <phoneticPr fontId="7"/>
  </si>
  <si>
    <t>東住吉区役所矢田出張所石綿含有分析調査業務</t>
    <phoneticPr fontId="7"/>
  </si>
  <si>
    <t>令和６年度矢田駅周辺エリア活性化推進業務委託</t>
    <phoneticPr fontId="7"/>
  </si>
  <si>
    <t>令和６年度針中野駅・駒川中野駅周辺エリア活性化推進業務委託</t>
    <phoneticPr fontId="7"/>
  </si>
  <si>
    <t>令和６年度東住吉区役所外１か所自動ドア開閉装置保守点検業務委託</t>
    <phoneticPr fontId="7"/>
  </si>
  <si>
    <t>令和６年度大阪市東住吉区役所特別管理産業廃棄物（鉛蓄電池）収集・運搬及び処分業務委託</t>
    <phoneticPr fontId="7"/>
  </si>
  <si>
    <t>エナジーシステムサービスジャパン(株)</t>
    <phoneticPr fontId="7"/>
  </si>
  <si>
    <t>ナブコドア(株)</t>
    <phoneticPr fontId="7"/>
  </si>
  <si>
    <t>大阪市東住吉区役所直流電源装置部品交換及び調整業務委託</t>
    <phoneticPr fontId="7"/>
  </si>
  <si>
    <t>大阪市東住吉区役所ユニット型空気調和機部品交換及び調整業務</t>
    <phoneticPr fontId="7"/>
  </si>
  <si>
    <t>(株)ライズテクノサービス</t>
    <rPh sb="1" eb="2">
      <t>カブ</t>
    </rPh>
    <phoneticPr fontId="7"/>
  </si>
  <si>
    <t>大阪市東住吉区役所矢田出張所ロールスクリーン設置業務</t>
    <phoneticPr fontId="7"/>
  </si>
  <si>
    <t>協和産商(株)</t>
    <rPh sb="5" eb="6">
      <t>カブ</t>
    </rPh>
    <phoneticPr fontId="7"/>
  </si>
  <si>
    <t>令和６年度もと東住吉区役所矢田出張所外１か所の用地確定及び不動産登記測量業務</t>
    <phoneticPr fontId="7"/>
  </si>
  <si>
    <t>(株)ＧＳユアサ関西支社</t>
    <rPh sb="1" eb="2">
      <t>カブ</t>
    </rPh>
    <phoneticPr fontId="7"/>
  </si>
  <si>
    <t>(株)環境公害センター大阪支店</t>
    <phoneticPr fontId="7"/>
  </si>
  <si>
    <t>(公社)大阪公共嘱託登記土地家屋調査士協会</t>
    <rPh sb="1" eb="3">
      <t>コウシャ</t>
    </rPh>
    <phoneticPr fontId="7"/>
  </si>
  <si>
    <t>(株)Ｋサポート</t>
    <phoneticPr fontId="7"/>
  </si>
  <si>
    <t>令和６年度大阪市東住吉区役所外１ヶ所産業廃棄物収集運搬及び処分業務委託（概算契約）</t>
    <phoneticPr fontId="7"/>
  </si>
  <si>
    <t>(株)さつき</t>
    <phoneticPr fontId="7"/>
  </si>
  <si>
    <t>令和６年度大阪市東住吉区役所外１か所一般廃棄物収集運搬業務委託（概算契約）</t>
    <phoneticPr fontId="7"/>
  </si>
  <si>
    <t>令和６年度大阪市東住吉区役所外１か所古紙等収集運搬及び再資源化業務委託（概算契約）</t>
    <phoneticPr fontId="7"/>
  </si>
  <si>
    <t>令和６年度大阪市東住吉区役所産業廃棄物収集運搬及び処分業務委託（概算契約）</t>
    <phoneticPr fontId="7"/>
  </si>
  <si>
    <t>関西クリアセンター(株)</t>
    <phoneticPr fontId="7"/>
  </si>
  <si>
    <t>行政キオスク端末・申請書作成支援システムの案内等業務委託</t>
    <phoneticPr fontId="7"/>
  </si>
  <si>
    <t>令和６年度骨密度測定業務委託</t>
    <rPh sb="0" eb="2">
      <t>レイワ</t>
    </rPh>
    <rPh sb="3" eb="5">
      <t>ネンド</t>
    </rPh>
    <rPh sb="5" eb="8">
      <t>コツミツド</t>
    </rPh>
    <rPh sb="8" eb="14">
      <t>ソクテイギョウムイタク</t>
    </rPh>
    <phoneticPr fontId="7"/>
  </si>
  <si>
    <t>(医)健康支援三恵</t>
    <rPh sb="1" eb="2">
      <t>イ</t>
    </rPh>
    <phoneticPr fontId="7"/>
  </si>
  <si>
    <t>東住吉区地域福祉サポート事業業務委託</t>
    <phoneticPr fontId="7"/>
  </si>
  <si>
    <t>(株)トライグループ</t>
    <phoneticPr fontId="7"/>
  </si>
  <si>
    <t>令和６年度「東住吉区子どもの学習・体験機会の充実（芸術文化）」事業業務委託</t>
    <phoneticPr fontId="7"/>
  </si>
  <si>
    <t>(有)想造舎</t>
    <rPh sb="1" eb="2">
      <t>ア</t>
    </rPh>
    <phoneticPr fontId="7"/>
  </si>
  <si>
    <t>山王スペース＆レンタル(株)</t>
    <phoneticPr fontId="7"/>
  </si>
  <si>
    <t>東住吉区防災マップ（保存版）編集・印刷等業務委託</t>
    <phoneticPr fontId="7"/>
  </si>
  <si>
    <t>イシイ(株)</t>
    <rPh sb="4" eb="5">
      <t>カブ</t>
    </rPh>
    <phoneticPr fontId="7"/>
  </si>
  <si>
    <t>「東住吉区防災マップ（保存版）」及び「東住吉区人権啓発タブロイド紙」全戸配布業務委託（概算契約）</t>
    <phoneticPr fontId="7"/>
  </si>
  <si>
    <t>(同)ＲＫ</t>
    <rPh sb="1" eb="2">
      <t>オナ</t>
    </rPh>
    <phoneticPr fontId="7"/>
  </si>
  <si>
    <t>(株)大阪映画センター</t>
    <phoneticPr fontId="7"/>
  </si>
  <si>
    <t>「東住吉区人権啓発タブロイド紙」編集・印刷等業務委託</t>
    <phoneticPr fontId="7"/>
  </si>
  <si>
    <t>(一社)ＫＩＺＵＮＡ</t>
    <rPh sb="1" eb="3">
      <t>イッシャ</t>
    </rPh>
    <rPh sb="2" eb="3">
      <t>シャ</t>
    </rPh>
    <phoneticPr fontId="7"/>
  </si>
  <si>
    <t>東住吉区民ホール設置移動式車椅子用段差解消機保守点検業務</t>
    <rPh sb="0" eb="5">
      <t>ヒガシスミヨシクミン</t>
    </rPh>
    <rPh sb="8" eb="10">
      <t>セッチ</t>
    </rPh>
    <rPh sb="22" eb="28">
      <t>ホシュテンケンギョウム</t>
    </rPh>
    <phoneticPr fontId="7"/>
  </si>
  <si>
    <t>プロリニア(株)</t>
    <phoneticPr fontId="7"/>
  </si>
  <si>
    <t>区役所附設会館等予約システム サービス提供業務委託</t>
    <rPh sb="0" eb="5">
      <t>クヤクショフセツ</t>
    </rPh>
    <rPh sb="5" eb="8">
      <t>カイカントウ</t>
    </rPh>
    <rPh sb="8" eb="10">
      <t>ヨヤク</t>
    </rPh>
    <rPh sb="19" eb="21">
      <t>テイキョウ</t>
    </rPh>
    <rPh sb="21" eb="23">
      <t>ギョウム</t>
    </rPh>
    <rPh sb="23" eb="25">
      <t>イタク</t>
    </rPh>
    <phoneticPr fontId="7"/>
  </si>
  <si>
    <t>証明書発行手数料等の徴収にかかる指定納付等業務委託長期継続(概算契約)</t>
  </si>
  <si>
    <t>証明書交付対応行政サービス(マルチコピー機)端末(市民局)に係るサービス導入試験・設定等業務委託</t>
  </si>
  <si>
    <t>証明書交付対応行政サービス(マルチコピー機)端末(市民局)に係るサービス導入設定等業務委託</t>
  </si>
  <si>
    <t>証明書交付対応行政サービス(マルチコピー機)端末(市民局)に係る機器保守業務委託(その２)</t>
    <rPh sb="32" eb="36">
      <t>キキホシュ</t>
    </rPh>
    <rPh sb="36" eb="40">
      <t>ギョウムイタク</t>
    </rPh>
    <phoneticPr fontId="36"/>
  </si>
  <si>
    <t>(株)寺岡精工</t>
  </si>
  <si>
    <t>京セラドキュメントソリューションズジャパン(株)</t>
    <rPh sb="22" eb="23">
      <t>カブ</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</si>
</sst>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0_);[Red]\(&quot;¥&quot;#,##0\)"/>
    <numFmt numFmtId="177" formatCode="#,##0;&quot;▲ &quot;#,##0"/>
    <numFmt numFmtId="178" formatCode="#,##0_ "/>
    <numFmt numFmtId="179" formatCode="#,##0;&quot;△ &quot;#,##0"/>
    <numFmt numFmtId="180" formatCode="#,##0;\-#,##0;&quot;-&quot;"/>
    <numFmt numFmtId="181" formatCode="&quot;$&quot;#,##0_);[Red]\(&quot;$&quot;#,##0\)"/>
    <numFmt numFmtId="182" formatCode="&quot;$&quot;#,##0.00_);[Red]&quot;¥&quot;\!\(&quot;$&quot;#,##0.00&quot;¥&quot;\!\)"/>
    <numFmt numFmtId="183" formatCode="&quot;$&quot;#,##0.0_);\(&quot;$&quot;#,##0.0\)"/>
    <numFmt numFmtId="184" formatCode="#,##0_ ;[Red]&quot;¥&quot;\!\-#,##0&quot;¥&quot;\!\ "/>
    <numFmt numFmtId="185" formatCode="0_ ;[Red]&quot;¥&quot;\!\-0&quot;¥&quot;\!\ "/>
    <numFmt numFmtId="186" formatCode="0_);\(0\)"/>
    <numFmt numFmtId="187" formatCode="#,##0;[Red]&quot;△ &quot;#,##0;&quot;&quot;"/>
    <numFmt numFmtId="188" formatCode="\(0.0%\)"/>
  </numFmts>
  <fonts count="37">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s>
  <fills count="28">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5" fillId="0" borderId="0" applyFont="0" applyFill="0" applyBorder="0" applyAlignment="0" applyProtection="0"/>
    <xf numFmtId="0" fontId="5" fillId="0" borderId="0"/>
    <xf numFmtId="0" fontId="5" fillId="0" borderId="0"/>
    <xf numFmtId="0" fontId="5" fillId="0" borderId="0"/>
    <xf numFmtId="0" fontId="5" fillId="0" borderId="0"/>
    <xf numFmtId="180" fontId="15" fillId="0" borderId="0" applyFill="0" applyBorder="0" applyAlignment="0"/>
    <xf numFmtId="38" fontId="11" fillId="0" borderId="0" applyFont="0" applyFill="0" applyBorder="0" applyAlignment="0" applyProtection="0"/>
    <xf numFmtId="40" fontId="11" fillId="0" borderId="0" applyFont="0" applyFill="0" applyBorder="0" applyAlignment="0" applyProtection="0"/>
    <xf numFmtId="181" fontId="11" fillId="0" borderId="0" applyFont="0" applyFill="0" applyBorder="0" applyAlignment="0" applyProtection="0"/>
    <xf numFmtId="182" fontId="11" fillId="0" borderId="0" applyFont="0" applyFill="0" applyBorder="0" applyAlignment="0" applyProtection="0"/>
    <xf numFmtId="38" fontId="13" fillId="2" borderId="0" applyNumberFormat="0" applyBorder="0" applyAlignment="0" applyProtection="0"/>
    <xf numFmtId="0" fontId="14" fillId="0" borderId="10" applyNumberFormat="0" applyAlignment="0" applyProtection="0">
      <alignment horizontal="left" vertical="center"/>
    </xf>
    <xf numFmtId="0" fontId="14" fillId="0" borderId="8">
      <alignment horizontal="left" vertical="center"/>
    </xf>
    <xf numFmtId="10" fontId="13" fillId="3" borderId="3" applyNumberFormat="0" applyBorder="0" applyAlignment="0" applyProtection="0"/>
    <xf numFmtId="183" fontId="16" fillId="0" borderId="0"/>
    <xf numFmtId="0" fontId="17" fillId="0" borderId="0"/>
    <xf numFmtId="10" fontId="17" fillId="0" borderId="0" applyFont="0" applyFill="0" applyBorder="0" applyAlignment="0" applyProtection="0"/>
    <xf numFmtId="184" fontId="18" fillId="0" borderId="0" applyBorder="0">
      <alignment horizontal="right"/>
    </xf>
    <xf numFmtId="49" fontId="5" fillId="0" borderId="0" applyFont="0"/>
    <xf numFmtId="49" fontId="5" fillId="0" borderId="0" applyFont="0"/>
    <xf numFmtId="38" fontId="5" fillId="0" borderId="0" applyFont="0" applyFill="0" applyBorder="0" applyAlignment="0" applyProtection="0"/>
    <xf numFmtId="185" fontId="18" fillId="0" borderId="0" applyFill="0" applyBorder="0"/>
    <xf numFmtId="184" fontId="18" fillId="0" borderId="0" applyFill="0" applyBorder="0"/>
    <xf numFmtId="186" fontId="18" fillId="0" borderId="0" applyBorder="0">
      <alignment horizontal="left"/>
    </xf>
    <xf numFmtId="49" fontId="18" fillId="4" borderId="11">
      <alignment horizontal="center"/>
    </xf>
    <xf numFmtId="178" fontId="18" fillId="4" borderId="11">
      <alignment horizontal="right"/>
    </xf>
    <xf numFmtId="14" fontId="18" fillId="4" borderId="0" applyBorder="0">
      <alignment horizontal="center"/>
    </xf>
    <xf numFmtId="49" fontId="18" fillId="0" borderId="11"/>
    <xf numFmtId="14" fontId="18" fillId="0" borderId="6" applyBorder="0">
      <alignment horizontal="left"/>
    </xf>
    <xf numFmtId="14" fontId="18" fillId="0" borderId="0" applyFill="0" applyBorder="0"/>
    <xf numFmtId="0" fontId="8" fillId="0" borderId="0"/>
    <xf numFmtId="0" fontId="8" fillId="0" borderId="0"/>
    <xf numFmtId="49" fontId="18" fillId="0" borderId="0"/>
    <xf numFmtId="0" fontId="10" fillId="0" borderId="0"/>
    <xf numFmtId="0" fontId="8" fillId="0" borderId="0"/>
    <xf numFmtId="0" fontId="8" fillId="0" borderId="0"/>
    <xf numFmtId="38" fontId="5" fillId="0" borderId="0" applyFont="0" applyFill="0" applyBorder="0" applyAlignment="0" applyProtection="0"/>
    <xf numFmtId="0" fontId="8" fillId="0" borderId="0"/>
    <xf numFmtId="0" fontId="1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176" fontId="5" fillId="0" borderId="0" applyFont="0" applyFill="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23" borderId="12" applyNumberFormat="0" applyAlignment="0" applyProtection="0">
      <alignment vertical="center"/>
    </xf>
    <xf numFmtId="0" fontId="22" fillId="24" borderId="0" applyNumberFormat="0" applyBorder="0" applyAlignment="0" applyProtection="0">
      <alignment vertical="center"/>
    </xf>
    <xf numFmtId="0" fontId="8" fillId="25" borderId="13" applyNumberFormat="0" applyFont="0" applyAlignment="0" applyProtection="0">
      <alignment vertical="center"/>
    </xf>
    <xf numFmtId="0" fontId="28" fillId="0" borderId="14" applyNumberFormat="0" applyFill="0" applyAlignment="0" applyProtection="0">
      <alignment vertical="center"/>
    </xf>
    <xf numFmtId="0" fontId="20" fillId="6" borderId="0" applyNumberFormat="0" applyBorder="0" applyAlignment="0" applyProtection="0">
      <alignment vertical="center"/>
    </xf>
    <xf numFmtId="0" fontId="29" fillId="26" borderId="15" applyNumberFormat="0" applyAlignment="0" applyProtection="0">
      <alignment vertical="center"/>
    </xf>
    <xf numFmtId="0" fontId="30" fillId="0" borderId="0" applyNumberFormat="0" applyFill="0" applyBorder="0" applyAlignment="0" applyProtection="0">
      <alignment vertical="center"/>
    </xf>
    <xf numFmtId="0" fontId="24" fillId="0" borderId="16" applyNumberFormat="0" applyFill="0" applyAlignment="0" applyProtection="0">
      <alignment vertical="center"/>
    </xf>
    <xf numFmtId="0" fontId="23" fillId="0" borderId="17" applyNumberFormat="0" applyFill="0" applyAlignment="0" applyProtection="0">
      <alignment vertical="center"/>
    </xf>
    <xf numFmtId="0" fontId="31" fillId="0" borderId="18" applyNumberFormat="0" applyFill="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25" fillId="26" borderId="20" applyNumberFormat="0" applyAlignment="0" applyProtection="0">
      <alignment vertical="center"/>
    </xf>
    <xf numFmtId="0" fontId="21" fillId="0" borderId="0" applyNumberFormat="0" applyFill="0" applyBorder="0" applyAlignment="0" applyProtection="0">
      <alignment vertical="center"/>
    </xf>
    <xf numFmtId="0" fontId="33" fillId="10" borderId="15" applyNumberFormat="0" applyAlignment="0" applyProtection="0">
      <alignment vertical="center"/>
    </xf>
    <xf numFmtId="0" fontId="34" fillId="7" borderId="0" applyNumberFormat="0" applyBorder="0" applyAlignment="0" applyProtection="0">
      <alignment vertical="center"/>
    </xf>
  </cellStyleXfs>
  <cellXfs count="58">
    <xf numFmtId="0" fontId="0" fillId="0" borderId="0" xfId="0"/>
    <xf numFmtId="0" fontId="9" fillId="0" borderId="3" xfId="3" applyFont="1" applyBorder="1" applyAlignment="1">
      <alignment horizontal="center" vertical="center" wrapText="1"/>
    </xf>
    <xf numFmtId="0" fontId="9" fillId="0" borderId="3" xfId="3" applyFont="1" applyBorder="1" applyAlignment="1">
      <alignment horizontal="distributed" vertical="center" wrapText="1" justifyLastLine="1"/>
    </xf>
    <xf numFmtId="0" fontId="9" fillId="0" borderId="3" xfId="3" applyFont="1" applyBorder="1" applyAlignment="1">
      <alignment vertical="center" wrapText="1"/>
    </xf>
    <xf numFmtId="0" fontId="9" fillId="0" borderId="0" xfId="3" applyFont="1" applyAlignment="1">
      <alignment vertical="center" wrapText="1"/>
    </xf>
    <xf numFmtId="177" fontId="9" fillId="0" borderId="0" xfId="3" applyNumberFormat="1" applyFont="1" applyAlignment="1">
      <alignment vertical="center" wrapText="1"/>
    </xf>
    <xf numFmtId="0" fontId="9" fillId="0" borderId="7" xfId="3" applyFont="1" applyBorder="1" applyAlignment="1">
      <alignment horizontal="distributed" vertical="center" wrapText="1" justifyLastLine="1"/>
    </xf>
    <xf numFmtId="0" fontId="9" fillId="0" borderId="7" xfId="3" applyFont="1" applyBorder="1" applyAlignment="1">
      <alignment vertical="center" wrapText="1"/>
    </xf>
    <xf numFmtId="177" fontId="9" fillId="0" borderId="7" xfId="3" applyNumberFormat="1" applyFont="1" applyBorder="1" applyAlignment="1">
      <alignment vertical="center" wrapText="1"/>
    </xf>
    <xf numFmtId="177" fontId="9" fillId="0" borderId="7" xfId="3" applyNumberFormat="1" applyFont="1" applyBorder="1" applyAlignment="1">
      <alignment horizontal="right" vertical="center"/>
    </xf>
    <xf numFmtId="177" fontId="9" fillId="0" borderId="3" xfId="0" applyNumberFormat="1" applyFont="1" applyBorder="1" applyAlignment="1">
      <alignment horizontal="center" vertical="center" wrapText="1"/>
    </xf>
    <xf numFmtId="0" fontId="9" fillId="0" borderId="0" xfId="5" applyFont="1" applyAlignment="1">
      <alignment vertical="center"/>
    </xf>
    <xf numFmtId="179" fontId="9" fillId="0" borderId="3" xfId="3" applyNumberFormat="1" applyFont="1" applyBorder="1" applyAlignment="1">
      <alignment horizontal="right" vertical="center" wrapText="1"/>
    </xf>
    <xf numFmtId="177" fontId="9" fillId="0" borderId="3" xfId="1" applyNumberFormat="1" applyFont="1" applyFill="1" applyBorder="1" applyAlignment="1">
      <alignment horizontal="right" vertical="center" wrapText="1"/>
    </xf>
    <xf numFmtId="0" fontId="9" fillId="0" borderId="0" xfId="4" applyFont="1" applyAlignment="1">
      <alignment vertical="center"/>
    </xf>
    <xf numFmtId="179" fontId="9" fillId="0" borderId="3" xfId="0" applyNumberFormat="1" applyFont="1" applyBorder="1" applyAlignment="1">
      <alignment horizontal="center" vertical="center" wrapText="1"/>
    </xf>
    <xf numFmtId="179" fontId="9" fillId="0" borderId="0" xfId="3" applyNumberFormat="1" applyFont="1" applyAlignment="1">
      <alignment vertical="center" wrapText="1"/>
    </xf>
    <xf numFmtId="179" fontId="9" fillId="0" borderId="7" xfId="3" applyNumberFormat="1" applyFont="1" applyBorder="1" applyAlignment="1">
      <alignment vertical="center" wrapText="1"/>
    </xf>
    <xf numFmtId="0" fontId="9" fillId="0" borderId="0" xfId="3" applyFont="1" applyAlignment="1">
      <alignment horizontal="distributed" vertical="center" wrapText="1" justifyLastLine="1"/>
    </xf>
    <xf numFmtId="0" fontId="9" fillId="0" borderId="3" xfId="0" applyFont="1" applyBorder="1" applyAlignment="1">
      <alignment horizontal="center" vertical="center" wrapText="1"/>
    </xf>
    <xf numFmtId="0" fontId="9" fillId="0" borderId="3" xfId="0" applyFont="1" applyBorder="1" applyAlignment="1">
      <alignment horizontal="distributed" vertical="center" wrapText="1" justifyLastLine="1"/>
    </xf>
    <xf numFmtId="177" fontId="9" fillId="0" borderId="7" xfId="3" applyNumberFormat="1" applyFont="1" applyBorder="1" applyAlignment="1">
      <alignment horizontal="center" vertical="center"/>
    </xf>
    <xf numFmtId="0" fontId="9" fillId="0" borderId="1" xfId="3" applyFont="1" applyBorder="1" applyAlignment="1">
      <alignment horizontal="center" vertical="center" wrapText="1"/>
    </xf>
    <xf numFmtId="177" fontId="9" fillId="0" borderId="1" xfId="1" applyNumberFormat="1" applyFont="1" applyFill="1" applyBorder="1" applyAlignment="1">
      <alignment horizontal="right" vertical="center" wrapText="1"/>
    </xf>
    <xf numFmtId="0" fontId="35" fillId="0" borderId="21" xfId="0" applyFont="1" applyBorder="1" applyAlignment="1">
      <alignment horizontal="distributed" vertical="center" wrapText="1" justifyLastLine="1"/>
    </xf>
    <xf numFmtId="0" fontId="35" fillId="0" borderId="21" xfId="0" applyFont="1" applyBorder="1" applyAlignment="1">
      <alignment horizontal="left" vertical="center" wrapText="1"/>
    </xf>
    <xf numFmtId="0" fontId="35" fillId="0" borderId="21" xfId="0" applyFont="1" applyBorder="1" applyAlignment="1">
      <alignment horizontal="left" wrapText="1"/>
    </xf>
    <xf numFmtId="187" fontId="35" fillId="0" borderId="21" xfId="0" applyNumberFormat="1" applyFont="1" applyBorder="1" applyAlignment="1">
      <alignment vertical="center" wrapText="1"/>
    </xf>
    <xf numFmtId="0" fontId="35" fillId="0" borderId="0" xfId="0" applyFont="1" applyAlignment="1">
      <alignment horizontal="center" vertical="center" wrapText="1"/>
    </xf>
    <xf numFmtId="187" fontId="35" fillId="0" borderId="0" xfId="0" applyNumberFormat="1" applyFont="1" applyAlignment="1">
      <alignment horizontal="center" vertical="center" wrapText="1"/>
    </xf>
    <xf numFmtId="0" fontId="35" fillId="0" borderId="0" xfId="0" applyFont="1" applyAlignment="1">
      <alignment horizontal="distributed" vertical="center" wrapText="1" justifyLastLine="1"/>
    </xf>
    <xf numFmtId="0" fontId="35" fillId="0" borderId="0" xfId="0" applyFont="1" applyAlignment="1">
      <alignment horizontal="left" vertical="center" wrapText="1"/>
    </xf>
    <xf numFmtId="0" fontId="35" fillId="0" borderId="3" xfId="0" applyFont="1" applyBorder="1" applyAlignment="1">
      <alignment horizontal="left" vertical="center" shrinkToFit="1"/>
    </xf>
    <xf numFmtId="187" fontId="35" fillId="0" borderId="3" xfId="0" applyNumberFormat="1" applyFont="1" applyBorder="1" applyAlignment="1">
      <alignment vertical="center" shrinkToFit="1"/>
    </xf>
    <xf numFmtId="179" fontId="9" fillId="0" borderId="3" xfId="0" applyNumberFormat="1" applyFont="1" applyBorder="1" applyAlignment="1">
      <alignment horizontal="center" vertical="center" wrapText="1" shrinkToFit="1"/>
    </xf>
    <xf numFmtId="187" fontId="36" fillId="0" borderId="0" xfId="0" applyNumberFormat="1" applyFont="1" applyAlignment="1">
      <alignment horizontal="center" vertical="center" wrapText="1"/>
    </xf>
    <xf numFmtId="188" fontId="35" fillId="0" borderId="3" xfId="0" applyNumberFormat="1" applyFont="1" applyBorder="1" applyAlignment="1">
      <alignment vertical="center" shrinkToFit="1"/>
    </xf>
    <xf numFmtId="0" fontId="9" fillId="0" borderId="22" xfId="0" applyFont="1" applyBorder="1" applyAlignment="1">
      <alignment horizontal="center" vertical="center" wrapText="1"/>
    </xf>
    <xf numFmtId="0" fontId="35" fillId="0" borderId="22" xfId="0" applyFont="1" applyBorder="1" applyAlignment="1">
      <alignment horizontal="center" vertical="center" wrapText="1"/>
    </xf>
    <xf numFmtId="187" fontId="35" fillId="0" borderId="0" xfId="0" applyNumberFormat="1" applyFont="1" applyAlignment="1">
      <alignment vertical="center" wrapText="1"/>
    </xf>
    <xf numFmtId="0" fontId="9" fillId="0" borderId="0" xfId="5" applyFont="1" applyFill="1" applyAlignment="1">
      <alignment vertical="center"/>
    </xf>
    <xf numFmtId="0" fontId="9" fillId="27" borderId="0" xfId="5" applyFont="1" applyFill="1" applyAlignment="1">
      <alignment vertical="center"/>
    </xf>
    <xf numFmtId="177" fontId="35" fillId="0" borderId="3" xfId="1" applyNumberFormat="1" applyFont="1" applyFill="1" applyBorder="1" applyAlignment="1">
      <alignment horizontal="center" vertical="center" wrapText="1"/>
    </xf>
    <xf numFmtId="0" fontId="35" fillId="0" borderId="3" xfId="5" applyFont="1" applyFill="1" applyBorder="1" applyAlignment="1">
      <alignment vertical="center" wrapText="1"/>
    </xf>
    <xf numFmtId="0" fontId="35" fillId="0" borderId="3" xfId="0" applyFont="1" applyFill="1" applyBorder="1" applyAlignment="1">
      <alignment horizontal="left" vertical="center" wrapText="1"/>
    </xf>
    <xf numFmtId="179" fontId="35" fillId="0" borderId="3" xfId="0" applyNumberFormat="1" applyFont="1" applyFill="1" applyBorder="1" applyAlignment="1">
      <alignment horizontal="right" vertical="center" wrapText="1"/>
    </xf>
    <xf numFmtId="0" fontId="35" fillId="0" borderId="3" xfId="0" applyFont="1" applyFill="1" applyBorder="1" applyAlignment="1">
      <alignment horizontal="center" vertical="center" wrapText="1"/>
    </xf>
    <xf numFmtId="0" fontId="35" fillId="0" borderId="3" xfId="0" applyFont="1" applyFill="1" applyBorder="1" applyAlignment="1">
      <alignment horizontal="distributed" vertical="center" wrapText="1" justifyLastLine="1"/>
    </xf>
    <xf numFmtId="0" fontId="35" fillId="0" borderId="3" xfId="4" applyFont="1" applyFill="1" applyBorder="1" applyAlignment="1">
      <alignment vertical="center" wrapText="1"/>
    </xf>
    <xf numFmtId="0" fontId="9" fillId="0" borderId="4" xfId="3" applyFont="1" applyBorder="1" applyAlignment="1">
      <alignment horizontal="center" vertical="center" wrapText="1"/>
    </xf>
    <xf numFmtId="0" fontId="8" fillId="0" borderId="9" xfId="0" applyFont="1" applyBorder="1" applyAlignment="1">
      <alignment vertical="center" wrapText="1"/>
    </xf>
    <xf numFmtId="177" fontId="9" fillId="0" borderId="2" xfId="3" applyNumberFormat="1" applyFont="1" applyBorder="1" applyAlignment="1">
      <alignment horizontal="distributed" vertical="center" wrapText="1"/>
    </xf>
    <xf numFmtId="177" fontId="9" fillId="0" borderId="5" xfId="3" applyNumberFormat="1" applyFont="1" applyBorder="1" applyAlignment="1">
      <alignment horizontal="distributed" vertical="center" wrapText="1"/>
    </xf>
    <xf numFmtId="0" fontId="10" fillId="0" borderId="0" xfId="3" applyFont="1" applyAlignment="1">
      <alignment horizontal="center" vertical="center"/>
    </xf>
    <xf numFmtId="179" fontId="10" fillId="0" borderId="0" xfId="3" applyNumberFormat="1" applyFont="1" applyAlignment="1">
      <alignment horizontal="center" vertical="center"/>
    </xf>
    <xf numFmtId="0" fontId="9" fillId="0" borderId="2" xfId="0" applyFont="1" applyBorder="1" applyAlignment="1">
      <alignment horizontal="center" vertical="center" wrapText="1"/>
    </xf>
    <xf numFmtId="0" fontId="8" fillId="0" borderId="8" xfId="0" applyFont="1" applyBorder="1" applyAlignment="1">
      <alignment horizontal="center" vertical="center"/>
    </xf>
    <xf numFmtId="0" fontId="8"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tabSelected="1" view="pageBreakPreview" zoomScaleNormal="100" zoomScaleSheetLayoutView="100" workbookViewId="0">
      <selection activeCell="H36" sqref="H36"/>
    </sheetView>
  </sheetViews>
  <sheetFormatPr defaultColWidth="9" defaultRowHeight="13.2"/>
  <cols>
    <col min="1" max="1" width="11.6640625" style="2" customWidth="1"/>
    <col min="2" max="2" width="37.21875" style="3" customWidth="1"/>
    <col min="3" max="3" width="31.33203125" style="3" customWidth="1"/>
    <col min="4" max="4" width="14.77734375" style="12" customWidth="1"/>
    <col min="5" max="5" width="7" style="1" customWidth="1"/>
    <col min="6" max="6" width="8.88671875" style="13" customWidth="1"/>
    <col min="7" max="16384" width="9" style="14"/>
  </cols>
  <sheetData>
    <row r="1" spans="1:6" ht="22.5" customHeight="1">
      <c r="A1" s="18"/>
      <c r="B1" s="4"/>
      <c r="C1" s="5"/>
      <c r="D1" s="16"/>
      <c r="E1" s="51" t="s">
        <v>25</v>
      </c>
      <c r="F1" s="52"/>
    </row>
    <row r="2" spans="1:6" ht="17.25" customHeight="1">
      <c r="A2" s="53" t="s">
        <v>24</v>
      </c>
      <c r="B2" s="53"/>
      <c r="C2" s="53"/>
      <c r="D2" s="54"/>
      <c r="E2" s="53"/>
      <c r="F2" s="53"/>
    </row>
    <row r="3" spans="1:6">
      <c r="A3" s="6"/>
      <c r="B3" s="7"/>
      <c r="C3" s="8"/>
      <c r="D3" s="17"/>
      <c r="E3" s="21"/>
      <c r="F3" s="9" t="s">
        <v>8</v>
      </c>
    </row>
    <row r="4" spans="1:6" ht="40.5" customHeight="1">
      <c r="A4" s="20" t="s">
        <v>0</v>
      </c>
      <c r="B4" s="19" t="s">
        <v>1</v>
      </c>
      <c r="C4" s="19" t="s">
        <v>2</v>
      </c>
      <c r="D4" s="15" t="s">
        <v>3</v>
      </c>
      <c r="E4" s="19" t="s">
        <v>4</v>
      </c>
      <c r="F4" s="10" t="s">
        <v>5</v>
      </c>
    </row>
    <row r="5" spans="1:6" s="11" customFormat="1" ht="45.75" customHeight="1">
      <c r="A5" s="47" t="s">
        <v>70</v>
      </c>
      <c r="B5" s="43" t="s">
        <v>36</v>
      </c>
      <c r="C5" s="44" t="s">
        <v>83</v>
      </c>
      <c r="D5" s="45">
        <v>6845301</v>
      </c>
      <c r="E5" s="46" t="s">
        <v>6</v>
      </c>
      <c r="F5" s="42"/>
    </row>
    <row r="6" spans="1:6" s="11" customFormat="1" ht="45.75" customHeight="1">
      <c r="A6" s="47" t="s">
        <v>70</v>
      </c>
      <c r="B6" s="43" t="s">
        <v>34</v>
      </c>
      <c r="C6" s="44" t="s">
        <v>35</v>
      </c>
      <c r="D6" s="45">
        <v>5808000</v>
      </c>
      <c r="E6" s="46" t="s">
        <v>29</v>
      </c>
      <c r="F6" s="42"/>
    </row>
    <row r="7" spans="1:6" s="11" customFormat="1" ht="45.75" customHeight="1">
      <c r="A7" s="47" t="s">
        <v>70</v>
      </c>
      <c r="B7" s="43" t="s">
        <v>37</v>
      </c>
      <c r="C7" s="44" t="s">
        <v>38</v>
      </c>
      <c r="D7" s="45">
        <v>790090</v>
      </c>
      <c r="E7" s="46" t="s">
        <v>7</v>
      </c>
      <c r="F7" s="42"/>
    </row>
    <row r="8" spans="1:6" s="11" customFormat="1" ht="45.75" customHeight="1">
      <c r="A8" s="47" t="s">
        <v>70</v>
      </c>
      <c r="B8" s="43" t="s">
        <v>84</v>
      </c>
      <c r="C8" s="44" t="s">
        <v>85</v>
      </c>
      <c r="D8" s="45">
        <v>130680</v>
      </c>
      <c r="E8" s="46" t="s">
        <v>7</v>
      </c>
      <c r="F8" s="42"/>
    </row>
    <row r="9" spans="1:6" s="11" customFormat="1" ht="45.75" customHeight="1">
      <c r="A9" s="47" t="s">
        <v>70</v>
      </c>
      <c r="B9" s="43" t="s">
        <v>100</v>
      </c>
      <c r="C9" s="44" t="s">
        <v>86</v>
      </c>
      <c r="D9" s="45">
        <v>2909825</v>
      </c>
      <c r="E9" s="46" t="s">
        <v>29</v>
      </c>
      <c r="F9" s="42"/>
    </row>
    <row r="10" spans="1:6" s="11" customFormat="1" ht="45.75" customHeight="1">
      <c r="A10" s="47" t="s">
        <v>70</v>
      </c>
      <c r="B10" s="43" t="s">
        <v>99</v>
      </c>
      <c r="C10" s="44" t="s">
        <v>87</v>
      </c>
      <c r="D10" s="45">
        <v>7920000</v>
      </c>
      <c r="E10" s="46" t="s">
        <v>29</v>
      </c>
      <c r="F10" s="42"/>
    </row>
    <row r="11" spans="1:6" s="11" customFormat="1" ht="45.75" customHeight="1">
      <c r="A11" s="47" t="s">
        <v>70</v>
      </c>
      <c r="B11" s="43" t="s">
        <v>88</v>
      </c>
      <c r="C11" s="44" t="s">
        <v>58</v>
      </c>
      <c r="D11" s="45">
        <v>440000</v>
      </c>
      <c r="E11" s="46" t="s">
        <v>7</v>
      </c>
      <c r="F11" s="42"/>
    </row>
    <row r="12" spans="1:6" s="11" customFormat="1" ht="45.75" customHeight="1">
      <c r="A12" s="47" t="s">
        <v>70</v>
      </c>
      <c r="B12" s="43" t="s">
        <v>82</v>
      </c>
      <c r="C12" s="44" t="s">
        <v>48</v>
      </c>
      <c r="D12" s="45">
        <v>854894</v>
      </c>
      <c r="E12" s="46" t="s">
        <v>6</v>
      </c>
      <c r="F12" s="42"/>
    </row>
    <row r="13" spans="1:6" s="11" customFormat="1" ht="45.75" customHeight="1">
      <c r="A13" s="47" t="s">
        <v>70</v>
      </c>
      <c r="B13" s="43" t="s">
        <v>89</v>
      </c>
      <c r="C13" s="44" t="s">
        <v>30</v>
      </c>
      <c r="D13" s="45">
        <v>3062400</v>
      </c>
      <c r="E13" s="46" t="s">
        <v>6</v>
      </c>
      <c r="F13" s="42"/>
    </row>
    <row r="14" spans="1:6" s="11" customFormat="1" ht="45.75" customHeight="1">
      <c r="A14" s="47" t="s">
        <v>70</v>
      </c>
      <c r="B14" s="44" t="s">
        <v>31</v>
      </c>
      <c r="C14" s="44" t="s">
        <v>32</v>
      </c>
      <c r="D14" s="45">
        <v>9438000</v>
      </c>
      <c r="E14" s="46" t="s">
        <v>6</v>
      </c>
      <c r="F14" s="42"/>
    </row>
    <row r="15" spans="1:6" s="11" customFormat="1" ht="45.75" customHeight="1">
      <c r="A15" s="47" t="s">
        <v>70</v>
      </c>
      <c r="B15" s="44" t="s">
        <v>90</v>
      </c>
      <c r="C15" s="44" t="s">
        <v>32</v>
      </c>
      <c r="D15" s="45">
        <v>998250</v>
      </c>
      <c r="E15" s="46" t="s">
        <v>6</v>
      </c>
      <c r="F15" s="42"/>
    </row>
    <row r="16" spans="1:6" s="11" customFormat="1" ht="45.75" customHeight="1">
      <c r="A16" s="47" t="s">
        <v>70</v>
      </c>
      <c r="B16" s="44" t="s">
        <v>91</v>
      </c>
      <c r="C16" s="44" t="s">
        <v>62</v>
      </c>
      <c r="D16" s="45">
        <v>594000</v>
      </c>
      <c r="E16" s="46" t="s">
        <v>6</v>
      </c>
      <c r="F16" s="42"/>
    </row>
    <row r="17" spans="1:6" s="11" customFormat="1" ht="45.75" customHeight="1">
      <c r="A17" s="47" t="s">
        <v>70</v>
      </c>
      <c r="B17" s="43" t="s">
        <v>92</v>
      </c>
      <c r="C17" s="44" t="s">
        <v>44</v>
      </c>
      <c r="D17" s="45">
        <v>121000</v>
      </c>
      <c r="E17" s="46" t="s">
        <v>7</v>
      </c>
      <c r="F17" s="42"/>
    </row>
    <row r="18" spans="1:6" s="11" customFormat="1" ht="45.75" customHeight="1">
      <c r="A18" s="47" t="s">
        <v>70</v>
      </c>
      <c r="B18" s="43" t="s">
        <v>93</v>
      </c>
      <c r="C18" s="44" t="s">
        <v>45</v>
      </c>
      <c r="D18" s="45">
        <v>29700</v>
      </c>
      <c r="E18" s="46" t="s">
        <v>7</v>
      </c>
      <c r="F18" s="42"/>
    </row>
    <row r="19" spans="1:6" s="11" customFormat="1" ht="45.75" customHeight="1">
      <c r="A19" s="47" t="s">
        <v>70</v>
      </c>
      <c r="B19" s="43" t="s">
        <v>94</v>
      </c>
      <c r="C19" s="44" t="s">
        <v>95</v>
      </c>
      <c r="D19" s="45">
        <v>73150</v>
      </c>
      <c r="E19" s="46" t="s">
        <v>7</v>
      </c>
      <c r="F19" s="42"/>
    </row>
    <row r="20" spans="1:6" s="41" customFormat="1" ht="45.75" customHeight="1">
      <c r="A20" s="47" t="s">
        <v>70</v>
      </c>
      <c r="B20" s="43" t="s">
        <v>96</v>
      </c>
      <c r="C20" s="44" t="s">
        <v>46</v>
      </c>
      <c r="D20" s="45">
        <v>52800</v>
      </c>
      <c r="E20" s="46" t="s">
        <v>7</v>
      </c>
      <c r="F20" s="42"/>
    </row>
    <row r="21" spans="1:6" s="41" customFormat="1" ht="45.75" customHeight="1">
      <c r="A21" s="47" t="s">
        <v>70</v>
      </c>
      <c r="B21" s="43" t="s">
        <v>97</v>
      </c>
      <c r="C21" s="44" t="s">
        <v>44</v>
      </c>
      <c r="D21" s="45">
        <v>140800</v>
      </c>
      <c r="E21" s="46" t="s">
        <v>7</v>
      </c>
      <c r="F21" s="42"/>
    </row>
    <row r="22" spans="1:6" s="41" customFormat="1" ht="45.75" customHeight="1">
      <c r="A22" s="47" t="s">
        <v>70</v>
      </c>
      <c r="B22" s="43" t="s">
        <v>98</v>
      </c>
      <c r="C22" s="44" t="s">
        <v>112</v>
      </c>
      <c r="D22" s="45">
        <v>242000</v>
      </c>
      <c r="E22" s="46" t="s">
        <v>7</v>
      </c>
      <c r="F22" s="42"/>
    </row>
    <row r="23" spans="1:6" s="41" customFormat="1" ht="45.75" customHeight="1">
      <c r="A23" s="47" t="s">
        <v>70</v>
      </c>
      <c r="B23" s="43" t="s">
        <v>101</v>
      </c>
      <c r="C23" s="44" t="s">
        <v>104</v>
      </c>
      <c r="D23" s="45">
        <v>217800</v>
      </c>
      <c r="E23" s="46" t="s">
        <v>7</v>
      </c>
      <c r="F23" s="42"/>
    </row>
    <row r="24" spans="1:6" s="41" customFormat="1" ht="45.75" customHeight="1">
      <c r="A24" s="47" t="s">
        <v>70</v>
      </c>
      <c r="B24" s="43" t="s">
        <v>102</v>
      </c>
      <c r="C24" s="44" t="s">
        <v>103</v>
      </c>
      <c r="D24" s="45">
        <v>264000</v>
      </c>
      <c r="E24" s="46" t="s">
        <v>7</v>
      </c>
      <c r="F24" s="42"/>
    </row>
    <row r="25" spans="1:6" s="41" customFormat="1" ht="45.75" customHeight="1">
      <c r="A25" s="47" t="s">
        <v>70</v>
      </c>
      <c r="B25" s="43" t="s">
        <v>105</v>
      </c>
      <c r="C25" s="44" t="s">
        <v>111</v>
      </c>
      <c r="D25" s="45">
        <v>2452450</v>
      </c>
      <c r="E25" s="46" t="s">
        <v>29</v>
      </c>
      <c r="F25" s="42"/>
    </row>
    <row r="26" spans="1:6" s="41" customFormat="1" ht="45.75" customHeight="1">
      <c r="A26" s="47" t="s">
        <v>70</v>
      </c>
      <c r="B26" s="43" t="s">
        <v>106</v>
      </c>
      <c r="C26" s="44" t="s">
        <v>107</v>
      </c>
      <c r="D26" s="45">
        <v>1401950</v>
      </c>
      <c r="E26" s="46" t="s">
        <v>29</v>
      </c>
      <c r="F26" s="42"/>
    </row>
    <row r="27" spans="1:6" s="41" customFormat="1" ht="45.75" customHeight="1">
      <c r="A27" s="47" t="s">
        <v>70</v>
      </c>
      <c r="B27" s="43" t="s">
        <v>108</v>
      </c>
      <c r="C27" s="44" t="s">
        <v>109</v>
      </c>
      <c r="D27" s="45">
        <v>58080</v>
      </c>
      <c r="E27" s="46" t="s">
        <v>29</v>
      </c>
      <c r="F27" s="42"/>
    </row>
    <row r="28" spans="1:6" s="41" customFormat="1" ht="45.75" customHeight="1">
      <c r="A28" s="47" t="s">
        <v>70</v>
      </c>
      <c r="B28" s="43" t="s">
        <v>110</v>
      </c>
      <c r="C28" s="44" t="s">
        <v>113</v>
      </c>
      <c r="D28" s="45">
        <v>9796264</v>
      </c>
      <c r="E28" s="46" t="s">
        <v>29</v>
      </c>
      <c r="F28" s="42"/>
    </row>
    <row r="29" spans="1:6" s="41" customFormat="1" ht="45.75" customHeight="1">
      <c r="A29" s="47" t="s">
        <v>70</v>
      </c>
      <c r="B29" s="43" t="s">
        <v>42</v>
      </c>
      <c r="C29" s="44" t="s">
        <v>114</v>
      </c>
      <c r="D29" s="45">
        <v>3135429</v>
      </c>
      <c r="E29" s="46" t="s">
        <v>43</v>
      </c>
      <c r="F29" s="42"/>
    </row>
    <row r="30" spans="1:6" s="11" customFormat="1" ht="45.75" customHeight="1">
      <c r="A30" s="47" t="s">
        <v>70</v>
      </c>
      <c r="B30" s="43" t="s">
        <v>115</v>
      </c>
      <c r="C30" s="44" t="s">
        <v>116</v>
      </c>
      <c r="D30" s="45">
        <v>512050</v>
      </c>
      <c r="E30" s="46" t="s">
        <v>7</v>
      </c>
      <c r="F30" s="42"/>
    </row>
    <row r="31" spans="1:6" s="11" customFormat="1" ht="45.75" customHeight="1">
      <c r="A31" s="47" t="s">
        <v>70</v>
      </c>
      <c r="B31" s="43" t="s">
        <v>117</v>
      </c>
      <c r="C31" s="44" t="s">
        <v>41</v>
      </c>
      <c r="D31" s="45">
        <v>82813</v>
      </c>
      <c r="E31" s="46" t="s">
        <v>7</v>
      </c>
      <c r="F31" s="42"/>
    </row>
    <row r="32" spans="1:6" s="11" customFormat="1" ht="45.75" customHeight="1">
      <c r="A32" s="47" t="s">
        <v>70</v>
      </c>
      <c r="B32" s="43" t="s">
        <v>118</v>
      </c>
      <c r="C32" s="44" t="s">
        <v>47</v>
      </c>
      <c r="D32" s="45">
        <v>2489</v>
      </c>
      <c r="E32" s="46" t="s">
        <v>7</v>
      </c>
      <c r="F32" s="42"/>
    </row>
    <row r="33" spans="1:9" s="11" customFormat="1" ht="45.75" customHeight="1">
      <c r="A33" s="47" t="s">
        <v>70</v>
      </c>
      <c r="B33" s="43" t="s">
        <v>119</v>
      </c>
      <c r="C33" s="44" t="s">
        <v>120</v>
      </c>
      <c r="D33" s="45">
        <v>156585</v>
      </c>
      <c r="E33" s="46" t="s">
        <v>7</v>
      </c>
      <c r="F33" s="42"/>
    </row>
    <row r="34" spans="1:9" s="11" customFormat="1" ht="45.75" customHeight="1">
      <c r="A34" s="47" t="s">
        <v>70</v>
      </c>
      <c r="B34" s="43" t="s">
        <v>26</v>
      </c>
      <c r="C34" s="44" t="s">
        <v>27</v>
      </c>
      <c r="D34" s="45">
        <v>70204384</v>
      </c>
      <c r="E34" s="46" t="s">
        <v>28</v>
      </c>
      <c r="F34" s="42"/>
      <c r="H34" s="40"/>
      <c r="I34" s="40"/>
    </row>
    <row r="35" spans="1:9" s="11" customFormat="1" ht="45.75" customHeight="1">
      <c r="A35" s="47" t="s">
        <v>70</v>
      </c>
      <c r="B35" s="43" t="s">
        <v>121</v>
      </c>
      <c r="C35" s="44" t="s">
        <v>27</v>
      </c>
      <c r="D35" s="45">
        <v>899800</v>
      </c>
      <c r="E35" s="46" t="s">
        <v>29</v>
      </c>
      <c r="F35" s="42"/>
    </row>
    <row r="36" spans="1:9" s="11" customFormat="1" ht="45.75" customHeight="1">
      <c r="A36" s="47" t="s">
        <v>70</v>
      </c>
      <c r="B36" s="44" t="s">
        <v>122</v>
      </c>
      <c r="C36" s="44" t="s">
        <v>123</v>
      </c>
      <c r="D36" s="45">
        <v>423500</v>
      </c>
      <c r="E36" s="46" t="s">
        <v>7</v>
      </c>
      <c r="F36" s="42"/>
    </row>
    <row r="37" spans="1:9" s="11" customFormat="1" ht="45.75" customHeight="1">
      <c r="A37" s="47" t="s">
        <v>70</v>
      </c>
      <c r="B37" s="43" t="s">
        <v>124</v>
      </c>
      <c r="C37" s="44" t="s">
        <v>33</v>
      </c>
      <c r="D37" s="45">
        <v>19627361</v>
      </c>
      <c r="E37" s="46" t="s">
        <v>29</v>
      </c>
      <c r="F37" s="42"/>
    </row>
    <row r="38" spans="1:9" s="11" customFormat="1" ht="45.75" customHeight="1">
      <c r="A38" s="47" t="s">
        <v>70</v>
      </c>
      <c r="B38" s="43" t="s">
        <v>50</v>
      </c>
      <c r="C38" s="44" t="s">
        <v>125</v>
      </c>
      <c r="D38" s="45">
        <v>1494680</v>
      </c>
      <c r="E38" s="46" t="s">
        <v>29</v>
      </c>
      <c r="F38" s="42"/>
    </row>
    <row r="39" spans="1:9" s="11" customFormat="1" ht="45.75" customHeight="1">
      <c r="A39" s="47" t="s">
        <v>70</v>
      </c>
      <c r="B39" s="43" t="s">
        <v>126</v>
      </c>
      <c r="C39" s="44" t="s">
        <v>127</v>
      </c>
      <c r="D39" s="45">
        <v>435380</v>
      </c>
      <c r="E39" s="46" t="s">
        <v>29</v>
      </c>
      <c r="F39" s="42"/>
    </row>
    <row r="40" spans="1:9" s="11" customFormat="1" ht="45.75" customHeight="1">
      <c r="A40" s="47" t="s">
        <v>70</v>
      </c>
      <c r="B40" s="48" t="s">
        <v>61</v>
      </c>
      <c r="C40" s="44" t="s">
        <v>128</v>
      </c>
      <c r="D40" s="45">
        <v>594000</v>
      </c>
      <c r="E40" s="46" t="s">
        <v>7</v>
      </c>
      <c r="F40" s="42"/>
    </row>
    <row r="41" spans="1:9" s="11" customFormat="1" ht="45.75" customHeight="1">
      <c r="A41" s="47" t="s">
        <v>70</v>
      </c>
      <c r="B41" s="43" t="s">
        <v>129</v>
      </c>
      <c r="C41" s="44" t="s">
        <v>130</v>
      </c>
      <c r="D41" s="45">
        <v>656700</v>
      </c>
      <c r="E41" s="46" t="s">
        <v>7</v>
      </c>
      <c r="F41" s="42"/>
    </row>
    <row r="42" spans="1:9" s="11" customFormat="1" ht="45.75" customHeight="1">
      <c r="A42" s="47" t="s">
        <v>70</v>
      </c>
      <c r="B42" s="43" t="s">
        <v>131</v>
      </c>
      <c r="C42" s="44" t="s">
        <v>132</v>
      </c>
      <c r="D42" s="45">
        <v>716383</v>
      </c>
      <c r="E42" s="46" t="s">
        <v>7</v>
      </c>
      <c r="F42" s="42"/>
    </row>
    <row r="43" spans="1:9" s="11" customFormat="1" ht="45.75" customHeight="1">
      <c r="A43" s="47" t="s">
        <v>70</v>
      </c>
      <c r="B43" s="43" t="s">
        <v>59</v>
      </c>
      <c r="C43" s="44" t="s">
        <v>60</v>
      </c>
      <c r="D43" s="45">
        <v>128700</v>
      </c>
      <c r="E43" s="46" t="s">
        <v>7</v>
      </c>
      <c r="F43" s="42"/>
    </row>
    <row r="44" spans="1:9" s="11" customFormat="1" ht="45.75" customHeight="1">
      <c r="A44" s="47" t="s">
        <v>70</v>
      </c>
      <c r="B44" s="43" t="s">
        <v>49</v>
      </c>
      <c r="C44" s="44" t="s">
        <v>133</v>
      </c>
      <c r="D44" s="45">
        <v>125290</v>
      </c>
      <c r="E44" s="46" t="s">
        <v>7</v>
      </c>
      <c r="F44" s="42"/>
    </row>
    <row r="45" spans="1:9" s="11" customFormat="1" ht="45.75" customHeight="1">
      <c r="A45" s="47" t="s">
        <v>70</v>
      </c>
      <c r="B45" s="43" t="s">
        <v>134</v>
      </c>
      <c r="C45" s="44" t="s">
        <v>135</v>
      </c>
      <c r="D45" s="45">
        <v>547800</v>
      </c>
      <c r="E45" s="46" t="s">
        <v>7</v>
      </c>
      <c r="F45" s="42"/>
    </row>
    <row r="46" spans="1:9" s="11" customFormat="1" ht="45.75" customHeight="1">
      <c r="A46" s="47" t="s">
        <v>70</v>
      </c>
      <c r="B46" s="43" t="s">
        <v>39</v>
      </c>
      <c r="C46" s="44" t="s">
        <v>40</v>
      </c>
      <c r="D46" s="45">
        <v>3914200</v>
      </c>
      <c r="E46" s="46" t="s">
        <v>29</v>
      </c>
      <c r="F46" s="42"/>
    </row>
    <row r="47" spans="1:9" s="11" customFormat="1" ht="45.75" customHeight="1">
      <c r="A47" s="47" t="s">
        <v>70</v>
      </c>
      <c r="B47" s="43" t="s">
        <v>136</v>
      </c>
      <c r="C47" s="44" t="s">
        <v>54</v>
      </c>
      <c r="D47" s="45">
        <v>158400</v>
      </c>
      <c r="E47" s="46" t="s">
        <v>29</v>
      </c>
      <c r="F47" s="42"/>
    </row>
    <row r="48" spans="1:9" s="11" customFormat="1" ht="45.75" customHeight="1">
      <c r="A48" s="47" t="s">
        <v>70</v>
      </c>
      <c r="B48" s="43" t="s">
        <v>53</v>
      </c>
      <c r="C48" s="44" t="s">
        <v>137</v>
      </c>
      <c r="D48" s="45">
        <v>82500</v>
      </c>
      <c r="E48" s="46" t="s">
        <v>7</v>
      </c>
      <c r="F48" s="42"/>
    </row>
    <row r="49" spans="1:6" s="11" customFormat="1" ht="45.75" customHeight="1">
      <c r="A49" s="47" t="s">
        <v>70</v>
      </c>
      <c r="B49" s="43" t="s">
        <v>51</v>
      </c>
      <c r="C49" s="44" t="s">
        <v>52</v>
      </c>
      <c r="D49" s="45">
        <v>71500</v>
      </c>
      <c r="E49" s="46" t="s">
        <v>7</v>
      </c>
      <c r="F49" s="42"/>
    </row>
    <row r="50" spans="1:6" s="11" customFormat="1" ht="45.75" customHeight="1">
      <c r="A50" s="47" t="s">
        <v>70</v>
      </c>
      <c r="B50" s="44" t="s">
        <v>63</v>
      </c>
      <c r="C50" s="44" t="s">
        <v>64</v>
      </c>
      <c r="D50" s="45">
        <v>13200</v>
      </c>
      <c r="E50" s="46" t="s">
        <v>29</v>
      </c>
      <c r="F50" s="42"/>
    </row>
    <row r="51" spans="1:6" s="11" customFormat="1" ht="45.75" customHeight="1">
      <c r="A51" s="47" t="s">
        <v>70</v>
      </c>
      <c r="B51" s="44" t="s">
        <v>55</v>
      </c>
      <c r="C51" s="44" t="s">
        <v>56</v>
      </c>
      <c r="D51" s="45">
        <v>17496500</v>
      </c>
      <c r="E51" s="46" t="s">
        <v>29</v>
      </c>
      <c r="F51" s="42" t="s">
        <v>57</v>
      </c>
    </row>
    <row r="52" spans="1:6" s="11" customFormat="1" ht="45.75" customHeight="1">
      <c r="A52" s="47" t="s">
        <v>70</v>
      </c>
      <c r="B52" s="48" t="s">
        <v>82</v>
      </c>
      <c r="C52" s="44" t="s">
        <v>48</v>
      </c>
      <c r="D52" s="45">
        <v>410454</v>
      </c>
      <c r="E52" s="46" t="s">
        <v>6</v>
      </c>
      <c r="F52" s="42"/>
    </row>
    <row r="53" spans="1:6" s="11" customFormat="1" ht="45.75" customHeight="1">
      <c r="A53" s="47" t="s">
        <v>70</v>
      </c>
      <c r="B53" s="48" t="s">
        <v>139</v>
      </c>
      <c r="C53" s="44" t="s">
        <v>143</v>
      </c>
      <c r="D53" s="45">
        <v>15840</v>
      </c>
      <c r="E53" s="46" t="s">
        <v>6</v>
      </c>
      <c r="F53" s="42"/>
    </row>
    <row r="54" spans="1:6" s="11" customFormat="1" ht="45.75" customHeight="1">
      <c r="A54" s="47" t="s">
        <v>70</v>
      </c>
      <c r="B54" s="48" t="s">
        <v>140</v>
      </c>
      <c r="C54" s="44" t="s">
        <v>144</v>
      </c>
      <c r="D54" s="45">
        <v>19250</v>
      </c>
      <c r="E54" s="46" t="s">
        <v>29</v>
      </c>
      <c r="F54" s="42"/>
    </row>
    <row r="55" spans="1:6" s="11" customFormat="1" ht="45.75" customHeight="1">
      <c r="A55" s="47" t="s">
        <v>70</v>
      </c>
      <c r="B55" s="48" t="s">
        <v>141</v>
      </c>
      <c r="C55" s="44" t="s">
        <v>144</v>
      </c>
      <c r="D55" s="45">
        <v>457600</v>
      </c>
      <c r="E55" s="46" t="s">
        <v>29</v>
      </c>
      <c r="F55" s="42"/>
    </row>
    <row r="56" spans="1:6" s="11" customFormat="1" ht="45.75" customHeight="1">
      <c r="A56" s="47" t="s">
        <v>70</v>
      </c>
      <c r="B56" s="48" t="s">
        <v>142</v>
      </c>
      <c r="C56" s="44" t="s">
        <v>144</v>
      </c>
      <c r="D56" s="45">
        <v>145552</v>
      </c>
      <c r="E56" s="46" t="s">
        <v>29</v>
      </c>
      <c r="F56" s="42"/>
    </row>
    <row r="57" spans="1:6" s="11" customFormat="1" ht="45.75" customHeight="1">
      <c r="A57" s="47" t="s">
        <v>70</v>
      </c>
      <c r="B57" s="43" t="s">
        <v>71</v>
      </c>
      <c r="C57" s="44" t="s">
        <v>68</v>
      </c>
      <c r="D57" s="45">
        <v>3488980</v>
      </c>
      <c r="E57" s="46" t="s">
        <v>29</v>
      </c>
      <c r="F57" s="42" t="s">
        <v>69</v>
      </c>
    </row>
    <row r="58" spans="1:6" s="11" customFormat="1" ht="45.75" customHeight="1">
      <c r="A58" s="47" t="s">
        <v>70</v>
      </c>
      <c r="B58" s="43" t="s">
        <v>72</v>
      </c>
      <c r="C58" s="44" t="s">
        <v>68</v>
      </c>
      <c r="D58" s="45">
        <v>3257540</v>
      </c>
      <c r="E58" s="46" t="s">
        <v>29</v>
      </c>
      <c r="F58" s="42" t="s">
        <v>69</v>
      </c>
    </row>
    <row r="59" spans="1:6" s="11" customFormat="1" ht="45.75" customHeight="1">
      <c r="A59" s="47" t="s">
        <v>70</v>
      </c>
      <c r="B59" s="43" t="s">
        <v>73</v>
      </c>
      <c r="C59" s="44" t="s">
        <v>68</v>
      </c>
      <c r="D59" s="45">
        <v>662640</v>
      </c>
      <c r="E59" s="46" t="s">
        <v>29</v>
      </c>
      <c r="F59" s="42" t="s">
        <v>69</v>
      </c>
    </row>
    <row r="60" spans="1:6" s="11" customFormat="1" ht="45.75" customHeight="1">
      <c r="A60" s="47" t="s">
        <v>70</v>
      </c>
      <c r="B60" s="43" t="s">
        <v>74</v>
      </c>
      <c r="C60" s="44" t="s">
        <v>68</v>
      </c>
      <c r="D60" s="45">
        <v>8910</v>
      </c>
      <c r="E60" s="46" t="s">
        <v>29</v>
      </c>
      <c r="F60" s="42" t="s">
        <v>69</v>
      </c>
    </row>
    <row r="61" spans="1:6" s="11" customFormat="1" ht="45.75" customHeight="1">
      <c r="A61" s="47" t="s">
        <v>70</v>
      </c>
      <c r="B61" s="43" t="s">
        <v>75</v>
      </c>
      <c r="C61" s="44" t="s">
        <v>68</v>
      </c>
      <c r="D61" s="45">
        <v>192830</v>
      </c>
      <c r="E61" s="46" t="s">
        <v>29</v>
      </c>
      <c r="F61" s="42" t="s">
        <v>69</v>
      </c>
    </row>
    <row r="62" spans="1:6" s="11" customFormat="1" ht="45.75" customHeight="1">
      <c r="A62" s="47" t="s">
        <v>70</v>
      </c>
      <c r="B62" s="43" t="s">
        <v>76</v>
      </c>
      <c r="C62" s="44" t="s">
        <v>68</v>
      </c>
      <c r="D62" s="45">
        <v>1114080</v>
      </c>
      <c r="E62" s="46" t="s">
        <v>29</v>
      </c>
      <c r="F62" s="42" t="s">
        <v>69</v>
      </c>
    </row>
    <row r="63" spans="1:6" s="11" customFormat="1" ht="45.75" customHeight="1">
      <c r="A63" s="47" t="s">
        <v>70</v>
      </c>
      <c r="B63" s="43" t="s">
        <v>77</v>
      </c>
      <c r="C63" s="44" t="s">
        <v>68</v>
      </c>
      <c r="D63" s="45">
        <v>2063050</v>
      </c>
      <c r="E63" s="46" t="s">
        <v>29</v>
      </c>
      <c r="F63" s="42" t="s">
        <v>69</v>
      </c>
    </row>
    <row r="64" spans="1:6" s="11" customFormat="1" ht="45.75" customHeight="1">
      <c r="A64" s="47" t="s">
        <v>70</v>
      </c>
      <c r="B64" s="43" t="s">
        <v>78</v>
      </c>
      <c r="C64" s="44" t="s">
        <v>68</v>
      </c>
      <c r="D64" s="45">
        <v>1188110</v>
      </c>
      <c r="E64" s="46" t="s">
        <v>29</v>
      </c>
      <c r="F64" s="42" t="s">
        <v>69</v>
      </c>
    </row>
    <row r="65" spans="1:6" s="11" customFormat="1" ht="45.75" customHeight="1">
      <c r="A65" s="47" t="s">
        <v>70</v>
      </c>
      <c r="B65" s="43" t="s">
        <v>79</v>
      </c>
      <c r="C65" s="44" t="s">
        <v>68</v>
      </c>
      <c r="D65" s="45">
        <v>305140</v>
      </c>
      <c r="E65" s="46" t="s">
        <v>29</v>
      </c>
      <c r="F65" s="42" t="s">
        <v>69</v>
      </c>
    </row>
    <row r="66" spans="1:6" s="11" customFormat="1" ht="45.75" customHeight="1">
      <c r="A66" s="47" t="s">
        <v>70</v>
      </c>
      <c r="B66" s="43" t="s">
        <v>80</v>
      </c>
      <c r="C66" s="44" t="s">
        <v>68</v>
      </c>
      <c r="D66" s="45">
        <v>1523500</v>
      </c>
      <c r="E66" s="46" t="s">
        <v>29</v>
      </c>
      <c r="F66" s="42"/>
    </row>
    <row r="67" spans="1:6" s="11" customFormat="1" ht="45.75" customHeight="1">
      <c r="A67" s="47" t="s">
        <v>70</v>
      </c>
      <c r="B67" s="44" t="s">
        <v>81</v>
      </c>
      <c r="C67" s="44" t="s">
        <v>68</v>
      </c>
      <c r="D67" s="45">
        <v>1071400</v>
      </c>
      <c r="E67" s="46" t="s">
        <v>29</v>
      </c>
      <c r="F67" s="42" t="s">
        <v>69</v>
      </c>
    </row>
    <row r="68" spans="1:6" s="11" customFormat="1" ht="45.75" customHeight="1">
      <c r="A68" s="47" t="s">
        <v>70</v>
      </c>
      <c r="B68" s="48" t="s">
        <v>138</v>
      </c>
      <c r="C68" s="44" t="s">
        <v>65</v>
      </c>
      <c r="D68" s="45">
        <v>460692</v>
      </c>
      <c r="E68" s="46" t="s">
        <v>6</v>
      </c>
      <c r="F68" s="42"/>
    </row>
    <row r="69" spans="1:6" s="11" customFormat="1" ht="45.75" customHeight="1">
      <c r="A69" s="47" t="s">
        <v>70</v>
      </c>
      <c r="B69" s="48" t="s">
        <v>66</v>
      </c>
      <c r="C69" s="44" t="s">
        <v>67</v>
      </c>
      <c r="D69" s="45">
        <v>460692</v>
      </c>
      <c r="E69" s="46" t="s">
        <v>6</v>
      </c>
      <c r="F69" s="42"/>
    </row>
    <row r="70" spans="1:6" ht="45.75" customHeight="1">
      <c r="A70" s="55" t="s">
        <v>9</v>
      </c>
      <c r="B70" s="56"/>
      <c r="C70" s="57"/>
      <c r="D70" s="12">
        <f>SUM(D5:D69)</f>
        <v>192967338</v>
      </c>
      <c r="E70" s="49"/>
      <c r="F70" s="50"/>
    </row>
    <row r="71" spans="1:6" ht="45" customHeight="1">
      <c r="A71" s="24"/>
      <c r="B71" s="25"/>
      <c r="C71" s="26" t="s">
        <v>10</v>
      </c>
      <c r="D71" s="27"/>
      <c r="E71" s="28"/>
      <c r="F71" s="29"/>
    </row>
    <row r="72" spans="1:6" ht="45" customHeight="1">
      <c r="A72" s="30"/>
      <c r="B72" s="31"/>
      <c r="C72" s="32" t="s">
        <v>11</v>
      </c>
      <c r="D72" s="33">
        <f t="shared" ref="D72:D78" si="0">SUMIF(E$5:E$69,E72,D$5:D$69)</f>
        <v>23140523</v>
      </c>
      <c r="E72" s="19" t="s">
        <v>6</v>
      </c>
      <c r="F72" s="29"/>
    </row>
    <row r="73" spans="1:6" ht="45" customHeight="1">
      <c r="A73" s="30"/>
      <c r="B73" s="31"/>
      <c r="C73" s="32" t="s">
        <v>12</v>
      </c>
      <c r="D73" s="33">
        <f t="shared" si="0"/>
        <v>0</v>
      </c>
      <c r="E73" s="34" t="s">
        <v>13</v>
      </c>
      <c r="F73" s="29"/>
    </row>
    <row r="74" spans="1:6" ht="45" customHeight="1">
      <c r="A74" s="30"/>
      <c r="B74" s="31"/>
      <c r="C74" s="32" t="s">
        <v>14</v>
      </c>
      <c r="D74" s="33">
        <f t="shared" si="0"/>
        <v>3135429</v>
      </c>
      <c r="E74" s="46" t="s">
        <v>43</v>
      </c>
      <c r="F74" s="29"/>
    </row>
    <row r="75" spans="1:6" ht="45" customHeight="1">
      <c r="A75" s="30"/>
      <c r="B75" s="31"/>
      <c r="C75" s="32" t="s">
        <v>19</v>
      </c>
      <c r="D75" s="33">
        <f t="shared" si="0"/>
        <v>0</v>
      </c>
      <c r="E75" s="19" t="s">
        <v>15</v>
      </c>
      <c r="F75" s="29"/>
    </row>
    <row r="76" spans="1:6" ht="45" customHeight="1">
      <c r="A76" s="30"/>
      <c r="B76" s="31"/>
      <c r="C76" s="32" t="s">
        <v>20</v>
      </c>
      <c r="D76" s="33">
        <f t="shared" si="0"/>
        <v>0</v>
      </c>
      <c r="E76" s="19" t="s">
        <v>16</v>
      </c>
      <c r="F76" s="29"/>
    </row>
    <row r="77" spans="1:6" ht="45" customHeight="1">
      <c r="A77" s="30"/>
      <c r="B77" s="31"/>
      <c r="C77" s="32" t="s">
        <v>21</v>
      </c>
      <c r="D77" s="33">
        <f t="shared" si="0"/>
        <v>6602330</v>
      </c>
      <c r="E77" s="19" t="s">
        <v>7</v>
      </c>
      <c r="F77" s="35"/>
    </row>
    <row r="78" spans="1:6" ht="45" customHeight="1">
      <c r="A78" s="30"/>
      <c r="B78" s="31"/>
      <c r="C78" s="32" t="s">
        <v>22</v>
      </c>
      <c r="D78" s="33">
        <f t="shared" si="0"/>
        <v>160089056</v>
      </c>
      <c r="E78" s="19" t="s">
        <v>17</v>
      </c>
      <c r="F78" s="29"/>
    </row>
    <row r="79" spans="1:6" ht="45" customHeight="1">
      <c r="A79" s="30"/>
      <c r="B79" s="31"/>
      <c r="C79" s="32" t="s">
        <v>23</v>
      </c>
      <c r="D79" s="36">
        <f>IFERROR(D78/D80,"")</f>
        <v>0.82961737286338066</v>
      </c>
      <c r="E79" s="37"/>
      <c r="F79" s="29"/>
    </row>
    <row r="80" spans="1:6" ht="45" customHeight="1">
      <c r="A80" s="30"/>
      <c r="B80" s="31"/>
      <c r="C80" s="32" t="s">
        <v>18</v>
      </c>
      <c r="D80" s="33">
        <f>SUM(D72:D78)</f>
        <v>192967338</v>
      </c>
      <c r="E80" s="38"/>
      <c r="F80" s="29"/>
    </row>
    <row r="81" spans="1:6" ht="45" customHeight="1">
      <c r="A81" s="30"/>
      <c r="B81" s="31"/>
      <c r="C81" s="31"/>
      <c r="D81" s="39"/>
      <c r="E81" s="28"/>
      <c r="F81" s="29"/>
    </row>
    <row r="82" spans="1:6">
      <c r="E82" s="22"/>
      <c r="F82" s="23"/>
    </row>
  </sheetData>
  <autoFilter ref="A4:F80" xr:uid="{00000000-0009-0000-0000-000000000000}"/>
  <mergeCells count="4">
    <mergeCell ref="E70:F70"/>
    <mergeCell ref="E1:F1"/>
    <mergeCell ref="A2:F2"/>
    <mergeCell ref="A70:C70"/>
  </mergeCells>
  <phoneticPr fontId="7"/>
  <dataValidations count="2">
    <dataValidation type="list" allowBlank="1" showInputMessage="1" showErrorMessage="1" sqref="E13:E29 E34:E35 E74" xr:uid="{5126FD6A-D922-471C-89D9-26EF37438172}">
      <formula1>#REF!</formula1>
    </dataValidation>
    <dataValidation type="list" allowBlank="1" showInputMessage="1" showErrorMessage="1" sqref="E5:E69 E74" xr:uid="{00000000-0002-0000-0000-00000000000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75" fitToHeight="0" orientation="portrait" useFirstPageNumber="1" r:id="rId1"/>
  <headerFooter scaleWithDoc="0" alignWithMargins="0">
    <oddFooter>&amp;C&amp;"ＭＳ 明朝,標準"&amp;10－&amp;P－</oddFooter>
  </headerFooter>
  <rowBreaks count="1" manualBreakCount="1">
    <brk id="70"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2025-10-07T02:03:33Z</dcterms:created>
  <dcterms:modified xsi:type="dcterms:W3CDTF">2025-10-14T02:55:19Z</dcterms:modified>
</cp:coreProperties>
</file>