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6780" tabRatio="812"/>
  </bookViews>
  <sheets>
    <sheet name="予算事業一覧" sheetId="77" r:id="rId1"/>
    <sheet name="カメラ" sheetId="81" state="hidden" r:id="rId2"/>
  </sheets>
  <definedNames>
    <definedName name="_xlnm.Print_Area" localSheetId="0">予算事業一覧!$A$5:$I$111</definedName>
    <definedName name="_xlnm.Print_Titles" localSheetId="0">予算事業一覧!$7:$11</definedName>
  </definedNames>
  <calcPr calcId="162913"/>
</workbook>
</file>

<file path=xl/calcChain.xml><?xml version="1.0" encoding="utf-8"?>
<calcChain xmlns="http://schemas.openxmlformats.org/spreadsheetml/2006/main">
  <c r="F107" i="77" l="1"/>
  <c r="F106" i="77"/>
  <c r="E107" i="77"/>
  <c r="E106" i="77"/>
  <c r="F15" i="77"/>
  <c r="F14" i="77"/>
  <c r="G105" i="77" l="1"/>
  <c r="G104" i="77"/>
  <c r="G103" i="77"/>
  <c r="G102" i="77"/>
  <c r="G101" i="77"/>
  <c r="G100" i="77"/>
  <c r="G99" i="77"/>
  <c r="G98" i="77"/>
  <c r="G97" i="77"/>
  <c r="G96" i="77"/>
  <c r="G95" i="77"/>
  <c r="G94" i="77"/>
  <c r="G93" i="77"/>
  <c r="G92" i="77"/>
  <c r="G91" i="77"/>
  <c r="G90" i="77"/>
  <c r="G89" i="77"/>
  <c r="G88" i="77"/>
  <c r="G87" i="77"/>
  <c r="G86" i="77"/>
  <c r="G85" i="77"/>
  <c r="G84" i="77"/>
  <c r="G83" i="77"/>
  <c r="G82" i="77"/>
  <c r="G81" i="77"/>
  <c r="G80" i="77"/>
  <c r="G79" i="77"/>
  <c r="G78" i="77"/>
  <c r="G77" i="77"/>
  <c r="G76" i="77"/>
  <c r="G75" i="77"/>
  <c r="G74" i="77"/>
  <c r="G73" i="77"/>
  <c r="G72" i="77"/>
  <c r="G71" i="77"/>
  <c r="G70" i="77"/>
  <c r="G69" i="77"/>
  <c r="G68" i="77"/>
  <c r="G67" i="77"/>
  <c r="G66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29" i="77"/>
  <c r="G28" i="77"/>
  <c r="G27" i="77"/>
  <c r="G26" i="77"/>
  <c r="G25" i="77"/>
  <c r="G24" i="77"/>
  <c r="E108" i="77"/>
  <c r="G12" i="77"/>
  <c r="I109" i="77" l="1"/>
  <c r="I108" i="77"/>
  <c r="F109" i="77"/>
  <c r="F108" i="77"/>
  <c r="E109" i="77"/>
  <c r="G107" i="77"/>
  <c r="G106" i="77"/>
  <c r="G23" i="77"/>
  <c r="G22" i="77"/>
  <c r="G21" i="77"/>
  <c r="G20" i="77"/>
  <c r="G19" i="77"/>
  <c r="G18" i="77"/>
  <c r="G17" i="77"/>
  <c r="G16" i="77"/>
  <c r="G13" i="77"/>
  <c r="G108" i="77" l="1"/>
  <c r="G109" i="77" l="1"/>
  <c r="H108" i="77" l="1"/>
  <c r="E15" i="77"/>
  <c r="E14" i="77"/>
  <c r="G14" i="77" l="1"/>
  <c r="G15" i="77"/>
</calcChain>
</file>

<file path=xl/sharedStrings.xml><?xml version="1.0" encoding="utf-8"?>
<sst xmlns="http://schemas.openxmlformats.org/spreadsheetml/2006/main" count="322" uniqueCount="133">
  <si>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</si>
  <si>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</si>
  <si>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</si>
  <si>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</si>
  <si>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</si>
  <si>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</si>
  <si>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</si>
  <si>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</si>
  <si>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</si>
  <si>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</si>
  <si>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</si>
  <si>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</si>
  <si>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</si>
  <si>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</si>
  <si>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</si>
  <si>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</si>
  <si>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</si>
  <si>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</si>
  <si>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</si>
  <si>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</si>
  <si>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</si>
  <si>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</si>
  <si>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</si>
  <si>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</si>
  <si>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</si>
  <si>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</si>
  <si>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</si>
  <si>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</si>
  <si>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</si>
  <si>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</si>
  <si>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</si>
  <si>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</si>
  <si>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所属計</t>
    <rPh sb="0" eb="2">
      <t>ショゾク</t>
    </rPh>
    <phoneticPr fontId="2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</si>
  <si>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</si>
  <si>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</si>
  <si>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</si>
  <si>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</si>
  <si>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</si>
  <si>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</si>
  <si>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</si>
  <si>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</si>
  <si>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</si>
  <si>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</si>
  <si>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</si>
  <si>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</si>
  <si>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</si>
  <si>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</si>
  <si>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</si>
  <si>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</si>
  <si>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</si>
  <si>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</si>
  <si>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</si>
  <si>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</si>
  <si>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</si>
  <si>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</si>
  <si>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</si>
  <si>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</si>
  <si>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</si>
  <si>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</si>
  <si>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</si>
  <si>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</si>
  <si>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</si>
  <si>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</si>
  <si>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※センタリング
 はしない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</si>
  <si>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</si>
  <si>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</si>
  <si>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</si>
  <si>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</si>
  <si>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</si>
  <si>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</si>
  <si>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元 年 度</t>
    <rPh sb="0" eb="1">
      <t>ゲン</t>
    </rPh>
    <phoneticPr fontId="2"/>
  </si>
  <si>
    <t>2 年 度</t>
    <rPh sb="2" eb="3">
      <t>ネン</t>
    </rPh>
    <rPh sb="4" eb="5">
      <t>ド</t>
    </rPh>
    <phoneticPr fontId="3"/>
  </si>
  <si>
    <t>出</t>
    <rPh sb="0" eb="1">
      <t>デ</t>
    </rPh>
    <phoneticPr fontId="2"/>
  </si>
  <si>
    <t>税</t>
    <rPh sb="0" eb="1">
      <t>ゼイ</t>
    </rPh>
    <phoneticPr fontId="2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</si>
  <si>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</si>
  <si>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東淀川区役所　</t>
    <rPh sb="0" eb="2">
      <t>ショゾク</t>
    </rPh>
    <rPh sb="2" eb="3">
      <t>メイ</t>
    </rPh>
    <rPh sb="4" eb="7">
      <t>ヒガシヨドガワ</t>
    </rPh>
    <rPh sb="7" eb="10">
      <t>クヤクショ</t>
    </rPh>
    <phoneticPr fontId="2"/>
  </si>
  <si>
    <t>2-3-1</t>
    <phoneticPr fontId="2"/>
  </si>
  <si>
    <t>2-3-3</t>
    <phoneticPr fontId="2"/>
  </si>
  <si>
    <t>東淀川区役所職員の人件費</t>
    <phoneticPr fontId="2"/>
  </si>
  <si>
    <t>総務課</t>
    <rPh sb="0" eb="2">
      <t>ソウム</t>
    </rPh>
    <rPh sb="2" eb="3">
      <t>カ</t>
    </rPh>
    <phoneticPr fontId="3"/>
  </si>
  <si>
    <t>広聴・広報事業</t>
    <rPh sb="0" eb="2">
      <t>コウチョウ</t>
    </rPh>
    <rPh sb="3" eb="5">
      <t>コウホウ</t>
    </rPh>
    <rPh sb="5" eb="7">
      <t>ジギョウ</t>
    </rPh>
    <phoneticPr fontId="2"/>
  </si>
  <si>
    <t>総務課</t>
    <rPh sb="0" eb="3">
      <t>ソウムカ</t>
    </rPh>
    <phoneticPr fontId="2"/>
  </si>
  <si>
    <t>区政会議運営事務</t>
    <rPh sb="0" eb="2">
      <t>クセイ</t>
    </rPh>
    <rPh sb="2" eb="4">
      <t>カイギ</t>
    </rPh>
    <rPh sb="4" eb="6">
      <t>ウンエイ</t>
    </rPh>
    <rPh sb="6" eb="8">
      <t>ジム</t>
    </rPh>
    <phoneticPr fontId="2"/>
  </si>
  <si>
    <t>自助・共助を担う地域力のあるまち</t>
    <rPh sb="0" eb="2">
      <t>ジジョ</t>
    </rPh>
    <rPh sb="3" eb="5">
      <t>キョウジョ</t>
    </rPh>
    <rPh sb="6" eb="7">
      <t>ニナ</t>
    </rPh>
    <rPh sb="8" eb="10">
      <t>チイキ</t>
    </rPh>
    <rPh sb="10" eb="11">
      <t>リョク</t>
    </rPh>
    <phoneticPr fontId="2"/>
  </si>
  <si>
    <t>地域課</t>
    <rPh sb="0" eb="3">
      <t>チイキカ</t>
    </rPh>
    <phoneticPr fontId="2"/>
  </si>
  <si>
    <t>にぎわいのある元気なまち</t>
    <rPh sb="7" eb="9">
      <t>ゲンキ</t>
    </rPh>
    <phoneticPr fontId="2"/>
  </si>
  <si>
    <t>東淀川区西部地域まちづくり</t>
    <rPh sb="0" eb="1">
      <t>ヒガシ</t>
    </rPh>
    <rPh sb="1" eb="2">
      <t>ヨド</t>
    </rPh>
    <rPh sb="2" eb="3">
      <t>カワ</t>
    </rPh>
    <rPh sb="3" eb="4">
      <t>ク</t>
    </rPh>
    <rPh sb="4" eb="6">
      <t>セイブ</t>
    </rPh>
    <rPh sb="6" eb="8">
      <t>チイキ</t>
    </rPh>
    <phoneticPr fontId="2"/>
  </si>
  <si>
    <t>人権啓発推進事業</t>
    <rPh sb="0" eb="2">
      <t>ジンケン</t>
    </rPh>
    <rPh sb="2" eb="4">
      <t>ケイハツ</t>
    </rPh>
    <rPh sb="4" eb="6">
      <t>スイシン</t>
    </rPh>
    <rPh sb="6" eb="8">
      <t>ジギョウ</t>
    </rPh>
    <phoneticPr fontId="2"/>
  </si>
  <si>
    <t>防災力の向上</t>
    <rPh sb="0" eb="3">
      <t>ボウサイリョク</t>
    </rPh>
    <rPh sb="4" eb="6">
      <t>コウジョウ</t>
    </rPh>
    <phoneticPr fontId="2"/>
  </si>
  <si>
    <t>新大阪駅及び駅周辺企業等の帰宅困難者対策</t>
    <rPh sb="0" eb="4">
      <t>シンオオサカエキ</t>
    </rPh>
    <rPh sb="4" eb="5">
      <t>オヨ</t>
    </rPh>
    <rPh sb="6" eb="7">
      <t>エキ</t>
    </rPh>
    <rPh sb="7" eb="9">
      <t>シュウヘン</t>
    </rPh>
    <rPh sb="9" eb="11">
      <t>キギョウ</t>
    </rPh>
    <rPh sb="11" eb="12">
      <t>トウ</t>
    </rPh>
    <rPh sb="13" eb="15">
      <t>キタク</t>
    </rPh>
    <rPh sb="15" eb="17">
      <t>コンナン</t>
    </rPh>
    <rPh sb="17" eb="18">
      <t>シャ</t>
    </rPh>
    <rPh sb="18" eb="20">
      <t>タイサク</t>
    </rPh>
    <phoneticPr fontId="2"/>
  </si>
  <si>
    <t>地域安全防犯対策事業</t>
    <rPh sb="0" eb="2">
      <t>チイキ</t>
    </rPh>
    <rPh sb="2" eb="4">
      <t>アンゼン</t>
    </rPh>
    <rPh sb="4" eb="6">
      <t>ボウハン</t>
    </rPh>
    <rPh sb="6" eb="8">
      <t>タイサク</t>
    </rPh>
    <rPh sb="8" eb="10">
      <t>ジギョウ</t>
    </rPh>
    <phoneticPr fontId="2"/>
  </si>
  <si>
    <t>交通安全対策事業</t>
    <rPh sb="0" eb="2">
      <t>コウツウ</t>
    </rPh>
    <rPh sb="2" eb="4">
      <t>アンゼン</t>
    </rPh>
    <rPh sb="4" eb="6">
      <t>タイサク</t>
    </rPh>
    <rPh sb="6" eb="8">
      <t>ジギョウ</t>
    </rPh>
    <phoneticPr fontId="2"/>
  </si>
  <si>
    <t>なにわっ子すくすくスタート事業</t>
    <rPh sb="4" eb="5">
      <t>コ</t>
    </rPh>
    <rPh sb="13" eb="15">
      <t>ジギョウ</t>
    </rPh>
    <phoneticPr fontId="2"/>
  </si>
  <si>
    <t>保健福祉課</t>
    <rPh sb="0" eb="2">
      <t>ホケン</t>
    </rPh>
    <rPh sb="2" eb="5">
      <t>フクシカ</t>
    </rPh>
    <phoneticPr fontId="2"/>
  </si>
  <si>
    <t>乳幼児発達相談体制の強化事業</t>
    <rPh sb="0" eb="3">
      <t>ニュウヨウジ</t>
    </rPh>
    <rPh sb="3" eb="5">
      <t>ハッタツ</t>
    </rPh>
    <rPh sb="5" eb="7">
      <t>ソウダン</t>
    </rPh>
    <rPh sb="7" eb="9">
      <t>タイセイ</t>
    </rPh>
    <rPh sb="10" eb="12">
      <t>キョウカ</t>
    </rPh>
    <rPh sb="12" eb="14">
      <t>ジギョウ</t>
    </rPh>
    <phoneticPr fontId="2"/>
  </si>
  <si>
    <t>助産師による専門的相談事業</t>
    <rPh sb="0" eb="3">
      <t>ジョサンシ</t>
    </rPh>
    <rPh sb="6" eb="9">
      <t>センモンテキ</t>
    </rPh>
    <rPh sb="9" eb="11">
      <t>ソウダン</t>
    </rPh>
    <rPh sb="11" eb="13">
      <t>ジギョウ</t>
    </rPh>
    <phoneticPr fontId="2"/>
  </si>
  <si>
    <t>こんにちは赤ちゃん訪問事業</t>
    <rPh sb="5" eb="6">
      <t>アカ</t>
    </rPh>
    <rPh sb="9" eb="11">
      <t>ホウモン</t>
    </rPh>
    <rPh sb="11" eb="13">
      <t>ジギョウ</t>
    </rPh>
    <phoneticPr fontId="2"/>
  </si>
  <si>
    <t>保健福祉課</t>
    <rPh sb="0" eb="2">
      <t>ホケン</t>
    </rPh>
    <rPh sb="2" eb="4">
      <t>フクシ</t>
    </rPh>
    <rPh sb="4" eb="5">
      <t>カ</t>
    </rPh>
    <phoneticPr fontId="2"/>
  </si>
  <si>
    <t>東淀川区４・５歳児就学前子育て相談事業</t>
    <rPh sb="0" eb="4">
      <t>ヒガシヨドガワク</t>
    </rPh>
    <rPh sb="7" eb="9">
      <t>サイジ</t>
    </rPh>
    <rPh sb="9" eb="11">
      <t>シュウガク</t>
    </rPh>
    <rPh sb="11" eb="12">
      <t>マエ</t>
    </rPh>
    <rPh sb="12" eb="14">
      <t>コソダ</t>
    </rPh>
    <rPh sb="15" eb="17">
      <t>ソウダン</t>
    </rPh>
    <rPh sb="17" eb="19">
      <t>ジギョウ</t>
    </rPh>
    <phoneticPr fontId="2"/>
  </si>
  <si>
    <t>要保護児童対策事業</t>
    <rPh sb="0" eb="3">
      <t>ヨウホゴ</t>
    </rPh>
    <rPh sb="3" eb="5">
      <t>ジドウ</t>
    </rPh>
    <rPh sb="5" eb="7">
      <t>タイサク</t>
    </rPh>
    <rPh sb="7" eb="9">
      <t>ジギョウ</t>
    </rPh>
    <phoneticPr fontId="2"/>
  </si>
  <si>
    <t>ドメスティック・バイオレンス対策事業</t>
    <rPh sb="14" eb="16">
      <t>タイサク</t>
    </rPh>
    <rPh sb="16" eb="18">
      <t>ジギョウ</t>
    </rPh>
    <phoneticPr fontId="2"/>
  </si>
  <si>
    <t>絵本読み聞かせ事業</t>
    <rPh sb="0" eb="2">
      <t>エホン</t>
    </rPh>
    <rPh sb="2" eb="3">
      <t>ヨ</t>
    </rPh>
    <rPh sb="4" eb="5">
      <t>キ</t>
    </rPh>
    <rPh sb="7" eb="9">
      <t>ジギョウ</t>
    </rPh>
    <phoneticPr fontId="2"/>
  </si>
  <si>
    <t>学校を活用した地域連携事業</t>
    <rPh sb="0" eb="2">
      <t>ガッコウ</t>
    </rPh>
    <rPh sb="3" eb="5">
      <t>カツヨウ</t>
    </rPh>
    <rPh sb="7" eb="9">
      <t>チイキ</t>
    </rPh>
    <rPh sb="9" eb="11">
      <t>レンケイ</t>
    </rPh>
    <rPh sb="11" eb="13">
      <t>ジギョウ</t>
    </rPh>
    <phoneticPr fontId="2"/>
  </si>
  <si>
    <t>東淀川区中学生勉強会</t>
    <rPh sb="0" eb="4">
      <t>ヒガシヨドガワク</t>
    </rPh>
    <rPh sb="4" eb="6">
      <t>チュウガク</t>
    </rPh>
    <rPh sb="6" eb="7">
      <t>セイ</t>
    </rPh>
    <rPh sb="7" eb="9">
      <t>ベンキョウ</t>
    </rPh>
    <rPh sb="9" eb="10">
      <t>カイ</t>
    </rPh>
    <phoneticPr fontId="2"/>
  </si>
  <si>
    <t>青少年育成推進事業</t>
    <rPh sb="0" eb="3">
      <t>セイショウネン</t>
    </rPh>
    <rPh sb="3" eb="5">
      <t>イクセイ</t>
    </rPh>
    <rPh sb="5" eb="7">
      <t>スイシン</t>
    </rPh>
    <rPh sb="7" eb="9">
      <t>ジギョウ</t>
    </rPh>
    <phoneticPr fontId="2"/>
  </si>
  <si>
    <t>成人の日記念のつどい事業</t>
    <rPh sb="0" eb="2">
      <t>セイジン</t>
    </rPh>
    <rPh sb="3" eb="4">
      <t>ヒ</t>
    </rPh>
    <rPh sb="4" eb="6">
      <t>キネン</t>
    </rPh>
    <rPh sb="10" eb="12">
      <t>ジギョウ</t>
    </rPh>
    <phoneticPr fontId="2"/>
  </si>
  <si>
    <t>「こどもの居場所」運営支援事業</t>
    <rPh sb="5" eb="8">
      <t>イバショ</t>
    </rPh>
    <rPh sb="9" eb="11">
      <t>ウンエイ</t>
    </rPh>
    <rPh sb="11" eb="13">
      <t>シエン</t>
    </rPh>
    <rPh sb="13" eb="15">
      <t>ジギョウ</t>
    </rPh>
    <phoneticPr fontId="3"/>
  </si>
  <si>
    <t>東淀川区吹奏楽体験事業</t>
    <rPh sb="0" eb="4">
      <t>ヒガシヨドガワク</t>
    </rPh>
    <rPh sb="4" eb="7">
      <t>スイソウガク</t>
    </rPh>
    <rPh sb="7" eb="9">
      <t>タイケン</t>
    </rPh>
    <rPh sb="9" eb="11">
      <t>ジギョウ</t>
    </rPh>
    <phoneticPr fontId="3"/>
  </si>
  <si>
    <t>学校教育環境整備事業</t>
    <rPh sb="0" eb="2">
      <t>ガッコウ</t>
    </rPh>
    <rPh sb="2" eb="4">
      <t>キョウイク</t>
    </rPh>
    <rPh sb="4" eb="6">
      <t>カンキョウ</t>
    </rPh>
    <rPh sb="6" eb="8">
      <t>セイビ</t>
    </rPh>
    <rPh sb="8" eb="10">
      <t>ジギョウ</t>
    </rPh>
    <phoneticPr fontId="3"/>
  </si>
  <si>
    <t>児童虐待防止のための保育所・幼稚園等版こどもサポートネット事業</t>
    <phoneticPr fontId="3"/>
  </si>
  <si>
    <t>区地域保健福祉計画に基づく地域の取り組みへの支援</t>
    <rPh sb="0" eb="1">
      <t>ク</t>
    </rPh>
    <rPh sb="1" eb="3">
      <t>チイキ</t>
    </rPh>
    <rPh sb="3" eb="5">
      <t>ホケン</t>
    </rPh>
    <rPh sb="5" eb="7">
      <t>フクシ</t>
    </rPh>
    <rPh sb="7" eb="9">
      <t>ケイカク</t>
    </rPh>
    <rPh sb="10" eb="11">
      <t>モト</t>
    </rPh>
    <rPh sb="13" eb="15">
      <t>チイキ</t>
    </rPh>
    <rPh sb="16" eb="17">
      <t>ト</t>
    </rPh>
    <rPh sb="18" eb="19">
      <t>ク</t>
    </rPh>
    <rPh sb="22" eb="24">
      <t>シエン</t>
    </rPh>
    <phoneticPr fontId="2"/>
  </si>
  <si>
    <t>第２期東淀川区地域保健福祉計画策定業務</t>
    <rPh sb="0" eb="1">
      <t>ダイ</t>
    </rPh>
    <rPh sb="2" eb="3">
      <t>キ</t>
    </rPh>
    <rPh sb="3" eb="7">
      <t>ヒガシヨドガワク</t>
    </rPh>
    <rPh sb="7" eb="9">
      <t>チイキ</t>
    </rPh>
    <rPh sb="9" eb="11">
      <t>ホケン</t>
    </rPh>
    <rPh sb="11" eb="13">
      <t>フクシ</t>
    </rPh>
    <rPh sb="13" eb="15">
      <t>ケイカク</t>
    </rPh>
    <rPh sb="15" eb="17">
      <t>サクテイ</t>
    </rPh>
    <rPh sb="17" eb="19">
      <t>ギョウム</t>
    </rPh>
    <phoneticPr fontId="3"/>
  </si>
  <si>
    <t>地域福祉コーディネーター業務委託事業</t>
    <rPh sb="0" eb="4">
      <t>チイキフクシ</t>
    </rPh>
    <rPh sb="12" eb="14">
      <t>ギョウム</t>
    </rPh>
    <rPh sb="14" eb="16">
      <t>イタク</t>
    </rPh>
    <rPh sb="16" eb="18">
      <t>ジギョウ</t>
    </rPh>
    <phoneticPr fontId="3"/>
  </si>
  <si>
    <t>保健福祉課</t>
    <rPh sb="0" eb="2">
      <t>ホケン</t>
    </rPh>
    <rPh sb="2" eb="4">
      <t>フクシ</t>
    </rPh>
    <rPh sb="4" eb="5">
      <t>カ</t>
    </rPh>
    <phoneticPr fontId="3"/>
  </si>
  <si>
    <t>身体障がい者・知的障がい者相談員</t>
    <rPh sb="0" eb="2">
      <t>シンタイ</t>
    </rPh>
    <rPh sb="2" eb="3">
      <t>ショウ</t>
    </rPh>
    <rPh sb="5" eb="6">
      <t>シャ</t>
    </rPh>
    <rPh sb="7" eb="9">
      <t>チテキ</t>
    </rPh>
    <rPh sb="9" eb="10">
      <t>ショウ</t>
    </rPh>
    <rPh sb="12" eb="13">
      <t>シャ</t>
    </rPh>
    <rPh sb="13" eb="16">
      <t>ソウダンイン</t>
    </rPh>
    <phoneticPr fontId="2"/>
  </si>
  <si>
    <t>区役所窓口以外での証明書取次サービス事業</t>
    <rPh sb="0" eb="3">
      <t>クヤクショ</t>
    </rPh>
    <rPh sb="3" eb="5">
      <t>マドグチ</t>
    </rPh>
    <rPh sb="5" eb="7">
      <t>イガイ</t>
    </rPh>
    <rPh sb="9" eb="12">
      <t>ショウメイショ</t>
    </rPh>
    <rPh sb="12" eb="14">
      <t>トリツギ</t>
    </rPh>
    <rPh sb="18" eb="20">
      <t>ジギョウ</t>
    </rPh>
    <phoneticPr fontId="2"/>
  </si>
  <si>
    <t>窓口サービス課</t>
    <rPh sb="0" eb="2">
      <t>マドグチ</t>
    </rPh>
    <rPh sb="6" eb="7">
      <t>カ</t>
    </rPh>
    <phoneticPr fontId="2"/>
  </si>
  <si>
    <t>東淀川区役所住民情報業務等民間委託</t>
    <rPh sb="0" eb="6">
      <t>ヒガシヨドガワクヤクショ</t>
    </rPh>
    <rPh sb="6" eb="8">
      <t>ジュウミン</t>
    </rPh>
    <rPh sb="8" eb="10">
      <t>ジョウホウ</t>
    </rPh>
    <rPh sb="10" eb="12">
      <t>ギョウム</t>
    </rPh>
    <rPh sb="12" eb="13">
      <t>トウ</t>
    </rPh>
    <rPh sb="13" eb="15">
      <t>ミンカン</t>
    </rPh>
    <rPh sb="15" eb="17">
      <t>イタク</t>
    </rPh>
    <phoneticPr fontId="2"/>
  </si>
  <si>
    <t>保健福祉課総合相談窓口業務委託</t>
    <rPh sb="0" eb="2">
      <t>ホケン</t>
    </rPh>
    <rPh sb="2" eb="5">
      <t>フクシカ</t>
    </rPh>
    <rPh sb="5" eb="7">
      <t>ソウゴウ</t>
    </rPh>
    <rPh sb="7" eb="9">
      <t>ソウダン</t>
    </rPh>
    <rPh sb="9" eb="11">
      <t>マドグチ</t>
    </rPh>
    <rPh sb="11" eb="13">
      <t>ギョウム</t>
    </rPh>
    <rPh sb="13" eb="15">
      <t>イタク</t>
    </rPh>
    <phoneticPr fontId="2"/>
  </si>
  <si>
    <t>保健福祉事務費</t>
    <rPh sb="0" eb="2">
      <t>ホケン</t>
    </rPh>
    <rPh sb="2" eb="4">
      <t>フクシ</t>
    </rPh>
    <rPh sb="4" eb="6">
      <t>ジム</t>
    </rPh>
    <rPh sb="6" eb="7">
      <t>ヒ</t>
    </rPh>
    <phoneticPr fontId="2"/>
  </si>
  <si>
    <t>地域課事務費</t>
    <rPh sb="0" eb="2">
      <t>チイキ</t>
    </rPh>
    <rPh sb="2" eb="3">
      <t>カ</t>
    </rPh>
    <rPh sb="3" eb="5">
      <t>ジム</t>
    </rPh>
    <rPh sb="5" eb="6">
      <t>ヒ</t>
    </rPh>
    <phoneticPr fontId="2"/>
  </si>
  <si>
    <t>区役所附設会館管理運営費</t>
    <rPh sb="0" eb="3">
      <t>クヤクショ</t>
    </rPh>
    <rPh sb="3" eb="5">
      <t>フセツ</t>
    </rPh>
    <rPh sb="5" eb="7">
      <t>カイカン</t>
    </rPh>
    <rPh sb="7" eb="9">
      <t>カンリ</t>
    </rPh>
    <rPh sb="9" eb="12">
      <t>ウンエイヒ</t>
    </rPh>
    <phoneticPr fontId="2"/>
  </si>
  <si>
    <t>区庁舎設備維持費</t>
    <rPh sb="0" eb="1">
      <t>ク</t>
    </rPh>
    <rPh sb="1" eb="3">
      <t>チョウシャ</t>
    </rPh>
    <rPh sb="3" eb="5">
      <t>セツビ</t>
    </rPh>
    <rPh sb="5" eb="8">
      <t>イジヒ</t>
    </rPh>
    <phoneticPr fontId="2"/>
  </si>
  <si>
    <t>一般事務費</t>
    <rPh sb="0" eb="2">
      <t>イッパン</t>
    </rPh>
    <rPh sb="2" eb="4">
      <t>ジム</t>
    </rPh>
    <rPh sb="4" eb="5">
      <t>ヒ</t>
    </rPh>
    <phoneticPr fontId="2"/>
  </si>
  <si>
    <t>職員力向上プロジェクト</t>
    <rPh sb="0" eb="2">
      <t>ショクイン</t>
    </rPh>
    <rPh sb="2" eb="3">
      <t>リョク</t>
    </rPh>
    <rPh sb="3" eb="5">
      <t>コウジョウ</t>
    </rPh>
    <phoneticPr fontId="2"/>
  </si>
  <si>
    <t>東淀川区一時預かり事業（一時保育）</t>
    <rPh sb="0" eb="4">
      <t>ヒガシヨドガワク</t>
    </rPh>
    <rPh sb="4" eb="6">
      <t>イチジ</t>
    </rPh>
    <rPh sb="6" eb="7">
      <t>アズ</t>
    </rPh>
    <rPh sb="9" eb="11">
      <t>ジギョウ</t>
    </rPh>
    <rPh sb="12" eb="14">
      <t>イチジ</t>
    </rPh>
    <rPh sb="14" eb="16">
      <t>ホイク</t>
    </rPh>
    <phoneticPr fontId="2"/>
  </si>
  <si>
    <t>発達障がい等サポート事業</t>
    <rPh sb="0" eb="2">
      <t>ハッタツ</t>
    </rPh>
    <rPh sb="2" eb="3">
      <t>ショウ</t>
    </rPh>
    <rPh sb="5" eb="6">
      <t>ナド</t>
    </rPh>
    <rPh sb="10" eb="12">
      <t>ジギョウ</t>
    </rPh>
    <phoneticPr fontId="2"/>
  </si>
  <si>
    <t>体験型食育推進事業</t>
    <rPh sb="0" eb="3">
      <t>タイケンガタ</t>
    </rPh>
    <rPh sb="3" eb="5">
      <t>ショクイク</t>
    </rPh>
    <rPh sb="5" eb="7">
      <t>スイシン</t>
    </rPh>
    <rPh sb="7" eb="9">
      <t>ジギョウ</t>
    </rPh>
    <phoneticPr fontId="2"/>
  </si>
  <si>
    <t>校庭等の芝生化事業</t>
    <rPh sb="0" eb="2">
      <t>コウテイ</t>
    </rPh>
    <rPh sb="2" eb="3">
      <t>トウ</t>
    </rPh>
    <rPh sb="4" eb="6">
      <t>シバフ</t>
    </rPh>
    <rPh sb="6" eb="7">
      <t>カ</t>
    </rPh>
    <rPh sb="7" eb="9">
      <t>ジギョウ</t>
    </rPh>
    <phoneticPr fontId="2"/>
  </si>
  <si>
    <t>「こどもと地域を結ぶ居場所」づくり・学習支援事業</t>
    <rPh sb="5" eb="7">
      <t>チイキ</t>
    </rPh>
    <rPh sb="8" eb="9">
      <t>ムス</t>
    </rPh>
    <rPh sb="10" eb="13">
      <t>イバショ</t>
    </rPh>
    <rPh sb="18" eb="20">
      <t>ガクシュウ</t>
    </rPh>
    <rPh sb="20" eb="22">
      <t>シエン</t>
    </rPh>
    <rPh sb="22" eb="24">
      <t>ジギョウ</t>
    </rPh>
    <phoneticPr fontId="3"/>
  </si>
  <si>
    <t>育児休業等に係る臨時的任用職員経費</t>
    <rPh sb="0" eb="2">
      <t>イクジ</t>
    </rPh>
    <rPh sb="2" eb="4">
      <t>キュウギョウ</t>
    </rPh>
    <rPh sb="4" eb="5">
      <t>トウ</t>
    </rPh>
    <rPh sb="6" eb="7">
      <t>カカ</t>
    </rPh>
    <rPh sb="8" eb="11">
      <t>リンジテキ</t>
    </rPh>
    <rPh sb="11" eb="13">
      <t>ニンヨウ</t>
    </rPh>
    <rPh sb="13" eb="15">
      <t>ショクイン</t>
    </rPh>
    <rPh sb="15" eb="17">
      <t>ケイヒ</t>
    </rPh>
    <phoneticPr fontId="2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</si>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</sst>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\(#,##0\);\(&quot;△ &quot;#,##0\)"/>
    <numFmt numFmtId="179" formatCode="\(#,##0\)"/>
    <numFmt numFmtId="180" formatCode="0.00_ 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2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7" fontId="5" fillId="0" borderId="13" xfId="3" applyNumberFormat="1" applyFont="1" applyFill="1" applyBorder="1" applyAlignment="1">
      <alignment vertical="center" shrinkToFit="1"/>
    </xf>
    <xf numFmtId="177" fontId="5" fillId="0" borderId="14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2" xfId="3" applyNumberFormat="1" applyFont="1" applyFill="1" applyBorder="1" applyAlignment="1">
      <alignment vertical="center" shrinkToFit="1"/>
    </xf>
    <xf numFmtId="177" fontId="5" fillId="0" borderId="14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7" fontId="5" fillId="0" borderId="15" xfId="3" applyNumberFormat="1" applyFont="1" applyFill="1" applyBorder="1" applyAlignment="1">
      <alignment horizontal="right"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78" fontId="5" fillId="0" borderId="16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8" fontId="5" fillId="0" borderId="17" xfId="3" applyNumberFormat="1" applyFont="1" applyFill="1" applyBorder="1" applyAlignment="1">
      <alignment vertical="center" shrinkToFit="1"/>
    </xf>
    <xf numFmtId="178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80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0" fontId="0" fillId="0" borderId="32" xfId="0" applyNumberFormat="1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/>
    </xf>
    <xf numFmtId="180" fontId="0" fillId="0" borderId="37" xfId="0" applyNumberFormat="1" applyFont="1" applyBorder="1" applyAlignment="1">
      <alignment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Alignment="1">
      <alignment horizontal="right" vertical="center"/>
    </xf>
    <xf numFmtId="177" fontId="6" fillId="0" borderId="30" xfId="3" applyNumberFormat="1" applyFont="1" applyFill="1" applyBorder="1" applyAlignment="1">
      <alignment horizontal="center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12" fillId="0" borderId="3" xfId="4" applyBorder="1" applyAlignment="1">
      <alignment vertical="center" wrapText="1"/>
    </xf>
    <xf numFmtId="177" fontId="6" fillId="0" borderId="14" xfId="3" applyNumberFormat="1" applyFont="1" applyFill="1" applyBorder="1" applyAlignment="1">
      <alignment horizontal="center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2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12" fillId="0" borderId="0" xfId="4" applyAlignment="1">
      <alignment vertical="center"/>
    </xf>
    <xf numFmtId="0" fontId="9" fillId="0" borderId="23" xfId="3" applyNumberFormat="1" applyFont="1" applyFill="1" applyBorder="1" applyAlignment="1">
      <alignment horizontal="righ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31" xfId="3" applyNumberFormat="1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6" fillId="0" borderId="13" xfId="3" applyNumberFormat="1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higashiyodogawa/cmsfiles/contents/0000493/493476/8.xlsx" TargetMode="External"/><Relationship Id="rId13" Type="http://schemas.openxmlformats.org/officeDocument/2006/relationships/hyperlink" Target="https://www.city.osaka.lg.jp/higashiyodogawa/cmsfiles/contents/0000493/493476/13.xlsx" TargetMode="External"/><Relationship Id="rId18" Type="http://schemas.openxmlformats.org/officeDocument/2006/relationships/hyperlink" Target="https://www.city.osaka.lg.jp/higashiyodogawa/cmsfiles/contents/0000493/493476/18.xlsx" TargetMode="External"/><Relationship Id="rId26" Type="http://schemas.openxmlformats.org/officeDocument/2006/relationships/hyperlink" Target="https://www.city.osaka.lg.jp/higashiyodogawa/cmsfiles/contents/0000493/493476/26.xlsx" TargetMode="External"/><Relationship Id="rId39" Type="http://schemas.openxmlformats.org/officeDocument/2006/relationships/hyperlink" Target="https://www.city.osaka.lg.jp/higashiyodogawa/cmsfiles/contents/0000493/493476/39.xlsx" TargetMode="External"/><Relationship Id="rId3" Type="http://schemas.openxmlformats.org/officeDocument/2006/relationships/hyperlink" Target="https://www.city.osaka.lg.jp/higashiyodogawa/cmsfiles/contents/0000493/493476/3.xlsx" TargetMode="External"/><Relationship Id="rId21" Type="http://schemas.openxmlformats.org/officeDocument/2006/relationships/hyperlink" Target="https://www.city.osaka.lg.jp/higashiyodogawa/cmsfiles/contents/0000493/493476/21.xlsx" TargetMode="External"/><Relationship Id="rId34" Type="http://schemas.openxmlformats.org/officeDocument/2006/relationships/hyperlink" Target="https://www.city.osaka.lg.jp/higashiyodogawa/cmsfiles/contents/0000493/493476/34.xlsx" TargetMode="External"/><Relationship Id="rId7" Type="http://schemas.openxmlformats.org/officeDocument/2006/relationships/hyperlink" Target="https://www.city.osaka.lg.jp/higashiyodogawa/cmsfiles/contents/0000493/493476/7.xlsx" TargetMode="External"/><Relationship Id="rId12" Type="http://schemas.openxmlformats.org/officeDocument/2006/relationships/hyperlink" Target="https://www.city.osaka.lg.jp/higashiyodogawa/cmsfiles/contents/0000493/493476/12.xlsx" TargetMode="External"/><Relationship Id="rId17" Type="http://schemas.openxmlformats.org/officeDocument/2006/relationships/hyperlink" Target="https://www.city.osaka.lg.jp/higashiyodogawa/cmsfiles/contents/0000493/493476/17.xlsx" TargetMode="External"/><Relationship Id="rId25" Type="http://schemas.openxmlformats.org/officeDocument/2006/relationships/hyperlink" Target="https://www.city.osaka.lg.jp/higashiyodogawa/cmsfiles/contents/0000493/493476/25.xlsx" TargetMode="External"/><Relationship Id="rId33" Type="http://schemas.openxmlformats.org/officeDocument/2006/relationships/hyperlink" Target="https://www.city.osaka.lg.jp/higashiyodogawa/cmsfiles/contents/0000493/493476/33.xlsx" TargetMode="External"/><Relationship Id="rId38" Type="http://schemas.openxmlformats.org/officeDocument/2006/relationships/hyperlink" Target="https://www.city.osaka.lg.jp/higashiyodogawa/cmsfiles/contents/0000493/493476/38.xlsx" TargetMode="External"/><Relationship Id="rId2" Type="http://schemas.openxmlformats.org/officeDocument/2006/relationships/hyperlink" Target="https://www.city.osaka.lg.jp/higashiyodogawa/cmsfiles/contents/0000493/493476/2.xlsx" TargetMode="External"/><Relationship Id="rId16" Type="http://schemas.openxmlformats.org/officeDocument/2006/relationships/hyperlink" Target="https://www.city.osaka.lg.jp/higashiyodogawa/cmsfiles/contents/0000493/493476/16.xlsx" TargetMode="External"/><Relationship Id="rId20" Type="http://schemas.openxmlformats.org/officeDocument/2006/relationships/hyperlink" Target="https://www.city.osaka.lg.jp/higashiyodogawa/cmsfiles/contents/0000493/493476/20.xlsx" TargetMode="External"/><Relationship Id="rId29" Type="http://schemas.openxmlformats.org/officeDocument/2006/relationships/hyperlink" Target="https://www.city.osaka.lg.jp/higashiyodogawa/cmsfiles/contents/0000493/493476/29.xls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city.osaka.lg.jp/higashiyodogawa/cmsfiles/contents/0000493/493476/1.xlsx" TargetMode="External"/><Relationship Id="rId6" Type="http://schemas.openxmlformats.org/officeDocument/2006/relationships/hyperlink" Target="https://www.city.osaka.lg.jp/higashiyodogawa/cmsfiles/contents/0000493/493476/6.xlsx" TargetMode="External"/><Relationship Id="rId11" Type="http://schemas.openxmlformats.org/officeDocument/2006/relationships/hyperlink" Target="https://www.city.osaka.lg.jp/higashiyodogawa/cmsfiles/contents/0000493/493476/11.xlsx" TargetMode="External"/><Relationship Id="rId24" Type="http://schemas.openxmlformats.org/officeDocument/2006/relationships/hyperlink" Target="https://www.city.osaka.lg.jp/higashiyodogawa/cmsfiles/contents/0000493/493476/24.xlsx" TargetMode="External"/><Relationship Id="rId32" Type="http://schemas.openxmlformats.org/officeDocument/2006/relationships/hyperlink" Target="https://www.city.osaka.lg.jp/higashiyodogawa/cmsfiles/contents/0000493/493476/32.xlsx" TargetMode="External"/><Relationship Id="rId37" Type="http://schemas.openxmlformats.org/officeDocument/2006/relationships/hyperlink" Target="https://www.city.osaka.lg.jp/higashiyodogawa/cmsfiles/contents/0000493/493476/37.xlsx" TargetMode="External"/><Relationship Id="rId40" Type="http://schemas.openxmlformats.org/officeDocument/2006/relationships/hyperlink" Target="https://www.city.osaka.lg.jp/higashiyodogawa/cmsfiles/contents/0000493/493476/40.xlsx" TargetMode="External"/><Relationship Id="rId5" Type="http://schemas.openxmlformats.org/officeDocument/2006/relationships/hyperlink" Target="https://www.city.osaka.lg.jp/higashiyodogawa/cmsfiles/contents/0000493/493476/5.xlsx" TargetMode="External"/><Relationship Id="rId15" Type="http://schemas.openxmlformats.org/officeDocument/2006/relationships/hyperlink" Target="https://www.city.osaka.lg.jp/higashiyodogawa/cmsfiles/contents/0000493/493476/15.xlsx" TargetMode="External"/><Relationship Id="rId23" Type="http://schemas.openxmlformats.org/officeDocument/2006/relationships/hyperlink" Target="https://www.city.osaka.lg.jp/higashiyodogawa/cmsfiles/contents/0000493/493476/23.xlsx" TargetMode="External"/><Relationship Id="rId28" Type="http://schemas.openxmlformats.org/officeDocument/2006/relationships/hyperlink" Target="https://www.city.osaka.lg.jp/higashiyodogawa/cmsfiles/contents/0000493/493476/28.xlsx" TargetMode="External"/><Relationship Id="rId36" Type="http://schemas.openxmlformats.org/officeDocument/2006/relationships/hyperlink" Target="https://www.city.osaka.lg.jp/higashiyodogawa/cmsfiles/contents/0000493/493476/36.xlsx" TargetMode="External"/><Relationship Id="rId10" Type="http://schemas.openxmlformats.org/officeDocument/2006/relationships/hyperlink" Target="https://www.city.osaka.lg.jp/higashiyodogawa/cmsfiles/contents/0000493/493476/10.xlsx" TargetMode="External"/><Relationship Id="rId19" Type="http://schemas.openxmlformats.org/officeDocument/2006/relationships/hyperlink" Target="https://www.city.osaka.lg.jp/higashiyodogawa/cmsfiles/contents/0000493/493476/19.xlsx" TargetMode="External"/><Relationship Id="rId31" Type="http://schemas.openxmlformats.org/officeDocument/2006/relationships/hyperlink" Target="https://www.city.osaka.lg.jp/higashiyodogawa/cmsfiles/contents/0000493/493476/31.xlsx" TargetMode="External"/><Relationship Id="rId4" Type="http://schemas.openxmlformats.org/officeDocument/2006/relationships/hyperlink" Target="https://www.city.osaka.lg.jp/higashiyodogawa/cmsfiles/contents/0000493/493476/4.xlsx" TargetMode="External"/><Relationship Id="rId9" Type="http://schemas.openxmlformats.org/officeDocument/2006/relationships/hyperlink" Target="https://www.city.osaka.lg.jp/higashiyodogawa/cmsfiles/contents/0000493/493476/9.xlsx" TargetMode="External"/><Relationship Id="rId14" Type="http://schemas.openxmlformats.org/officeDocument/2006/relationships/hyperlink" Target="https://www.city.osaka.lg.jp/higashiyodogawa/cmsfiles/contents/0000493/493476/14.xlsx" TargetMode="External"/><Relationship Id="rId22" Type="http://schemas.openxmlformats.org/officeDocument/2006/relationships/hyperlink" Target="https://www.city.osaka.lg.jp/higashiyodogawa/cmsfiles/contents/0000493/493476/22.xlsx" TargetMode="External"/><Relationship Id="rId27" Type="http://schemas.openxmlformats.org/officeDocument/2006/relationships/hyperlink" Target="https://www.city.osaka.lg.jp/higashiyodogawa/cmsfiles/contents/0000493/493476/27.xlsx" TargetMode="External"/><Relationship Id="rId30" Type="http://schemas.openxmlformats.org/officeDocument/2006/relationships/hyperlink" Target="https://www.city.osaka.lg.jp/higashiyodogawa/cmsfiles/contents/0000493/493476/30.xlsx" TargetMode="External"/><Relationship Id="rId35" Type="http://schemas.openxmlformats.org/officeDocument/2006/relationships/hyperlink" Target="https://www.city.osaka.lg.jp/higashiyodogawa/cmsfiles/contents/0000493/493476/35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2"/>
  <sheetViews>
    <sheetView tabSelected="1" view="pageBreakPreview" topLeftCell="A14" zoomScaleNormal="100" zoomScaleSheetLayoutView="100" workbookViewId="0">
      <selection activeCell="C92" sqref="C92:C93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10" ht="17.25" customHeight="1">
      <c r="G1" s="48"/>
    </row>
    <row r="2" spans="1:10" ht="17.25" customHeight="1">
      <c r="A2" s="9"/>
      <c r="B2" s="9"/>
      <c r="G2" s="47"/>
      <c r="I2" s="40"/>
    </row>
    <row r="3" spans="1:10" ht="17.25" customHeight="1">
      <c r="A3" s="9"/>
      <c r="B3" s="9"/>
      <c r="G3" s="46"/>
      <c r="I3" s="40"/>
    </row>
    <row r="4" spans="1:10" ht="17.25" customHeight="1">
      <c r="G4" s="47"/>
    </row>
    <row r="5" spans="1:10" ht="18" customHeight="1">
      <c r="A5" s="9" t="s">
        <v>64</v>
      </c>
      <c r="B5" s="9"/>
      <c r="G5" s="10"/>
      <c r="H5" s="80"/>
      <c r="I5" s="80"/>
    </row>
    <row r="6" spans="1:10" ht="15" customHeight="1">
      <c r="G6" s="10"/>
    </row>
    <row r="7" spans="1:10" ht="18" customHeight="1">
      <c r="A7" s="13" t="s">
        <v>74</v>
      </c>
      <c r="B7" s="13"/>
      <c r="D7" s="12"/>
      <c r="E7" s="12"/>
      <c r="F7" s="13"/>
      <c r="G7" s="13"/>
      <c r="I7" s="41" t="s">
        <v>75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104" t="s">
        <v>26</v>
      </c>
      <c r="F9" s="104"/>
      <c r="G9" s="14"/>
      <c r="I9" s="16" t="s">
        <v>27</v>
      </c>
    </row>
    <row r="10" spans="1:10" ht="15" customHeight="1">
      <c r="A10" s="17" t="s">
        <v>28</v>
      </c>
      <c r="B10" s="18" t="s">
        <v>50</v>
      </c>
      <c r="C10" s="96" t="s">
        <v>48</v>
      </c>
      <c r="D10" s="98" t="s">
        <v>51</v>
      </c>
      <c r="E10" s="38" t="s">
        <v>70</v>
      </c>
      <c r="F10" s="18" t="s">
        <v>71</v>
      </c>
      <c r="G10" s="38" t="s">
        <v>46</v>
      </c>
      <c r="H10" s="99" t="s">
        <v>49</v>
      </c>
      <c r="I10" s="100"/>
    </row>
    <row r="11" spans="1:10" ht="15" customHeight="1">
      <c r="A11" s="19" t="s">
        <v>29</v>
      </c>
      <c r="B11" s="20" t="s">
        <v>43</v>
      </c>
      <c r="C11" s="97"/>
      <c r="D11" s="97"/>
      <c r="E11" s="39" t="s">
        <v>62</v>
      </c>
      <c r="F11" s="39" t="s">
        <v>132</v>
      </c>
      <c r="G11" s="39" t="s">
        <v>47</v>
      </c>
      <c r="H11" s="101"/>
      <c r="I11" s="102"/>
    </row>
    <row r="12" spans="1:10" ht="15" customHeight="1">
      <c r="A12" s="81">
        <v>1</v>
      </c>
      <c r="B12" s="83" t="s">
        <v>76</v>
      </c>
      <c r="C12" s="103" t="s">
        <v>78</v>
      </c>
      <c r="D12" s="86" t="s">
        <v>79</v>
      </c>
      <c r="E12" s="21">
        <v>1995194</v>
      </c>
      <c r="F12" s="21">
        <v>2024994</v>
      </c>
      <c r="G12" s="21">
        <f t="shared" ref="G12:G43" si="0">+F12-E12</f>
        <v>29800</v>
      </c>
      <c r="H12" s="88" t="s">
        <v>30</v>
      </c>
      <c r="I12" s="42"/>
      <c r="J12" s="12" t="s">
        <v>72</v>
      </c>
    </row>
    <row r="13" spans="1:10" ht="15" customHeight="1">
      <c r="A13" s="82"/>
      <c r="B13" s="84"/>
      <c r="C13" s="103"/>
      <c r="D13" s="87"/>
      <c r="E13" s="23">
        <v>1995194</v>
      </c>
      <c r="F13" s="23">
        <v>2024994</v>
      </c>
      <c r="G13" s="24">
        <f t="shared" si="0"/>
        <v>29800</v>
      </c>
      <c r="H13" s="89"/>
      <c r="I13" s="43"/>
      <c r="J13" s="12" t="s">
        <v>73</v>
      </c>
    </row>
    <row r="14" spans="1:10" ht="15" customHeight="1">
      <c r="A14" s="90" t="s">
        <v>31</v>
      </c>
      <c r="B14" s="91"/>
      <c r="C14" s="91"/>
      <c r="D14" s="92"/>
      <c r="E14" s="25">
        <f>+E12</f>
        <v>1995194</v>
      </c>
      <c r="F14" s="25">
        <f t="shared" ref="F14" si="1">+F12</f>
        <v>2024994</v>
      </c>
      <c r="G14" s="21">
        <f t="shared" si="0"/>
        <v>29800</v>
      </c>
      <c r="H14" s="88"/>
      <c r="I14" s="42"/>
    </row>
    <row r="15" spans="1:10" ht="15" customHeight="1">
      <c r="A15" s="93"/>
      <c r="B15" s="94"/>
      <c r="C15" s="94"/>
      <c r="D15" s="95"/>
      <c r="E15" s="26">
        <f>+E13</f>
        <v>1995194</v>
      </c>
      <c r="F15" s="26">
        <f t="shared" ref="F15" si="2">+F13</f>
        <v>2024994</v>
      </c>
      <c r="G15" s="24">
        <f t="shared" si="0"/>
        <v>29800</v>
      </c>
      <c r="H15" s="89"/>
      <c r="I15" s="43"/>
    </row>
    <row r="16" spans="1:10" ht="15" customHeight="1">
      <c r="A16" s="81">
        <v>2</v>
      </c>
      <c r="B16" s="83" t="s">
        <v>77</v>
      </c>
      <c r="C16" s="85" t="s">
        <v>80</v>
      </c>
      <c r="D16" s="86" t="s">
        <v>81</v>
      </c>
      <c r="E16" s="22">
        <v>25084</v>
      </c>
      <c r="F16" s="22">
        <v>29738</v>
      </c>
      <c r="G16" s="21">
        <f t="shared" si="0"/>
        <v>4654</v>
      </c>
      <c r="H16" s="88"/>
      <c r="I16" s="27"/>
      <c r="J16" s="12" t="s">
        <v>72</v>
      </c>
    </row>
    <row r="17" spans="1:10" ht="15" customHeight="1">
      <c r="A17" s="82"/>
      <c r="B17" s="84"/>
      <c r="C17" s="85"/>
      <c r="D17" s="87"/>
      <c r="E17" s="26">
        <v>25084</v>
      </c>
      <c r="F17" s="26">
        <v>29738</v>
      </c>
      <c r="G17" s="24">
        <f t="shared" si="0"/>
        <v>4654</v>
      </c>
      <c r="H17" s="89"/>
      <c r="I17" s="28"/>
      <c r="J17" s="12" t="s">
        <v>73</v>
      </c>
    </row>
    <row r="18" spans="1:10" ht="15" customHeight="1">
      <c r="A18" s="81">
        <v>3</v>
      </c>
      <c r="B18" s="83" t="s">
        <v>77</v>
      </c>
      <c r="C18" s="85" t="s">
        <v>82</v>
      </c>
      <c r="D18" s="86" t="s">
        <v>81</v>
      </c>
      <c r="E18" s="25">
        <v>614</v>
      </c>
      <c r="F18" s="25">
        <v>609</v>
      </c>
      <c r="G18" s="21">
        <f t="shared" si="0"/>
        <v>-5</v>
      </c>
      <c r="H18" s="88"/>
      <c r="I18" s="42"/>
      <c r="J18" s="12" t="s">
        <v>72</v>
      </c>
    </row>
    <row r="19" spans="1:10" ht="15" customHeight="1">
      <c r="A19" s="82"/>
      <c r="B19" s="84"/>
      <c r="C19" s="85"/>
      <c r="D19" s="87"/>
      <c r="E19" s="26">
        <v>614</v>
      </c>
      <c r="F19" s="26">
        <v>609</v>
      </c>
      <c r="G19" s="24">
        <f t="shared" si="0"/>
        <v>-5</v>
      </c>
      <c r="H19" s="89"/>
      <c r="I19" s="29"/>
      <c r="J19" s="12" t="s">
        <v>73</v>
      </c>
    </row>
    <row r="20" spans="1:10" ht="15" customHeight="1">
      <c r="A20" s="81">
        <v>4</v>
      </c>
      <c r="B20" s="83" t="s">
        <v>77</v>
      </c>
      <c r="C20" s="85" t="s">
        <v>83</v>
      </c>
      <c r="D20" s="86" t="s">
        <v>84</v>
      </c>
      <c r="E20" s="25">
        <v>75154</v>
      </c>
      <c r="F20" s="25">
        <v>76847</v>
      </c>
      <c r="G20" s="21">
        <f t="shared" si="0"/>
        <v>1693</v>
      </c>
      <c r="H20" s="88"/>
      <c r="I20" s="27"/>
      <c r="J20" s="12" t="s">
        <v>72</v>
      </c>
    </row>
    <row r="21" spans="1:10" ht="15" customHeight="1">
      <c r="A21" s="82"/>
      <c r="B21" s="84"/>
      <c r="C21" s="85"/>
      <c r="D21" s="87"/>
      <c r="E21" s="26">
        <v>75154</v>
      </c>
      <c r="F21" s="26">
        <v>76847</v>
      </c>
      <c r="G21" s="24">
        <f t="shared" si="0"/>
        <v>1693</v>
      </c>
      <c r="H21" s="89"/>
      <c r="I21" s="28"/>
      <c r="J21" s="12" t="s">
        <v>73</v>
      </c>
    </row>
    <row r="22" spans="1:10" ht="15" customHeight="1">
      <c r="A22" s="81">
        <v>5</v>
      </c>
      <c r="B22" s="83" t="s">
        <v>77</v>
      </c>
      <c r="C22" s="85" t="s">
        <v>85</v>
      </c>
      <c r="D22" s="86" t="s">
        <v>84</v>
      </c>
      <c r="E22" s="21">
        <v>3872</v>
      </c>
      <c r="F22" s="21">
        <v>3557</v>
      </c>
      <c r="G22" s="21">
        <f t="shared" si="0"/>
        <v>-315</v>
      </c>
      <c r="H22" s="88" t="s">
        <v>30</v>
      </c>
      <c r="I22" s="42"/>
      <c r="J22" s="12" t="s">
        <v>72</v>
      </c>
    </row>
    <row r="23" spans="1:10" ht="15" customHeight="1">
      <c r="A23" s="82"/>
      <c r="B23" s="84"/>
      <c r="C23" s="85"/>
      <c r="D23" s="87"/>
      <c r="E23" s="23">
        <v>3872</v>
      </c>
      <c r="F23" s="23">
        <v>3557</v>
      </c>
      <c r="G23" s="24">
        <f t="shared" si="0"/>
        <v>-315</v>
      </c>
      <c r="H23" s="89"/>
      <c r="I23" s="43"/>
      <c r="J23" s="12" t="s">
        <v>73</v>
      </c>
    </row>
    <row r="24" spans="1:10" ht="15" customHeight="1">
      <c r="A24" s="81">
        <v>6</v>
      </c>
      <c r="B24" s="83" t="s">
        <v>77</v>
      </c>
      <c r="C24" s="85" t="s">
        <v>86</v>
      </c>
      <c r="D24" s="86" t="s">
        <v>84</v>
      </c>
      <c r="E24" s="22">
        <v>3700</v>
      </c>
      <c r="F24" s="22">
        <v>3677</v>
      </c>
      <c r="G24" s="21">
        <f t="shared" si="0"/>
        <v>-23</v>
      </c>
      <c r="H24" s="88"/>
      <c r="I24" s="27"/>
      <c r="J24" s="12" t="s">
        <v>72</v>
      </c>
    </row>
    <row r="25" spans="1:10" ht="15" customHeight="1">
      <c r="A25" s="82"/>
      <c r="B25" s="84"/>
      <c r="C25" s="85"/>
      <c r="D25" s="87"/>
      <c r="E25" s="26">
        <v>3700</v>
      </c>
      <c r="F25" s="26">
        <v>3677</v>
      </c>
      <c r="G25" s="24">
        <f t="shared" si="0"/>
        <v>-23</v>
      </c>
      <c r="H25" s="89"/>
      <c r="I25" s="28"/>
      <c r="J25" s="12" t="s">
        <v>73</v>
      </c>
    </row>
    <row r="26" spans="1:10" ht="15" customHeight="1">
      <c r="A26" s="81">
        <v>7</v>
      </c>
      <c r="B26" s="83" t="s">
        <v>77</v>
      </c>
      <c r="C26" s="85" t="s">
        <v>87</v>
      </c>
      <c r="D26" s="86" t="s">
        <v>84</v>
      </c>
      <c r="E26" s="25">
        <v>382</v>
      </c>
      <c r="F26" s="25">
        <v>356</v>
      </c>
      <c r="G26" s="21">
        <f t="shared" si="0"/>
        <v>-26</v>
      </c>
      <c r="H26" s="88"/>
      <c r="I26" s="42"/>
      <c r="J26" s="12" t="s">
        <v>72</v>
      </c>
    </row>
    <row r="27" spans="1:10" ht="15" customHeight="1">
      <c r="A27" s="82"/>
      <c r="B27" s="84"/>
      <c r="C27" s="85"/>
      <c r="D27" s="87"/>
      <c r="E27" s="26">
        <v>382</v>
      </c>
      <c r="F27" s="26">
        <v>356</v>
      </c>
      <c r="G27" s="24">
        <f t="shared" si="0"/>
        <v>-26</v>
      </c>
      <c r="H27" s="89"/>
      <c r="I27" s="29"/>
      <c r="J27" s="12" t="s">
        <v>73</v>
      </c>
    </row>
    <row r="28" spans="1:10" ht="15" customHeight="1">
      <c r="A28" s="81">
        <v>8</v>
      </c>
      <c r="B28" s="83" t="s">
        <v>77</v>
      </c>
      <c r="C28" s="85" t="s">
        <v>88</v>
      </c>
      <c r="D28" s="86" t="s">
        <v>84</v>
      </c>
      <c r="E28" s="25">
        <v>3505</v>
      </c>
      <c r="F28" s="25">
        <v>5071</v>
      </c>
      <c r="G28" s="21">
        <f t="shared" si="0"/>
        <v>1566</v>
      </c>
      <c r="H28" s="88"/>
      <c r="I28" s="27"/>
      <c r="J28" s="12" t="s">
        <v>72</v>
      </c>
    </row>
    <row r="29" spans="1:10" ht="15" customHeight="1">
      <c r="A29" s="82"/>
      <c r="B29" s="84"/>
      <c r="C29" s="85"/>
      <c r="D29" s="87"/>
      <c r="E29" s="26">
        <v>3505</v>
      </c>
      <c r="F29" s="26">
        <v>5071</v>
      </c>
      <c r="G29" s="24">
        <f t="shared" si="0"/>
        <v>1566</v>
      </c>
      <c r="H29" s="89"/>
      <c r="I29" s="28"/>
      <c r="J29" s="12" t="s">
        <v>73</v>
      </c>
    </row>
    <row r="30" spans="1:10" ht="15" customHeight="1">
      <c r="A30" s="81">
        <v>9</v>
      </c>
      <c r="B30" s="83" t="s">
        <v>77</v>
      </c>
      <c r="C30" s="85" t="s">
        <v>89</v>
      </c>
      <c r="D30" s="86" t="s">
        <v>84</v>
      </c>
      <c r="E30" s="21">
        <v>756</v>
      </c>
      <c r="F30" s="21">
        <v>756</v>
      </c>
      <c r="G30" s="21">
        <f t="shared" si="0"/>
        <v>0</v>
      </c>
      <c r="H30" s="88" t="s">
        <v>30</v>
      </c>
      <c r="I30" s="42"/>
      <c r="J30" s="12" t="s">
        <v>72</v>
      </c>
    </row>
    <row r="31" spans="1:10" ht="15" customHeight="1">
      <c r="A31" s="82"/>
      <c r="B31" s="84"/>
      <c r="C31" s="85"/>
      <c r="D31" s="87"/>
      <c r="E31" s="23">
        <v>392</v>
      </c>
      <c r="F31" s="23">
        <v>392</v>
      </c>
      <c r="G31" s="24">
        <f t="shared" si="0"/>
        <v>0</v>
      </c>
      <c r="H31" s="89"/>
      <c r="I31" s="43"/>
      <c r="J31" s="12" t="s">
        <v>73</v>
      </c>
    </row>
    <row r="32" spans="1:10" ht="15" customHeight="1">
      <c r="A32" s="81">
        <v>10</v>
      </c>
      <c r="B32" s="83" t="s">
        <v>77</v>
      </c>
      <c r="C32" s="85" t="s">
        <v>90</v>
      </c>
      <c r="D32" s="86" t="s">
        <v>84</v>
      </c>
      <c r="E32" s="22">
        <v>10755</v>
      </c>
      <c r="F32" s="22">
        <v>8938</v>
      </c>
      <c r="G32" s="21">
        <f t="shared" si="0"/>
        <v>-1817</v>
      </c>
      <c r="H32" s="88"/>
      <c r="I32" s="27"/>
      <c r="J32" s="12" t="s">
        <v>72</v>
      </c>
    </row>
    <row r="33" spans="1:10" ht="15" customHeight="1">
      <c r="A33" s="82"/>
      <c r="B33" s="84"/>
      <c r="C33" s="85"/>
      <c r="D33" s="87"/>
      <c r="E33" s="26">
        <v>10755</v>
      </c>
      <c r="F33" s="26">
        <v>8938</v>
      </c>
      <c r="G33" s="24">
        <f t="shared" si="0"/>
        <v>-1817</v>
      </c>
      <c r="H33" s="89"/>
      <c r="I33" s="28"/>
      <c r="J33" s="12" t="s">
        <v>73</v>
      </c>
    </row>
    <row r="34" spans="1:10" ht="15" customHeight="1">
      <c r="A34" s="81">
        <v>11</v>
      </c>
      <c r="B34" s="83" t="s">
        <v>77</v>
      </c>
      <c r="C34" s="85" t="s">
        <v>91</v>
      </c>
      <c r="D34" s="86" t="s">
        <v>84</v>
      </c>
      <c r="E34" s="25">
        <v>2360</v>
      </c>
      <c r="F34" s="25">
        <v>8058</v>
      </c>
      <c r="G34" s="21">
        <f t="shared" si="0"/>
        <v>5698</v>
      </c>
      <c r="H34" s="88"/>
      <c r="I34" s="42"/>
      <c r="J34" s="12" t="s">
        <v>72</v>
      </c>
    </row>
    <row r="35" spans="1:10" ht="15" customHeight="1">
      <c r="A35" s="82"/>
      <c r="B35" s="84"/>
      <c r="C35" s="85"/>
      <c r="D35" s="87"/>
      <c r="E35" s="26">
        <v>2360</v>
      </c>
      <c r="F35" s="26">
        <v>8058</v>
      </c>
      <c r="G35" s="24">
        <f t="shared" si="0"/>
        <v>5698</v>
      </c>
      <c r="H35" s="89"/>
      <c r="I35" s="29"/>
      <c r="J35" s="12" t="s">
        <v>73</v>
      </c>
    </row>
    <row r="36" spans="1:10" ht="15" customHeight="1">
      <c r="A36" s="81">
        <v>12</v>
      </c>
      <c r="B36" s="83" t="s">
        <v>77</v>
      </c>
      <c r="C36" s="85" t="s">
        <v>92</v>
      </c>
      <c r="D36" s="86" t="s">
        <v>93</v>
      </c>
      <c r="E36" s="25">
        <v>149</v>
      </c>
      <c r="F36" s="25">
        <v>676</v>
      </c>
      <c r="G36" s="21">
        <f t="shared" si="0"/>
        <v>527</v>
      </c>
      <c r="H36" s="88"/>
      <c r="I36" s="27"/>
      <c r="J36" s="12" t="s">
        <v>72</v>
      </c>
    </row>
    <row r="37" spans="1:10" ht="15" customHeight="1">
      <c r="A37" s="82"/>
      <c r="B37" s="84"/>
      <c r="C37" s="85"/>
      <c r="D37" s="87"/>
      <c r="E37" s="26">
        <v>149</v>
      </c>
      <c r="F37" s="26">
        <v>676</v>
      </c>
      <c r="G37" s="24">
        <f t="shared" si="0"/>
        <v>527</v>
      </c>
      <c r="H37" s="89"/>
      <c r="I37" s="28"/>
      <c r="J37" s="12" t="s">
        <v>73</v>
      </c>
    </row>
    <row r="38" spans="1:10" ht="15" customHeight="1">
      <c r="A38" s="81">
        <v>13</v>
      </c>
      <c r="B38" s="83" t="s">
        <v>77</v>
      </c>
      <c r="C38" s="85" t="s">
        <v>94</v>
      </c>
      <c r="D38" s="86" t="s">
        <v>93</v>
      </c>
      <c r="E38" s="21">
        <v>2734</v>
      </c>
      <c r="F38" s="21">
        <v>3161</v>
      </c>
      <c r="G38" s="21">
        <f t="shared" si="0"/>
        <v>427</v>
      </c>
      <c r="H38" s="88" t="s">
        <v>30</v>
      </c>
      <c r="I38" s="42"/>
      <c r="J38" s="12" t="s">
        <v>72</v>
      </c>
    </row>
    <row r="39" spans="1:10" ht="15" customHeight="1">
      <c r="A39" s="82"/>
      <c r="B39" s="84"/>
      <c r="C39" s="85"/>
      <c r="D39" s="87"/>
      <c r="E39" s="23">
        <v>2734</v>
      </c>
      <c r="F39" s="23">
        <v>3161</v>
      </c>
      <c r="G39" s="24">
        <f t="shared" si="0"/>
        <v>427</v>
      </c>
      <c r="H39" s="89"/>
      <c r="I39" s="43"/>
      <c r="J39" s="12" t="s">
        <v>73</v>
      </c>
    </row>
    <row r="40" spans="1:10" ht="15" customHeight="1">
      <c r="A40" s="81">
        <v>14</v>
      </c>
      <c r="B40" s="83" t="s">
        <v>77</v>
      </c>
      <c r="C40" s="85" t="s">
        <v>95</v>
      </c>
      <c r="D40" s="86" t="s">
        <v>93</v>
      </c>
      <c r="E40" s="22">
        <v>1445</v>
      </c>
      <c r="F40" s="22">
        <v>1445</v>
      </c>
      <c r="G40" s="21">
        <f t="shared" si="0"/>
        <v>0</v>
      </c>
      <c r="H40" s="88"/>
      <c r="I40" s="27"/>
      <c r="J40" s="12" t="s">
        <v>72</v>
      </c>
    </row>
    <row r="41" spans="1:10" ht="15" customHeight="1">
      <c r="A41" s="82"/>
      <c r="B41" s="84"/>
      <c r="C41" s="85"/>
      <c r="D41" s="87"/>
      <c r="E41" s="26">
        <v>1445</v>
      </c>
      <c r="F41" s="26">
        <v>911</v>
      </c>
      <c r="G41" s="24">
        <f t="shared" si="0"/>
        <v>-534</v>
      </c>
      <c r="H41" s="89"/>
      <c r="I41" s="28"/>
      <c r="J41" s="12" t="s">
        <v>73</v>
      </c>
    </row>
    <row r="42" spans="1:10" ht="15" customHeight="1">
      <c r="A42" s="81">
        <v>15</v>
      </c>
      <c r="B42" s="83" t="s">
        <v>77</v>
      </c>
      <c r="C42" s="85" t="s">
        <v>96</v>
      </c>
      <c r="D42" s="86" t="s">
        <v>97</v>
      </c>
      <c r="E42" s="25">
        <v>382</v>
      </c>
      <c r="F42" s="25">
        <v>393</v>
      </c>
      <c r="G42" s="21">
        <f t="shared" si="0"/>
        <v>11</v>
      </c>
      <c r="H42" s="88"/>
      <c r="I42" s="42"/>
      <c r="J42" s="12" t="s">
        <v>72</v>
      </c>
    </row>
    <row r="43" spans="1:10" ht="15" customHeight="1">
      <c r="A43" s="82"/>
      <c r="B43" s="84"/>
      <c r="C43" s="85"/>
      <c r="D43" s="87"/>
      <c r="E43" s="26">
        <v>382</v>
      </c>
      <c r="F43" s="26">
        <v>197</v>
      </c>
      <c r="G43" s="24">
        <f t="shared" si="0"/>
        <v>-185</v>
      </c>
      <c r="H43" s="89"/>
      <c r="I43" s="29"/>
      <c r="J43" s="12" t="s">
        <v>73</v>
      </c>
    </row>
    <row r="44" spans="1:10" ht="15" customHeight="1">
      <c r="A44" s="81">
        <v>16</v>
      </c>
      <c r="B44" s="83" t="s">
        <v>77</v>
      </c>
      <c r="C44" s="85" t="s">
        <v>98</v>
      </c>
      <c r="D44" s="86" t="s">
        <v>93</v>
      </c>
      <c r="E44" s="25">
        <v>2895</v>
      </c>
      <c r="F44" s="25">
        <v>3310</v>
      </c>
      <c r="G44" s="21">
        <f t="shared" ref="G44:G75" si="3">+F44-E44</f>
        <v>415</v>
      </c>
      <c r="H44" s="88"/>
      <c r="I44" s="27"/>
      <c r="J44" s="12" t="s">
        <v>72</v>
      </c>
    </row>
    <row r="45" spans="1:10" ht="15" customHeight="1">
      <c r="A45" s="82"/>
      <c r="B45" s="84"/>
      <c r="C45" s="85"/>
      <c r="D45" s="87"/>
      <c r="E45" s="26">
        <v>2895</v>
      </c>
      <c r="F45" s="26">
        <v>3310</v>
      </c>
      <c r="G45" s="24">
        <f t="shared" si="3"/>
        <v>415</v>
      </c>
      <c r="H45" s="89"/>
      <c r="I45" s="28"/>
      <c r="J45" s="12" t="s">
        <v>73</v>
      </c>
    </row>
    <row r="46" spans="1:10" ht="15" customHeight="1">
      <c r="A46" s="81">
        <v>17</v>
      </c>
      <c r="B46" s="83" t="s">
        <v>77</v>
      </c>
      <c r="C46" s="85" t="s">
        <v>99</v>
      </c>
      <c r="D46" s="86" t="s">
        <v>93</v>
      </c>
      <c r="E46" s="21">
        <v>725</v>
      </c>
      <c r="F46" s="21">
        <v>664</v>
      </c>
      <c r="G46" s="21">
        <f t="shared" si="3"/>
        <v>-61</v>
      </c>
      <c r="H46" s="88" t="s">
        <v>30</v>
      </c>
      <c r="I46" s="42"/>
      <c r="J46" s="12" t="s">
        <v>72</v>
      </c>
    </row>
    <row r="47" spans="1:10" ht="15" customHeight="1">
      <c r="A47" s="82"/>
      <c r="B47" s="84"/>
      <c r="C47" s="85"/>
      <c r="D47" s="87"/>
      <c r="E47" s="23">
        <v>725</v>
      </c>
      <c r="F47" s="23">
        <v>664</v>
      </c>
      <c r="G47" s="24">
        <f t="shared" si="3"/>
        <v>-61</v>
      </c>
      <c r="H47" s="89"/>
      <c r="I47" s="43"/>
      <c r="J47" s="12" t="s">
        <v>73</v>
      </c>
    </row>
    <row r="48" spans="1:10" ht="15" customHeight="1">
      <c r="A48" s="81">
        <v>18</v>
      </c>
      <c r="B48" s="83" t="s">
        <v>77</v>
      </c>
      <c r="C48" s="85" t="s">
        <v>100</v>
      </c>
      <c r="D48" s="86" t="s">
        <v>93</v>
      </c>
      <c r="E48" s="22">
        <v>75</v>
      </c>
      <c r="F48" s="22">
        <v>75</v>
      </c>
      <c r="G48" s="21">
        <f t="shared" si="3"/>
        <v>0</v>
      </c>
      <c r="H48" s="88"/>
      <c r="I48" s="27"/>
      <c r="J48" s="12" t="s">
        <v>72</v>
      </c>
    </row>
    <row r="49" spans="1:10" ht="15" customHeight="1">
      <c r="A49" s="82"/>
      <c r="B49" s="84"/>
      <c r="C49" s="85"/>
      <c r="D49" s="87"/>
      <c r="E49" s="26">
        <v>75</v>
      </c>
      <c r="F49" s="26">
        <v>75</v>
      </c>
      <c r="G49" s="24">
        <f t="shared" si="3"/>
        <v>0</v>
      </c>
      <c r="H49" s="89"/>
      <c r="I49" s="28"/>
      <c r="J49" s="12" t="s">
        <v>73</v>
      </c>
    </row>
    <row r="50" spans="1:10" ht="15" customHeight="1">
      <c r="A50" s="81">
        <v>19</v>
      </c>
      <c r="B50" s="83" t="s">
        <v>77</v>
      </c>
      <c r="C50" s="85" t="s">
        <v>101</v>
      </c>
      <c r="D50" s="86" t="s">
        <v>93</v>
      </c>
      <c r="E50" s="25">
        <v>4885</v>
      </c>
      <c r="F50" s="25">
        <v>4974</v>
      </c>
      <c r="G50" s="21">
        <f t="shared" si="3"/>
        <v>89</v>
      </c>
      <c r="H50" s="88"/>
      <c r="I50" s="42"/>
      <c r="J50" s="12" t="s">
        <v>72</v>
      </c>
    </row>
    <row r="51" spans="1:10" ht="15" customHeight="1">
      <c r="A51" s="82"/>
      <c r="B51" s="84"/>
      <c r="C51" s="85"/>
      <c r="D51" s="87"/>
      <c r="E51" s="26">
        <v>4885</v>
      </c>
      <c r="F51" s="26">
        <v>4974</v>
      </c>
      <c r="G51" s="24">
        <f t="shared" si="3"/>
        <v>89</v>
      </c>
      <c r="H51" s="89"/>
      <c r="I51" s="29"/>
      <c r="J51" s="12" t="s">
        <v>73</v>
      </c>
    </row>
    <row r="52" spans="1:10" ht="15" customHeight="1">
      <c r="A52" s="81">
        <v>20</v>
      </c>
      <c r="B52" s="83" t="s">
        <v>77</v>
      </c>
      <c r="C52" s="85" t="s">
        <v>102</v>
      </c>
      <c r="D52" s="86" t="s">
        <v>93</v>
      </c>
      <c r="E52" s="25">
        <v>10158</v>
      </c>
      <c r="F52" s="25">
        <v>10339</v>
      </c>
      <c r="G52" s="21">
        <f t="shared" si="3"/>
        <v>181</v>
      </c>
      <c r="H52" s="88"/>
      <c r="I52" s="27"/>
      <c r="J52" s="12" t="s">
        <v>72</v>
      </c>
    </row>
    <row r="53" spans="1:10" ht="15" customHeight="1">
      <c r="A53" s="82"/>
      <c r="B53" s="84"/>
      <c r="C53" s="85"/>
      <c r="D53" s="87"/>
      <c r="E53" s="26">
        <v>10158</v>
      </c>
      <c r="F53" s="26">
        <v>10339</v>
      </c>
      <c r="G53" s="24">
        <f t="shared" si="3"/>
        <v>181</v>
      </c>
      <c r="H53" s="89"/>
      <c r="I53" s="28"/>
      <c r="J53" s="12" t="s">
        <v>73</v>
      </c>
    </row>
    <row r="54" spans="1:10" ht="15" customHeight="1">
      <c r="A54" s="81">
        <v>21</v>
      </c>
      <c r="B54" s="83" t="s">
        <v>77</v>
      </c>
      <c r="C54" s="85" t="s">
        <v>103</v>
      </c>
      <c r="D54" s="86" t="s">
        <v>93</v>
      </c>
      <c r="E54" s="21">
        <v>8658</v>
      </c>
      <c r="F54" s="21">
        <v>8664</v>
      </c>
      <c r="G54" s="21">
        <f t="shared" si="3"/>
        <v>6</v>
      </c>
      <c r="H54" s="88" t="s">
        <v>30</v>
      </c>
      <c r="I54" s="42"/>
      <c r="J54" s="12" t="s">
        <v>72</v>
      </c>
    </row>
    <row r="55" spans="1:10" ht="15" customHeight="1">
      <c r="A55" s="82"/>
      <c r="B55" s="84"/>
      <c r="C55" s="85"/>
      <c r="D55" s="87"/>
      <c r="E55" s="23">
        <v>4356</v>
      </c>
      <c r="F55" s="23">
        <v>4359</v>
      </c>
      <c r="G55" s="24">
        <f t="shared" si="3"/>
        <v>3</v>
      </c>
      <c r="H55" s="89"/>
      <c r="I55" s="43"/>
      <c r="J55" s="12" t="s">
        <v>73</v>
      </c>
    </row>
    <row r="56" spans="1:10" ht="15" customHeight="1">
      <c r="A56" s="81">
        <v>22</v>
      </c>
      <c r="B56" s="83" t="s">
        <v>77</v>
      </c>
      <c r="C56" s="85" t="s">
        <v>104</v>
      </c>
      <c r="D56" s="86" t="s">
        <v>93</v>
      </c>
      <c r="E56" s="22">
        <v>3245</v>
      </c>
      <c r="F56" s="22">
        <v>3528</v>
      </c>
      <c r="G56" s="21">
        <f t="shared" si="3"/>
        <v>283</v>
      </c>
      <c r="H56" s="88"/>
      <c r="I56" s="27"/>
      <c r="J56" s="12" t="s">
        <v>72</v>
      </c>
    </row>
    <row r="57" spans="1:10" ht="15" customHeight="1">
      <c r="A57" s="82"/>
      <c r="B57" s="84"/>
      <c r="C57" s="85"/>
      <c r="D57" s="87"/>
      <c r="E57" s="26">
        <v>3245</v>
      </c>
      <c r="F57" s="26">
        <v>3528</v>
      </c>
      <c r="G57" s="24">
        <f t="shared" si="3"/>
        <v>283</v>
      </c>
      <c r="H57" s="89"/>
      <c r="I57" s="28"/>
      <c r="J57" s="12" t="s">
        <v>73</v>
      </c>
    </row>
    <row r="58" spans="1:10" ht="15" customHeight="1">
      <c r="A58" s="81">
        <v>23</v>
      </c>
      <c r="B58" s="83" t="s">
        <v>77</v>
      </c>
      <c r="C58" s="85" t="s">
        <v>105</v>
      </c>
      <c r="D58" s="86" t="s">
        <v>93</v>
      </c>
      <c r="E58" s="25">
        <v>647</v>
      </c>
      <c r="F58" s="25">
        <v>699</v>
      </c>
      <c r="G58" s="21">
        <f t="shared" si="3"/>
        <v>52</v>
      </c>
      <c r="H58" s="88"/>
      <c r="I58" s="42"/>
      <c r="J58" s="12" t="s">
        <v>72</v>
      </c>
    </row>
    <row r="59" spans="1:10" ht="15" customHeight="1">
      <c r="A59" s="82"/>
      <c r="B59" s="84"/>
      <c r="C59" s="85"/>
      <c r="D59" s="87"/>
      <c r="E59" s="26">
        <v>647</v>
      </c>
      <c r="F59" s="26">
        <v>699</v>
      </c>
      <c r="G59" s="24">
        <f t="shared" si="3"/>
        <v>52</v>
      </c>
      <c r="H59" s="89"/>
      <c r="I59" s="29"/>
      <c r="J59" s="12" t="s">
        <v>73</v>
      </c>
    </row>
    <row r="60" spans="1:10" ht="15" customHeight="1">
      <c r="A60" s="81">
        <v>24</v>
      </c>
      <c r="B60" s="83" t="s">
        <v>77</v>
      </c>
      <c r="C60" s="85" t="s">
        <v>106</v>
      </c>
      <c r="D60" s="86" t="s">
        <v>93</v>
      </c>
      <c r="E60" s="25">
        <v>0</v>
      </c>
      <c r="F60" s="25">
        <v>1375</v>
      </c>
      <c r="G60" s="21">
        <f t="shared" si="3"/>
        <v>1375</v>
      </c>
      <c r="H60" s="88"/>
      <c r="I60" s="27"/>
      <c r="J60" s="12" t="s">
        <v>72</v>
      </c>
    </row>
    <row r="61" spans="1:10" ht="15" customHeight="1">
      <c r="A61" s="82"/>
      <c r="B61" s="84"/>
      <c r="C61" s="85"/>
      <c r="D61" s="87"/>
      <c r="E61" s="26">
        <v>0</v>
      </c>
      <c r="F61" s="26">
        <v>1375</v>
      </c>
      <c r="G61" s="24">
        <f t="shared" si="3"/>
        <v>1375</v>
      </c>
      <c r="H61" s="89"/>
      <c r="I61" s="28"/>
      <c r="J61" s="12" t="s">
        <v>73</v>
      </c>
    </row>
    <row r="62" spans="1:10" ht="15" customHeight="1">
      <c r="A62" s="81">
        <v>25</v>
      </c>
      <c r="B62" s="83" t="s">
        <v>77</v>
      </c>
      <c r="C62" s="85" t="s">
        <v>107</v>
      </c>
      <c r="D62" s="86" t="s">
        <v>93</v>
      </c>
      <c r="E62" s="21">
        <v>0</v>
      </c>
      <c r="F62" s="21">
        <v>1724</v>
      </c>
      <c r="G62" s="21">
        <f t="shared" si="3"/>
        <v>1724</v>
      </c>
      <c r="H62" s="88" t="s">
        <v>30</v>
      </c>
      <c r="I62" s="42"/>
      <c r="J62" s="12" t="s">
        <v>72</v>
      </c>
    </row>
    <row r="63" spans="1:10" ht="15" customHeight="1">
      <c r="A63" s="82"/>
      <c r="B63" s="84"/>
      <c r="C63" s="85"/>
      <c r="D63" s="87"/>
      <c r="E63" s="23">
        <v>0</v>
      </c>
      <c r="F63" s="23">
        <v>0</v>
      </c>
      <c r="G63" s="24">
        <f t="shared" si="3"/>
        <v>0</v>
      </c>
      <c r="H63" s="89"/>
      <c r="I63" s="43"/>
      <c r="J63" s="12" t="s">
        <v>73</v>
      </c>
    </row>
    <row r="64" spans="1:10" ht="15" customHeight="1">
      <c r="A64" s="81">
        <v>26</v>
      </c>
      <c r="B64" s="83" t="s">
        <v>77</v>
      </c>
      <c r="C64" s="85" t="s">
        <v>108</v>
      </c>
      <c r="D64" s="86" t="s">
        <v>93</v>
      </c>
      <c r="E64" s="22">
        <v>0</v>
      </c>
      <c r="F64" s="22">
        <v>5271</v>
      </c>
      <c r="G64" s="21">
        <f t="shared" si="3"/>
        <v>5271</v>
      </c>
      <c r="H64" s="88"/>
      <c r="I64" s="27"/>
      <c r="J64" s="12" t="s">
        <v>72</v>
      </c>
    </row>
    <row r="65" spans="1:10" ht="15" customHeight="1">
      <c r="A65" s="82"/>
      <c r="B65" s="84"/>
      <c r="C65" s="85"/>
      <c r="D65" s="87"/>
      <c r="E65" s="26">
        <v>0</v>
      </c>
      <c r="F65" s="26">
        <v>0</v>
      </c>
      <c r="G65" s="24">
        <f t="shared" si="3"/>
        <v>0</v>
      </c>
      <c r="H65" s="89"/>
      <c r="I65" s="28"/>
      <c r="J65" s="12" t="s">
        <v>73</v>
      </c>
    </row>
    <row r="66" spans="1:10" ht="22.5" customHeight="1">
      <c r="A66" s="81">
        <v>27</v>
      </c>
      <c r="B66" s="83" t="s">
        <v>77</v>
      </c>
      <c r="C66" s="85" t="s">
        <v>109</v>
      </c>
      <c r="D66" s="86" t="s">
        <v>93</v>
      </c>
      <c r="E66" s="25">
        <v>0</v>
      </c>
      <c r="F66" s="25">
        <v>12065</v>
      </c>
      <c r="G66" s="21">
        <f t="shared" si="3"/>
        <v>12065</v>
      </c>
      <c r="H66" s="88"/>
      <c r="I66" s="42"/>
      <c r="J66" s="12" t="s">
        <v>72</v>
      </c>
    </row>
    <row r="67" spans="1:10" ht="22.5" customHeight="1">
      <c r="A67" s="82"/>
      <c r="B67" s="84"/>
      <c r="C67" s="85"/>
      <c r="D67" s="87"/>
      <c r="E67" s="26">
        <v>0</v>
      </c>
      <c r="F67" s="26">
        <v>12065</v>
      </c>
      <c r="G67" s="24">
        <f t="shared" si="3"/>
        <v>12065</v>
      </c>
      <c r="H67" s="89"/>
      <c r="I67" s="29"/>
      <c r="J67" s="12" t="s">
        <v>73</v>
      </c>
    </row>
    <row r="68" spans="1:10" ht="22.5" customHeight="1">
      <c r="A68" s="81">
        <v>28</v>
      </c>
      <c r="B68" s="83" t="s">
        <v>77</v>
      </c>
      <c r="C68" s="85" t="s">
        <v>110</v>
      </c>
      <c r="D68" s="86" t="s">
        <v>93</v>
      </c>
      <c r="E68" s="25">
        <v>1709</v>
      </c>
      <c r="F68" s="25">
        <v>289</v>
      </c>
      <c r="G68" s="21">
        <f t="shared" si="3"/>
        <v>-1420</v>
      </c>
      <c r="H68" s="88"/>
      <c r="I68" s="27"/>
      <c r="J68" s="12" t="s">
        <v>72</v>
      </c>
    </row>
    <row r="69" spans="1:10" ht="22.5" customHeight="1">
      <c r="A69" s="82"/>
      <c r="B69" s="84"/>
      <c r="C69" s="85"/>
      <c r="D69" s="87"/>
      <c r="E69" s="26">
        <v>1709</v>
      </c>
      <c r="F69" s="26">
        <v>289</v>
      </c>
      <c r="G69" s="24">
        <f t="shared" si="3"/>
        <v>-1420</v>
      </c>
      <c r="H69" s="89"/>
      <c r="I69" s="28"/>
      <c r="J69" s="12" t="s">
        <v>73</v>
      </c>
    </row>
    <row r="70" spans="1:10" ht="15" customHeight="1">
      <c r="A70" s="81">
        <v>29</v>
      </c>
      <c r="B70" s="83" t="s">
        <v>77</v>
      </c>
      <c r="C70" s="85" t="s">
        <v>111</v>
      </c>
      <c r="D70" s="86" t="s">
        <v>93</v>
      </c>
      <c r="E70" s="21">
        <v>0</v>
      </c>
      <c r="F70" s="21">
        <v>3613</v>
      </c>
      <c r="G70" s="21">
        <f t="shared" si="3"/>
        <v>3613</v>
      </c>
      <c r="H70" s="88" t="s">
        <v>30</v>
      </c>
      <c r="I70" s="42"/>
      <c r="J70" s="12" t="s">
        <v>72</v>
      </c>
    </row>
    <row r="71" spans="1:10" ht="15" customHeight="1">
      <c r="A71" s="82"/>
      <c r="B71" s="84"/>
      <c r="C71" s="85"/>
      <c r="D71" s="87"/>
      <c r="E71" s="23">
        <v>0</v>
      </c>
      <c r="F71" s="23">
        <v>3613</v>
      </c>
      <c r="G71" s="24">
        <f t="shared" si="3"/>
        <v>3613</v>
      </c>
      <c r="H71" s="89"/>
      <c r="I71" s="43"/>
      <c r="J71" s="12" t="s">
        <v>73</v>
      </c>
    </row>
    <row r="72" spans="1:10" ht="15" customHeight="1">
      <c r="A72" s="81">
        <v>30</v>
      </c>
      <c r="B72" s="83" t="s">
        <v>77</v>
      </c>
      <c r="C72" s="85" t="s">
        <v>112</v>
      </c>
      <c r="D72" s="86" t="s">
        <v>113</v>
      </c>
      <c r="E72" s="22">
        <v>0</v>
      </c>
      <c r="F72" s="22">
        <v>6508</v>
      </c>
      <c r="G72" s="21">
        <f t="shared" si="3"/>
        <v>6508</v>
      </c>
      <c r="H72" s="88"/>
      <c r="I72" s="27"/>
      <c r="J72" s="12" t="s">
        <v>72</v>
      </c>
    </row>
    <row r="73" spans="1:10" ht="15" customHeight="1">
      <c r="A73" s="82"/>
      <c r="B73" s="84"/>
      <c r="C73" s="85"/>
      <c r="D73" s="87"/>
      <c r="E73" s="26">
        <v>0</v>
      </c>
      <c r="F73" s="26">
        <v>6508</v>
      </c>
      <c r="G73" s="24">
        <f t="shared" si="3"/>
        <v>6508</v>
      </c>
      <c r="H73" s="89"/>
      <c r="I73" s="28"/>
      <c r="J73" s="12" t="s">
        <v>73</v>
      </c>
    </row>
    <row r="74" spans="1:10" ht="15" customHeight="1">
      <c r="A74" s="81">
        <v>31</v>
      </c>
      <c r="B74" s="83" t="s">
        <v>77</v>
      </c>
      <c r="C74" s="85" t="s">
        <v>114</v>
      </c>
      <c r="D74" s="86" t="s">
        <v>93</v>
      </c>
      <c r="E74" s="25">
        <v>256</v>
      </c>
      <c r="F74" s="25">
        <v>280</v>
      </c>
      <c r="G74" s="21">
        <f t="shared" si="3"/>
        <v>24</v>
      </c>
      <c r="H74" s="88"/>
      <c r="I74" s="42"/>
      <c r="J74" s="12" t="s">
        <v>72</v>
      </c>
    </row>
    <row r="75" spans="1:10" ht="15" customHeight="1">
      <c r="A75" s="82"/>
      <c r="B75" s="84"/>
      <c r="C75" s="85"/>
      <c r="D75" s="87"/>
      <c r="E75" s="26">
        <v>256</v>
      </c>
      <c r="F75" s="26">
        <v>280</v>
      </c>
      <c r="G75" s="24">
        <f t="shared" si="3"/>
        <v>24</v>
      </c>
      <c r="H75" s="89"/>
      <c r="I75" s="29"/>
      <c r="J75" s="12" t="s">
        <v>73</v>
      </c>
    </row>
    <row r="76" spans="1:10" ht="15" customHeight="1">
      <c r="A76" s="81">
        <v>32</v>
      </c>
      <c r="B76" s="83" t="s">
        <v>77</v>
      </c>
      <c r="C76" s="85" t="s">
        <v>115</v>
      </c>
      <c r="D76" s="86" t="s">
        <v>116</v>
      </c>
      <c r="E76" s="25">
        <v>361</v>
      </c>
      <c r="F76" s="25">
        <v>383</v>
      </c>
      <c r="G76" s="21">
        <f t="shared" ref="G76:G107" si="4">+F76-E76</f>
        <v>22</v>
      </c>
      <c r="H76" s="88"/>
      <c r="I76" s="27"/>
      <c r="J76" s="12" t="s">
        <v>72</v>
      </c>
    </row>
    <row r="77" spans="1:10" ht="15" customHeight="1">
      <c r="A77" s="82"/>
      <c r="B77" s="84"/>
      <c r="C77" s="85"/>
      <c r="D77" s="87"/>
      <c r="E77" s="26">
        <v>361</v>
      </c>
      <c r="F77" s="26">
        <v>383</v>
      </c>
      <c r="G77" s="24">
        <f t="shared" si="4"/>
        <v>22</v>
      </c>
      <c r="H77" s="89"/>
      <c r="I77" s="28"/>
      <c r="J77" s="12" t="s">
        <v>73</v>
      </c>
    </row>
    <row r="78" spans="1:10" ht="15" customHeight="1">
      <c r="A78" s="81">
        <v>33</v>
      </c>
      <c r="B78" s="83" t="s">
        <v>77</v>
      </c>
      <c r="C78" s="85" t="s">
        <v>117</v>
      </c>
      <c r="D78" s="86" t="s">
        <v>116</v>
      </c>
      <c r="E78" s="21">
        <v>85100</v>
      </c>
      <c r="F78" s="21">
        <v>109310</v>
      </c>
      <c r="G78" s="21">
        <f t="shared" si="4"/>
        <v>24210</v>
      </c>
      <c r="H78" s="88" t="s">
        <v>30</v>
      </c>
      <c r="I78" s="42"/>
      <c r="J78" s="12" t="s">
        <v>72</v>
      </c>
    </row>
    <row r="79" spans="1:10" ht="15" customHeight="1">
      <c r="A79" s="82"/>
      <c r="B79" s="84"/>
      <c r="C79" s="85"/>
      <c r="D79" s="87"/>
      <c r="E79" s="23">
        <v>85100</v>
      </c>
      <c r="F79" s="23">
        <v>109310</v>
      </c>
      <c r="G79" s="24">
        <f t="shared" si="4"/>
        <v>24210</v>
      </c>
      <c r="H79" s="89"/>
      <c r="I79" s="43"/>
      <c r="J79" s="12" t="s">
        <v>73</v>
      </c>
    </row>
    <row r="80" spans="1:10" ht="15" customHeight="1">
      <c r="A80" s="81">
        <v>34</v>
      </c>
      <c r="B80" s="83" t="s">
        <v>77</v>
      </c>
      <c r="C80" s="85" t="s">
        <v>118</v>
      </c>
      <c r="D80" s="86" t="s">
        <v>93</v>
      </c>
      <c r="E80" s="22">
        <v>8241</v>
      </c>
      <c r="F80" s="22">
        <v>7925</v>
      </c>
      <c r="G80" s="21">
        <f t="shared" si="4"/>
        <v>-316</v>
      </c>
      <c r="H80" s="88"/>
      <c r="I80" s="27"/>
      <c r="J80" s="12" t="s">
        <v>72</v>
      </c>
    </row>
    <row r="81" spans="1:10" ht="15" customHeight="1">
      <c r="A81" s="82"/>
      <c r="B81" s="84"/>
      <c r="C81" s="85"/>
      <c r="D81" s="87"/>
      <c r="E81" s="26">
        <v>8241</v>
      </c>
      <c r="F81" s="26">
        <v>7925</v>
      </c>
      <c r="G81" s="24">
        <f t="shared" si="4"/>
        <v>-316</v>
      </c>
      <c r="H81" s="89"/>
      <c r="I81" s="28"/>
      <c r="J81" s="12" t="s">
        <v>73</v>
      </c>
    </row>
    <row r="82" spans="1:10" ht="15" customHeight="1">
      <c r="A82" s="81">
        <v>35</v>
      </c>
      <c r="B82" s="83" t="s">
        <v>77</v>
      </c>
      <c r="C82" s="85" t="s">
        <v>119</v>
      </c>
      <c r="D82" s="86" t="s">
        <v>93</v>
      </c>
      <c r="E82" s="25">
        <v>7360</v>
      </c>
      <c r="F82" s="25">
        <v>11266</v>
      </c>
      <c r="G82" s="21">
        <f t="shared" si="4"/>
        <v>3906</v>
      </c>
      <c r="H82" s="88"/>
      <c r="I82" s="42"/>
      <c r="J82" s="12" t="s">
        <v>72</v>
      </c>
    </row>
    <row r="83" spans="1:10" ht="15" customHeight="1">
      <c r="A83" s="82"/>
      <c r="B83" s="84"/>
      <c r="C83" s="85"/>
      <c r="D83" s="87"/>
      <c r="E83" s="26">
        <v>7360</v>
      </c>
      <c r="F83" s="26">
        <v>11266</v>
      </c>
      <c r="G83" s="24">
        <f t="shared" si="4"/>
        <v>3906</v>
      </c>
      <c r="H83" s="89"/>
      <c r="I83" s="29"/>
      <c r="J83" s="12" t="s">
        <v>73</v>
      </c>
    </row>
    <row r="84" spans="1:10" ht="15" customHeight="1">
      <c r="A84" s="81">
        <v>36</v>
      </c>
      <c r="B84" s="83" t="s">
        <v>77</v>
      </c>
      <c r="C84" s="85" t="s">
        <v>120</v>
      </c>
      <c r="D84" s="86" t="s">
        <v>84</v>
      </c>
      <c r="E84" s="25">
        <v>963</v>
      </c>
      <c r="F84" s="25">
        <v>1073</v>
      </c>
      <c r="G84" s="21">
        <f t="shared" si="4"/>
        <v>110</v>
      </c>
      <c r="H84" s="88"/>
      <c r="I84" s="27"/>
      <c r="J84" s="12" t="s">
        <v>72</v>
      </c>
    </row>
    <row r="85" spans="1:10" ht="15" customHeight="1">
      <c r="A85" s="82"/>
      <c r="B85" s="84"/>
      <c r="C85" s="85"/>
      <c r="D85" s="87"/>
      <c r="E85" s="26">
        <v>963</v>
      </c>
      <c r="F85" s="26">
        <v>1073</v>
      </c>
      <c r="G85" s="24">
        <f t="shared" si="4"/>
        <v>110</v>
      </c>
      <c r="H85" s="89"/>
      <c r="I85" s="28"/>
      <c r="J85" s="12" t="s">
        <v>73</v>
      </c>
    </row>
    <row r="86" spans="1:10" ht="15" customHeight="1">
      <c r="A86" s="81">
        <v>37</v>
      </c>
      <c r="B86" s="83" t="s">
        <v>77</v>
      </c>
      <c r="C86" s="85" t="s">
        <v>121</v>
      </c>
      <c r="D86" s="86" t="s">
        <v>84</v>
      </c>
      <c r="E86" s="21">
        <v>32290</v>
      </c>
      <c r="F86" s="21">
        <v>32724</v>
      </c>
      <c r="G86" s="21">
        <f t="shared" si="4"/>
        <v>434</v>
      </c>
      <c r="H86" s="88" t="s">
        <v>30</v>
      </c>
      <c r="I86" s="42"/>
      <c r="J86" s="12" t="s">
        <v>72</v>
      </c>
    </row>
    <row r="87" spans="1:10" ht="15" customHeight="1">
      <c r="A87" s="82"/>
      <c r="B87" s="84"/>
      <c r="C87" s="85"/>
      <c r="D87" s="87"/>
      <c r="E87" s="23">
        <v>32290</v>
      </c>
      <c r="F87" s="23">
        <v>32724</v>
      </c>
      <c r="G87" s="24">
        <f t="shared" si="4"/>
        <v>434</v>
      </c>
      <c r="H87" s="89"/>
      <c r="I87" s="43"/>
      <c r="J87" s="12" t="s">
        <v>73</v>
      </c>
    </row>
    <row r="88" spans="1:10" ht="15" customHeight="1">
      <c r="A88" s="81">
        <v>38</v>
      </c>
      <c r="B88" s="83" t="s">
        <v>77</v>
      </c>
      <c r="C88" s="85" t="s">
        <v>122</v>
      </c>
      <c r="D88" s="86" t="s">
        <v>81</v>
      </c>
      <c r="E88" s="22">
        <v>61699</v>
      </c>
      <c r="F88" s="22">
        <v>57104</v>
      </c>
      <c r="G88" s="21">
        <f t="shared" si="4"/>
        <v>-4595</v>
      </c>
      <c r="H88" s="88"/>
      <c r="I88" s="27"/>
      <c r="J88" s="12" t="s">
        <v>72</v>
      </c>
    </row>
    <row r="89" spans="1:10" ht="15" customHeight="1">
      <c r="A89" s="82"/>
      <c r="B89" s="84"/>
      <c r="C89" s="85"/>
      <c r="D89" s="87"/>
      <c r="E89" s="26">
        <v>60218</v>
      </c>
      <c r="F89" s="26">
        <v>55525</v>
      </c>
      <c r="G89" s="24">
        <f t="shared" si="4"/>
        <v>-4693</v>
      </c>
      <c r="H89" s="89"/>
      <c r="I89" s="28"/>
      <c r="J89" s="12" t="s">
        <v>73</v>
      </c>
    </row>
    <row r="90" spans="1:10" ht="15" customHeight="1">
      <c r="A90" s="81">
        <v>39</v>
      </c>
      <c r="B90" s="83" t="s">
        <v>77</v>
      </c>
      <c r="C90" s="85" t="s">
        <v>123</v>
      </c>
      <c r="D90" s="86" t="s">
        <v>81</v>
      </c>
      <c r="E90" s="25">
        <v>57605</v>
      </c>
      <c r="F90" s="25">
        <v>69081</v>
      </c>
      <c r="G90" s="21">
        <f t="shared" si="4"/>
        <v>11476</v>
      </c>
      <c r="H90" s="88"/>
      <c r="I90" s="42"/>
      <c r="J90" s="12" t="s">
        <v>72</v>
      </c>
    </row>
    <row r="91" spans="1:10" ht="15" customHeight="1">
      <c r="A91" s="82"/>
      <c r="B91" s="84"/>
      <c r="C91" s="85"/>
      <c r="D91" s="87"/>
      <c r="E91" s="26">
        <v>57605</v>
      </c>
      <c r="F91" s="26">
        <v>69081</v>
      </c>
      <c r="G91" s="24">
        <f t="shared" si="4"/>
        <v>11476</v>
      </c>
      <c r="H91" s="89"/>
      <c r="I91" s="29"/>
      <c r="J91" s="12" t="s">
        <v>73</v>
      </c>
    </row>
    <row r="92" spans="1:10" ht="15" customHeight="1">
      <c r="A92" s="81">
        <v>40</v>
      </c>
      <c r="B92" s="83" t="s">
        <v>77</v>
      </c>
      <c r="C92" s="85" t="s">
        <v>124</v>
      </c>
      <c r="D92" s="86" t="s">
        <v>81</v>
      </c>
      <c r="E92" s="25">
        <v>218</v>
      </c>
      <c r="F92" s="25">
        <v>2585</v>
      </c>
      <c r="G92" s="21">
        <f t="shared" si="4"/>
        <v>2367</v>
      </c>
      <c r="H92" s="88"/>
      <c r="I92" s="27"/>
      <c r="J92" s="12" t="s">
        <v>72</v>
      </c>
    </row>
    <row r="93" spans="1:10" ht="15" customHeight="1">
      <c r="A93" s="82"/>
      <c r="B93" s="84"/>
      <c r="C93" s="85"/>
      <c r="D93" s="87"/>
      <c r="E93" s="26">
        <v>218</v>
      </c>
      <c r="F93" s="26">
        <v>2585</v>
      </c>
      <c r="G93" s="24">
        <f t="shared" si="4"/>
        <v>2367</v>
      </c>
      <c r="H93" s="89"/>
      <c r="I93" s="28"/>
      <c r="J93" s="12" t="s">
        <v>73</v>
      </c>
    </row>
    <row r="94" spans="1:10" ht="15" customHeight="1">
      <c r="A94" s="81">
        <v>41</v>
      </c>
      <c r="B94" s="83" t="s">
        <v>77</v>
      </c>
      <c r="C94" s="112" t="s">
        <v>125</v>
      </c>
      <c r="D94" s="86" t="s">
        <v>93</v>
      </c>
      <c r="E94" s="21">
        <v>1466</v>
      </c>
      <c r="F94" s="21">
        <v>0</v>
      </c>
      <c r="G94" s="21">
        <f t="shared" si="4"/>
        <v>-1466</v>
      </c>
      <c r="H94" s="88" t="s">
        <v>30</v>
      </c>
      <c r="I94" s="42"/>
      <c r="J94" s="12" t="s">
        <v>72</v>
      </c>
    </row>
    <row r="95" spans="1:10" ht="15" customHeight="1">
      <c r="A95" s="82"/>
      <c r="B95" s="84"/>
      <c r="C95" s="113"/>
      <c r="D95" s="87"/>
      <c r="E95" s="23">
        <v>530</v>
      </c>
      <c r="F95" s="23">
        <v>0</v>
      </c>
      <c r="G95" s="24">
        <f t="shared" si="4"/>
        <v>-530</v>
      </c>
      <c r="H95" s="89"/>
      <c r="I95" s="43"/>
      <c r="J95" s="12" t="s">
        <v>73</v>
      </c>
    </row>
    <row r="96" spans="1:10" ht="15" customHeight="1">
      <c r="A96" s="81">
        <v>42</v>
      </c>
      <c r="B96" s="83" t="s">
        <v>77</v>
      </c>
      <c r="C96" s="112" t="s">
        <v>126</v>
      </c>
      <c r="D96" s="86" t="s">
        <v>93</v>
      </c>
      <c r="E96" s="22">
        <v>6006</v>
      </c>
      <c r="F96" s="22">
        <v>0</v>
      </c>
      <c r="G96" s="21">
        <f t="shared" si="4"/>
        <v>-6006</v>
      </c>
      <c r="H96" s="88"/>
      <c r="I96" s="27"/>
      <c r="J96" s="12" t="s">
        <v>72</v>
      </c>
    </row>
    <row r="97" spans="1:10" ht="15" customHeight="1">
      <c r="A97" s="82"/>
      <c r="B97" s="84"/>
      <c r="C97" s="113"/>
      <c r="D97" s="87"/>
      <c r="E97" s="26">
        <v>6006</v>
      </c>
      <c r="F97" s="26">
        <v>0</v>
      </c>
      <c r="G97" s="24">
        <f t="shared" si="4"/>
        <v>-6006</v>
      </c>
      <c r="H97" s="89"/>
      <c r="I97" s="28"/>
      <c r="J97" s="12" t="s">
        <v>73</v>
      </c>
    </row>
    <row r="98" spans="1:10" ht="15" customHeight="1">
      <c r="A98" s="81">
        <v>43</v>
      </c>
      <c r="B98" s="83" t="s">
        <v>77</v>
      </c>
      <c r="C98" s="114" t="s">
        <v>127</v>
      </c>
      <c r="D98" s="86" t="s">
        <v>93</v>
      </c>
      <c r="E98" s="25">
        <v>1297</v>
      </c>
      <c r="F98" s="25">
        <v>0</v>
      </c>
      <c r="G98" s="21">
        <f t="shared" si="4"/>
        <v>-1297</v>
      </c>
      <c r="H98" s="88"/>
      <c r="I98" s="42"/>
      <c r="J98" s="12" t="s">
        <v>72</v>
      </c>
    </row>
    <row r="99" spans="1:10" ht="15" customHeight="1">
      <c r="A99" s="82"/>
      <c r="B99" s="84"/>
      <c r="C99" s="114"/>
      <c r="D99" s="87"/>
      <c r="E99" s="26">
        <v>1297</v>
      </c>
      <c r="F99" s="26">
        <v>0</v>
      </c>
      <c r="G99" s="24">
        <f t="shared" si="4"/>
        <v>-1297</v>
      </c>
      <c r="H99" s="89"/>
      <c r="I99" s="29"/>
      <c r="J99" s="12" t="s">
        <v>73</v>
      </c>
    </row>
    <row r="100" spans="1:10" ht="15" customHeight="1">
      <c r="A100" s="81">
        <v>44</v>
      </c>
      <c r="B100" s="83" t="s">
        <v>77</v>
      </c>
      <c r="C100" s="112" t="s">
        <v>128</v>
      </c>
      <c r="D100" s="86" t="s">
        <v>93</v>
      </c>
      <c r="E100" s="25">
        <v>428</v>
      </c>
      <c r="F100" s="25">
        <v>0</v>
      </c>
      <c r="G100" s="21">
        <f t="shared" si="4"/>
        <v>-428</v>
      </c>
      <c r="H100" s="88"/>
      <c r="I100" s="27"/>
      <c r="J100" s="12" t="s">
        <v>72</v>
      </c>
    </row>
    <row r="101" spans="1:10" ht="15" customHeight="1">
      <c r="A101" s="82"/>
      <c r="B101" s="84"/>
      <c r="C101" s="113"/>
      <c r="D101" s="87"/>
      <c r="E101" s="26">
        <v>428</v>
      </c>
      <c r="F101" s="26">
        <v>0</v>
      </c>
      <c r="G101" s="24">
        <f t="shared" si="4"/>
        <v>-428</v>
      </c>
      <c r="H101" s="89"/>
      <c r="I101" s="28"/>
      <c r="J101" s="12" t="s">
        <v>73</v>
      </c>
    </row>
    <row r="102" spans="1:10" ht="15" customHeight="1">
      <c r="A102" s="81">
        <v>45</v>
      </c>
      <c r="B102" s="83" t="s">
        <v>77</v>
      </c>
      <c r="C102" s="112" t="s">
        <v>129</v>
      </c>
      <c r="D102" s="86" t="s">
        <v>93</v>
      </c>
      <c r="E102" s="21">
        <v>11617</v>
      </c>
      <c r="F102" s="21">
        <v>0</v>
      </c>
      <c r="G102" s="21">
        <f t="shared" si="4"/>
        <v>-11617</v>
      </c>
      <c r="H102" s="88" t="s">
        <v>30</v>
      </c>
      <c r="I102" s="42"/>
      <c r="J102" s="12" t="s">
        <v>72</v>
      </c>
    </row>
    <row r="103" spans="1:10" ht="15" customHeight="1">
      <c r="A103" s="82"/>
      <c r="B103" s="84"/>
      <c r="C103" s="113"/>
      <c r="D103" s="87"/>
      <c r="E103" s="23">
        <v>11617</v>
      </c>
      <c r="F103" s="23">
        <v>0</v>
      </c>
      <c r="G103" s="24">
        <f t="shared" si="4"/>
        <v>-11617</v>
      </c>
      <c r="H103" s="89"/>
      <c r="I103" s="43"/>
      <c r="J103" s="12" t="s">
        <v>73</v>
      </c>
    </row>
    <row r="104" spans="1:10" ht="15" customHeight="1">
      <c r="A104" s="81">
        <v>46</v>
      </c>
      <c r="B104" s="83" t="s">
        <v>77</v>
      </c>
      <c r="C104" s="112" t="s">
        <v>130</v>
      </c>
      <c r="D104" s="86" t="s">
        <v>81</v>
      </c>
      <c r="E104" s="22">
        <v>1244</v>
      </c>
      <c r="F104" s="22">
        <v>0</v>
      </c>
      <c r="G104" s="21">
        <f t="shared" si="4"/>
        <v>-1244</v>
      </c>
      <c r="H104" s="88"/>
      <c r="I104" s="27"/>
      <c r="J104" s="12" t="s">
        <v>72</v>
      </c>
    </row>
    <row r="105" spans="1:10" ht="15" customHeight="1">
      <c r="A105" s="82"/>
      <c r="B105" s="84"/>
      <c r="C105" s="113"/>
      <c r="D105" s="87"/>
      <c r="E105" s="26">
        <v>1244</v>
      </c>
      <c r="F105" s="26">
        <v>0</v>
      </c>
      <c r="G105" s="24">
        <f t="shared" si="4"/>
        <v>-1244</v>
      </c>
      <c r="H105" s="89"/>
      <c r="I105" s="28"/>
      <c r="J105" s="12" t="s">
        <v>73</v>
      </c>
    </row>
    <row r="106" spans="1:10" ht="15" customHeight="1">
      <c r="A106" s="90" t="s">
        <v>131</v>
      </c>
      <c r="B106" s="91"/>
      <c r="C106" s="91"/>
      <c r="D106" s="92"/>
      <c r="E106" s="25">
        <f>+E16+E18+E20+E22+E24+E26+E28+E30+E32+E34+E36+E38+E40+E42+E44+E46+E48+E50+E52+E54+E56+E58+E60+E62+E64+E66+E68+E70+E72+E74+E76+E78+E80+E82+E84+E86+E88+E90+E92+E94+E96+E98+E100+E102+E104</f>
        <v>440040</v>
      </c>
      <c r="F106" s="25">
        <f t="shared" ref="F106" si="5">+F16+F18+F20+F22+F24+F26+F28+F30+F32+F34+F36+F38+F40+F42+F44+F46+F48+F50+F52+F54+F56+F58+F60+F62+F64+F66+F68+F70+F72+F74+F76+F78+F80+F82+F84+F86+F88+F90+F92+F94+F96+F98+F100+F102+F104</f>
        <v>498111</v>
      </c>
      <c r="G106" s="21">
        <f t="shared" si="4"/>
        <v>58071</v>
      </c>
      <c r="H106" s="88"/>
      <c r="I106" s="42"/>
    </row>
    <row r="107" spans="1:10" ht="15" customHeight="1">
      <c r="A107" s="93"/>
      <c r="B107" s="94"/>
      <c r="C107" s="94"/>
      <c r="D107" s="95"/>
      <c r="E107" s="26">
        <f>+E17+E19+E21+E23+E25+E27+E29+E31+E33+E35+E37+E39+E41+E43+E45+E47+E49+E51+E53+E55+E57+E59+E61+E63+E65+E67+E69+E71+E73+E75+E77+E79+E81+E83+E85+E87+E89+E91+E93+E95+E97+E99+E101+E103+E105</f>
        <v>432957</v>
      </c>
      <c r="F107" s="26">
        <f t="shared" ref="F107" si="6">+F17+F19+F21+F23+F25+F27+F29+F31+F33+F35+F37+F39+F41+F43+F45+F47+F49+F51+F53+F55+F57+F59+F61+F63+F65+F67+F69+F71+F73+F75+F77+F79+F81+F83+F85+F87+F89+F91+F93+F95+F97+F99+F101+F103+F105</f>
        <v>484138</v>
      </c>
      <c r="G107" s="24">
        <f t="shared" si="4"/>
        <v>51181</v>
      </c>
      <c r="H107" s="89"/>
      <c r="I107" s="43"/>
    </row>
    <row r="108" spans="1:10" ht="15" customHeight="1">
      <c r="A108" s="105" t="s">
        <v>32</v>
      </c>
      <c r="B108" s="106"/>
      <c r="C108" s="106"/>
      <c r="D108" s="107"/>
      <c r="E108" s="25">
        <f>+SUMIF($J12:$J107,$J108,E12:E107)</f>
        <v>2435234</v>
      </c>
      <c r="F108" s="25">
        <f>+SUMIF($J12:$J107,$J108,F12:F107)</f>
        <v>2523105</v>
      </c>
      <c r="G108" s="22">
        <f t="shared" ref="G108:G109" si="7">+F108-E108</f>
        <v>87871</v>
      </c>
      <c r="H108" s="88" t="str">
        <f>IF(I108="　","　","区CM")</f>
        <v>　</v>
      </c>
      <c r="I108" s="44" t="str">
        <f>IF(SUMIF(K12:K107,K108,I12:I107)=0,"　",SUMIF(K12:K107,K108,I12:I107))</f>
        <v>　</v>
      </c>
      <c r="J108" s="12" t="s">
        <v>72</v>
      </c>
    </row>
    <row r="109" spans="1:10" ht="15" customHeight="1" thickBot="1">
      <c r="A109" s="108"/>
      <c r="B109" s="109"/>
      <c r="C109" s="109"/>
      <c r="D109" s="110"/>
      <c r="E109" s="30">
        <f>+SUMIF($J12:$J107,$J109,E12:E107)</f>
        <v>2428151</v>
      </c>
      <c r="F109" s="30">
        <f>+SUMIF($J12:$J107,$J109,F12:F107)</f>
        <v>2509132</v>
      </c>
      <c r="G109" s="31">
        <f t="shared" si="7"/>
        <v>80981</v>
      </c>
      <c r="H109" s="111"/>
      <c r="I109" s="32" t="str">
        <f>IF(SUMIF(K12:K107,K109,I12:I107)=0,"　",SUMIF(K12:K107,K109,I12:I107))</f>
        <v>　</v>
      </c>
      <c r="J109" s="12" t="s">
        <v>73</v>
      </c>
    </row>
    <row r="110" spans="1:10" ht="12.75">
      <c r="A110" s="49"/>
      <c r="B110" s="49"/>
      <c r="C110" s="49"/>
      <c r="D110" s="49"/>
      <c r="E110" s="33"/>
      <c r="F110" s="34"/>
      <c r="G110" s="34"/>
    </row>
    <row r="111" spans="1:10" ht="18" customHeight="1">
      <c r="A111" s="36"/>
      <c r="B111" s="36"/>
      <c r="C111" s="45"/>
      <c r="D111" s="36"/>
      <c r="F111" s="15"/>
      <c r="G111" s="15"/>
    </row>
    <row r="112" spans="1:10" ht="18" customHeight="1">
      <c r="F112" s="15"/>
      <c r="G112" s="15"/>
      <c r="H112" s="35"/>
    </row>
  </sheetData>
  <mergeCells count="240">
    <mergeCell ref="A104:A105"/>
    <mergeCell ref="B104:B105"/>
    <mergeCell ref="C104:C105"/>
    <mergeCell ref="D104:D105"/>
    <mergeCell ref="H104:H105"/>
    <mergeCell ref="A100:A101"/>
    <mergeCell ref="B100:B101"/>
    <mergeCell ref="C100:C101"/>
    <mergeCell ref="D100:D101"/>
    <mergeCell ref="H100:H101"/>
    <mergeCell ref="A102:A103"/>
    <mergeCell ref="B102:B103"/>
    <mergeCell ref="C102:C103"/>
    <mergeCell ref="D102:D103"/>
    <mergeCell ref="H102:H103"/>
    <mergeCell ref="A96:A97"/>
    <mergeCell ref="B96:B97"/>
    <mergeCell ref="C96:C97"/>
    <mergeCell ref="D96:D97"/>
    <mergeCell ref="H96:H97"/>
    <mergeCell ref="A98:A99"/>
    <mergeCell ref="B98:B99"/>
    <mergeCell ref="C98:C99"/>
    <mergeCell ref="D98:D99"/>
    <mergeCell ref="H98:H99"/>
    <mergeCell ref="A92:A93"/>
    <mergeCell ref="B92:B93"/>
    <mergeCell ref="C92:C93"/>
    <mergeCell ref="D92:D93"/>
    <mergeCell ref="H92:H93"/>
    <mergeCell ref="A94:A95"/>
    <mergeCell ref="B94:B95"/>
    <mergeCell ref="C94:C95"/>
    <mergeCell ref="D94:D95"/>
    <mergeCell ref="H94:H95"/>
    <mergeCell ref="A88:A89"/>
    <mergeCell ref="B88:B89"/>
    <mergeCell ref="C88:C89"/>
    <mergeCell ref="D88:D89"/>
    <mergeCell ref="H88:H89"/>
    <mergeCell ref="A90:A91"/>
    <mergeCell ref="B90:B91"/>
    <mergeCell ref="C90:C91"/>
    <mergeCell ref="D90:D91"/>
    <mergeCell ref="H90:H91"/>
    <mergeCell ref="A84:A85"/>
    <mergeCell ref="B84:B85"/>
    <mergeCell ref="C84:C85"/>
    <mergeCell ref="D84:D85"/>
    <mergeCell ref="H84:H85"/>
    <mergeCell ref="A86:A87"/>
    <mergeCell ref="B86:B87"/>
    <mergeCell ref="C86:C87"/>
    <mergeCell ref="D86:D87"/>
    <mergeCell ref="H86:H87"/>
    <mergeCell ref="A80:A81"/>
    <mergeCell ref="B80:B81"/>
    <mergeCell ref="C80:C81"/>
    <mergeCell ref="D80:D81"/>
    <mergeCell ref="H80:H81"/>
    <mergeCell ref="A82:A83"/>
    <mergeCell ref="B82:B83"/>
    <mergeCell ref="C82:C83"/>
    <mergeCell ref="D82:D83"/>
    <mergeCell ref="H82:H83"/>
    <mergeCell ref="A76:A77"/>
    <mergeCell ref="B76:B77"/>
    <mergeCell ref="C76:C77"/>
    <mergeCell ref="D76:D77"/>
    <mergeCell ref="H76:H77"/>
    <mergeCell ref="A78:A79"/>
    <mergeCell ref="B78:B79"/>
    <mergeCell ref="C78:C79"/>
    <mergeCell ref="D78:D79"/>
    <mergeCell ref="H78:H79"/>
    <mergeCell ref="A72:A73"/>
    <mergeCell ref="B72:B73"/>
    <mergeCell ref="C72:C73"/>
    <mergeCell ref="D72:D73"/>
    <mergeCell ref="H72:H73"/>
    <mergeCell ref="A74:A75"/>
    <mergeCell ref="B74:B75"/>
    <mergeCell ref="C74:C75"/>
    <mergeCell ref="D74:D75"/>
    <mergeCell ref="H74:H75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32:A33"/>
    <mergeCell ref="B32:B33"/>
    <mergeCell ref="C32:C33"/>
    <mergeCell ref="D32:D33"/>
    <mergeCell ref="H32:H33"/>
    <mergeCell ref="A48:A49"/>
    <mergeCell ref="B48:B49"/>
    <mergeCell ref="C48:C49"/>
    <mergeCell ref="D48:D49"/>
    <mergeCell ref="H48:H49"/>
    <mergeCell ref="A46:A47"/>
    <mergeCell ref="B46:B47"/>
    <mergeCell ref="C46:C47"/>
    <mergeCell ref="D46:D47"/>
    <mergeCell ref="H46:H47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C26:C27"/>
    <mergeCell ref="D26:D27"/>
    <mergeCell ref="H26:H27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E9:F9"/>
    <mergeCell ref="A66:A67"/>
    <mergeCell ref="B66:B67"/>
    <mergeCell ref="C66:C67"/>
    <mergeCell ref="A108:D109"/>
    <mergeCell ref="H108:H109"/>
    <mergeCell ref="D66:D67"/>
    <mergeCell ref="H66:H6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54:A55"/>
    <mergeCell ref="B54:B55"/>
    <mergeCell ref="C54:C55"/>
    <mergeCell ref="D54:D55"/>
    <mergeCell ref="H54:H55"/>
    <mergeCell ref="A56:A57"/>
    <mergeCell ref="B56:B57"/>
    <mergeCell ref="C56:C57"/>
    <mergeCell ref="D56:D57"/>
    <mergeCell ref="H56:H57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H52:H53"/>
    <mergeCell ref="H44:H45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22:A23"/>
    <mergeCell ref="B22:B23"/>
    <mergeCell ref="C22:C23"/>
    <mergeCell ref="D22:D23"/>
    <mergeCell ref="H22:H23"/>
    <mergeCell ref="A106:D107"/>
    <mergeCell ref="H106:H107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24:A25"/>
    <mergeCell ref="B24:B25"/>
    <mergeCell ref="C24:C25"/>
    <mergeCell ref="D24:D25"/>
    <mergeCell ref="H24:H25"/>
    <mergeCell ref="A26:A27"/>
    <mergeCell ref="B26:B27"/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A64:A65"/>
    <mergeCell ref="B64:B65"/>
    <mergeCell ref="C64:C65"/>
    <mergeCell ref="D64:D65"/>
    <mergeCell ref="H64:H65"/>
    <mergeCell ref="A62:A63"/>
    <mergeCell ref="B62:B63"/>
    <mergeCell ref="C62:C63"/>
    <mergeCell ref="D62:D63"/>
    <mergeCell ref="H62:H63"/>
  </mergeCells>
  <phoneticPr fontId="2"/>
  <conditionalFormatting sqref="I10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105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東淀川区役所職員の人件費"/>
    <hyperlink ref="C16:C17" r:id="rId2" display="広聴・広報事業"/>
    <hyperlink ref="C18:C19" r:id="rId3" display="区政会議運営事務"/>
    <hyperlink ref="C20:C21" r:id="rId4" display="自助・共助を担う地域力のあるまち"/>
    <hyperlink ref="C22:C23" r:id="rId5" display="にぎわいのある元気なまち"/>
    <hyperlink ref="C24:C25" r:id="rId6" display="東淀川区西部地域まちづくり"/>
    <hyperlink ref="C26:C27" r:id="rId7" display="人権啓発推進事業"/>
    <hyperlink ref="C28:C29" r:id="rId8" display="防災力の向上"/>
    <hyperlink ref="C30:C31" r:id="rId9" display="新大阪駅及び駅周辺企業等の帰宅困難者対策"/>
    <hyperlink ref="C32:C33" r:id="rId10" display="地域安全防犯対策事業"/>
    <hyperlink ref="C34:C35" r:id="rId11" display="交通安全対策事業"/>
    <hyperlink ref="C36:C37" r:id="rId12" display="なにわっ子すくすくスタート事業"/>
    <hyperlink ref="C38:C39" r:id="rId13" display="乳幼児発達相談体制の強化事業"/>
    <hyperlink ref="C40:C41" r:id="rId14" display="助産師による専門的相談事業"/>
    <hyperlink ref="C42:C43" r:id="rId15" display="こんにちは赤ちゃん訪問事業"/>
    <hyperlink ref="C44:C45" r:id="rId16" display="東淀川区４・５歳児就学前子育て相談事業"/>
    <hyperlink ref="C46:C47" r:id="rId17" display="要保護児童対策事業"/>
    <hyperlink ref="C48:C49" r:id="rId18" display="ドメスティック・バイオレンス対策事業"/>
    <hyperlink ref="C50:C51" r:id="rId19" display="絵本読み聞かせ事業"/>
    <hyperlink ref="C52:C53" r:id="rId20" display="学校を活用した地域連携事業"/>
    <hyperlink ref="C54:C55" r:id="rId21" display="東淀川区中学生勉強会"/>
    <hyperlink ref="C56:C57" r:id="rId22" display="青少年育成推進事業"/>
    <hyperlink ref="C58:C59" r:id="rId23" display="成人の日記念のつどい事業"/>
    <hyperlink ref="C60:C61" r:id="rId24" display="「こどもの居場所」運営支援事業"/>
    <hyperlink ref="C62:C63" r:id="rId25" display="東淀川区吹奏楽体験事業"/>
    <hyperlink ref="C64:C65" r:id="rId26" display="学校教育環境整備事業"/>
    <hyperlink ref="C66:C67" r:id="rId27" display="児童虐待防止のための保育所・幼稚園等版こどもサポートネット事業"/>
    <hyperlink ref="C68:C69" r:id="rId28" display="区地域保健福祉計画に基づく地域の取り組みへの支援"/>
    <hyperlink ref="C70:C71" r:id="rId29" display="第２期東淀川区地域保健福祉計画策定業務"/>
    <hyperlink ref="C72:C73" r:id="rId30" display="地域福祉コーディネーター業務委託事業"/>
    <hyperlink ref="C74:C75" r:id="rId31" display="身体障がい者・知的障がい者相談員"/>
    <hyperlink ref="C76:C77" r:id="rId32" display="区役所窓口以外での証明書取次サービス事業"/>
    <hyperlink ref="C78:C79" r:id="rId33" display="東淀川区役所住民情報業務等民間委託"/>
    <hyperlink ref="C80:C81" r:id="rId34" display="保健福祉課総合相談窓口業務委託"/>
    <hyperlink ref="C82:C83" r:id="rId35" display="保健福祉事務費"/>
    <hyperlink ref="C84:C85" r:id="rId36" display="地域課事務費"/>
    <hyperlink ref="C86:C87" r:id="rId37" display="区役所附設会館管理運営費"/>
    <hyperlink ref="C88:C89" r:id="rId38" display="区庁舎設備維持費"/>
    <hyperlink ref="C90:C91" r:id="rId39" display="一般事務費"/>
    <hyperlink ref="C92:C93" r:id="rId40" display="職員力向上プロジェクト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41"/>
  <rowBreaks count="1" manualBreakCount="1">
    <brk id="69" max="10" man="1"/>
  </rowBreaks>
  <ignoredErrors>
    <ignoredError sqref="B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A13" workbookViewId="0">
      <selection activeCell="N11" sqref="N11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50" customWidth="1"/>
    <col min="17" max="26" width="6.125" style="50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0</v>
      </c>
      <c r="C3" s="4" t="s">
        <v>1</v>
      </c>
      <c r="D3" s="5" t="s">
        <v>44</v>
      </c>
      <c r="E3" s="5" t="s">
        <v>2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3</v>
      </c>
      <c r="E5" s="5"/>
      <c r="F5" s="5"/>
      <c r="G5" s="5"/>
      <c r="H5" s="4" t="s">
        <v>45</v>
      </c>
      <c r="I5" s="5" t="s">
        <v>4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5</v>
      </c>
      <c r="C7" s="4" t="s">
        <v>6</v>
      </c>
      <c r="D7" s="5" t="s">
        <v>33</v>
      </c>
      <c r="E7" s="5" t="s">
        <v>7</v>
      </c>
      <c r="F7" s="5"/>
      <c r="G7" s="5"/>
      <c r="H7" s="5"/>
      <c r="I7" s="5"/>
      <c r="J7" s="5"/>
      <c r="P7" s="50" t="s">
        <v>19</v>
      </c>
      <c r="Q7" s="51" t="s">
        <v>34</v>
      </c>
      <c r="R7" s="52"/>
      <c r="S7" s="52"/>
      <c r="T7" s="52"/>
      <c r="U7" s="52"/>
      <c r="V7" s="52"/>
      <c r="W7" s="52"/>
      <c r="X7" s="52"/>
      <c r="Y7" s="52"/>
      <c r="Z7" s="52"/>
      <c r="AA7" s="7"/>
    </row>
    <row r="8" spans="2:27">
      <c r="B8" s="5"/>
      <c r="C8" s="5"/>
      <c r="D8" s="5"/>
      <c r="E8" s="5" t="s">
        <v>8</v>
      </c>
      <c r="F8" s="5"/>
      <c r="G8" s="5"/>
      <c r="H8" s="5"/>
      <c r="I8" s="5"/>
      <c r="J8" s="5"/>
      <c r="Q8" s="54" t="s">
        <v>60</v>
      </c>
      <c r="R8" s="55"/>
      <c r="S8" s="55"/>
      <c r="T8" s="55"/>
      <c r="U8" s="55"/>
      <c r="V8" s="55"/>
      <c r="W8" s="55"/>
      <c r="X8" s="55"/>
      <c r="Y8" s="55"/>
      <c r="Z8" s="55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56" t="s">
        <v>61</v>
      </c>
      <c r="R9" s="57"/>
      <c r="S9" s="57"/>
      <c r="T9" s="57"/>
      <c r="U9" s="57"/>
      <c r="V9" s="57"/>
      <c r="W9" s="57"/>
      <c r="X9" s="57"/>
      <c r="Y9" s="57"/>
      <c r="Z9" s="57"/>
      <c r="AA9" s="8"/>
    </row>
    <row r="10" spans="2:27">
      <c r="B10" s="5"/>
      <c r="C10" s="5"/>
      <c r="D10" s="5" t="s">
        <v>9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10</v>
      </c>
      <c r="E11" s="5"/>
      <c r="F11" s="5"/>
      <c r="G11" s="5"/>
      <c r="H11" s="5"/>
      <c r="I11" s="5"/>
      <c r="J11" s="5"/>
      <c r="P11" s="59" t="s">
        <v>20</v>
      </c>
      <c r="Q11" s="59" t="s">
        <v>35</v>
      </c>
      <c r="R11" s="59" t="s">
        <v>36</v>
      </c>
      <c r="S11" s="59" t="s">
        <v>37</v>
      </c>
      <c r="T11" s="59" t="s">
        <v>38</v>
      </c>
      <c r="U11" s="117" t="s">
        <v>55</v>
      </c>
      <c r="V11" s="118"/>
      <c r="W11" s="59" t="s">
        <v>56</v>
      </c>
      <c r="X11" s="59" t="s">
        <v>57</v>
      </c>
    </row>
    <row r="12" spans="2:27" ht="12.75" customHeight="1">
      <c r="B12" s="5"/>
      <c r="C12" s="5"/>
      <c r="D12" s="5" t="s">
        <v>11</v>
      </c>
      <c r="E12" s="5"/>
      <c r="F12" s="5"/>
      <c r="G12" s="5"/>
      <c r="H12" s="4" t="s">
        <v>39</v>
      </c>
      <c r="I12" s="5" t="s">
        <v>12</v>
      </c>
      <c r="J12" s="5"/>
      <c r="P12" s="59" t="s">
        <v>65</v>
      </c>
      <c r="Q12" s="67">
        <v>3.13</v>
      </c>
      <c r="R12" s="67">
        <v>11.88</v>
      </c>
      <c r="S12" s="67">
        <v>23.13</v>
      </c>
      <c r="T12" s="67">
        <v>16.88</v>
      </c>
      <c r="U12" s="115">
        <v>11.88</v>
      </c>
      <c r="V12" s="116"/>
      <c r="W12" s="67">
        <v>5.63</v>
      </c>
      <c r="X12" s="67">
        <v>8.75</v>
      </c>
    </row>
    <row r="13" spans="2:27" ht="12.75" customHeight="1">
      <c r="B13" s="5"/>
      <c r="C13" s="5"/>
      <c r="D13" s="5" t="s">
        <v>13</v>
      </c>
      <c r="E13" s="5"/>
      <c r="F13" s="5"/>
      <c r="G13" s="5"/>
      <c r="H13" s="4"/>
      <c r="I13" s="5"/>
      <c r="J13" s="5"/>
      <c r="P13" s="59" t="s">
        <v>21</v>
      </c>
      <c r="Q13" s="59">
        <v>30</v>
      </c>
      <c r="R13" s="59">
        <v>100</v>
      </c>
      <c r="S13" s="59">
        <v>190</v>
      </c>
      <c r="T13" s="59">
        <v>140</v>
      </c>
      <c r="U13" s="117">
        <v>100</v>
      </c>
      <c r="V13" s="118"/>
      <c r="W13" s="59">
        <v>50</v>
      </c>
      <c r="X13" s="59">
        <v>75</v>
      </c>
    </row>
    <row r="14" spans="2:27" ht="12.75" customHeight="1" thickBot="1">
      <c r="B14" s="5"/>
      <c r="C14" s="5"/>
      <c r="D14" s="5" t="s">
        <v>14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40</v>
      </c>
      <c r="E15" s="5"/>
      <c r="F15" s="5"/>
      <c r="G15" s="5"/>
      <c r="H15" s="4"/>
      <c r="I15" s="5"/>
      <c r="J15" s="5"/>
      <c r="P15" s="59" t="s">
        <v>52</v>
      </c>
      <c r="Q15" s="59">
        <v>5</v>
      </c>
      <c r="R15" s="59">
        <v>6</v>
      </c>
      <c r="S15" s="59">
        <v>7</v>
      </c>
      <c r="T15" s="59">
        <v>8</v>
      </c>
      <c r="U15" s="65">
        <v>9</v>
      </c>
      <c r="V15" s="69" t="s">
        <v>69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59" t="s">
        <v>68</v>
      </c>
      <c r="Q16" s="66">
        <v>18</v>
      </c>
      <c r="R16" s="66">
        <v>15</v>
      </c>
      <c r="S16" s="66">
        <v>18</v>
      </c>
      <c r="T16" s="66">
        <v>10.5</v>
      </c>
      <c r="U16" s="68">
        <v>27</v>
      </c>
      <c r="V16" s="70">
        <v>15</v>
      </c>
    </row>
    <row r="17" spans="2:27" ht="14.25" thickBot="1">
      <c r="B17" s="5"/>
      <c r="C17" s="5"/>
      <c r="D17" s="5" t="s">
        <v>15</v>
      </c>
      <c r="E17" s="5"/>
      <c r="F17" s="5"/>
      <c r="G17" s="5"/>
      <c r="H17" s="4"/>
      <c r="I17" s="5"/>
      <c r="J17" s="5"/>
      <c r="P17" s="59" t="s">
        <v>21</v>
      </c>
      <c r="Q17" s="59">
        <v>24</v>
      </c>
      <c r="R17" s="59">
        <v>20</v>
      </c>
      <c r="S17" s="59">
        <v>24</v>
      </c>
      <c r="T17" s="59">
        <v>14</v>
      </c>
      <c r="U17" s="65">
        <v>36</v>
      </c>
      <c r="V17" s="71">
        <v>20</v>
      </c>
    </row>
    <row r="18" spans="2:27">
      <c r="B18" s="5"/>
      <c r="C18" s="5"/>
      <c r="D18" s="5" t="s">
        <v>16</v>
      </c>
      <c r="E18" s="5"/>
      <c r="F18" s="5"/>
      <c r="G18" s="5"/>
      <c r="H18" s="120" t="s">
        <v>39</v>
      </c>
      <c r="I18" s="121" t="s">
        <v>17</v>
      </c>
      <c r="J18" s="121"/>
      <c r="K18" s="121"/>
      <c r="P18" s="55"/>
      <c r="Q18" s="60"/>
      <c r="R18" s="60"/>
      <c r="S18" s="61"/>
      <c r="T18" s="61"/>
    </row>
    <row r="19" spans="2:27" ht="14.25" thickBot="1">
      <c r="B19" s="5"/>
      <c r="C19" s="5"/>
      <c r="D19" s="5" t="s">
        <v>18</v>
      </c>
      <c r="E19" s="5"/>
      <c r="F19" s="5"/>
      <c r="G19" s="5"/>
      <c r="H19" s="120"/>
      <c r="I19" s="121"/>
      <c r="J19" s="121"/>
      <c r="K19" s="121"/>
      <c r="R19" s="119" t="s">
        <v>22</v>
      </c>
      <c r="S19" s="119"/>
    </row>
    <row r="20" spans="2:27" ht="15">
      <c r="B20" s="5"/>
      <c r="C20" s="5"/>
      <c r="D20" s="6" t="s">
        <v>42</v>
      </c>
      <c r="E20" s="5"/>
      <c r="F20" s="5"/>
      <c r="G20" s="5"/>
      <c r="H20" s="4"/>
      <c r="I20" s="5"/>
      <c r="J20" s="5"/>
      <c r="R20" s="62"/>
      <c r="S20" s="53"/>
      <c r="V20" s="72" t="s">
        <v>58</v>
      </c>
      <c r="W20" s="73"/>
      <c r="X20" s="73"/>
      <c r="Y20" s="73"/>
      <c r="Z20" s="73"/>
      <c r="AA20" s="74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37" t="s">
        <v>24</v>
      </c>
      <c r="R21" s="123" t="s">
        <v>54</v>
      </c>
      <c r="S21" s="124"/>
      <c r="T21" s="37" t="s">
        <v>23</v>
      </c>
      <c r="V21" s="75" t="s">
        <v>66</v>
      </c>
      <c r="W21" s="55"/>
      <c r="X21" s="55"/>
      <c r="Y21" s="55"/>
      <c r="Z21" s="55"/>
      <c r="AA21" s="76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63" t="s">
        <v>41</v>
      </c>
      <c r="T22" s="64" t="s">
        <v>41</v>
      </c>
      <c r="V22" s="77" t="s">
        <v>67</v>
      </c>
      <c r="W22" s="78"/>
      <c r="X22" s="78"/>
      <c r="Y22" s="78"/>
      <c r="Z22" s="78"/>
      <c r="AA22" s="79"/>
    </row>
    <row r="23" spans="2:27">
      <c r="R23" s="125" t="s">
        <v>63</v>
      </c>
      <c r="S23" s="126"/>
    </row>
    <row r="24" spans="2:27">
      <c r="R24" s="127"/>
      <c r="S24" s="126"/>
      <c r="V24" s="62" t="s">
        <v>59</v>
      </c>
      <c r="W24" s="52"/>
      <c r="X24" s="52"/>
      <c r="Y24" s="52"/>
      <c r="Z24" s="53"/>
    </row>
    <row r="25" spans="2:27">
      <c r="R25" s="56"/>
      <c r="S25" s="58"/>
      <c r="V25" s="56" t="s">
        <v>53</v>
      </c>
      <c r="W25" s="57"/>
      <c r="X25" s="57"/>
      <c r="Y25" s="57"/>
      <c r="Z25" s="58"/>
    </row>
    <row r="26" spans="2:27">
      <c r="R26" s="122" t="s">
        <v>25</v>
      </c>
      <c r="S26" s="122"/>
    </row>
  </sheetData>
  <mergeCells count="9">
    <mergeCell ref="R26:S26"/>
    <mergeCell ref="R21:S21"/>
    <mergeCell ref="R23:S24"/>
    <mergeCell ref="U12:V12"/>
    <mergeCell ref="U11:V11"/>
    <mergeCell ref="U13:V13"/>
    <mergeCell ref="R19:S19"/>
    <mergeCell ref="H18:H19"/>
    <mergeCell ref="I18:K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予算事業一覧</vt:lpstr>
      <vt:lpstr>カメラ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2020-02-03T10:48:07Z</dcterms:created>
  <dcterms:modified xsi:type="dcterms:W3CDTF">2020-04-01T05:44:20Z</dcterms:modified>
</cp:coreProperties>
</file>