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B8778A1-34E7-4BF2-9B3A-CAAA024E05F3}" xr6:coauthVersionLast="47" xr6:coauthVersionMax="47" xr10:uidLastSave="{00000000-0000-0000-0000-000000000000}"/>
  <bookViews>
    <workbookView xWindow="-108" yWindow="-108" windowWidth="23256" windowHeight="12720" tabRatio="812" xr2:uid="{00000000-000D-0000-FFFF-FFFF00000000}"/>
  </bookViews>
  <sheets>
    <sheet name="歳入一覧" sheetId="87" r:id="rId1"/>
  </sheets>
  <externalReferences>
    <externalReference r:id="rId2"/>
    <externalReference r:id="rId3"/>
    <externalReference r:id="rId4"/>
  </externalReferences>
  <definedNames>
    <definedName name="①">#REF!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_xlnm.Print_Area" localSheetId="0">歳入一覧!$A$1:$K$36</definedName>
    <definedName name="rrr">'[1]様式16（見直しチェックシート）'!$U$53:$V$53</definedName>
    <definedName name="コロナ物価高騰">[2]新型コロナウイルス感染症対策関連経費一覧表!$AA$5:$AB$5</definedName>
    <definedName name="財界">#REF!</definedName>
    <definedName name="財界２">#REF!</definedName>
    <definedName name="分類">'[3]様式17(見直し一覧)'!$A$38:$A$47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87" l="1"/>
  <c r="G34" i="87"/>
  <c r="G33" i="87" s="1"/>
  <c r="G32" i="87" s="1"/>
  <c r="I31" i="87"/>
  <c r="H30" i="87"/>
  <c r="G30" i="87"/>
  <c r="G29" i="87" s="1"/>
  <c r="G28" i="87" s="1"/>
  <c r="I27" i="87"/>
  <c r="I26" i="87"/>
  <c r="I25" i="87"/>
  <c r="H24" i="87"/>
  <c r="H23" i="87" s="1"/>
  <c r="G24" i="87"/>
  <c r="G23" i="87" s="1"/>
  <c r="G22" i="87" s="1"/>
  <c r="G21" i="87" s="1"/>
  <c r="I20" i="87"/>
  <c r="I19" i="87"/>
  <c r="I18" i="87"/>
  <c r="H17" i="87"/>
  <c r="G17" i="87"/>
  <c r="G16" i="87" s="1"/>
  <c r="G15" i="87" s="1"/>
  <c r="G14" i="87" s="1"/>
  <c r="G13" i="87" s="1"/>
  <c r="I12" i="87"/>
  <c r="I11" i="87"/>
  <c r="H10" i="87"/>
  <c r="G10" i="87"/>
  <c r="G9" i="87"/>
  <c r="G8" i="87" s="1"/>
  <c r="H9" i="87" l="1"/>
  <c r="I10" i="87"/>
  <c r="H29" i="87"/>
  <c r="I30" i="87"/>
  <c r="I23" i="87"/>
  <c r="H22" i="87"/>
  <c r="H16" i="87"/>
  <c r="I24" i="87"/>
  <c r="G36" i="87"/>
  <c r="I17" i="87"/>
  <c r="I35" i="87"/>
  <c r="H34" i="87"/>
  <c r="I29" i="87" l="1"/>
  <c r="H28" i="87"/>
  <c r="I9" i="87"/>
  <c r="H8" i="87"/>
  <c r="H15" i="87"/>
  <c r="I16" i="87"/>
  <c r="I22" i="87"/>
  <c r="H21" i="87"/>
  <c r="I34" i="87"/>
  <c r="H33" i="87"/>
  <c r="I8" i="87" l="1"/>
  <c r="I28" i="87"/>
  <c r="I33" i="87"/>
  <c r="H32" i="87"/>
  <c r="H14" i="87"/>
  <c r="I15" i="87"/>
  <c r="I21" i="87"/>
  <c r="I32" i="87" l="1"/>
  <c r="H13" i="87"/>
  <c r="I14" i="87"/>
  <c r="H36" i="87" l="1"/>
  <c r="I13" i="87"/>
  <c r="I36" i="87" l="1"/>
</calcChain>
</file>

<file path=xl/sharedStrings.xml><?xml version="1.0" encoding="utf-8"?>
<sst xmlns="http://schemas.openxmlformats.org/spreadsheetml/2006/main" count="47" uniqueCount="47">
  <si>
    <t>(単位：千円)</t>
    <phoneticPr fontId="3"/>
  </si>
  <si>
    <t>通し</t>
    <phoneticPr fontId="3"/>
  </si>
  <si>
    <t>科目</t>
    <rPh sb="0" eb="2">
      <t>カモク</t>
    </rPh>
    <phoneticPr fontId="3"/>
  </si>
  <si>
    <t>番号</t>
    <phoneticPr fontId="3"/>
  </si>
  <si>
    <t>増減</t>
    <rPh sb="0" eb="2">
      <t>ゾウゲン</t>
    </rPh>
    <phoneticPr fontId="3"/>
  </si>
  <si>
    <t>一般会計歳入予算一覧</t>
    <rPh sb="0" eb="2">
      <t>イッパン</t>
    </rPh>
    <rPh sb="2" eb="4">
      <t>カイケイ</t>
    </rPh>
    <rPh sb="4" eb="6">
      <t>サイニュウ</t>
    </rPh>
    <rPh sb="6" eb="8">
      <t>ヨサン</t>
    </rPh>
    <rPh sb="8" eb="10">
      <t>イチラン</t>
    </rPh>
    <phoneticPr fontId="3"/>
  </si>
  <si>
    <t>説明</t>
    <rPh sb="0" eb="2">
      <t>セツメイ</t>
    </rPh>
    <phoneticPr fontId="4"/>
  </si>
  <si>
    <t>備考</t>
    <phoneticPr fontId="3"/>
  </si>
  <si>
    <t>(②-①)</t>
  </si>
  <si>
    <t>16款　使用料及手数料</t>
    <rPh sb="2" eb="3">
      <t>カン</t>
    </rPh>
    <rPh sb="4" eb="7">
      <t>シヨウリョウ</t>
    </rPh>
    <rPh sb="7" eb="8">
      <t>オヨ</t>
    </rPh>
    <rPh sb="8" eb="11">
      <t>テスウリョウ</t>
    </rPh>
    <phoneticPr fontId="4"/>
  </si>
  <si>
    <t>1項　使用料</t>
    <rPh sb="1" eb="2">
      <t>コウ</t>
    </rPh>
    <rPh sb="3" eb="6">
      <t>シヨウリョウ</t>
    </rPh>
    <phoneticPr fontId="4"/>
  </si>
  <si>
    <t>1目　総務使用料</t>
    <rPh sb="1" eb="2">
      <t>モク</t>
    </rPh>
    <rPh sb="3" eb="5">
      <t>ソウム</t>
    </rPh>
    <rPh sb="5" eb="8">
      <t>シヨウリョウ</t>
    </rPh>
    <phoneticPr fontId="4"/>
  </si>
  <si>
    <t>2節　其他使用料</t>
    <rPh sb="1" eb="2">
      <t>セツ</t>
    </rPh>
    <rPh sb="3" eb="5">
      <t>ソノタ</t>
    </rPh>
    <rPh sb="5" eb="8">
      <t>シヨウリョウ</t>
    </rPh>
    <phoneticPr fontId="4"/>
  </si>
  <si>
    <t>行政財産の目的外使用料</t>
    <rPh sb="0" eb="2">
      <t>ギョウセイ</t>
    </rPh>
    <rPh sb="2" eb="4">
      <t>ザイサン</t>
    </rPh>
    <rPh sb="5" eb="7">
      <t>モクテキ</t>
    </rPh>
    <rPh sb="7" eb="8">
      <t>ガイ</t>
    </rPh>
    <rPh sb="8" eb="10">
      <t>シヨウ</t>
    </rPh>
    <rPh sb="10" eb="11">
      <t>リョウ</t>
    </rPh>
    <phoneticPr fontId="4"/>
  </si>
  <si>
    <t>17款　国庫支出金</t>
    <rPh sb="2" eb="3">
      <t>カン</t>
    </rPh>
    <rPh sb="4" eb="6">
      <t>コッコ</t>
    </rPh>
    <rPh sb="6" eb="9">
      <t>シシュツキン</t>
    </rPh>
    <phoneticPr fontId="4"/>
  </si>
  <si>
    <t>2項　国庫補助金</t>
    <rPh sb="1" eb="2">
      <t>コウ</t>
    </rPh>
    <rPh sb="3" eb="5">
      <t>コッコ</t>
    </rPh>
    <rPh sb="5" eb="8">
      <t>ホジョキン</t>
    </rPh>
    <phoneticPr fontId="4"/>
  </si>
  <si>
    <t>1目　総務費国庫補助金</t>
    <rPh sb="1" eb="2">
      <t>モク</t>
    </rPh>
    <rPh sb="3" eb="5">
      <t>ソウム</t>
    </rPh>
    <rPh sb="5" eb="6">
      <t>ヒ</t>
    </rPh>
    <rPh sb="6" eb="8">
      <t>コッコ</t>
    </rPh>
    <rPh sb="8" eb="11">
      <t>ホジョキン</t>
    </rPh>
    <phoneticPr fontId="4"/>
  </si>
  <si>
    <t>18款　府支出金</t>
    <rPh sb="2" eb="3">
      <t>カン</t>
    </rPh>
    <rPh sb="4" eb="5">
      <t>フ</t>
    </rPh>
    <rPh sb="5" eb="8">
      <t>シシュツキン</t>
    </rPh>
    <phoneticPr fontId="4"/>
  </si>
  <si>
    <t>2項　府補助金</t>
    <rPh sb="1" eb="2">
      <t>コウ</t>
    </rPh>
    <rPh sb="3" eb="4">
      <t>フ</t>
    </rPh>
    <rPh sb="4" eb="7">
      <t>ホジョキン</t>
    </rPh>
    <phoneticPr fontId="4"/>
  </si>
  <si>
    <t>1目　総務費府補助金</t>
    <rPh sb="1" eb="2">
      <t>モク</t>
    </rPh>
    <rPh sb="3" eb="5">
      <t>ソウム</t>
    </rPh>
    <rPh sb="5" eb="6">
      <t>ヒ</t>
    </rPh>
    <rPh sb="6" eb="7">
      <t>フ</t>
    </rPh>
    <rPh sb="7" eb="10">
      <t>ホジョキン</t>
    </rPh>
    <phoneticPr fontId="4"/>
  </si>
  <si>
    <t>6項　雑入</t>
    <rPh sb="1" eb="2">
      <t>コウ</t>
    </rPh>
    <rPh sb="3" eb="5">
      <t>ザツニュウ</t>
    </rPh>
    <phoneticPr fontId="4"/>
  </si>
  <si>
    <t>22目　雑収</t>
    <rPh sb="2" eb="3">
      <t>モク</t>
    </rPh>
    <rPh sb="4" eb="5">
      <t>ザツ</t>
    </rPh>
    <rPh sb="5" eb="6">
      <t>シュウ</t>
    </rPh>
    <phoneticPr fontId="4"/>
  </si>
  <si>
    <t>1節　雑収</t>
    <rPh sb="1" eb="2">
      <t>セツ</t>
    </rPh>
    <rPh sb="3" eb="4">
      <t>ザツ</t>
    </rPh>
    <rPh sb="4" eb="5">
      <t>シュウ</t>
    </rPh>
    <phoneticPr fontId="4"/>
  </si>
  <si>
    <t>歳入合計</t>
    <rPh sb="0" eb="2">
      <t>サイニュウ</t>
    </rPh>
    <rPh sb="2" eb="4">
      <t>ゴウケイ</t>
    </rPh>
    <phoneticPr fontId="4"/>
  </si>
  <si>
    <t>ひがよどなごみ勉強会事業に対する補助金等</t>
    <phoneticPr fontId="4"/>
  </si>
  <si>
    <t>1節　区役所附設会館使用料</t>
    <rPh sb="1" eb="2">
      <t>セツ</t>
    </rPh>
    <rPh sb="3" eb="4">
      <t>ク</t>
    </rPh>
    <rPh sb="4" eb="6">
      <t>ヤクショ</t>
    </rPh>
    <rPh sb="6" eb="8">
      <t>フセツ</t>
    </rPh>
    <rPh sb="8" eb="10">
      <t>カイカン</t>
    </rPh>
    <rPh sb="10" eb="13">
      <t>シヨウリョウ</t>
    </rPh>
    <phoneticPr fontId="4"/>
  </si>
  <si>
    <t>24款　諸収入</t>
    <rPh sb="2" eb="3">
      <t>カン</t>
    </rPh>
    <rPh sb="4" eb="5">
      <t>ショ</t>
    </rPh>
    <rPh sb="5" eb="7">
      <t>シュウニュウ</t>
    </rPh>
    <phoneticPr fontId="4"/>
  </si>
  <si>
    <t>区民ホール</t>
    <rPh sb="0" eb="2">
      <t>クミン</t>
    </rPh>
    <phoneticPr fontId="4"/>
  </si>
  <si>
    <t>所属名　東淀川区役所</t>
  </si>
  <si>
    <t>広告収入・私用光熱水費に係る収入等</t>
    <rPh sb="5" eb="6">
      <t>ワタシ</t>
    </rPh>
    <phoneticPr fontId="4"/>
  </si>
  <si>
    <t>当初①</t>
    <rPh sb="0" eb="2">
      <t>トウショ</t>
    </rPh>
    <phoneticPr fontId="15"/>
  </si>
  <si>
    <t>予算案②</t>
    <rPh sb="0" eb="2">
      <t>ヨサン</t>
    </rPh>
    <rPh sb="2" eb="3">
      <t>アン</t>
    </rPh>
    <phoneticPr fontId="15"/>
  </si>
  <si>
    <t>６年度</t>
    <rPh sb="1" eb="3">
      <t>ネンド</t>
    </rPh>
    <phoneticPr fontId="15"/>
  </si>
  <si>
    <t>7節　区まちづくり推進費補助金</t>
    <rPh sb="1" eb="2">
      <t>セツ</t>
    </rPh>
    <rPh sb="3" eb="4">
      <t>ク</t>
    </rPh>
    <rPh sb="9" eb="11">
      <t>スイシン</t>
    </rPh>
    <rPh sb="11" eb="12">
      <t>ヒ</t>
    </rPh>
    <rPh sb="12" eb="15">
      <t>ホジョキン</t>
    </rPh>
    <phoneticPr fontId="4"/>
  </si>
  <si>
    <t>2節　区まちづくり推進費補助金</t>
    <rPh sb="1" eb="2">
      <t>セツ</t>
    </rPh>
    <rPh sb="3" eb="4">
      <t>ク</t>
    </rPh>
    <rPh sb="9" eb="11">
      <t>スイシン</t>
    </rPh>
    <rPh sb="11" eb="12">
      <t>ヒ</t>
    </rPh>
    <rPh sb="12" eb="15">
      <t>ホジョキン</t>
    </rPh>
    <phoneticPr fontId="4"/>
  </si>
  <si>
    <t>子育て応援事業に対する補助金</t>
    <rPh sb="0" eb="2">
      <t>コソダ</t>
    </rPh>
    <rPh sb="3" eb="5">
      <t>オウエン</t>
    </rPh>
    <rPh sb="5" eb="7">
      <t>ジギョウ</t>
    </rPh>
    <rPh sb="8" eb="9">
      <t>タイ</t>
    </rPh>
    <rPh sb="9" eb="10">
      <t>オウタイ</t>
    </rPh>
    <rPh sb="11" eb="14">
      <t>ホジョキン</t>
    </rPh>
    <phoneticPr fontId="4"/>
  </si>
  <si>
    <t>児童虐待防止のための保育所・幼稚園等版こどもサポートネット事業に対する補助金</t>
    <rPh sb="0" eb="4">
      <t>ジドウギャクタイ</t>
    </rPh>
    <rPh sb="4" eb="6">
      <t>ボウシ</t>
    </rPh>
    <rPh sb="10" eb="13">
      <t>ホイクショ</t>
    </rPh>
    <rPh sb="14" eb="17">
      <t>ヨウチエン</t>
    </rPh>
    <rPh sb="17" eb="18">
      <t>トウ</t>
    </rPh>
    <rPh sb="18" eb="19">
      <t>バン</t>
    </rPh>
    <rPh sb="29" eb="31">
      <t>ジギョウ</t>
    </rPh>
    <rPh sb="32" eb="33">
      <t>タイ</t>
    </rPh>
    <rPh sb="35" eb="38">
      <t>ホジョキン</t>
    </rPh>
    <phoneticPr fontId="4"/>
  </si>
  <si>
    <t>子育て支援事業に対する補助金</t>
    <rPh sb="0" eb="2">
      <t>コソダ</t>
    </rPh>
    <rPh sb="3" eb="5">
      <t>シエン</t>
    </rPh>
    <rPh sb="5" eb="7">
      <t>ジギョウ</t>
    </rPh>
    <rPh sb="8" eb="9">
      <t>タイ</t>
    </rPh>
    <rPh sb="11" eb="14">
      <t>ホジョキン</t>
    </rPh>
    <phoneticPr fontId="4"/>
  </si>
  <si>
    <t>22款　繰入金</t>
    <rPh sb="2" eb="3">
      <t>カン</t>
    </rPh>
    <rPh sb="4" eb="7">
      <t>クリイレキン</t>
    </rPh>
    <phoneticPr fontId="4"/>
  </si>
  <si>
    <t>3項　蓄積基金繰入金</t>
    <rPh sb="1" eb="2">
      <t>コウ</t>
    </rPh>
    <rPh sb="3" eb="5">
      <t>チクセキ</t>
    </rPh>
    <rPh sb="5" eb="7">
      <t>キキン</t>
    </rPh>
    <rPh sb="7" eb="10">
      <t>クリイレキン</t>
    </rPh>
    <phoneticPr fontId="4"/>
  </si>
  <si>
    <t>4目　区政推進基金繰入金</t>
    <rPh sb="1" eb="2">
      <t>モク</t>
    </rPh>
    <rPh sb="3" eb="9">
      <t>クセイスイシンキキン</t>
    </rPh>
    <rPh sb="9" eb="12">
      <t>クリイレキン</t>
    </rPh>
    <phoneticPr fontId="4"/>
  </si>
  <si>
    <t>1節　区政推進基金繰入金</t>
    <rPh sb="1" eb="2">
      <t>セツ</t>
    </rPh>
    <rPh sb="3" eb="7">
      <t>クセイスイシン</t>
    </rPh>
    <rPh sb="7" eb="9">
      <t>キキン</t>
    </rPh>
    <rPh sb="9" eb="12">
      <t>クリイレキン</t>
    </rPh>
    <phoneticPr fontId="4"/>
  </si>
  <si>
    <t>区政推進基金からの繰入金</t>
    <rPh sb="0" eb="4">
      <t>クセイスイシン</t>
    </rPh>
    <rPh sb="4" eb="6">
      <t>キキン</t>
    </rPh>
    <rPh sb="9" eb="12">
      <t>クリイレキン</t>
    </rPh>
    <phoneticPr fontId="4"/>
  </si>
  <si>
    <t>（住民票等発行手数料のキャッシュレス化・住民情報待合への行政キオスク端末導入による利便性向上事業に対する補助金）</t>
    <rPh sb="49" eb="50">
      <t>タイ</t>
    </rPh>
    <rPh sb="52" eb="55">
      <t>ホジョキン</t>
    </rPh>
    <phoneticPr fontId="4"/>
  </si>
  <si>
    <t>７年度</t>
    <rPh sb="1" eb="3">
      <t>ネンド</t>
    </rPh>
    <phoneticPr fontId="15"/>
  </si>
  <si>
    <t>（児童虐待防止のための保育所・幼稚園等版こどもサポートネット事業に対する補助金等）</t>
    <rPh sb="1" eb="5">
      <t>ジドウギャクタイ</t>
    </rPh>
    <rPh sb="5" eb="7">
      <t>ボウシ</t>
    </rPh>
    <rPh sb="11" eb="14">
      <t>ホイクショ</t>
    </rPh>
    <rPh sb="15" eb="18">
      <t>ヨウチエン</t>
    </rPh>
    <rPh sb="18" eb="19">
      <t>トウ</t>
    </rPh>
    <rPh sb="19" eb="20">
      <t>バン</t>
    </rPh>
    <rPh sb="30" eb="32">
      <t>ジギョウ</t>
    </rPh>
    <rPh sb="33" eb="34">
      <t>タイ</t>
    </rPh>
    <rPh sb="36" eb="39">
      <t>ホジョキン</t>
    </rPh>
    <rPh sb="39" eb="40">
      <t>ナド</t>
    </rPh>
    <phoneticPr fontId="4"/>
  </si>
  <si>
    <t>助産師による専門的相談事業に対する補助金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</si>
</sst>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7" formatCode="#,##0;&quot;△ &quot;#,##0"/>
    <numFmt numFmtId="183" formatCode="0;;;@"/>
  </numFmts>
  <fonts count="23">
    <font>
      <sz val="11"/>
      <name val="ＭＳ Ｐゴシック"/>
      <family val="3"/>
      <charset val="128"/>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sz val="10.5"/>
      <name val="ＭＳ Ｐゴシック"/>
      <family val="3"/>
      <charset val="128"/>
      <scheme val="minor"/>
    </font>
    <font>
      <sz val="6"/>
      <name val="ＭＳ Ｐゴシック"/>
      <family val="3"/>
      <charset val="128"/>
      <scheme val="minor"/>
    </font>
    <font>
      <sz val="10"/>
      <name val="ＭＳ Ｐゴシック"/>
      <family val="3"/>
      <charset val="128"/>
      <scheme val="minor"/>
    </font>
    <font>
      <sz val="11"/>
      <color theme="1"/>
      <name val="ＭＳ Ｐゴシック"/>
      <family val="2"/>
      <scheme val="minor"/>
    </font>
    <font>
      <sz val="11"/>
      <color rgb="FF00000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name val="ＭＳ 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2">
    <xf numFmtId="0" fontId="0" fillId="0" borderId="0"/>
    <xf numFmtId="38" fontId="5" fillId="0" borderId="0" applyFont="0" applyFill="0" applyBorder="0" applyAlignment="0" applyProtection="0"/>
    <xf numFmtId="0" fontId="5" fillId="0" borderId="0"/>
    <xf numFmtId="0" fontId="2" fillId="0" borderId="0"/>
    <xf numFmtId="38" fontId="17" fillId="0" borderId="0" applyFont="0" applyFill="0" applyBorder="0" applyAlignment="0" applyProtection="0">
      <alignment vertical="center"/>
    </xf>
    <xf numFmtId="0" fontId="5" fillId="0" borderId="0"/>
    <xf numFmtId="0" fontId="17" fillId="0" borderId="0"/>
    <xf numFmtId="38" fontId="5" fillId="0" borderId="0" applyFont="0" applyFill="0" applyBorder="0" applyAlignment="0" applyProtection="0"/>
    <xf numFmtId="6" fontId="5" fillId="0" borderId="0" applyFont="0" applyFill="0" applyBorder="0" applyAlignment="0" applyProtection="0">
      <alignment vertical="center"/>
    </xf>
    <xf numFmtId="38" fontId="18" fillId="0" borderId="0" applyFont="0" applyFill="0" applyBorder="0" applyAlignment="0" applyProtection="0">
      <alignment vertical="center"/>
    </xf>
    <xf numFmtId="38" fontId="5" fillId="0" borderId="0" applyFont="0" applyFill="0" applyBorder="0" applyAlignment="0" applyProtection="0"/>
    <xf numFmtId="0" fontId="1" fillId="0" borderId="0">
      <alignment vertical="center"/>
    </xf>
  </cellStyleXfs>
  <cellXfs count="88">
    <xf numFmtId="0" fontId="0" fillId="0" borderId="0" xfId="0"/>
    <xf numFmtId="0" fontId="6" fillId="0" borderId="0" xfId="3" applyNumberFormat="1" applyFont="1" applyFill="1" applyAlignment="1">
      <alignment vertical="center"/>
    </xf>
    <xf numFmtId="49" fontId="7" fillId="0" borderId="0" xfId="3" applyNumberFormat="1" applyFont="1" applyFill="1" applyAlignment="1">
      <alignment vertical="center" wrapText="1"/>
    </xf>
    <xf numFmtId="177" fontId="7" fillId="0" borderId="0" xfId="3" applyNumberFormat="1" applyFont="1" applyFill="1" applyAlignment="1">
      <alignment horizontal="center" vertical="center"/>
    </xf>
    <xf numFmtId="0" fontId="7" fillId="0" borderId="0" xfId="3" applyFont="1" applyFill="1" applyAlignment="1">
      <alignment vertical="center"/>
    </xf>
    <xf numFmtId="0" fontId="7" fillId="0" borderId="0" xfId="3" applyNumberFormat="1" applyFont="1" applyFill="1" applyAlignment="1">
      <alignment vertical="center"/>
    </xf>
    <xf numFmtId="0" fontId="7" fillId="0" borderId="0" xfId="3" applyNumberFormat="1" applyFont="1" applyFill="1" applyAlignment="1">
      <alignment vertical="center" wrapText="1"/>
    </xf>
    <xf numFmtId="0" fontId="7" fillId="0" borderId="0" xfId="3" applyNumberFormat="1" applyFont="1" applyFill="1" applyAlignment="1">
      <alignment horizontal="center" vertical="center" wrapText="1"/>
    </xf>
    <xf numFmtId="177" fontId="7" fillId="0" borderId="0" xfId="3" applyNumberFormat="1" applyFont="1" applyFill="1" applyAlignment="1">
      <alignment vertical="center"/>
    </xf>
    <xf numFmtId="0" fontId="8" fillId="0" borderId="0" xfId="3" applyFont="1" applyFill="1" applyAlignment="1">
      <alignment horizontal="left" vertical="center"/>
    </xf>
    <xf numFmtId="0" fontId="8" fillId="0" borderId="0" xfId="3" applyFont="1" applyFill="1" applyAlignment="1">
      <alignment vertical="center"/>
    </xf>
    <xf numFmtId="49" fontId="7" fillId="0" borderId="0" xfId="3" applyNumberFormat="1" applyFont="1" applyFill="1" applyAlignment="1">
      <alignment vertical="center"/>
    </xf>
    <xf numFmtId="0" fontId="7" fillId="0" borderId="0" xfId="3" applyFont="1" applyFill="1" applyAlignment="1">
      <alignment horizontal="center" vertical="center" wrapText="1"/>
    </xf>
    <xf numFmtId="177" fontId="10" fillId="0" borderId="0" xfId="3" applyNumberFormat="1" applyFont="1" applyFill="1" applyAlignment="1">
      <alignment horizontal="left" vertical="center"/>
    </xf>
    <xf numFmtId="0" fontId="11" fillId="0" borderId="0" xfId="3" applyNumberFormat="1" applyFont="1" applyFill="1" applyAlignment="1">
      <alignment horizontal="right" vertical="center"/>
    </xf>
    <xf numFmtId="0" fontId="8" fillId="0" borderId="0" xfId="3" applyNumberFormat="1" applyFont="1" applyFill="1" applyAlignment="1">
      <alignment horizontal="right" vertical="center"/>
    </xf>
    <xf numFmtId="0" fontId="12" fillId="0" borderId="0" xfId="3" applyFont="1" applyFill="1" applyAlignment="1">
      <alignment horizontal="center" vertical="center" wrapText="1"/>
    </xf>
    <xf numFmtId="177" fontId="12" fillId="0" borderId="0" xfId="3" applyNumberFormat="1" applyFont="1" applyFill="1" applyBorder="1" applyAlignment="1">
      <alignment horizontal="right" vertical="center" wrapText="1"/>
    </xf>
    <xf numFmtId="177" fontId="9" fillId="0" borderId="0" xfId="3" applyNumberFormat="1" applyFont="1" applyFill="1" applyAlignment="1">
      <alignment horizontal="right" vertical="center"/>
    </xf>
    <xf numFmtId="0" fontId="13" fillId="0" borderId="0" xfId="3" applyFont="1" applyFill="1" applyAlignment="1">
      <alignment horizontal="left" vertical="center"/>
    </xf>
    <xf numFmtId="0" fontId="13" fillId="0" borderId="0" xfId="3" applyNumberFormat="1" applyFont="1" applyFill="1" applyAlignment="1">
      <alignment horizontal="right" vertical="center"/>
    </xf>
    <xf numFmtId="49" fontId="14" fillId="0" borderId="0" xfId="3" applyNumberFormat="1" applyFont="1" applyFill="1" applyAlignment="1">
      <alignment vertical="center" wrapText="1"/>
    </xf>
    <xf numFmtId="0" fontId="19" fillId="0" borderId="0" xfId="3" applyNumberFormat="1" applyFont="1" applyFill="1" applyAlignment="1">
      <alignment vertical="center" wrapText="1"/>
    </xf>
    <xf numFmtId="0" fontId="19" fillId="0" borderId="0" xfId="3" applyNumberFormat="1" applyFont="1" applyFill="1" applyBorder="1" applyAlignment="1">
      <alignment horizontal="center" vertical="center" wrapText="1"/>
    </xf>
    <xf numFmtId="177" fontId="14" fillId="0" borderId="0" xfId="3" applyNumberFormat="1" applyFont="1" applyFill="1" applyAlignment="1">
      <alignment horizontal="center" vertical="center"/>
    </xf>
    <xf numFmtId="177" fontId="14" fillId="0" borderId="0" xfId="3" applyNumberFormat="1" applyFont="1" applyFill="1" applyAlignment="1">
      <alignment horizontal="right" vertical="center"/>
    </xf>
    <xf numFmtId="0" fontId="14" fillId="0" borderId="0" xfId="3" applyFont="1" applyFill="1" applyAlignment="1">
      <alignment vertical="center"/>
    </xf>
    <xf numFmtId="0" fontId="20" fillId="0" borderId="0" xfId="3" applyFont="1" applyFill="1" applyAlignment="1">
      <alignment horizontal="center" vertical="center" wrapText="1"/>
    </xf>
    <xf numFmtId="183" fontId="14" fillId="0" borderId="0" xfId="3" applyNumberFormat="1" applyFont="1" applyFill="1" applyAlignment="1">
      <alignment vertical="center"/>
    </xf>
    <xf numFmtId="0" fontId="16" fillId="0" borderId="13" xfId="3" applyNumberFormat="1" applyFont="1" applyFill="1" applyBorder="1" applyAlignment="1">
      <alignment horizontal="center" vertical="center"/>
    </xf>
    <xf numFmtId="177" fontId="16" fillId="0" borderId="1" xfId="3" applyNumberFormat="1" applyFont="1" applyFill="1" applyBorder="1" applyAlignment="1">
      <alignment horizontal="distributed" vertical="center" justifyLastLine="1"/>
    </xf>
    <xf numFmtId="0" fontId="16" fillId="0" borderId="15" xfId="3" applyNumberFormat="1" applyFont="1" applyFill="1" applyBorder="1" applyAlignment="1">
      <alignment horizontal="center" vertical="center"/>
    </xf>
    <xf numFmtId="177" fontId="16" fillId="0" borderId="5" xfId="3" applyNumberFormat="1" applyFont="1" applyFill="1" applyBorder="1" applyAlignment="1">
      <alignment horizontal="center" vertical="center"/>
    </xf>
    <xf numFmtId="0" fontId="16" fillId="0" borderId="21" xfId="3" applyNumberFormat="1" applyFont="1" applyFill="1" applyBorder="1" applyAlignment="1">
      <alignment horizontal="center" vertical="center" shrinkToFit="1"/>
    </xf>
    <xf numFmtId="38" fontId="16" fillId="0" borderId="3" xfId="1" applyFont="1" applyFill="1" applyBorder="1" applyAlignment="1">
      <alignment horizontal="left" vertical="center" wrapText="1"/>
    </xf>
    <xf numFmtId="177" fontId="14" fillId="0" borderId="3" xfId="3" applyNumberFormat="1" applyFont="1" applyFill="1" applyBorder="1" applyAlignment="1">
      <alignment horizontal="right" vertical="center" shrinkToFit="1"/>
    </xf>
    <xf numFmtId="0" fontId="19" fillId="0" borderId="17" xfId="3" applyFont="1" applyFill="1" applyBorder="1" applyAlignment="1">
      <alignment horizontal="left" vertical="center"/>
    </xf>
    <xf numFmtId="177" fontId="16" fillId="0" borderId="22" xfId="3" applyNumberFormat="1" applyFont="1" applyFill="1" applyBorder="1" applyAlignment="1">
      <alignment horizontal="right" vertical="center" shrinkToFit="1"/>
    </xf>
    <xf numFmtId="49" fontId="16" fillId="0" borderId="6" xfId="3" applyNumberFormat="1" applyFont="1" applyFill="1" applyBorder="1" applyAlignment="1">
      <alignment horizontal="center" vertical="center" wrapText="1"/>
    </xf>
    <xf numFmtId="0" fontId="16" fillId="0" borderId="22" xfId="2" applyFont="1" applyFill="1" applyBorder="1" applyAlignment="1">
      <alignment vertical="center"/>
    </xf>
    <xf numFmtId="49" fontId="16" fillId="0" borderId="7" xfId="3" applyNumberFormat="1" applyFont="1" applyFill="1" applyBorder="1" applyAlignment="1">
      <alignment horizontal="center" vertical="center" wrapText="1"/>
    </xf>
    <xf numFmtId="0" fontId="16" fillId="0" borderId="3" xfId="3" applyNumberFormat="1" applyFont="1" applyFill="1" applyBorder="1" applyAlignment="1">
      <alignment horizontal="left" vertical="center" wrapText="1"/>
    </xf>
    <xf numFmtId="49" fontId="16" fillId="0" borderId="3" xfId="3" applyNumberFormat="1" applyFont="1" applyFill="1" applyBorder="1" applyAlignment="1">
      <alignment vertical="center" wrapText="1"/>
    </xf>
    <xf numFmtId="49" fontId="16" fillId="0" borderId="5" xfId="3" applyNumberFormat="1" applyFont="1" applyFill="1" applyBorder="1" applyAlignment="1">
      <alignment vertical="center" wrapText="1"/>
    </xf>
    <xf numFmtId="0" fontId="16" fillId="0" borderId="5" xfId="3" applyNumberFormat="1" applyFont="1" applyFill="1" applyBorder="1" applyAlignment="1">
      <alignment horizontal="left" vertical="center" wrapText="1"/>
    </xf>
    <xf numFmtId="177" fontId="14" fillId="0" borderId="5" xfId="3" applyNumberFormat="1" applyFont="1" applyFill="1" applyBorder="1" applyAlignment="1">
      <alignment horizontal="right" vertical="center" shrinkToFit="1"/>
    </xf>
    <xf numFmtId="0" fontId="19" fillId="0" borderId="8" xfId="3" applyFont="1" applyFill="1" applyBorder="1" applyAlignment="1">
      <alignment horizontal="left" vertical="center"/>
    </xf>
    <xf numFmtId="0" fontId="16" fillId="0" borderId="19" xfId="2" applyFont="1" applyFill="1" applyBorder="1" applyAlignment="1">
      <alignment vertical="center"/>
    </xf>
    <xf numFmtId="177" fontId="14" fillId="0" borderId="23" xfId="3" applyNumberFormat="1" applyFont="1" applyFill="1" applyBorder="1" applyAlignment="1">
      <alignment horizontal="right" vertical="center" shrinkToFit="1"/>
    </xf>
    <xf numFmtId="0" fontId="19" fillId="0" borderId="24" xfId="3" applyFont="1" applyFill="1" applyBorder="1" applyAlignment="1">
      <alignment horizontal="left" vertical="center"/>
    </xf>
    <xf numFmtId="38" fontId="16" fillId="0" borderId="5" xfId="1" applyFont="1" applyFill="1" applyBorder="1" applyAlignment="1">
      <alignment horizontal="left" vertical="center" wrapText="1"/>
    </xf>
    <xf numFmtId="49" fontId="16" fillId="0" borderId="11" xfId="3" applyNumberFormat="1" applyFont="1" applyFill="1" applyBorder="1" applyAlignment="1">
      <alignment horizontal="center" vertical="center" wrapText="1"/>
    </xf>
    <xf numFmtId="0" fontId="16" fillId="0" borderId="23" xfId="3" applyNumberFormat="1" applyFont="1" applyFill="1" applyBorder="1" applyAlignment="1">
      <alignment horizontal="left" vertical="center" wrapText="1"/>
    </xf>
    <xf numFmtId="0" fontId="16" fillId="0" borderId="25" xfId="2" applyFont="1" applyFill="1" applyBorder="1" applyAlignment="1">
      <alignment vertical="center"/>
    </xf>
    <xf numFmtId="177" fontId="14" fillId="0" borderId="24" xfId="3" applyNumberFormat="1" applyFont="1" applyFill="1" applyBorder="1" applyAlignment="1">
      <alignment horizontal="right" vertical="center" shrinkToFit="1"/>
    </xf>
    <xf numFmtId="49" fontId="14" fillId="0" borderId="0" xfId="3" applyNumberFormat="1" applyFont="1" applyFill="1" applyAlignment="1">
      <alignment vertical="center"/>
    </xf>
    <xf numFmtId="0" fontId="14" fillId="0" borderId="0" xfId="3" applyNumberFormat="1" applyFont="1" applyFill="1" applyAlignment="1">
      <alignment horizontal="center" vertical="center" wrapText="1"/>
    </xf>
    <xf numFmtId="0" fontId="16" fillId="0" borderId="0" xfId="3" applyFont="1" applyFill="1" applyAlignment="1">
      <alignment vertical="center"/>
    </xf>
    <xf numFmtId="0" fontId="16" fillId="0" borderId="0" xfId="3" applyFont="1" applyFill="1" applyAlignment="1">
      <alignment horizontal="left" vertical="center"/>
    </xf>
    <xf numFmtId="177" fontId="14" fillId="0" borderId="0" xfId="3" applyNumberFormat="1" applyFont="1" applyFill="1" applyAlignment="1">
      <alignment vertical="center"/>
    </xf>
    <xf numFmtId="0" fontId="21" fillId="0" borderId="0" xfId="3" applyFont="1" applyFill="1" applyAlignment="1">
      <alignment horizontal="right" vertical="center"/>
    </xf>
    <xf numFmtId="0" fontId="16" fillId="0" borderId="14" xfId="3" applyFont="1" applyBorder="1" applyAlignment="1">
      <alignment horizontal="distributed" vertical="center" justifyLastLine="1"/>
    </xf>
    <xf numFmtId="0" fontId="16" fillId="0" borderId="5" xfId="3" applyFont="1" applyBorder="1" applyAlignment="1">
      <alignment horizontal="distributed" vertical="center" justifyLastLine="1"/>
    </xf>
    <xf numFmtId="0" fontId="22" fillId="0" borderId="3" xfId="3" applyFont="1" applyBorder="1" applyAlignment="1">
      <alignment vertical="center" wrapText="1"/>
    </xf>
    <xf numFmtId="0" fontId="16" fillId="2" borderId="16" xfId="3" applyNumberFormat="1" applyFont="1" applyFill="1" applyBorder="1" applyAlignment="1">
      <alignment vertical="center" wrapText="1"/>
    </xf>
    <xf numFmtId="0" fontId="22" fillId="0" borderId="5" xfId="3" applyFont="1" applyBorder="1" applyAlignment="1">
      <alignment vertical="center" wrapText="1"/>
    </xf>
    <xf numFmtId="49" fontId="16" fillId="0" borderId="4" xfId="3" applyNumberFormat="1" applyFont="1" applyFill="1" applyBorder="1" applyAlignment="1">
      <alignment vertical="center" wrapText="1"/>
    </xf>
    <xf numFmtId="6" fontId="16" fillId="0" borderId="3" xfId="8" applyFont="1" applyFill="1" applyBorder="1" applyAlignment="1">
      <alignment vertical="center" wrapText="1"/>
    </xf>
    <xf numFmtId="49" fontId="16" fillId="0" borderId="16" xfId="3" applyNumberFormat="1" applyFont="1" applyFill="1" applyBorder="1" applyAlignment="1">
      <alignment vertical="center" wrapText="1"/>
    </xf>
    <xf numFmtId="0" fontId="16" fillId="0" borderId="26" xfId="3" applyNumberFormat="1" applyFont="1" applyFill="1" applyBorder="1" applyAlignment="1">
      <alignment horizontal="center" vertical="center"/>
    </xf>
    <xf numFmtId="0" fontId="16" fillId="0" borderId="23" xfId="3" applyNumberFormat="1" applyFont="1" applyFill="1" applyBorder="1" applyAlignment="1">
      <alignment horizontal="center" vertical="center"/>
    </xf>
    <xf numFmtId="49" fontId="16" fillId="0" borderId="17" xfId="3" applyNumberFormat="1" applyFont="1" applyFill="1" applyBorder="1" applyAlignment="1">
      <alignment vertical="center" wrapText="1"/>
    </xf>
    <xf numFmtId="49" fontId="16" fillId="0" borderId="18" xfId="3" applyNumberFormat="1" applyFont="1" applyFill="1" applyBorder="1" applyAlignment="1">
      <alignment vertical="center" wrapText="1"/>
    </xf>
    <xf numFmtId="49" fontId="16" fillId="0" borderId="16" xfId="3" applyNumberFormat="1" applyFont="1" applyFill="1" applyBorder="1" applyAlignment="1">
      <alignment vertical="center" wrapText="1"/>
    </xf>
    <xf numFmtId="0" fontId="9" fillId="0" borderId="0" xfId="3" applyFont="1" applyFill="1" applyAlignment="1">
      <alignment horizontal="right" vertical="center"/>
    </xf>
    <xf numFmtId="0" fontId="11" fillId="0" borderId="0" xfId="3" applyNumberFormat="1" applyFont="1" applyFill="1" applyBorder="1" applyAlignment="1">
      <alignment horizontal="right" vertical="center" wrapText="1"/>
    </xf>
    <xf numFmtId="49" fontId="16" fillId="0" borderId="10" xfId="3" applyNumberFormat="1" applyFont="1" applyFill="1" applyBorder="1" applyAlignment="1">
      <alignment horizontal="distributed" vertical="center" wrapText="1" justifyLastLine="1"/>
    </xf>
    <xf numFmtId="49" fontId="16" fillId="0" borderId="2" xfId="3" applyNumberFormat="1" applyFont="1" applyFill="1" applyBorder="1" applyAlignment="1">
      <alignment horizontal="distributed" vertical="center" wrapText="1" justifyLastLine="1"/>
    </xf>
    <xf numFmtId="49" fontId="16" fillId="0" borderId="14" xfId="3" applyNumberFormat="1" applyFont="1" applyFill="1" applyBorder="1" applyAlignment="1">
      <alignment horizontal="distributed" vertical="center" wrapText="1" justifyLastLine="1"/>
    </xf>
    <xf numFmtId="49" fontId="16" fillId="0" borderId="8" xfId="3" applyNumberFormat="1" applyFont="1" applyFill="1" applyBorder="1" applyAlignment="1">
      <alignment horizontal="distributed" vertical="center" wrapText="1" justifyLastLine="1"/>
    </xf>
    <xf numFmtId="49" fontId="16" fillId="0" borderId="9" xfId="3" applyNumberFormat="1" applyFont="1" applyFill="1" applyBorder="1" applyAlignment="1">
      <alignment horizontal="distributed" vertical="center" wrapText="1" justifyLastLine="1"/>
    </xf>
    <xf numFmtId="49" fontId="16" fillId="0" borderId="12" xfId="3" applyNumberFormat="1" applyFont="1" applyFill="1" applyBorder="1" applyAlignment="1">
      <alignment horizontal="distributed" vertical="center" wrapText="1" justifyLastLine="1"/>
    </xf>
    <xf numFmtId="0" fontId="16" fillId="0" borderId="1" xfId="3" applyNumberFormat="1" applyFont="1" applyFill="1" applyBorder="1" applyAlignment="1">
      <alignment horizontal="distributed" vertical="center" wrapText="1" justifyLastLine="1"/>
    </xf>
    <xf numFmtId="0" fontId="16" fillId="0" borderId="5" xfId="3" applyNumberFormat="1" applyFont="1" applyFill="1" applyBorder="1" applyAlignment="1">
      <alignment horizontal="distributed" vertical="center" wrapText="1" justifyLastLine="1"/>
    </xf>
    <xf numFmtId="0" fontId="16" fillId="0" borderId="10" xfId="3" applyNumberFormat="1" applyFont="1" applyFill="1" applyBorder="1" applyAlignment="1">
      <alignment horizontal="distributed" vertical="center" justifyLastLine="1"/>
    </xf>
    <xf numFmtId="0" fontId="16" fillId="0" borderId="20" xfId="3" applyNumberFormat="1" applyFont="1" applyFill="1" applyBorder="1" applyAlignment="1">
      <alignment horizontal="distributed" vertical="center" justifyLastLine="1"/>
    </xf>
    <xf numFmtId="0" fontId="16" fillId="0" borderId="8" xfId="3" applyNumberFormat="1" applyFont="1" applyFill="1" applyBorder="1" applyAlignment="1">
      <alignment horizontal="distributed" vertical="center" justifyLastLine="1"/>
    </xf>
    <xf numFmtId="0" fontId="16" fillId="0" borderId="19" xfId="3" applyNumberFormat="1" applyFont="1" applyFill="1" applyBorder="1" applyAlignment="1">
      <alignment horizontal="distributed" vertical="center" justifyLastLine="1"/>
    </xf>
  </cellXfs>
  <cellStyles count="12">
    <cellStyle name="桁区切り 2" xfId="1" xr:uid="{00000000-0005-0000-0000-000001000000}"/>
    <cellStyle name="桁区切り 2 2" xfId="10" xr:uid="{00000000-0005-0000-0000-000002000000}"/>
    <cellStyle name="桁区切り 2 4" xfId="7" xr:uid="{00000000-0005-0000-0000-000003000000}"/>
    <cellStyle name="桁区切り 3" xfId="9" xr:uid="{00000000-0005-0000-0000-000004000000}"/>
    <cellStyle name="桁区切り 4" xfId="4" xr:uid="{00000000-0005-0000-0000-000005000000}"/>
    <cellStyle name="通貨" xfId="8" builtinId="7"/>
    <cellStyle name="標準" xfId="0" builtinId="0"/>
    <cellStyle name="標準 2" xfId="2" xr:uid="{00000000-0005-0000-0000-000008000000}"/>
    <cellStyle name="標準 2 3" xfId="5" xr:uid="{00000000-0005-0000-0000-000009000000}"/>
    <cellStyle name="標準 3" xfId="11" xr:uid="{00000000-0005-0000-0000-00000A000000}"/>
    <cellStyle name="標準 6" xfId="6" xr:uid="{00000000-0005-0000-0000-00000B000000}"/>
    <cellStyle name="標準_③予算事業別調書(目次様式)" xfId="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IF102C\OA-da0001$\&#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da0013$\&#12518;&#12540;&#12470;&#20316;&#26989;&#29992;&#12501;&#12457;&#12523;&#12480;\&#65297;&#29992;&#24230;\&#9734;&#65330;&#65300;&#24180;&#24230;&#20849;&#36890;&#12501;&#12449;&#12452;&#12523;\00510&#12288;&#20104;&#31639;&#35201;&#27714;&#38306;&#20418;&#26360;&#39006;\&#9678;01_&#20196;&#21644;&#65301;&#24180;&#24230;&#20104;&#31639;&#35201;&#27714;\04_&#21306;&#12414;&#12385;&#12389;&#12367;&#12426;&#20104;&#31639;\01_&#21508;&#25285;&#24403;&#25552;&#20986;&#36039;&#26009;\03_&#22320;&#22495;\4&#22238;&#30446;\04&#33258;&#21161;&#20849;&#21161;&#12434;&#25285;&#12358;&#22320;&#22495;&#21147;&#12398;&#12354;&#12427;&#12414;&#12385;(101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付属資料①"/>
      <sheetName val="様式6"/>
      <sheetName val="様式 9　自助共助を担う地域力のあるまち"/>
      <sheetName val="様式16（見直しチェックシート）"/>
      <sheetName val="様式16（見直しチェックシート） (2)"/>
      <sheetName val="新型コロナウイルス感染症対策関連経費一覧表"/>
    </sheetNames>
    <sheetDataSet>
      <sheetData sheetId="0"/>
      <sheetData sheetId="1"/>
      <sheetData sheetId="2"/>
      <sheetData sheetId="3"/>
      <sheetData sheetId="4"/>
      <sheetData sheetId="5">
        <row r="5">
          <cell r="AA5" t="str">
            <v>コロナ</v>
          </cell>
          <cell r="AB5" t="str">
            <v>物価高騰</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17ED-F917-4109-A5AA-AED0BE4092AF}">
  <sheetPr>
    <pageSetUpPr fitToPage="1"/>
  </sheetPr>
  <dimension ref="A1:AS36"/>
  <sheetViews>
    <sheetView tabSelected="1" view="pageBreakPreview" zoomScale="145" zoomScaleNormal="70" zoomScaleSheetLayoutView="145" workbookViewId="0"/>
  </sheetViews>
  <sheetFormatPr defaultColWidth="8.6640625" defaultRowHeight="13.2"/>
  <cols>
    <col min="1" max="1" width="3.88671875" style="55" customWidth="1"/>
    <col min="2" max="4" width="1.109375" style="21" customWidth="1"/>
    <col min="5" max="5" width="25" style="21" customWidth="1"/>
    <col min="6" max="6" width="31.109375" style="56" customWidth="1"/>
    <col min="7" max="8" width="11.109375" style="24" customWidth="1"/>
    <col min="9" max="9" width="11.109375" style="59" customWidth="1"/>
    <col min="10" max="10" width="5" style="58" customWidth="1"/>
    <col min="11" max="11" width="5" style="57" customWidth="1"/>
    <col min="12" max="12" width="18.44140625" style="26" customWidth="1"/>
    <col min="13" max="13" width="23.88671875" style="26" customWidth="1"/>
    <col min="14" max="18" width="8.6640625" style="26" customWidth="1"/>
    <col min="19" max="19" width="8.6640625" style="27" customWidth="1"/>
    <col min="20" max="24" width="8.6640625" style="26" customWidth="1"/>
    <col min="25" max="29" width="8.6640625" style="28" customWidth="1"/>
    <col min="30" max="30" width="22.88671875" style="28" customWidth="1"/>
    <col min="31" max="190" width="8.6640625" style="26" customWidth="1"/>
    <col min="191" max="16384" width="8.6640625" style="26"/>
  </cols>
  <sheetData>
    <row r="1" spans="1:30" ht="18" customHeight="1">
      <c r="A1" s="1" t="s">
        <v>5</v>
      </c>
      <c r="C1" s="22"/>
      <c r="D1" s="22"/>
      <c r="E1" s="22"/>
      <c r="F1" s="23"/>
      <c r="I1" s="25"/>
      <c r="J1" s="74"/>
      <c r="K1" s="74"/>
      <c r="S1" s="26"/>
      <c r="Y1" s="26"/>
      <c r="Z1" s="26"/>
      <c r="AA1" s="26"/>
      <c r="AB1" s="26"/>
      <c r="AC1" s="26"/>
      <c r="AD1" s="26"/>
    </row>
    <row r="2" spans="1:30" s="4" customFormat="1" ht="15.75" customHeight="1">
      <c r="A2" s="5"/>
      <c r="B2" s="2"/>
      <c r="C2" s="6"/>
      <c r="D2" s="6"/>
      <c r="E2" s="6"/>
      <c r="F2" s="7"/>
      <c r="G2" s="3"/>
      <c r="H2" s="3"/>
      <c r="I2" s="8"/>
      <c r="J2" s="9"/>
      <c r="K2" s="10"/>
    </row>
    <row r="3" spans="1:30" s="4" customFormat="1" ht="15" customHeight="1">
      <c r="A3" s="11"/>
      <c r="B3" s="2"/>
      <c r="C3" s="2"/>
      <c r="D3" s="2"/>
      <c r="E3" s="2"/>
      <c r="F3" s="12"/>
      <c r="G3" s="13"/>
      <c r="H3" s="13"/>
      <c r="I3" s="8"/>
      <c r="J3" s="9"/>
      <c r="K3" s="60" t="s">
        <v>28</v>
      </c>
    </row>
    <row r="4" spans="1:30" s="4" customFormat="1" ht="23.25" customHeight="1">
      <c r="A4" s="11"/>
      <c r="B4" s="2"/>
      <c r="C4" s="2"/>
      <c r="D4" s="2"/>
      <c r="E4" s="2"/>
      <c r="F4" s="12"/>
      <c r="G4" s="75"/>
      <c r="H4" s="75"/>
      <c r="I4" s="14"/>
      <c r="J4" s="9"/>
      <c r="K4" s="15" t="s">
        <v>0</v>
      </c>
    </row>
    <row r="5" spans="1:30" s="4" customFormat="1" ht="4.5" customHeight="1" thickBot="1">
      <c r="A5" s="11"/>
      <c r="B5" s="2"/>
      <c r="C5" s="2"/>
      <c r="D5" s="2"/>
      <c r="E5" s="2"/>
      <c r="F5" s="16"/>
      <c r="G5" s="17"/>
      <c r="H5" s="17"/>
      <c r="I5" s="18"/>
      <c r="J5" s="19"/>
      <c r="K5" s="20"/>
    </row>
    <row r="6" spans="1:30" ht="18.75" customHeight="1">
      <c r="A6" s="29" t="s">
        <v>1</v>
      </c>
      <c r="B6" s="76" t="s">
        <v>2</v>
      </c>
      <c r="C6" s="77"/>
      <c r="D6" s="77"/>
      <c r="E6" s="78"/>
      <c r="F6" s="82" t="s">
        <v>6</v>
      </c>
      <c r="G6" s="61" t="s">
        <v>32</v>
      </c>
      <c r="H6" s="61" t="s">
        <v>44</v>
      </c>
      <c r="I6" s="30" t="s">
        <v>4</v>
      </c>
      <c r="J6" s="84" t="s">
        <v>7</v>
      </c>
      <c r="K6" s="85"/>
      <c r="S6" s="26"/>
      <c r="Y6" s="26"/>
      <c r="Z6" s="26"/>
      <c r="AA6" s="26"/>
      <c r="AB6" s="26"/>
      <c r="AC6" s="26"/>
      <c r="AD6" s="26"/>
    </row>
    <row r="7" spans="1:30" ht="18.75" customHeight="1">
      <c r="A7" s="31" t="s">
        <v>3</v>
      </c>
      <c r="B7" s="79"/>
      <c r="C7" s="80"/>
      <c r="D7" s="80"/>
      <c r="E7" s="81"/>
      <c r="F7" s="83"/>
      <c r="G7" s="62" t="s">
        <v>30</v>
      </c>
      <c r="H7" s="62" t="s">
        <v>31</v>
      </c>
      <c r="I7" s="32" t="s">
        <v>8</v>
      </c>
      <c r="J7" s="86"/>
      <c r="K7" s="87"/>
      <c r="S7" s="26"/>
      <c r="Y7" s="26"/>
      <c r="Z7" s="26"/>
      <c r="AA7" s="26"/>
      <c r="AB7" s="26"/>
      <c r="AC7" s="26"/>
      <c r="AD7" s="26"/>
    </row>
    <row r="8" spans="1:30" ht="26.4" customHeight="1">
      <c r="A8" s="33">
        <v>1</v>
      </c>
      <c r="B8" s="71" t="s">
        <v>9</v>
      </c>
      <c r="C8" s="72"/>
      <c r="D8" s="72"/>
      <c r="E8" s="73"/>
      <c r="F8" s="34"/>
      <c r="G8" s="35">
        <f>G9</f>
        <v>13812</v>
      </c>
      <c r="H8" s="35">
        <f>H9</f>
        <v>13492</v>
      </c>
      <c r="I8" s="35">
        <f t="shared" ref="I8:I17" si="0">+H8-G8</f>
        <v>-320</v>
      </c>
      <c r="J8" s="36"/>
      <c r="K8" s="37"/>
      <c r="S8" s="26"/>
      <c r="Y8" s="26"/>
      <c r="Z8" s="26"/>
      <c r="AA8" s="26"/>
      <c r="AB8" s="26"/>
      <c r="AC8" s="26"/>
      <c r="AD8" s="26"/>
    </row>
    <row r="9" spans="1:30" ht="26.4" customHeight="1">
      <c r="A9" s="33">
        <v>2</v>
      </c>
      <c r="B9" s="51"/>
      <c r="C9" s="71" t="s">
        <v>10</v>
      </c>
      <c r="D9" s="72"/>
      <c r="E9" s="73"/>
      <c r="F9" s="34"/>
      <c r="G9" s="35">
        <f>G10</f>
        <v>13812</v>
      </c>
      <c r="H9" s="35">
        <f>H10</f>
        <v>13492</v>
      </c>
      <c r="I9" s="35">
        <f t="shared" si="0"/>
        <v>-320</v>
      </c>
      <c r="J9" s="36"/>
      <c r="K9" s="39"/>
      <c r="S9" s="26"/>
      <c r="Y9" s="26"/>
      <c r="Z9" s="26"/>
      <c r="AA9" s="26"/>
      <c r="AB9" s="26"/>
      <c r="AC9" s="26"/>
      <c r="AD9" s="26"/>
    </row>
    <row r="10" spans="1:30" ht="26.4" customHeight="1">
      <c r="A10" s="33">
        <v>3</v>
      </c>
      <c r="B10" s="40"/>
      <c r="C10" s="38"/>
      <c r="D10" s="71" t="s">
        <v>11</v>
      </c>
      <c r="E10" s="73"/>
      <c r="F10" s="41"/>
      <c r="G10" s="35">
        <f>SUM(G11:G12)</f>
        <v>13812</v>
      </c>
      <c r="H10" s="35">
        <f>SUM(H11:H12)</f>
        <v>13492</v>
      </c>
      <c r="I10" s="35">
        <f t="shared" si="0"/>
        <v>-320</v>
      </c>
      <c r="J10" s="36"/>
      <c r="K10" s="39"/>
      <c r="S10" s="26"/>
      <c r="Y10" s="26"/>
      <c r="Z10" s="26"/>
      <c r="AA10" s="26"/>
      <c r="AB10" s="26"/>
      <c r="AC10" s="26"/>
      <c r="AD10" s="26"/>
    </row>
    <row r="11" spans="1:30" ht="26.4" customHeight="1">
      <c r="A11" s="33">
        <v>4</v>
      </c>
      <c r="B11" s="40"/>
      <c r="C11" s="40"/>
      <c r="D11" s="40"/>
      <c r="E11" s="42" t="s">
        <v>25</v>
      </c>
      <c r="F11" s="41" t="s">
        <v>27</v>
      </c>
      <c r="G11" s="35">
        <v>2548</v>
      </c>
      <c r="H11" s="35">
        <v>2800</v>
      </c>
      <c r="I11" s="35">
        <f t="shared" si="0"/>
        <v>252</v>
      </c>
      <c r="J11" s="36"/>
      <c r="K11" s="39"/>
      <c r="S11" s="26"/>
      <c r="Y11" s="26"/>
      <c r="Z11" s="26"/>
      <c r="AA11" s="26"/>
      <c r="AB11" s="26"/>
      <c r="AC11" s="26"/>
      <c r="AD11" s="26"/>
    </row>
    <row r="12" spans="1:30" ht="26.4" customHeight="1">
      <c r="A12" s="33">
        <v>5</v>
      </c>
      <c r="B12" s="40"/>
      <c r="C12" s="40"/>
      <c r="D12" s="40"/>
      <c r="E12" s="42" t="s">
        <v>12</v>
      </c>
      <c r="F12" s="41" t="s">
        <v>13</v>
      </c>
      <c r="G12" s="35">
        <v>11264</v>
      </c>
      <c r="H12" s="35">
        <v>10692</v>
      </c>
      <c r="I12" s="35">
        <f t="shared" si="0"/>
        <v>-572</v>
      </c>
      <c r="J12" s="36"/>
      <c r="K12" s="39"/>
      <c r="S12" s="26"/>
      <c r="Y12" s="26"/>
      <c r="Z12" s="26"/>
      <c r="AA12" s="26"/>
      <c r="AB12" s="26"/>
      <c r="AC12" s="26"/>
      <c r="AD12" s="26"/>
    </row>
    <row r="13" spans="1:30" ht="26.4" customHeight="1">
      <c r="A13" s="33">
        <v>6</v>
      </c>
      <c r="B13" s="71" t="s">
        <v>14</v>
      </c>
      <c r="C13" s="72"/>
      <c r="D13" s="72"/>
      <c r="E13" s="73"/>
      <c r="F13" s="34"/>
      <c r="G13" s="35">
        <f t="shared" ref="G13:H15" si="1">G14</f>
        <v>11988</v>
      </c>
      <c r="H13" s="35">
        <f t="shared" si="1"/>
        <v>8086</v>
      </c>
      <c r="I13" s="35">
        <f t="shared" si="0"/>
        <v>-3902</v>
      </c>
      <c r="J13" s="36"/>
      <c r="K13" s="37"/>
      <c r="S13" s="26"/>
      <c r="Y13" s="26"/>
      <c r="Z13" s="26"/>
      <c r="AA13" s="26"/>
      <c r="AB13" s="26"/>
      <c r="AC13" s="26"/>
      <c r="AD13" s="26"/>
    </row>
    <row r="14" spans="1:30" ht="26.4" customHeight="1">
      <c r="A14" s="33">
        <v>7</v>
      </c>
      <c r="B14" s="40"/>
      <c r="C14" s="71" t="s">
        <v>15</v>
      </c>
      <c r="D14" s="72"/>
      <c r="E14" s="73"/>
      <c r="F14" s="34"/>
      <c r="G14" s="35">
        <f t="shared" si="1"/>
        <v>11988</v>
      </c>
      <c r="H14" s="35">
        <f t="shared" si="1"/>
        <v>8086</v>
      </c>
      <c r="I14" s="35">
        <f t="shared" si="0"/>
        <v>-3902</v>
      </c>
      <c r="J14" s="36"/>
      <c r="K14" s="39"/>
      <c r="S14" s="26"/>
      <c r="Y14" s="26"/>
      <c r="Z14" s="26"/>
      <c r="AA14" s="26"/>
      <c r="AB14" s="26"/>
      <c r="AC14" s="26"/>
      <c r="AD14" s="26"/>
    </row>
    <row r="15" spans="1:30" ht="26.4" customHeight="1">
      <c r="A15" s="33">
        <v>8</v>
      </c>
      <c r="B15" s="40"/>
      <c r="C15" s="40"/>
      <c r="D15" s="71" t="s">
        <v>16</v>
      </c>
      <c r="E15" s="73"/>
      <c r="F15" s="41"/>
      <c r="G15" s="35">
        <f t="shared" si="1"/>
        <v>11988</v>
      </c>
      <c r="H15" s="35">
        <f t="shared" si="1"/>
        <v>8086</v>
      </c>
      <c r="I15" s="35">
        <f t="shared" si="0"/>
        <v>-3902</v>
      </c>
      <c r="J15" s="36"/>
      <c r="K15" s="39"/>
      <c r="S15" s="26"/>
      <c r="Y15" s="26"/>
      <c r="Z15" s="26"/>
      <c r="AA15" s="26"/>
      <c r="AB15" s="26"/>
      <c r="AC15" s="26"/>
      <c r="AD15" s="26"/>
    </row>
    <row r="16" spans="1:30" ht="26.4" customHeight="1">
      <c r="A16" s="33">
        <v>9</v>
      </c>
      <c r="B16" s="40"/>
      <c r="C16" s="40"/>
      <c r="D16" s="66"/>
      <c r="E16" s="42" t="s">
        <v>33</v>
      </c>
      <c r="F16" s="41"/>
      <c r="G16" s="35">
        <f>SUM(G17:G20)</f>
        <v>11988</v>
      </c>
      <c r="H16" s="35">
        <f>SUM(H17:H20)</f>
        <v>8086</v>
      </c>
      <c r="I16" s="35">
        <f t="shared" si="0"/>
        <v>-3902</v>
      </c>
      <c r="J16" s="36"/>
      <c r="K16" s="39"/>
      <c r="S16" s="26"/>
      <c r="Y16" s="26"/>
      <c r="Z16" s="26"/>
      <c r="AA16" s="26"/>
      <c r="AB16" s="26"/>
      <c r="AC16" s="26"/>
      <c r="AD16" s="26"/>
    </row>
    <row r="17" spans="1:30" ht="40.200000000000003" customHeight="1">
      <c r="A17" s="33">
        <v>10</v>
      </c>
      <c r="B17" s="40"/>
      <c r="C17" s="40"/>
      <c r="D17" s="40"/>
      <c r="E17" s="42"/>
      <c r="F17" s="42" t="s">
        <v>24</v>
      </c>
      <c r="G17" s="35">
        <f>3656+1577+407+381</f>
        <v>6021</v>
      </c>
      <c r="H17" s="35">
        <f>3729+1327+407+488</f>
        <v>5951</v>
      </c>
      <c r="I17" s="35">
        <f t="shared" si="0"/>
        <v>-70</v>
      </c>
      <c r="J17" s="36"/>
      <c r="K17" s="39"/>
      <c r="S17" s="26"/>
      <c r="Y17" s="26"/>
      <c r="Z17" s="26"/>
      <c r="AA17" s="26"/>
      <c r="AB17" s="26"/>
      <c r="AC17" s="26"/>
      <c r="AD17" s="26"/>
    </row>
    <row r="18" spans="1:30" ht="54" customHeight="1">
      <c r="A18" s="33">
        <v>11</v>
      </c>
      <c r="B18" s="40"/>
      <c r="C18" s="40"/>
      <c r="D18" s="40"/>
      <c r="E18" s="64"/>
      <c r="F18" s="65" t="s">
        <v>36</v>
      </c>
      <c r="G18" s="35">
        <v>0</v>
      </c>
      <c r="H18" s="35">
        <v>1941</v>
      </c>
      <c r="I18" s="35">
        <f>+H18-G18</f>
        <v>1941</v>
      </c>
      <c r="J18" s="36"/>
      <c r="K18" s="39"/>
      <c r="S18" s="26"/>
      <c r="Y18" s="26"/>
      <c r="Z18" s="26"/>
      <c r="AA18" s="26"/>
      <c r="AB18" s="26"/>
      <c r="AC18" s="26"/>
      <c r="AD18" s="26"/>
    </row>
    <row r="19" spans="1:30" ht="26.4" customHeight="1">
      <c r="A19" s="33">
        <v>12</v>
      </c>
      <c r="B19" s="40"/>
      <c r="C19" s="40"/>
      <c r="D19" s="40"/>
      <c r="E19" s="64"/>
      <c r="F19" s="65" t="s">
        <v>35</v>
      </c>
      <c r="G19" s="35">
        <v>0</v>
      </c>
      <c r="H19" s="35">
        <v>194</v>
      </c>
      <c r="I19" s="35">
        <f>+H19-G19</f>
        <v>194</v>
      </c>
      <c r="J19" s="36"/>
      <c r="K19" s="39"/>
      <c r="S19" s="26"/>
      <c r="Y19" s="26"/>
      <c r="Z19" s="26"/>
      <c r="AA19" s="26"/>
      <c r="AB19" s="26"/>
      <c r="AC19" s="26"/>
      <c r="AD19" s="26"/>
    </row>
    <row r="20" spans="1:30" ht="54" customHeight="1">
      <c r="A20" s="33">
        <v>13</v>
      </c>
      <c r="B20" s="40"/>
      <c r="C20" s="40"/>
      <c r="D20" s="40"/>
      <c r="E20" s="64"/>
      <c r="F20" s="63" t="s">
        <v>43</v>
      </c>
      <c r="G20" s="35">
        <v>5967</v>
      </c>
      <c r="H20" s="35">
        <v>0</v>
      </c>
      <c r="I20" s="35">
        <f t="shared" ref="I20:I36" si="2">+H20-G20</f>
        <v>-5967</v>
      </c>
      <c r="J20" s="36"/>
      <c r="K20" s="39"/>
      <c r="S20" s="26"/>
      <c r="Y20" s="26"/>
      <c r="Z20" s="26"/>
      <c r="AA20" s="26"/>
      <c r="AB20" s="26"/>
      <c r="AC20" s="26"/>
      <c r="AD20" s="26"/>
    </row>
    <row r="21" spans="1:30" ht="26.4" customHeight="1">
      <c r="A21" s="33">
        <v>14</v>
      </c>
      <c r="B21" s="71" t="s">
        <v>17</v>
      </c>
      <c r="C21" s="72"/>
      <c r="D21" s="72"/>
      <c r="E21" s="73"/>
      <c r="F21" s="34"/>
      <c r="G21" s="35">
        <f t="shared" ref="G21:H23" si="3">G22</f>
        <v>7740</v>
      </c>
      <c r="H21" s="35">
        <f t="shared" si="3"/>
        <v>738</v>
      </c>
      <c r="I21" s="35">
        <f t="shared" si="2"/>
        <v>-7002</v>
      </c>
      <c r="J21" s="36"/>
      <c r="K21" s="37"/>
      <c r="S21" s="26"/>
      <c r="Y21" s="26"/>
      <c r="Z21" s="26"/>
      <c r="AA21" s="26"/>
      <c r="AB21" s="26"/>
      <c r="AC21" s="26"/>
      <c r="AD21" s="26"/>
    </row>
    <row r="22" spans="1:30" ht="26.4" customHeight="1">
      <c r="A22" s="33">
        <v>15</v>
      </c>
      <c r="B22" s="40"/>
      <c r="C22" s="71" t="s">
        <v>18</v>
      </c>
      <c r="D22" s="72"/>
      <c r="E22" s="73"/>
      <c r="F22" s="50"/>
      <c r="G22" s="45">
        <f t="shared" si="3"/>
        <v>7740</v>
      </c>
      <c r="H22" s="45">
        <f t="shared" si="3"/>
        <v>738</v>
      </c>
      <c r="I22" s="45">
        <f t="shared" si="2"/>
        <v>-7002</v>
      </c>
      <c r="J22" s="46"/>
      <c r="K22" s="47"/>
      <c r="S22" s="26"/>
      <c r="Y22" s="26"/>
      <c r="Z22" s="26"/>
      <c r="AA22" s="26"/>
      <c r="AB22" s="26"/>
      <c r="AC22" s="26"/>
      <c r="AD22" s="26"/>
    </row>
    <row r="23" spans="1:30" ht="26.4" customHeight="1">
      <c r="A23" s="33">
        <v>16</v>
      </c>
      <c r="B23" s="40"/>
      <c r="C23" s="38"/>
      <c r="D23" s="71" t="s">
        <v>19</v>
      </c>
      <c r="E23" s="73"/>
      <c r="F23" s="41"/>
      <c r="G23" s="35">
        <f t="shared" si="3"/>
        <v>7740</v>
      </c>
      <c r="H23" s="35">
        <f t="shared" si="3"/>
        <v>738</v>
      </c>
      <c r="I23" s="35">
        <f t="shared" si="2"/>
        <v>-7002</v>
      </c>
      <c r="J23" s="36"/>
      <c r="K23" s="39"/>
      <c r="S23" s="26"/>
      <c r="Y23" s="26"/>
      <c r="Z23" s="26"/>
      <c r="AA23" s="26"/>
      <c r="AB23" s="26"/>
      <c r="AC23" s="26"/>
      <c r="AD23" s="26"/>
    </row>
    <row r="24" spans="1:30" ht="26.4" customHeight="1">
      <c r="A24" s="33">
        <v>17</v>
      </c>
      <c r="B24" s="40"/>
      <c r="C24" s="40"/>
      <c r="D24" s="40"/>
      <c r="E24" s="43" t="s">
        <v>34</v>
      </c>
      <c r="F24" s="44"/>
      <c r="G24" s="45">
        <f>SUM(G25:G27)</f>
        <v>7740</v>
      </c>
      <c r="H24" s="45">
        <f>SUM(H25:H27)</f>
        <v>738</v>
      </c>
      <c r="I24" s="45">
        <f t="shared" si="2"/>
        <v>-7002</v>
      </c>
      <c r="J24" s="46"/>
      <c r="K24" s="47"/>
      <c r="S24" s="26"/>
      <c r="Y24" s="26"/>
      <c r="Z24" s="26"/>
      <c r="AA24" s="26"/>
      <c r="AB24" s="26"/>
      <c r="AC24" s="26"/>
      <c r="AD24" s="26"/>
    </row>
    <row r="25" spans="1:30" ht="40.200000000000003" customHeight="1">
      <c r="A25" s="33">
        <v>18</v>
      </c>
      <c r="B25" s="40"/>
      <c r="C25" s="40"/>
      <c r="D25" s="40"/>
      <c r="E25" s="67"/>
      <c r="F25" s="44" t="s">
        <v>46</v>
      </c>
      <c r="G25" s="35">
        <v>407</v>
      </c>
      <c r="H25" s="35">
        <v>407</v>
      </c>
      <c r="I25" s="35">
        <f t="shared" si="2"/>
        <v>0</v>
      </c>
      <c r="J25" s="36"/>
      <c r="K25" s="39"/>
      <c r="S25" s="26"/>
      <c r="Y25" s="26"/>
      <c r="Z25" s="26"/>
      <c r="AA25" s="26"/>
      <c r="AB25" s="26"/>
      <c r="AC25" s="26"/>
      <c r="AD25" s="26"/>
    </row>
    <row r="26" spans="1:30" ht="26.4" customHeight="1">
      <c r="A26" s="33">
        <v>19</v>
      </c>
      <c r="B26" s="40"/>
      <c r="C26" s="40"/>
      <c r="D26" s="40"/>
      <c r="E26" s="64"/>
      <c r="F26" s="65" t="s">
        <v>37</v>
      </c>
      <c r="G26" s="35">
        <v>0</v>
      </c>
      <c r="H26" s="35">
        <v>331</v>
      </c>
      <c r="I26" s="35">
        <f>+H26-G26</f>
        <v>331</v>
      </c>
      <c r="J26" s="36"/>
      <c r="K26" s="39"/>
      <c r="S26" s="26"/>
      <c r="Y26" s="26"/>
      <c r="Z26" s="26"/>
      <c r="AA26" s="26"/>
      <c r="AB26" s="26"/>
      <c r="AC26" s="26"/>
      <c r="AD26" s="26"/>
    </row>
    <row r="27" spans="1:30" ht="54" customHeight="1">
      <c r="A27" s="33">
        <v>20</v>
      </c>
      <c r="B27" s="40"/>
      <c r="C27" s="40"/>
      <c r="D27" s="40"/>
      <c r="E27" s="64"/>
      <c r="F27" s="65" t="s">
        <v>45</v>
      </c>
      <c r="G27" s="35">
        <v>7333</v>
      </c>
      <c r="H27" s="35">
        <v>0</v>
      </c>
      <c r="I27" s="35">
        <f>+H27-G27</f>
        <v>-7333</v>
      </c>
      <c r="J27" s="36"/>
      <c r="K27" s="39"/>
      <c r="S27" s="26"/>
      <c r="Y27" s="26"/>
      <c r="Z27" s="26"/>
      <c r="AA27" s="26"/>
      <c r="AB27" s="26"/>
      <c r="AC27" s="26"/>
      <c r="AD27" s="26"/>
    </row>
    <row r="28" spans="1:30" ht="26.4" customHeight="1">
      <c r="A28" s="33">
        <v>21</v>
      </c>
      <c r="B28" s="71" t="s">
        <v>38</v>
      </c>
      <c r="C28" s="72"/>
      <c r="D28" s="72"/>
      <c r="E28" s="73"/>
      <c r="F28" s="34"/>
      <c r="G28" s="35">
        <f t="shared" ref="G28:H30" si="4">G29</f>
        <v>0</v>
      </c>
      <c r="H28" s="35">
        <f t="shared" si="4"/>
        <v>1590</v>
      </c>
      <c r="I28" s="35">
        <f t="shared" si="2"/>
        <v>1590</v>
      </c>
      <c r="J28" s="36"/>
      <c r="K28" s="37"/>
      <c r="S28" s="26"/>
      <c r="Y28" s="26"/>
      <c r="Z28" s="26"/>
      <c r="AA28" s="26"/>
      <c r="AB28" s="26"/>
      <c r="AC28" s="26"/>
      <c r="AD28" s="26"/>
    </row>
    <row r="29" spans="1:30" ht="26.4" customHeight="1">
      <c r="A29" s="33">
        <v>22</v>
      </c>
      <c r="B29" s="40"/>
      <c r="C29" s="71" t="s">
        <v>39</v>
      </c>
      <c r="D29" s="72"/>
      <c r="E29" s="73"/>
      <c r="F29" s="50"/>
      <c r="G29" s="45">
        <f t="shared" si="4"/>
        <v>0</v>
      </c>
      <c r="H29" s="45">
        <f t="shared" si="4"/>
        <v>1590</v>
      </c>
      <c r="I29" s="45">
        <f t="shared" si="2"/>
        <v>1590</v>
      </c>
      <c r="J29" s="46"/>
      <c r="K29" s="47"/>
      <c r="S29" s="26"/>
      <c r="Y29" s="26"/>
      <c r="Z29" s="26"/>
      <c r="AA29" s="26"/>
      <c r="AB29" s="26"/>
      <c r="AC29" s="26"/>
      <c r="AD29" s="26"/>
    </row>
    <row r="30" spans="1:30" ht="26.4" customHeight="1">
      <c r="A30" s="33">
        <v>23</v>
      </c>
      <c r="B30" s="40"/>
      <c r="C30" s="38"/>
      <c r="D30" s="71" t="s">
        <v>40</v>
      </c>
      <c r="E30" s="73"/>
      <c r="F30" s="41"/>
      <c r="G30" s="35">
        <f t="shared" si="4"/>
        <v>0</v>
      </c>
      <c r="H30" s="35">
        <f t="shared" si="4"/>
        <v>1590</v>
      </c>
      <c r="I30" s="35">
        <f t="shared" si="2"/>
        <v>1590</v>
      </c>
      <c r="J30" s="36"/>
      <c r="K30" s="39"/>
      <c r="S30" s="26"/>
      <c r="Y30" s="26"/>
      <c r="Z30" s="26"/>
      <c r="AA30" s="26"/>
      <c r="AB30" s="26"/>
      <c r="AC30" s="26"/>
      <c r="AD30" s="26"/>
    </row>
    <row r="31" spans="1:30" ht="26.4" customHeight="1">
      <c r="A31" s="33">
        <v>24</v>
      </c>
      <c r="B31" s="40"/>
      <c r="C31" s="40"/>
      <c r="D31" s="40"/>
      <c r="E31" s="43" t="s">
        <v>41</v>
      </c>
      <c r="F31" s="44" t="s">
        <v>42</v>
      </c>
      <c r="G31" s="45">
        <v>0</v>
      </c>
      <c r="H31" s="45">
        <v>1590</v>
      </c>
      <c r="I31" s="45">
        <f t="shared" si="2"/>
        <v>1590</v>
      </c>
      <c r="J31" s="46"/>
      <c r="K31" s="47"/>
      <c r="S31" s="26"/>
      <c r="Y31" s="26"/>
      <c r="Z31" s="26"/>
      <c r="AA31" s="26"/>
      <c r="AB31" s="26"/>
      <c r="AC31" s="26"/>
      <c r="AD31" s="26"/>
    </row>
    <row r="32" spans="1:30" ht="26.4" customHeight="1">
      <c r="A32" s="33">
        <v>25</v>
      </c>
      <c r="B32" s="71" t="s">
        <v>26</v>
      </c>
      <c r="C32" s="72"/>
      <c r="D32" s="72"/>
      <c r="E32" s="73"/>
      <c r="F32" s="34"/>
      <c r="G32" s="35">
        <f t="shared" ref="G32:H34" si="5">G33</f>
        <v>18966</v>
      </c>
      <c r="H32" s="35">
        <f t="shared" si="5"/>
        <v>20200</v>
      </c>
      <c r="I32" s="35">
        <f t="shared" si="2"/>
        <v>1234</v>
      </c>
      <c r="J32" s="36"/>
      <c r="K32" s="37"/>
      <c r="S32" s="26"/>
      <c r="Y32" s="26"/>
      <c r="Z32" s="26"/>
      <c r="AA32" s="26"/>
      <c r="AB32" s="26"/>
      <c r="AC32" s="26"/>
      <c r="AD32" s="26"/>
    </row>
    <row r="33" spans="1:30" ht="26.4" customHeight="1">
      <c r="A33" s="33">
        <v>26</v>
      </c>
      <c r="B33" s="40"/>
      <c r="C33" s="71" t="s">
        <v>20</v>
      </c>
      <c r="D33" s="72"/>
      <c r="E33" s="73"/>
      <c r="F33" s="34"/>
      <c r="G33" s="35">
        <f t="shared" si="5"/>
        <v>18966</v>
      </c>
      <c r="H33" s="35">
        <f t="shared" si="5"/>
        <v>20200</v>
      </c>
      <c r="I33" s="35">
        <f t="shared" si="2"/>
        <v>1234</v>
      </c>
      <c r="J33" s="36"/>
      <c r="K33" s="39"/>
      <c r="S33" s="26"/>
      <c r="Y33" s="26"/>
      <c r="Z33" s="26"/>
      <c r="AA33" s="26"/>
      <c r="AB33" s="26"/>
      <c r="AC33" s="26"/>
      <c r="AD33" s="26"/>
    </row>
    <row r="34" spans="1:30" ht="26.4" customHeight="1">
      <c r="A34" s="33">
        <v>27</v>
      </c>
      <c r="B34" s="40"/>
      <c r="C34" s="40"/>
      <c r="D34" s="71" t="s">
        <v>21</v>
      </c>
      <c r="E34" s="73"/>
      <c r="F34" s="41"/>
      <c r="G34" s="35">
        <f t="shared" si="5"/>
        <v>18966</v>
      </c>
      <c r="H34" s="35">
        <f t="shared" si="5"/>
        <v>20200</v>
      </c>
      <c r="I34" s="35">
        <f t="shared" si="2"/>
        <v>1234</v>
      </c>
      <c r="J34" s="36"/>
      <c r="K34" s="39"/>
      <c r="S34" s="26"/>
      <c r="Y34" s="26"/>
      <c r="Z34" s="26"/>
      <c r="AA34" s="26"/>
      <c r="AB34" s="26"/>
      <c r="AC34" s="26"/>
      <c r="AD34" s="26"/>
    </row>
    <row r="35" spans="1:30" ht="26.4" customHeight="1">
      <c r="A35" s="33">
        <v>28</v>
      </c>
      <c r="B35" s="40"/>
      <c r="C35" s="40"/>
      <c r="D35" s="38"/>
      <c r="E35" s="68" t="s">
        <v>22</v>
      </c>
      <c r="F35" s="41" t="s">
        <v>29</v>
      </c>
      <c r="G35" s="35">
        <v>18966</v>
      </c>
      <c r="H35" s="35">
        <f>18111+2089</f>
        <v>20200</v>
      </c>
      <c r="I35" s="35">
        <f t="shared" si="2"/>
        <v>1234</v>
      </c>
      <c r="J35" s="36"/>
      <c r="K35" s="39"/>
      <c r="S35" s="26"/>
      <c r="Y35" s="26"/>
      <c r="Z35" s="26"/>
      <c r="AA35" s="26"/>
      <c r="AB35" s="26"/>
      <c r="AC35" s="26"/>
      <c r="AD35" s="26"/>
    </row>
    <row r="36" spans="1:30" ht="27" customHeight="1" thickBot="1">
      <c r="A36" s="69" t="s">
        <v>23</v>
      </c>
      <c r="B36" s="70"/>
      <c r="C36" s="70"/>
      <c r="D36" s="70"/>
      <c r="E36" s="70"/>
      <c r="F36" s="52"/>
      <c r="G36" s="48">
        <f>G8+G13+G21+G28+G32</f>
        <v>52506</v>
      </c>
      <c r="H36" s="48">
        <f>H8+H13+H21+H28+H32</f>
        <v>44106</v>
      </c>
      <c r="I36" s="54">
        <f t="shared" si="2"/>
        <v>-8400</v>
      </c>
      <c r="J36" s="49"/>
      <c r="K36" s="53"/>
      <c r="S36" s="26"/>
      <c r="Y36" s="26"/>
      <c r="Z36" s="26"/>
      <c r="AA36" s="26"/>
      <c r="AB36" s="26"/>
      <c r="AC36" s="26"/>
      <c r="AD36" s="26"/>
    </row>
  </sheetData>
  <mergeCells count="21">
    <mergeCell ref="B13:E13"/>
    <mergeCell ref="J1:K1"/>
    <mergeCell ref="G4:H4"/>
    <mergeCell ref="B6:E7"/>
    <mergeCell ref="F6:F7"/>
    <mergeCell ref="J6:K7"/>
    <mergeCell ref="B8:E8"/>
    <mergeCell ref="C9:E9"/>
    <mergeCell ref="D10:E10"/>
    <mergeCell ref="A36:E36"/>
    <mergeCell ref="C14:E14"/>
    <mergeCell ref="D15:E15"/>
    <mergeCell ref="B21:E21"/>
    <mergeCell ref="C22:E22"/>
    <mergeCell ref="D23:E23"/>
    <mergeCell ref="B28:E28"/>
    <mergeCell ref="C29:E29"/>
    <mergeCell ref="D30:E30"/>
    <mergeCell ref="B32:E32"/>
    <mergeCell ref="C33:E33"/>
    <mergeCell ref="D34:E34"/>
  </mergeCells>
  <phoneticPr fontId="4"/>
  <pageMargins left="0.8" right="0.47244094488188981" top="0.52" bottom="0.3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歳入一覧</vt:lpstr>
      <vt:lpstr>歳入一覧!Print_Area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東淀川区役所（一般会計）歳入予算一覧</dc:title>
  <dc:creator/>
  <cp:lastModifiedBy/>
  <dcterms:created xsi:type="dcterms:W3CDTF">2025-02-07T08:34:57Z</dcterms:created>
  <dcterms:modified xsi:type="dcterms:W3CDTF">2025-02-07T08:40:33Z</dcterms:modified>
</cp:coreProperties>
</file>