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30" windowHeight="6435" tabRatio="812"/>
  </bookViews>
  <sheets>
    <sheet name="一般会計" sheetId="77" r:id="rId1"/>
  </sheets>
  <definedNames>
    <definedName name="_xlnm.Print_Area" localSheetId="0">一般会計!$A$5:$I$102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calcChain.xml><?xml version="1.0" encoding="utf-8"?>
<calcChain xmlns="http://schemas.openxmlformats.org/spreadsheetml/2006/main">
  <c r="F98" i="77" l="1"/>
  <c r="F99" i="77"/>
  <c r="E99" i="77"/>
  <c r="E98" i="77" l="1"/>
  <c r="G93" i="77" l="1"/>
  <c r="G92" i="77"/>
  <c r="G97" i="77"/>
  <c r="G96" i="77"/>
  <c r="G95" i="77"/>
  <c r="G94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9" i="77"/>
  <c r="G78" i="77"/>
  <c r="G77" i="77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F14" i="77" l="1"/>
  <c r="F100" i="77" s="1"/>
  <c r="F15" i="77"/>
  <c r="F101" i="77" s="1"/>
  <c r="G99" i="77" l="1"/>
  <c r="G52" i="77"/>
  <c r="G53" i="77"/>
  <c r="G57" i="77"/>
  <c r="G56" i="77"/>
  <c r="G55" i="77"/>
  <c r="G54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98" i="77"/>
  <c r="G23" i="77"/>
  <c r="G22" i="77"/>
  <c r="G21" i="77"/>
  <c r="G20" i="77"/>
  <c r="G19" i="77"/>
  <c r="G18" i="77"/>
  <c r="G17" i="77"/>
  <c r="G16" i="77"/>
  <c r="G13" i="77"/>
  <c r="G12" i="77"/>
  <c r="E15" i="77" l="1"/>
  <c r="E101" i="77" s="1"/>
  <c r="G101" i="77" s="1"/>
  <c r="E14" i="77"/>
  <c r="E100" i="77" s="1"/>
  <c r="G100" i="77" s="1"/>
  <c r="G14" i="77" l="1"/>
  <c r="G15" i="77"/>
</calcChain>
</file>

<file path=xl/sharedStrings.xml><?xml version="1.0" encoding="utf-8"?>
<sst xmlns="http://schemas.openxmlformats.org/spreadsheetml/2006/main" count="176" uniqueCount="72">
  <si>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</si>
  <si>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</si>
  <si>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</si>
  <si>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</si>
  <si>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</si>
  <si>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</si>
  <si>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</si>
  <si>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</si>
  <si>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</si>
  <si>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</si>
  <si>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</si>
  <si>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</si>
  <si>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</si>
  <si>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</si>
  <si>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</si>
  <si>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</si>
  <si>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</si>
  <si>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</si>
  <si>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</si>
  <si>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</si>
  <si>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所属名　平野区役所　</t>
    <rPh sb="0" eb="2">
      <t>ショゾク</t>
    </rPh>
    <rPh sb="2" eb="3">
      <t>メイ</t>
    </rPh>
    <rPh sb="4" eb="6">
      <t>ヒラノ</t>
    </rPh>
    <rPh sb="6" eb="9">
      <t>クヤクショ</t>
    </rPh>
    <phoneticPr fontId="3"/>
  </si>
  <si>
    <t>2-3-1</t>
    <phoneticPr fontId="3"/>
  </si>
  <si>
    <t>平野区役所職員の人件費</t>
    <rPh sb="0" eb="2">
      <t>ヒラノ</t>
    </rPh>
    <rPh sb="2" eb="5">
      <t>クヤクショ</t>
    </rPh>
    <rPh sb="5" eb="7">
      <t>ショクイン</t>
    </rPh>
    <rPh sb="8" eb="11">
      <t>ジンケンヒ</t>
    </rPh>
    <phoneticPr fontId="4"/>
  </si>
  <si>
    <t>総務課</t>
    <phoneticPr fontId="4"/>
  </si>
  <si>
    <t>2-3-3</t>
    <phoneticPr fontId="4"/>
  </si>
  <si>
    <t>平野区役所住民情報業務等民間委託</t>
    <rPh sb="0" eb="5">
      <t>ヒラノクヤクショ</t>
    </rPh>
    <rPh sb="5" eb="7">
      <t>ジュウミン</t>
    </rPh>
    <rPh sb="7" eb="9">
      <t>ジョウホウ</t>
    </rPh>
    <rPh sb="9" eb="11">
      <t>ギョウム</t>
    </rPh>
    <rPh sb="11" eb="12">
      <t>ナド</t>
    </rPh>
    <rPh sb="12" eb="14">
      <t>ミンカン</t>
    </rPh>
    <rPh sb="14" eb="16">
      <t>イタク</t>
    </rPh>
    <phoneticPr fontId="4"/>
  </si>
  <si>
    <t>区政会議運営事業</t>
    <rPh sb="0" eb="2">
      <t>クセイ</t>
    </rPh>
    <rPh sb="2" eb="3">
      <t>カイ</t>
    </rPh>
    <rPh sb="3" eb="4">
      <t>ギ</t>
    </rPh>
    <rPh sb="4" eb="6">
      <t>ウンエイ</t>
    </rPh>
    <rPh sb="6" eb="8">
      <t>ジギョウ</t>
    </rPh>
    <phoneticPr fontId="4"/>
  </si>
  <si>
    <t>広聴・広報事業</t>
    <rPh sb="0" eb="1">
      <t>ヒロ</t>
    </rPh>
    <rPh sb="1" eb="2">
      <t>キ</t>
    </rPh>
    <rPh sb="3" eb="4">
      <t>ヒロ</t>
    </rPh>
    <rPh sb="5" eb="7">
      <t>ジギョウ</t>
    </rPh>
    <phoneticPr fontId="4"/>
  </si>
  <si>
    <t>区教育関連事業</t>
    <rPh sb="0" eb="1">
      <t>ク</t>
    </rPh>
    <rPh sb="1" eb="3">
      <t>キョウイク</t>
    </rPh>
    <rPh sb="3" eb="5">
      <t>カンレン</t>
    </rPh>
    <rPh sb="5" eb="7">
      <t>ジギョウ</t>
    </rPh>
    <phoneticPr fontId="4"/>
  </si>
  <si>
    <t>平野区こども学力サポート事業</t>
    <rPh sb="0" eb="3">
      <t>ヒラノク</t>
    </rPh>
    <rPh sb="6" eb="8">
      <t>ガクリョク</t>
    </rPh>
    <rPh sb="12" eb="14">
      <t>ジギョウ</t>
    </rPh>
    <phoneticPr fontId="4"/>
  </si>
  <si>
    <t>平野区まちづくり関連事業</t>
    <rPh sb="0" eb="3">
      <t>ヒラノク</t>
    </rPh>
    <rPh sb="8" eb="10">
      <t>カンレン</t>
    </rPh>
    <rPh sb="10" eb="12">
      <t>ジギョウ</t>
    </rPh>
    <phoneticPr fontId="4"/>
  </si>
  <si>
    <t>学校体育施設開放事業</t>
  </si>
  <si>
    <t>地域経済活性化事業</t>
  </si>
  <si>
    <t>人権啓発推進事業</t>
  </si>
  <si>
    <t>生涯学習推進事業</t>
  </si>
  <si>
    <t>区役所附設会館管理運営</t>
  </si>
  <si>
    <t>コミュニティ育成事業</t>
  </si>
  <si>
    <t>地域活動協議会補助金</t>
  </si>
  <si>
    <t>協働型地域防犯・防災事業</t>
  </si>
  <si>
    <t>「種から育てる地域の花づくり」支援事業</t>
  </si>
  <si>
    <t>災害に強いまちづくり推進事業</t>
  </si>
  <si>
    <t>地域安全防犯プロジェクト事業</t>
  </si>
  <si>
    <t>地域資源を活用した公園美化・多世代交流事業</t>
  </si>
  <si>
    <t>自律的な地域運営に向けた支援事業</t>
  </si>
  <si>
    <t>二十歳のつどい事業</t>
  </si>
  <si>
    <t>青少年健全育成・非行防止推進事業</t>
  </si>
  <si>
    <t>空家等対策推進事業</t>
  </si>
  <si>
    <t>平野区民ホール電気設備修繕</t>
  </si>
  <si>
    <t>ひらの子育て支援事業</t>
  </si>
  <si>
    <t>各地域の特性に応じた地域福祉支援体制の構築</t>
  </si>
  <si>
    <t>高齢者支援に係る専門相談</t>
  </si>
  <si>
    <t>児童虐待・DV防止対策事業</t>
  </si>
  <si>
    <t>ひらの青春生活応援事業</t>
  </si>
  <si>
    <t>平野区認知症予防推進事業</t>
  </si>
  <si>
    <t>いきいき百歳体操推進事業</t>
  </si>
  <si>
    <t>乳幼児発達相談体制強化事業</t>
  </si>
  <si>
    <t>ももいろ子育てねっと・ひらの（子育て支援の充実）</t>
    <rPh sb="4" eb="6">
      <t>コソダ</t>
    </rPh>
    <rPh sb="15" eb="17">
      <t>コソダ</t>
    </rPh>
    <rPh sb="18" eb="20">
      <t>シエン</t>
    </rPh>
    <rPh sb="21" eb="23">
      <t>ジュウジツ</t>
    </rPh>
    <phoneticPr fontId="12"/>
  </si>
  <si>
    <t>ももいろ子育てねっと・ひらの（重大虐待ゼロ）</t>
    <rPh sb="4" eb="6">
      <t>コソダ</t>
    </rPh>
    <rPh sb="15" eb="17">
      <t>ジュウダイ</t>
    </rPh>
    <rPh sb="17" eb="19">
      <t>ギャクタイ</t>
    </rPh>
    <phoneticPr fontId="12"/>
  </si>
  <si>
    <t>４歳児訪問事業</t>
    <rPh sb="1" eb="3">
      <t>サイジ</t>
    </rPh>
    <rPh sb="3" eb="7">
      <t>ホウモンジギョウ</t>
    </rPh>
    <phoneticPr fontId="5"/>
  </si>
  <si>
    <t>一般事務費</t>
  </si>
  <si>
    <t>区庁舎設備維持費</t>
  </si>
  <si>
    <t>平野区役所屋上氷蓄熱チラー修繕</t>
  </si>
  <si>
    <t>平野区役所５階自動火災報知設備修繕</t>
  </si>
  <si>
    <t>平野区役所天井改修</t>
  </si>
  <si>
    <t>使用料の還付金</t>
  </si>
  <si>
    <t>住民情報課</t>
    <rPh sb="0" eb="2">
      <t>ジュウミン</t>
    </rPh>
    <rPh sb="2" eb="4">
      <t>ジョウホウ</t>
    </rPh>
    <rPh sb="4" eb="5">
      <t>カ</t>
    </rPh>
    <phoneticPr fontId="4"/>
  </si>
  <si>
    <t>政策推進課</t>
    <rPh sb="0" eb="2">
      <t>セイサク</t>
    </rPh>
    <rPh sb="2" eb="4">
      <t>スイシン</t>
    </rPh>
    <rPh sb="4" eb="5">
      <t>カ</t>
    </rPh>
    <phoneticPr fontId="4"/>
  </si>
  <si>
    <t>安全安心まちづくり課</t>
    <rPh sb="0" eb="2">
      <t>アンゼン</t>
    </rPh>
    <rPh sb="2" eb="4">
      <t>アンシン</t>
    </rPh>
    <rPh sb="9" eb="10">
      <t>カ</t>
    </rPh>
    <phoneticPr fontId="4"/>
  </si>
  <si>
    <t>保健福祉課</t>
    <rPh sb="0" eb="2">
      <t>ホケン</t>
    </rPh>
    <rPh sb="2" eb="5">
      <t>フクシカ</t>
    </rPh>
    <phoneticPr fontId="4"/>
  </si>
  <si>
    <t>総務課</t>
    <rPh sb="0" eb="3">
      <t>ソウムカ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</si>
  <si>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</si>
  <si>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平野区民センター（他２施設）自動火災報知設備改修工事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</si>
</sst>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5" xfId="3" applyFont="1" applyFill="1" applyBorder="1" applyAlignment="1">
      <alignment horizontal="center" vertical="center"/>
    </xf>
    <xf numFmtId="0" fontId="13" fillId="0" borderId="12" xfId="5" applyNumberFormat="1" applyFill="1" applyBorder="1" applyAlignment="1">
      <alignment horizontal="left" vertical="center" wrapText="1"/>
    </xf>
    <xf numFmtId="0" fontId="13" fillId="0" borderId="10" xfId="5" applyNumberFormat="1" applyFill="1" applyBorder="1" applyAlignment="1">
      <alignment horizontal="left" vertical="center" wrapText="1"/>
    </xf>
    <xf numFmtId="0" fontId="13" fillId="0" borderId="11" xfId="5" applyNumberFormat="1" applyFill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/>
    <cellStyle name="桁区切り 2" xfId="1"/>
    <cellStyle name="桁区切り 2 3" xfId="6"/>
    <cellStyle name="標準" xfId="0" builtinId="0"/>
    <cellStyle name="標準 17" xfId="4"/>
    <cellStyle name="標準 2" xfId="2"/>
    <cellStyle name="標準 3" xfId="7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hirano/cmsfiles/contents/0000592/592036/9.xlsx" TargetMode="External"/><Relationship Id="rId13" Type="http://schemas.openxmlformats.org/officeDocument/2006/relationships/hyperlink" Target="https://www.city.osaka.lg.jp/hirano/cmsfiles/contents/0000592/592036/14.xlsx" TargetMode="External"/><Relationship Id="rId18" Type="http://schemas.openxmlformats.org/officeDocument/2006/relationships/hyperlink" Target="https://www.city.osaka.lg.jp/hirano/cmsfiles/contents/0000592/592036/19.xlsx" TargetMode="External"/><Relationship Id="rId26" Type="http://schemas.openxmlformats.org/officeDocument/2006/relationships/hyperlink" Target="https://www.city.osaka.lg.jp/hirano/cmsfiles/contents/0000592/592036/27.xls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hirano/cmsfiles/contents/0000592/592036/4.xlsx" TargetMode="External"/><Relationship Id="rId21" Type="http://schemas.openxmlformats.org/officeDocument/2006/relationships/hyperlink" Target="https://www.city.osaka.lg.jp/hirano/cmsfiles/contents/0000592/592036/22.xlsx" TargetMode="External"/><Relationship Id="rId34" Type="http://schemas.openxmlformats.org/officeDocument/2006/relationships/hyperlink" Target="https://www.city.osaka.lg.jp/hirano/cmsfiles/contents/0000592/592036/35.xlsx" TargetMode="External"/><Relationship Id="rId7" Type="http://schemas.openxmlformats.org/officeDocument/2006/relationships/hyperlink" Target="https://www.city.osaka.lg.jp/hirano/cmsfiles/contents/0000592/592036/8.xlsx" TargetMode="External"/><Relationship Id="rId12" Type="http://schemas.openxmlformats.org/officeDocument/2006/relationships/hyperlink" Target="https://www.city.osaka.lg.jp/hirano/cmsfiles/contents/0000592/592036/13.xlsx" TargetMode="External"/><Relationship Id="rId17" Type="http://schemas.openxmlformats.org/officeDocument/2006/relationships/hyperlink" Target="https://www.city.osaka.lg.jp/hirano/cmsfiles/contents/0000592/592036/18.xlsx" TargetMode="External"/><Relationship Id="rId25" Type="http://schemas.openxmlformats.org/officeDocument/2006/relationships/hyperlink" Target="https://www.city.osaka.lg.jp/hirano/cmsfiles/contents/0000592/592036/26.xlsx" TargetMode="External"/><Relationship Id="rId33" Type="http://schemas.openxmlformats.org/officeDocument/2006/relationships/hyperlink" Target="https://www.city.osaka.lg.jp/hirano/cmsfiles/contents/0000592/592036/34.xlsx" TargetMode="External"/><Relationship Id="rId38" Type="http://schemas.openxmlformats.org/officeDocument/2006/relationships/hyperlink" Target="https://www.city.osaka.lg.jp/hirano/cmsfiles/contents/0000592/592036/39.xlsx" TargetMode="External"/><Relationship Id="rId2" Type="http://schemas.openxmlformats.org/officeDocument/2006/relationships/hyperlink" Target="https://www.city.osaka.lg.jp/hirano/cmsfiles/contents/0000592/592036/3.xlsx" TargetMode="External"/><Relationship Id="rId16" Type="http://schemas.openxmlformats.org/officeDocument/2006/relationships/hyperlink" Target="https://www.city.osaka.lg.jp/hirano/cmsfiles/contents/0000592/592036/17.xlsx" TargetMode="External"/><Relationship Id="rId20" Type="http://schemas.openxmlformats.org/officeDocument/2006/relationships/hyperlink" Target="https://www.city.osaka.lg.jp/hirano/cmsfiles/contents/0000592/592036/21.xlsx" TargetMode="External"/><Relationship Id="rId29" Type="http://schemas.openxmlformats.org/officeDocument/2006/relationships/hyperlink" Target="https://www.city.osaka.lg.jp/hirano/cmsfiles/contents/0000592/592036/30.xlsx" TargetMode="External"/><Relationship Id="rId1" Type="http://schemas.openxmlformats.org/officeDocument/2006/relationships/hyperlink" Target="https://www.city.osaka.lg.jp/hirano/cmsfiles/contents/0000592/592036/2.xlsx" TargetMode="External"/><Relationship Id="rId6" Type="http://schemas.openxmlformats.org/officeDocument/2006/relationships/hyperlink" Target="https://www.city.osaka.lg.jp/hirano/cmsfiles/contents/0000592/592036/7.xlsx" TargetMode="External"/><Relationship Id="rId11" Type="http://schemas.openxmlformats.org/officeDocument/2006/relationships/hyperlink" Target="https://www.city.osaka.lg.jp/hirano/cmsfiles/contents/0000592/592036/12.xlsx" TargetMode="External"/><Relationship Id="rId24" Type="http://schemas.openxmlformats.org/officeDocument/2006/relationships/hyperlink" Target="https://www.city.osaka.lg.jp/hirano/cmsfiles/contents/0000592/592036/25.xlsx" TargetMode="External"/><Relationship Id="rId32" Type="http://schemas.openxmlformats.org/officeDocument/2006/relationships/hyperlink" Target="https://www.city.osaka.lg.jp/hirano/cmsfiles/contents/0000592/592036/33.xlsx" TargetMode="External"/><Relationship Id="rId37" Type="http://schemas.openxmlformats.org/officeDocument/2006/relationships/hyperlink" Target="https://www.city.osaka.lg.jp/hirano/cmsfiles/contents/0000592/592036/38.xlsx" TargetMode="External"/><Relationship Id="rId5" Type="http://schemas.openxmlformats.org/officeDocument/2006/relationships/hyperlink" Target="https://www.city.osaka.lg.jp/hirano/cmsfiles/contents/0000592/592036/6.xlsx" TargetMode="External"/><Relationship Id="rId15" Type="http://schemas.openxmlformats.org/officeDocument/2006/relationships/hyperlink" Target="https://www.city.osaka.lg.jp/hirano/cmsfiles/contents/0000592/592036/16.xlsx" TargetMode="External"/><Relationship Id="rId23" Type="http://schemas.openxmlformats.org/officeDocument/2006/relationships/hyperlink" Target="https://www.city.osaka.lg.jp/hirano/cmsfiles/contents/0000592/592036/24.xlsx" TargetMode="External"/><Relationship Id="rId28" Type="http://schemas.openxmlformats.org/officeDocument/2006/relationships/hyperlink" Target="https://www.city.osaka.lg.jp/hirano/cmsfiles/contents/0000592/592036/29.xlsx" TargetMode="External"/><Relationship Id="rId36" Type="http://schemas.openxmlformats.org/officeDocument/2006/relationships/hyperlink" Target="https://www.city.osaka.lg.jp/hirano/cmsfiles/contents/0000592/592036/37.xlsx" TargetMode="External"/><Relationship Id="rId10" Type="http://schemas.openxmlformats.org/officeDocument/2006/relationships/hyperlink" Target="https://www.city.osaka.lg.jp/hirano/cmsfiles/contents/0000592/592036/11.xlsx" TargetMode="External"/><Relationship Id="rId19" Type="http://schemas.openxmlformats.org/officeDocument/2006/relationships/hyperlink" Target="https://www.city.osaka.lg.jp/hirano/cmsfiles/contents/0000592/592036/20.xlsx" TargetMode="External"/><Relationship Id="rId31" Type="http://schemas.openxmlformats.org/officeDocument/2006/relationships/hyperlink" Target="https://www.city.osaka.lg.jp/hirano/cmsfiles/contents/0000592/592036/32.xlsx" TargetMode="External"/><Relationship Id="rId4" Type="http://schemas.openxmlformats.org/officeDocument/2006/relationships/hyperlink" Target="https://www.city.osaka.lg.jp/hirano/cmsfiles/contents/0000592/592036/5.xlsx" TargetMode="External"/><Relationship Id="rId9" Type="http://schemas.openxmlformats.org/officeDocument/2006/relationships/hyperlink" Target="https://www.city.osaka.lg.jp/hirano/cmsfiles/contents/0000592/592036/10.xlsx" TargetMode="External"/><Relationship Id="rId14" Type="http://schemas.openxmlformats.org/officeDocument/2006/relationships/hyperlink" Target="https://www.city.osaka.lg.jp/hirano/cmsfiles/contents/0000592/592036/15.xlsx" TargetMode="External"/><Relationship Id="rId22" Type="http://schemas.openxmlformats.org/officeDocument/2006/relationships/hyperlink" Target="https://www.city.osaka.lg.jp/hirano/cmsfiles/contents/0000592/592036/23.xlsx" TargetMode="External"/><Relationship Id="rId27" Type="http://schemas.openxmlformats.org/officeDocument/2006/relationships/hyperlink" Target="https://www.city.osaka.lg.jp/hirano/cmsfiles/contents/0000592/592036/28.xlsx" TargetMode="External"/><Relationship Id="rId30" Type="http://schemas.openxmlformats.org/officeDocument/2006/relationships/hyperlink" Target="https://www.city.osaka.lg.jp/hirano/cmsfiles/contents/0000592/592036/31.xlsx" TargetMode="External"/><Relationship Id="rId35" Type="http://schemas.openxmlformats.org/officeDocument/2006/relationships/hyperlink" Target="https://www.city.osaka.lg.jp/hirano/cmsfiles/contents/0000592/592036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7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5"/>
    </row>
    <row r="2" spans="1:9" ht="17.25" customHeight="1">
      <c r="A2" s="1"/>
      <c r="B2" s="1"/>
      <c r="G2" s="34"/>
      <c r="I2" s="30"/>
    </row>
    <row r="3" spans="1:9" ht="17.25" customHeight="1">
      <c r="A3" s="1"/>
      <c r="B3" s="1"/>
      <c r="G3" s="33"/>
      <c r="I3" s="30"/>
    </row>
    <row r="4" spans="1:9" ht="17.25" customHeight="1">
      <c r="G4" s="34"/>
    </row>
    <row r="5" spans="1:9" ht="18" customHeight="1">
      <c r="A5" s="1" t="s">
        <v>16</v>
      </c>
      <c r="B5" s="1"/>
      <c r="G5" s="2"/>
      <c r="H5" s="38"/>
      <c r="I5" s="38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31" t="s">
        <v>20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71" t="s">
        <v>0</v>
      </c>
      <c r="F9" s="71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58" t="s">
        <v>10</v>
      </c>
      <c r="D10" s="60" t="s">
        <v>13</v>
      </c>
      <c r="E10" s="28" t="s">
        <v>18</v>
      </c>
      <c r="F10" s="10" t="s">
        <v>19</v>
      </c>
      <c r="G10" s="28" t="s">
        <v>8</v>
      </c>
      <c r="H10" s="61" t="s">
        <v>11</v>
      </c>
      <c r="I10" s="62"/>
    </row>
    <row r="11" spans="1:9" ht="15" customHeight="1">
      <c r="A11" s="11" t="s">
        <v>3</v>
      </c>
      <c r="B11" s="12" t="s">
        <v>7</v>
      </c>
      <c r="C11" s="59"/>
      <c r="D11" s="59"/>
      <c r="E11" s="29" t="s">
        <v>14</v>
      </c>
      <c r="F11" s="29" t="s">
        <v>15</v>
      </c>
      <c r="G11" s="29" t="s">
        <v>9</v>
      </c>
      <c r="H11" s="63"/>
      <c r="I11" s="64"/>
    </row>
    <row r="12" spans="1:9" ht="15" customHeight="1">
      <c r="A12" s="46">
        <v>1</v>
      </c>
      <c r="B12" s="48" t="s">
        <v>21</v>
      </c>
      <c r="C12" s="42" t="s">
        <v>22</v>
      </c>
      <c r="D12" s="44" t="s">
        <v>23</v>
      </c>
      <c r="E12" s="13">
        <v>2259900</v>
      </c>
      <c r="F12" s="13">
        <v>2335026</v>
      </c>
      <c r="G12" s="13">
        <f t="shared" ref="G12:G41" si="0">+F12-E12</f>
        <v>75126</v>
      </c>
      <c r="H12" s="50" t="s">
        <v>4</v>
      </c>
      <c r="I12" s="39"/>
    </row>
    <row r="13" spans="1:9" ht="15" customHeight="1">
      <c r="A13" s="47"/>
      <c r="B13" s="49"/>
      <c r="C13" s="43"/>
      <c r="D13" s="45"/>
      <c r="E13" s="15">
        <v>2259900</v>
      </c>
      <c r="F13" s="15">
        <v>2335026</v>
      </c>
      <c r="G13" s="16">
        <f t="shared" si="0"/>
        <v>75126</v>
      </c>
      <c r="H13" s="51"/>
      <c r="I13" s="20"/>
    </row>
    <row r="14" spans="1:9" ht="15" customHeight="1">
      <c r="A14" s="52" t="s">
        <v>5</v>
      </c>
      <c r="B14" s="53"/>
      <c r="C14" s="53"/>
      <c r="D14" s="54"/>
      <c r="E14" s="17">
        <f>+E12</f>
        <v>2259900</v>
      </c>
      <c r="F14" s="17">
        <f>+F12</f>
        <v>2335026</v>
      </c>
      <c r="G14" s="13">
        <f t="shared" si="0"/>
        <v>75126</v>
      </c>
      <c r="H14" s="50"/>
      <c r="I14" s="40"/>
    </row>
    <row r="15" spans="1:9" ht="15" customHeight="1">
      <c r="A15" s="55"/>
      <c r="B15" s="56"/>
      <c r="C15" s="56"/>
      <c r="D15" s="57"/>
      <c r="E15" s="18">
        <f>+E13</f>
        <v>2259900</v>
      </c>
      <c r="F15" s="18">
        <f>+F13</f>
        <v>2335026</v>
      </c>
      <c r="G15" s="16">
        <f t="shared" si="0"/>
        <v>75126</v>
      </c>
      <c r="H15" s="51"/>
      <c r="I15" s="20"/>
    </row>
    <row r="16" spans="1:9" ht="15" customHeight="1">
      <c r="A16" s="46">
        <v>2</v>
      </c>
      <c r="B16" s="48" t="s">
        <v>24</v>
      </c>
      <c r="C16" s="73" t="s">
        <v>25</v>
      </c>
      <c r="D16" s="44" t="s">
        <v>65</v>
      </c>
      <c r="E16" s="14">
        <v>70053</v>
      </c>
      <c r="F16" s="14">
        <v>68912</v>
      </c>
      <c r="G16" s="13">
        <f t="shared" si="0"/>
        <v>-1141</v>
      </c>
      <c r="H16" s="50"/>
      <c r="I16" s="40"/>
    </row>
    <row r="17" spans="1:9" ht="15" customHeight="1">
      <c r="A17" s="47"/>
      <c r="B17" s="49"/>
      <c r="C17" s="74"/>
      <c r="D17" s="45"/>
      <c r="E17" s="18">
        <v>70053</v>
      </c>
      <c r="F17" s="18">
        <v>68912</v>
      </c>
      <c r="G17" s="16">
        <f t="shared" si="0"/>
        <v>-1141</v>
      </c>
      <c r="H17" s="51"/>
      <c r="I17" s="20"/>
    </row>
    <row r="18" spans="1:9" ht="15" customHeight="1">
      <c r="A18" s="46">
        <v>3</v>
      </c>
      <c r="B18" s="48" t="s">
        <v>24</v>
      </c>
      <c r="C18" s="73" t="s">
        <v>26</v>
      </c>
      <c r="D18" s="44" t="s">
        <v>66</v>
      </c>
      <c r="E18" s="17">
        <v>685</v>
      </c>
      <c r="F18" s="17">
        <v>707</v>
      </c>
      <c r="G18" s="13">
        <f t="shared" si="0"/>
        <v>22</v>
      </c>
      <c r="H18" s="50"/>
      <c r="I18" s="40"/>
    </row>
    <row r="19" spans="1:9" ht="15" customHeight="1">
      <c r="A19" s="47"/>
      <c r="B19" s="49"/>
      <c r="C19" s="74"/>
      <c r="D19" s="45"/>
      <c r="E19" s="18">
        <v>685</v>
      </c>
      <c r="F19" s="18">
        <v>707</v>
      </c>
      <c r="G19" s="16">
        <f t="shared" si="0"/>
        <v>22</v>
      </c>
      <c r="H19" s="51"/>
      <c r="I19" s="20"/>
    </row>
    <row r="20" spans="1:9" ht="15" customHeight="1">
      <c r="A20" s="46">
        <v>4</v>
      </c>
      <c r="B20" s="48" t="s">
        <v>24</v>
      </c>
      <c r="C20" s="73" t="s">
        <v>27</v>
      </c>
      <c r="D20" s="44" t="s">
        <v>66</v>
      </c>
      <c r="E20" s="17">
        <v>23805</v>
      </c>
      <c r="F20" s="17">
        <v>25026</v>
      </c>
      <c r="G20" s="13">
        <f t="shared" si="0"/>
        <v>1221</v>
      </c>
      <c r="H20" s="50"/>
      <c r="I20" s="40"/>
    </row>
    <row r="21" spans="1:9" ht="15" customHeight="1">
      <c r="A21" s="47"/>
      <c r="B21" s="49"/>
      <c r="C21" s="74"/>
      <c r="D21" s="45"/>
      <c r="E21" s="18">
        <v>23805</v>
      </c>
      <c r="F21" s="18">
        <v>25026</v>
      </c>
      <c r="G21" s="16">
        <f t="shared" si="0"/>
        <v>1221</v>
      </c>
      <c r="H21" s="51"/>
      <c r="I21" s="20"/>
    </row>
    <row r="22" spans="1:9" ht="15" customHeight="1">
      <c r="A22" s="46">
        <v>5</v>
      </c>
      <c r="B22" s="48" t="s">
        <v>24</v>
      </c>
      <c r="C22" s="75" t="s">
        <v>28</v>
      </c>
      <c r="D22" s="44" t="s">
        <v>66</v>
      </c>
      <c r="E22" s="13">
        <v>487</v>
      </c>
      <c r="F22" s="13">
        <v>512</v>
      </c>
      <c r="G22" s="13">
        <f t="shared" si="0"/>
        <v>25</v>
      </c>
      <c r="H22" s="50" t="s">
        <v>4</v>
      </c>
      <c r="I22" s="40"/>
    </row>
    <row r="23" spans="1:9" ht="15" customHeight="1">
      <c r="A23" s="47"/>
      <c r="B23" s="49"/>
      <c r="C23" s="75"/>
      <c r="D23" s="45"/>
      <c r="E23" s="15">
        <v>487</v>
      </c>
      <c r="F23" s="15">
        <v>512</v>
      </c>
      <c r="G23" s="16">
        <f t="shared" si="0"/>
        <v>25</v>
      </c>
      <c r="H23" s="51"/>
      <c r="I23" s="20"/>
    </row>
    <row r="24" spans="1:9" ht="15" customHeight="1">
      <c r="A24" s="46">
        <v>6</v>
      </c>
      <c r="B24" s="48" t="s">
        <v>24</v>
      </c>
      <c r="C24" s="73" t="s">
        <v>29</v>
      </c>
      <c r="D24" s="44" t="s">
        <v>66</v>
      </c>
      <c r="E24" s="17">
        <v>5271</v>
      </c>
      <c r="F24" s="17">
        <v>5221</v>
      </c>
      <c r="G24" s="13">
        <f t="shared" si="0"/>
        <v>-50</v>
      </c>
      <c r="H24" s="50" t="s">
        <v>4</v>
      </c>
      <c r="I24" s="40"/>
    </row>
    <row r="25" spans="1:9" ht="15" customHeight="1">
      <c r="A25" s="47"/>
      <c r="B25" s="49"/>
      <c r="C25" s="74"/>
      <c r="D25" s="45"/>
      <c r="E25" s="18">
        <v>2636</v>
      </c>
      <c r="F25" s="18">
        <v>2611</v>
      </c>
      <c r="G25" s="16">
        <f t="shared" si="0"/>
        <v>-25</v>
      </c>
      <c r="H25" s="51"/>
      <c r="I25" s="20"/>
    </row>
    <row r="26" spans="1:9" ht="15" customHeight="1">
      <c r="A26" s="46">
        <v>7</v>
      </c>
      <c r="B26" s="48" t="s">
        <v>24</v>
      </c>
      <c r="C26" s="73" t="s">
        <v>30</v>
      </c>
      <c r="D26" s="44" t="s">
        <v>67</v>
      </c>
      <c r="E26" s="17">
        <v>3831</v>
      </c>
      <c r="F26" s="17">
        <v>4857</v>
      </c>
      <c r="G26" s="13">
        <f t="shared" si="0"/>
        <v>1026</v>
      </c>
      <c r="H26" s="50" t="s">
        <v>4</v>
      </c>
      <c r="I26" s="40"/>
    </row>
    <row r="27" spans="1:9" ht="15" customHeight="1">
      <c r="A27" s="47"/>
      <c r="B27" s="49"/>
      <c r="C27" s="74"/>
      <c r="D27" s="45"/>
      <c r="E27" s="18">
        <v>3831</v>
      </c>
      <c r="F27" s="18">
        <v>4857</v>
      </c>
      <c r="G27" s="16">
        <f t="shared" si="0"/>
        <v>1026</v>
      </c>
      <c r="H27" s="51"/>
      <c r="I27" s="20"/>
    </row>
    <row r="28" spans="1:9" ht="15" customHeight="1">
      <c r="A28" s="46">
        <v>8</v>
      </c>
      <c r="B28" s="48" t="s">
        <v>24</v>
      </c>
      <c r="C28" s="73" t="s">
        <v>31</v>
      </c>
      <c r="D28" s="44" t="s">
        <v>67</v>
      </c>
      <c r="E28" s="17">
        <v>2976</v>
      </c>
      <c r="F28" s="17">
        <v>2175</v>
      </c>
      <c r="G28" s="13">
        <f t="shared" si="0"/>
        <v>-801</v>
      </c>
      <c r="H28" s="50" t="s">
        <v>4</v>
      </c>
      <c r="I28" s="40"/>
    </row>
    <row r="29" spans="1:9" ht="15" customHeight="1">
      <c r="A29" s="47"/>
      <c r="B29" s="49"/>
      <c r="C29" s="74"/>
      <c r="D29" s="45"/>
      <c r="E29" s="18">
        <v>2175</v>
      </c>
      <c r="F29" s="18">
        <v>2175</v>
      </c>
      <c r="G29" s="16">
        <f t="shared" si="0"/>
        <v>0</v>
      </c>
      <c r="H29" s="51"/>
      <c r="I29" s="20"/>
    </row>
    <row r="30" spans="1:9" ht="15" customHeight="1">
      <c r="A30" s="46">
        <v>9</v>
      </c>
      <c r="B30" s="48" t="s">
        <v>24</v>
      </c>
      <c r="C30" s="73" t="s">
        <v>32</v>
      </c>
      <c r="D30" s="44" t="s">
        <v>67</v>
      </c>
      <c r="E30" s="17">
        <v>918</v>
      </c>
      <c r="F30" s="17">
        <v>918</v>
      </c>
      <c r="G30" s="13">
        <f t="shared" si="0"/>
        <v>0</v>
      </c>
      <c r="H30" s="50" t="s">
        <v>4</v>
      </c>
      <c r="I30" s="40"/>
    </row>
    <row r="31" spans="1:9" ht="15" customHeight="1">
      <c r="A31" s="47"/>
      <c r="B31" s="49"/>
      <c r="C31" s="74"/>
      <c r="D31" s="45"/>
      <c r="E31" s="18">
        <v>918</v>
      </c>
      <c r="F31" s="18">
        <v>918</v>
      </c>
      <c r="G31" s="16">
        <f t="shared" si="0"/>
        <v>0</v>
      </c>
      <c r="H31" s="51"/>
      <c r="I31" s="20"/>
    </row>
    <row r="32" spans="1:9" ht="15" customHeight="1">
      <c r="A32" s="46">
        <v>10</v>
      </c>
      <c r="B32" s="48" t="s">
        <v>24</v>
      </c>
      <c r="C32" s="73" t="s">
        <v>33</v>
      </c>
      <c r="D32" s="44" t="s">
        <v>67</v>
      </c>
      <c r="E32" s="17">
        <v>620</v>
      </c>
      <c r="F32" s="17">
        <v>620</v>
      </c>
      <c r="G32" s="13">
        <f t="shared" si="0"/>
        <v>0</v>
      </c>
      <c r="H32" s="50" t="s">
        <v>4</v>
      </c>
      <c r="I32" s="40"/>
    </row>
    <row r="33" spans="1:9" ht="15" customHeight="1">
      <c r="A33" s="47"/>
      <c r="B33" s="49"/>
      <c r="C33" s="74"/>
      <c r="D33" s="45"/>
      <c r="E33" s="18">
        <v>620</v>
      </c>
      <c r="F33" s="18">
        <v>620</v>
      </c>
      <c r="G33" s="16">
        <f t="shared" si="0"/>
        <v>0</v>
      </c>
      <c r="H33" s="51"/>
      <c r="I33" s="20"/>
    </row>
    <row r="34" spans="1:9" ht="15" customHeight="1">
      <c r="A34" s="46">
        <v>11</v>
      </c>
      <c r="B34" s="48" t="s">
        <v>24</v>
      </c>
      <c r="C34" s="73" t="s">
        <v>34</v>
      </c>
      <c r="D34" s="44" t="s">
        <v>67</v>
      </c>
      <c r="E34" s="17">
        <v>4110</v>
      </c>
      <c r="F34" s="17">
        <v>4110</v>
      </c>
      <c r="G34" s="13">
        <f t="shared" si="0"/>
        <v>0</v>
      </c>
      <c r="H34" s="50" t="s">
        <v>4</v>
      </c>
      <c r="I34" s="40"/>
    </row>
    <row r="35" spans="1:9" ht="15" customHeight="1">
      <c r="A35" s="47"/>
      <c r="B35" s="49"/>
      <c r="C35" s="74"/>
      <c r="D35" s="45"/>
      <c r="E35" s="18">
        <v>4110</v>
      </c>
      <c r="F35" s="18">
        <v>4110</v>
      </c>
      <c r="G35" s="16">
        <f t="shared" si="0"/>
        <v>0</v>
      </c>
      <c r="H35" s="51"/>
      <c r="I35" s="20"/>
    </row>
    <row r="36" spans="1:9" ht="15" customHeight="1">
      <c r="A36" s="46">
        <v>12</v>
      </c>
      <c r="B36" s="48" t="s">
        <v>24</v>
      </c>
      <c r="C36" s="75" t="s">
        <v>35</v>
      </c>
      <c r="D36" s="44" t="s">
        <v>67</v>
      </c>
      <c r="E36" s="13">
        <v>65029</v>
      </c>
      <c r="F36" s="13">
        <v>74910</v>
      </c>
      <c r="G36" s="13">
        <f t="shared" si="0"/>
        <v>9881</v>
      </c>
      <c r="H36" s="50" t="s">
        <v>4</v>
      </c>
      <c r="I36" s="40"/>
    </row>
    <row r="37" spans="1:9" ht="15" customHeight="1">
      <c r="A37" s="47"/>
      <c r="B37" s="49"/>
      <c r="C37" s="75"/>
      <c r="D37" s="45"/>
      <c r="E37" s="15">
        <v>65000</v>
      </c>
      <c r="F37" s="15">
        <v>74881</v>
      </c>
      <c r="G37" s="16">
        <f t="shared" si="0"/>
        <v>9881</v>
      </c>
      <c r="H37" s="51"/>
      <c r="I37" s="20"/>
    </row>
    <row r="38" spans="1:9" ht="15" customHeight="1">
      <c r="A38" s="46">
        <v>13</v>
      </c>
      <c r="B38" s="48" t="s">
        <v>24</v>
      </c>
      <c r="C38" s="73" t="s">
        <v>36</v>
      </c>
      <c r="D38" s="44" t="s">
        <v>67</v>
      </c>
      <c r="E38" s="17">
        <v>6920</v>
      </c>
      <c r="F38" s="17">
        <v>7020</v>
      </c>
      <c r="G38" s="13">
        <f t="shared" si="0"/>
        <v>100</v>
      </c>
      <c r="H38" s="50" t="s">
        <v>4</v>
      </c>
      <c r="I38" s="40"/>
    </row>
    <row r="39" spans="1:9" ht="15" customHeight="1">
      <c r="A39" s="47"/>
      <c r="B39" s="49"/>
      <c r="C39" s="74"/>
      <c r="D39" s="45"/>
      <c r="E39" s="18">
        <v>6920</v>
      </c>
      <c r="F39" s="18">
        <v>7020</v>
      </c>
      <c r="G39" s="16">
        <f t="shared" si="0"/>
        <v>100</v>
      </c>
      <c r="H39" s="51"/>
      <c r="I39" s="20"/>
    </row>
    <row r="40" spans="1:9" ht="15" customHeight="1">
      <c r="A40" s="46">
        <v>14</v>
      </c>
      <c r="B40" s="48" t="s">
        <v>24</v>
      </c>
      <c r="C40" s="73" t="s">
        <v>37</v>
      </c>
      <c r="D40" s="44" t="s">
        <v>67</v>
      </c>
      <c r="E40" s="17">
        <v>59601</v>
      </c>
      <c r="F40" s="17">
        <v>59601</v>
      </c>
      <c r="G40" s="13">
        <f t="shared" si="0"/>
        <v>0</v>
      </c>
      <c r="H40" s="50" t="s">
        <v>4</v>
      </c>
      <c r="I40" s="40"/>
    </row>
    <row r="41" spans="1:9" ht="15" customHeight="1">
      <c r="A41" s="47"/>
      <c r="B41" s="49"/>
      <c r="C41" s="74"/>
      <c r="D41" s="45"/>
      <c r="E41" s="18">
        <v>59601</v>
      </c>
      <c r="F41" s="18">
        <v>59601</v>
      </c>
      <c r="G41" s="16">
        <f t="shared" si="0"/>
        <v>0</v>
      </c>
      <c r="H41" s="51"/>
      <c r="I41" s="20"/>
    </row>
    <row r="42" spans="1:9" ht="15" customHeight="1">
      <c r="A42" s="46">
        <v>15</v>
      </c>
      <c r="B42" s="48" t="s">
        <v>24</v>
      </c>
      <c r="C42" s="73" t="s">
        <v>38</v>
      </c>
      <c r="D42" s="44" t="s">
        <v>67</v>
      </c>
      <c r="E42" s="17">
        <v>10819</v>
      </c>
      <c r="F42" s="17">
        <v>9767</v>
      </c>
      <c r="G42" s="13">
        <f t="shared" ref="G42:G101" si="1">+F42-E42</f>
        <v>-1052</v>
      </c>
      <c r="H42" s="50" t="s">
        <v>4</v>
      </c>
      <c r="I42" s="40"/>
    </row>
    <row r="43" spans="1:9" ht="15" customHeight="1">
      <c r="A43" s="47"/>
      <c r="B43" s="49"/>
      <c r="C43" s="74"/>
      <c r="D43" s="45"/>
      <c r="E43" s="18">
        <v>10819</v>
      </c>
      <c r="F43" s="18">
        <v>9767</v>
      </c>
      <c r="G43" s="16">
        <f t="shared" si="1"/>
        <v>-1052</v>
      </c>
      <c r="H43" s="51"/>
      <c r="I43" s="20"/>
    </row>
    <row r="44" spans="1:9" ht="15" customHeight="1">
      <c r="A44" s="46">
        <v>16</v>
      </c>
      <c r="B44" s="48" t="s">
        <v>24</v>
      </c>
      <c r="C44" s="73" t="s">
        <v>39</v>
      </c>
      <c r="D44" s="44" t="s">
        <v>67</v>
      </c>
      <c r="E44" s="17">
        <v>420</v>
      </c>
      <c r="F44" s="17">
        <v>420</v>
      </c>
      <c r="G44" s="13">
        <f t="shared" si="1"/>
        <v>0</v>
      </c>
      <c r="H44" s="50" t="s">
        <v>4</v>
      </c>
      <c r="I44" s="40"/>
    </row>
    <row r="45" spans="1:9" ht="15" customHeight="1">
      <c r="A45" s="47"/>
      <c r="B45" s="49"/>
      <c r="C45" s="74"/>
      <c r="D45" s="45"/>
      <c r="E45" s="18">
        <v>420</v>
      </c>
      <c r="F45" s="18">
        <v>420</v>
      </c>
      <c r="G45" s="16">
        <f t="shared" si="1"/>
        <v>0</v>
      </c>
      <c r="H45" s="51"/>
      <c r="I45" s="20"/>
    </row>
    <row r="46" spans="1:9" ht="15" customHeight="1">
      <c r="A46" s="46">
        <v>17</v>
      </c>
      <c r="B46" s="48" t="s">
        <v>24</v>
      </c>
      <c r="C46" s="73" t="s">
        <v>40</v>
      </c>
      <c r="D46" s="44" t="s">
        <v>67</v>
      </c>
      <c r="E46" s="17">
        <v>8230</v>
      </c>
      <c r="F46" s="17">
        <v>9145</v>
      </c>
      <c r="G46" s="13">
        <f t="shared" si="1"/>
        <v>915</v>
      </c>
      <c r="H46" s="50" t="s">
        <v>4</v>
      </c>
      <c r="I46" s="40"/>
    </row>
    <row r="47" spans="1:9" ht="15" customHeight="1">
      <c r="A47" s="47"/>
      <c r="B47" s="49"/>
      <c r="C47" s="74"/>
      <c r="D47" s="45"/>
      <c r="E47" s="18">
        <v>8230</v>
      </c>
      <c r="F47" s="18">
        <v>9145</v>
      </c>
      <c r="G47" s="16">
        <f t="shared" si="1"/>
        <v>915</v>
      </c>
      <c r="H47" s="51"/>
      <c r="I47" s="20"/>
    </row>
    <row r="48" spans="1:9" ht="15" customHeight="1">
      <c r="A48" s="46">
        <v>18</v>
      </c>
      <c r="B48" s="48" t="s">
        <v>24</v>
      </c>
      <c r="C48" s="73" t="s">
        <v>41</v>
      </c>
      <c r="D48" s="44" t="s">
        <v>67</v>
      </c>
      <c r="E48" s="17">
        <v>7362</v>
      </c>
      <c r="F48" s="17">
        <v>7389</v>
      </c>
      <c r="G48" s="13">
        <f t="shared" si="1"/>
        <v>27</v>
      </c>
      <c r="H48" s="50" t="s">
        <v>4</v>
      </c>
      <c r="I48" s="40"/>
    </row>
    <row r="49" spans="1:9" ht="15" customHeight="1">
      <c r="A49" s="47"/>
      <c r="B49" s="49"/>
      <c r="C49" s="74"/>
      <c r="D49" s="45"/>
      <c r="E49" s="18">
        <v>7078</v>
      </c>
      <c r="F49" s="18">
        <v>7105</v>
      </c>
      <c r="G49" s="16">
        <f t="shared" si="1"/>
        <v>27</v>
      </c>
      <c r="H49" s="51"/>
      <c r="I49" s="20"/>
    </row>
    <row r="50" spans="1:9" ht="15" customHeight="1">
      <c r="A50" s="46">
        <v>19</v>
      </c>
      <c r="B50" s="48" t="s">
        <v>24</v>
      </c>
      <c r="C50" s="73" t="s">
        <v>42</v>
      </c>
      <c r="D50" s="44" t="s">
        <v>67</v>
      </c>
      <c r="E50" s="17">
        <v>837</v>
      </c>
      <c r="F50" s="17">
        <v>837</v>
      </c>
      <c r="G50" s="13">
        <f t="shared" si="1"/>
        <v>0</v>
      </c>
      <c r="H50" s="50"/>
      <c r="I50" s="40"/>
    </row>
    <row r="51" spans="1:9" ht="15" customHeight="1">
      <c r="A51" s="47"/>
      <c r="B51" s="49"/>
      <c r="C51" s="74"/>
      <c r="D51" s="45"/>
      <c r="E51" s="18">
        <v>837</v>
      </c>
      <c r="F51" s="18">
        <v>837</v>
      </c>
      <c r="G51" s="16">
        <f t="shared" si="1"/>
        <v>0</v>
      </c>
      <c r="H51" s="51"/>
      <c r="I51" s="20"/>
    </row>
    <row r="52" spans="1:9" ht="15" customHeight="1">
      <c r="A52" s="46">
        <v>20</v>
      </c>
      <c r="B52" s="48" t="s">
        <v>24</v>
      </c>
      <c r="C52" s="73" t="s">
        <v>43</v>
      </c>
      <c r="D52" s="44" t="s">
        <v>67</v>
      </c>
      <c r="E52" s="17">
        <v>17685</v>
      </c>
      <c r="F52" s="17">
        <v>17685</v>
      </c>
      <c r="G52" s="13">
        <f t="shared" si="1"/>
        <v>0</v>
      </c>
      <c r="H52" s="37"/>
      <c r="I52" s="40"/>
    </row>
    <row r="53" spans="1:9" ht="15" customHeight="1">
      <c r="A53" s="47"/>
      <c r="B53" s="49"/>
      <c r="C53" s="74"/>
      <c r="D53" s="45"/>
      <c r="E53" s="18">
        <v>17685</v>
      </c>
      <c r="F53" s="18">
        <v>17685</v>
      </c>
      <c r="G53" s="16">
        <f t="shared" si="1"/>
        <v>0</v>
      </c>
      <c r="H53" s="37"/>
      <c r="I53" s="20"/>
    </row>
    <row r="54" spans="1:9" ht="15" customHeight="1">
      <c r="A54" s="46">
        <v>21</v>
      </c>
      <c r="B54" s="48" t="s">
        <v>24</v>
      </c>
      <c r="C54" s="73" t="s">
        <v>44</v>
      </c>
      <c r="D54" s="44" t="s">
        <v>67</v>
      </c>
      <c r="E54" s="17">
        <v>612</v>
      </c>
      <c r="F54" s="17">
        <v>762</v>
      </c>
      <c r="G54" s="13">
        <f t="shared" si="1"/>
        <v>150</v>
      </c>
      <c r="H54" s="50"/>
      <c r="I54" s="40"/>
    </row>
    <row r="55" spans="1:9" ht="15" customHeight="1">
      <c r="A55" s="47"/>
      <c r="B55" s="49"/>
      <c r="C55" s="74"/>
      <c r="D55" s="45"/>
      <c r="E55" s="18">
        <v>612</v>
      </c>
      <c r="F55" s="18">
        <v>762</v>
      </c>
      <c r="G55" s="16">
        <f t="shared" si="1"/>
        <v>150</v>
      </c>
      <c r="H55" s="51"/>
      <c r="I55" s="20"/>
    </row>
    <row r="56" spans="1:9" ht="15" customHeight="1">
      <c r="A56" s="46">
        <v>22</v>
      </c>
      <c r="B56" s="48" t="s">
        <v>24</v>
      </c>
      <c r="C56" s="75" t="s">
        <v>45</v>
      </c>
      <c r="D56" s="44" t="s">
        <v>67</v>
      </c>
      <c r="E56" s="13">
        <v>3654</v>
      </c>
      <c r="F56" s="13">
        <v>3654</v>
      </c>
      <c r="G56" s="13">
        <f t="shared" si="1"/>
        <v>0</v>
      </c>
      <c r="H56" s="50"/>
      <c r="I56" s="40"/>
    </row>
    <row r="57" spans="1:9" ht="15" customHeight="1">
      <c r="A57" s="47"/>
      <c r="B57" s="49"/>
      <c r="C57" s="75"/>
      <c r="D57" s="45"/>
      <c r="E57" s="15">
        <v>3654</v>
      </c>
      <c r="F57" s="15">
        <v>3654</v>
      </c>
      <c r="G57" s="16">
        <f t="shared" si="1"/>
        <v>0</v>
      </c>
      <c r="H57" s="51"/>
      <c r="I57" s="20"/>
    </row>
    <row r="58" spans="1:9" ht="15" customHeight="1">
      <c r="A58" s="46">
        <v>23</v>
      </c>
      <c r="B58" s="48" t="s">
        <v>24</v>
      </c>
      <c r="C58" s="73" t="s">
        <v>46</v>
      </c>
      <c r="D58" s="44" t="s">
        <v>67</v>
      </c>
      <c r="E58" s="41">
        <v>209</v>
      </c>
      <c r="F58" s="41">
        <v>209</v>
      </c>
      <c r="G58" s="13">
        <f t="shared" si="1"/>
        <v>0</v>
      </c>
      <c r="H58" s="50"/>
      <c r="I58" s="40"/>
    </row>
    <row r="59" spans="1:9" ht="15" customHeight="1">
      <c r="A59" s="47"/>
      <c r="B59" s="49"/>
      <c r="C59" s="74"/>
      <c r="D59" s="45"/>
      <c r="E59" s="18">
        <v>209</v>
      </c>
      <c r="F59" s="18">
        <v>209</v>
      </c>
      <c r="G59" s="16">
        <f t="shared" si="1"/>
        <v>0</v>
      </c>
      <c r="H59" s="51"/>
      <c r="I59" s="20"/>
    </row>
    <row r="60" spans="1:9" ht="15" customHeight="1">
      <c r="A60" s="46">
        <v>24</v>
      </c>
      <c r="B60" s="48" t="s">
        <v>24</v>
      </c>
      <c r="C60" s="73" t="s">
        <v>47</v>
      </c>
      <c r="D60" s="44" t="s">
        <v>67</v>
      </c>
      <c r="E60" s="17">
        <v>0</v>
      </c>
      <c r="F60" s="17">
        <v>220</v>
      </c>
      <c r="G60" s="13">
        <f t="shared" si="1"/>
        <v>220</v>
      </c>
      <c r="H60" s="50"/>
      <c r="I60" s="40"/>
    </row>
    <row r="61" spans="1:9" ht="15" customHeight="1">
      <c r="A61" s="47"/>
      <c r="B61" s="49"/>
      <c r="C61" s="74"/>
      <c r="D61" s="45"/>
      <c r="E61" s="18">
        <v>0</v>
      </c>
      <c r="F61" s="18">
        <v>220</v>
      </c>
      <c r="G61" s="16">
        <f t="shared" si="1"/>
        <v>220</v>
      </c>
      <c r="H61" s="51"/>
      <c r="I61" s="20"/>
    </row>
    <row r="62" spans="1:9" ht="15" customHeight="1">
      <c r="A62" s="46">
        <v>25</v>
      </c>
      <c r="B62" s="48" t="s">
        <v>24</v>
      </c>
      <c r="C62" s="73" t="s">
        <v>48</v>
      </c>
      <c r="D62" s="44" t="s">
        <v>68</v>
      </c>
      <c r="E62" s="17">
        <v>1031</v>
      </c>
      <c r="F62" s="17">
        <v>538</v>
      </c>
      <c r="G62" s="13">
        <f t="shared" si="1"/>
        <v>-493</v>
      </c>
      <c r="H62" s="50"/>
      <c r="I62" s="40"/>
    </row>
    <row r="63" spans="1:9" ht="15" customHeight="1">
      <c r="A63" s="47"/>
      <c r="B63" s="49"/>
      <c r="C63" s="74"/>
      <c r="D63" s="45"/>
      <c r="E63" s="18">
        <v>1031</v>
      </c>
      <c r="F63" s="18">
        <v>538</v>
      </c>
      <c r="G63" s="16">
        <f t="shared" si="1"/>
        <v>-493</v>
      </c>
      <c r="H63" s="51"/>
      <c r="I63" s="20"/>
    </row>
    <row r="64" spans="1:9" ht="15" customHeight="1">
      <c r="A64" s="46">
        <v>26</v>
      </c>
      <c r="B64" s="48" t="s">
        <v>24</v>
      </c>
      <c r="C64" s="75" t="s">
        <v>49</v>
      </c>
      <c r="D64" s="44" t="s">
        <v>68</v>
      </c>
      <c r="E64" s="13">
        <v>46602</v>
      </c>
      <c r="F64" s="13">
        <v>47507</v>
      </c>
      <c r="G64" s="13">
        <f t="shared" si="1"/>
        <v>905</v>
      </c>
      <c r="H64" s="50" t="s">
        <v>4</v>
      </c>
      <c r="I64" s="40"/>
    </row>
    <row r="65" spans="1:9" ht="15" customHeight="1">
      <c r="A65" s="47"/>
      <c r="B65" s="49"/>
      <c r="C65" s="75"/>
      <c r="D65" s="45"/>
      <c r="E65" s="15">
        <v>46602</v>
      </c>
      <c r="F65" s="15">
        <v>47507</v>
      </c>
      <c r="G65" s="16">
        <f t="shared" si="1"/>
        <v>905</v>
      </c>
      <c r="H65" s="51"/>
      <c r="I65" s="20"/>
    </row>
    <row r="66" spans="1:9" ht="15" customHeight="1">
      <c r="A66" s="46">
        <v>27</v>
      </c>
      <c r="B66" s="48" t="s">
        <v>24</v>
      </c>
      <c r="C66" s="73" t="s">
        <v>50</v>
      </c>
      <c r="D66" s="44" t="s">
        <v>68</v>
      </c>
      <c r="E66" s="17">
        <v>105</v>
      </c>
      <c r="F66" s="17">
        <v>105</v>
      </c>
      <c r="G66" s="13">
        <f t="shared" si="1"/>
        <v>0</v>
      </c>
      <c r="H66" s="50" t="s">
        <v>4</v>
      </c>
      <c r="I66" s="40"/>
    </row>
    <row r="67" spans="1:9" ht="15" customHeight="1">
      <c r="A67" s="47"/>
      <c r="B67" s="49"/>
      <c r="C67" s="74"/>
      <c r="D67" s="45"/>
      <c r="E67" s="18">
        <v>105</v>
      </c>
      <c r="F67" s="18">
        <v>105</v>
      </c>
      <c r="G67" s="16">
        <f t="shared" si="1"/>
        <v>0</v>
      </c>
      <c r="H67" s="51"/>
      <c r="I67" s="20"/>
    </row>
    <row r="68" spans="1:9" ht="15" customHeight="1">
      <c r="A68" s="46">
        <v>28</v>
      </c>
      <c r="B68" s="48" t="s">
        <v>24</v>
      </c>
      <c r="C68" s="73" t="s">
        <v>51</v>
      </c>
      <c r="D68" s="44" t="s">
        <v>68</v>
      </c>
      <c r="E68" s="17">
        <v>340</v>
      </c>
      <c r="F68" s="17">
        <v>340</v>
      </c>
      <c r="G68" s="13">
        <f t="shared" si="1"/>
        <v>0</v>
      </c>
      <c r="H68" s="50" t="s">
        <v>4</v>
      </c>
      <c r="I68" s="40"/>
    </row>
    <row r="69" spans="1:9" ht="15" customHeight="1">
      <c r="A69" s="47"/>
      <c r="B69" s="49"/>
      <c r="C69" s="74"/>
      <c r="D69" s="45"/>
      <c r="E69" s="18">
        <v>340</v>
      </c>
      <c r="F69" s="18">
        <v>340</v>
      </c>
      <c r="G69" s="16">
        <f t="shared" si="1"/>
        <v>0</v>
      </c>
      <c r="H69" s="51"/>
      <c r="I69" s="20"/>
    </row>
    <row r="70" spans="1:9" ht="15" customHeight="1">
      <c r="A70" s="46">
        <v>29</v>
      </c>
      <c r="B70" s="48" t="s">
        <v>24</v>
      </c>
      <c r="C70" s="73" t="s">
        <v>52</v>
      </c>
      <c r="D70" s="44" t="s">
        <v>68</v>
      </c>
      <c r="E70" s="17">
        <v>6567</v>
      </c>
      <c r="F70" s="17">
        <v>6864</v>
      </c>
      <c r="G70" s="13">
        <f t="shared" si="1"/>
        <v>297</v>
      </c>
      <c r="H70" s="50" t="s">
        <v>4</v>
      </c>
      <c r="I70" s="40"/>
    </row>
    <row r="71" spans="1:9" ht="15" customHeight="1">
      <c r="A71" s="47"/>
      <c r="B71" s="49"/>
      <c r="C71" s="74"/>
      <c r="D71" s="45"/>
      <c r="E71" s="18">
        <v>3335</v>
      </c>
      <c r="F71" s="18">
        <v>3484</v>
      </c>
      <c r="G71" s="16">
        <f t="shared" si="1"/>
        <v>149</v>
      </c>
      <c r="H71" s="51"/>
      <c r="I71" s="20"/>
    </row>
    <row r="72" spans="1:9" ht="15" customHeight="1">
      <c r="A72" s="46">
        <v>30</v>
      </c>
      <c r="B72" s="48" t="s">
        <v>24</v>
      </c>
      <c r="C72" s="73" t="s">
        <v>53</v>
      </c>
      <c r="D72" s="44" t="s">
        <v>68</v>
      </c>
      <c r="E72" s="17">
        <v>333</v>
      </c>
      <c r="F72" s="17">
        <v>333</v>
      </c>
      <c r="G72" s="13">
        <f t="shared" si="1"/>
        <v>0</v>
      </c>
      <c r="H72" s="50" t="s">
        <v>4</v>
      </c>
      <c r="I72" s="40"/>
    </row>
    <row r="73" spans="1:9" ht="15" customHeight="1">
      <c r="A73" s="47"/>
      <c r="B73" s="49"/>
      <c r="C73" s="74"/>
      <c r="D73" s="45"/>
      <c r="E73" s="18">
        <v>333</v>
      </c>
      <c r="F73" s="18">
        <v>333</v>
      </c>
      <c r="G73" s="16">
        <f t="shared" si="1"/>
        <v>0</v>
      </c>
      <c r="H73" s="51"/>
      <c r="I73" s="20"/>
    </row>
    <row r="74" spans="1:9" ht="15" customHeight="1">
      <c r="A74" s="46">
        <v>31</v>
      </c>
      <c r="B74" s="48" t="s">
        <v>24</v>
      </c>
      <c r="C74" s="73" t="s">
        <v>54</v>
      </c>
      <c r="D74" s="44" t="s">
        <v>68</v>
      </c>
      <c r="E74" s="17">
        <v>181</v>
      </c>
      <c r="F74" s="17">
        <v>181</v>
      </c>
      <c r="G74" s="13">
        <f t="shared" si="1"/>
        <v>0</v>
      </c>
      <c r="H74" s="50" t="s">
        <v>4</v>
      </c>
      <c r="I74" s="40"/>
    </row>
    <row r="75" spans="1:9" ht="15" customHeight="1">
      <c r="A75" s="47"/>
      <c r="B75" s="49"/>
      <c r="C75" s="74"/>
      <c r="D75" s="45"/>
      <c r="E75" s="18">
        <v>181</v>
      </c>
      <c r="F75" s="18">
        <v>181</v>
      </c>
      <c r="G75" s="16">
        <f t="shared" si="1"/>
        <v>0</v>
      </c>
      <c r="H75" s="51"/>
      <c r="I75" s="20"/>
    </row>
    <row r="76" spans="1:9" ht="15" customHeight="1">
      <c r="A76" s="46">
        <v>32</v>
      </c>
      <c r="B76" s="48" t="s">
        <v>24</v>
      </c>
      <c r="C76" s="73" t="s">
        <v>55</v>
      </c>
      <c r="D76" s="44" t="s">
        <v>68</v>
      </c>
      <c r="E76" s="17">
        <v>2918</v>
      </c>
      <c r="F76" s="17">
        <v>3306</v>
      </c>
      <c r="G76" s="13">
        <f t="shared" si="1"/>
        <v>388</v>
      </c>
      <c r="H76" s="50" t="s">
        <v>4</v>
      </c>
      <c r="I76" s="40"/>
    </row>
    <row r="77" spans="1:9" ht="15" customHeight="1">
      <c r="A77" s="47"/>
      <c r="B77" s="49"/>
      <c r="C77" s="74"/>
      <c r="D77" s="45"/>
      <c r="E77" s="18">
        <v>2918</v>
      </c>
      <c r="F77" s="18">
        <v>3306</v>
      </c>
      <c r="G77" s="16">
        <f t="shared" si="1"/>
        <v>388</v>
      </c>
      <c r="H77" s="51"/>
      <c r="I77" s="20"/>
    </row>
    <row r="78" spans="1:9" ht="15" customHeight="1">
      <c r="A78" s="46">
        <v>33</v>
      </c>
      <c r="B78" s="48" t="s">
        <v>24</v>
      </c>
      <c r="C78" s="75" t="s">
        <v>56</v>
      </c>
      <c r="D78" s="44" t="s">
        <v>68</v>
      </c>
      <c r="E78" s="13">
        <v>3786</v>
      </c>
      <c r="F78" s="13">
        <v>3677</v>
      </c>
      <c r="G78" s="13">
        <f t="shared" si="1"/>
        <v>-109</v>
      </c>
      <c r="H78" s="50" t="s">
        <v>4</v>
      </c>
      <c r="I78" s="40"/>
    </row>
    <row r="79" spans="1:9" ht="15" customHeight="1">
      <c r="A79" s="47"/>
      <c r="B79" s="49"/>
      <c r="C79" s="75"/>
      <c r="D79" s="45"/>
      <c r="E79" s="15">
        <v>925</v>
      </c>
      <c r="F79" s="15">
        <v>816</v>
      </c>
      <c r="G79" s="16">
        <f t="shared" si="1"/>
        <v>-109</v>
      </c>
      <c r="H79" s="51"/>
      <c r="I79" s="20"/>
    </row>
    <row r="80" spans="1:9" ht="15" customHeight="1">
      <c r="A80" s="46">
        <v>34</v>
      </c>
      <c r="B80" s="48" t="s">
        <v>24</v>
      </c>
      <c r="C80" s="73" t="s">
        <v>57</v>
      </c>
      <c r="D80" s="44" t="s">
        <v>68</v>
      </c>
      <c r="E80" s="17">
        <v>13214</v>
      </c>
      <c r="F80" s="17">
        <v>13214</v>
      </c>
      <c r="G80" s="13">
        <f t="shared" si="1"/>
        <v>0</v>
      </c>
      <c r="H80" s="50" t="s">
        <v>4</v>
      </c>
      <c r="I80" s="40"/>
    </row>
    <row r="81" spans="1:9" ht="15" customHeight="1">
      <c r="A81" s="47"/>
      <c r="B81" s="49"/>
      <c r="C81" s="74"/>
      <c r="D81" s="45"/>
      <c r="E81" s="18">
        <v>13214</v>
      </c>
      <c r="F81" s="18">
        <v>13214</v>
      </c>
      <c r="G81" s="16">
        <f t="shared" si="1"/>
        <v>0</v>
      </c>
      <c r="H81" s="51"/>
      <c r="I81" s="20"/>
    </row>
    <row r="82" spans="1:9" ht="15" customHeight="1">
      <c r="A82" s="46">
        <v>35</v>
      </c>
      <c r="B82" s="48" t="s">
        <v>24</v>
      </c>
      <c r="C82" s="73" t="s">
        <v>58</v>
      </c>
      <c r="D82" s="44" t="s">
        <v>68</v>
      </c>
      <c r="E82" s="17">
        <v>2719</v>
      </c>
      <c r="F82" s="17">
        <v>2319</v>
      </c>
      <c r="G82" s="13">
        <f t="shared" si="1"/>
        <v>-400</v>
      </c>
      <c r="H82" s="50" t="s">
        <v>4</v>
      </c>
      <c r="I82" s="40"/>
    </row>
    <row r="83" spans="1:9" ht="15" customHeight="1">
      <c r="A83" s="47"/>
      <c r="B83" s="49"/>
      <c r="C83" s="74"/>
      <c r="D83" s="45"/>
      <c r="E83" s="18">
        <v>2719</v>
      </c>
      <c r="F83" s="18">
        <v>2319</v>
      </c>
      <c r="G83" s="16">
        <f t="shared" si="1"/>
        <v>-400</v>
      </c>
      <c r="H83" s="51"/>
      <c r="I83" s="20"/>
    </row>
    <row r="84" spans="1:9" ht="15" customHeight="1">
      <c r="A84" s="46">
        <v>36</v>
      </c>
      <c r="B84" s="48" t="s">
        <v>24</v>
      </c>
      <c r="C84" s="73" t="s">
        <v>59</v>
      </c>
      <c r="D84" s="44" t="s">
        <v>69</v>
      </c>
      <c r="E84" s="17">
        <v>128462</v>
      </c>
      <c r="F84" s="17">
        <v>126390</v>
      </c>
      <c r="G84" s="13">
        <f t="shared" ref="G84:G97" si="2">+F84-E84</f>
        <v>-2072</v>
      </c>
      <c r="H84" s="50" t="s">
        <v>4</v>
      </c>
      <c r="I84" s="40"/>
    </row>
    <row r="85" spans="1:9" ht="15" customHeight="1">
      <c r="A85" s="47"/>
      <c r="B85" s="49"/>
      <c r="C85" s="74"/>
      <c r="D85" s="45"/>
      <c r="E85" s="18">
        <v>124436</v>
      </c>
      <c r="F85" s="18">
        <v>126387</v>
      </c>
      <c r="G85" s="16">
        <f t="shared" si="2"/>
        <v>1951</v>
      </c>
      <c r="H85" s="51"/>
      <c r="I85" s="20"/>
    </row>
    <row r="86" spans="1:9" ht="15" customHeight="1">
      <c r="A86" s="46">
        <v>37</v>
      </c>
      <c r="B86" s="48" t="s">
        <v>24</v>
      </c>
      <c r="C86" s="73" t="s">
        <v>60</v>
      </c>
      <c r="D86" s="44" t="s">
        <v>69</v>
      </c>
      <c r="E86" s="17">
        <v>71457</v>
      </c>
      <c r="F86" s="17">
        <v>118488</v>
      </c>
      <c r="G86" s="13">
        <f t="shared" si="2"/>
        <v>47031</v>
      </c>
      <c r="H86" s="50" t="s">
        <v>4</v>
      </c>
      <c r="I86" s="40"/>
    </row>
    <row r="87" spans="1:9" ht="15" customHeight="1">
      <c r="A87" s="47"/>
      <c r="B87" s="49"/>
      <c r="C87" s="74"/>
      <c r="D87" s="45"/>
      <c r="E87" s="18">
        <v>70250</v>
      </c>
      <c r="F87" s="18">
        <v>117392</v>
      </c>
      <c r="G87" s="16">
        <f t="shared" si="2"/>
        <v>47142</v>
      </c>
      <c r="H87" s="51"/>
      <c r="I87" s="20"/>
    </row>
    <row r="88" spans="1:9" ht="15" customHeight="1">
      <c r="A88" s="46">
        <v>38</v>
      </c>
      <c r="B88" s="48" t="s">
        <v>24</v>
      </c>
      <c r="C88" s="73" t="s">
        <v>61</v>
      </c>
      <c r="D88" s="44" t="s">
        <v>69</v>
      </c>
      <c r="E88" s="17">
        <v>0</v>
      </c>
      <c r="F88" s="17">
        <v>4114</v>
      </c>
      <c r="G88" s="13">
        <f t="shared" si="2"/>
        <v>4114</v>
      </c>
      <c r="H88" s="50" t="s">
        <v>4</v>
      </c>
      <c r="I88" s="40"/>
    </row>
    <row r="89" spans="1:9" ht="15" customHeight="1">
      <c r="A89" s="47"/>
      <c r="B89" s="49"/>
      <c r="C89" s="74"/>
      <c r="D89" s="45"/>
      <c r="E89" s="18">
        <v>0</v>
      </c>
      <c r="F89" s="18">
        <v>4114</v>
      </c>
      <c r="G89" s="16">
        <f t="shared" si="2"/>
        <v>4114</v>
      </c>
      <c r="H89" s="51"/>
      <c r="I89" s="20"/>
    </row>
    <row r="90" spans="1:9" ht="15" customHeight="1">
      <c r="A90" s="46">
        <v>39</v>
      </c>
      <c r="B90" s="48" t="s">
        <v>24</v>
      </c>
      <c r="C90" s="73" t="s">
        <v>62</v>
      </c>
      <c r="D90" s="44" t="s">
        <v>69</v>
      </c>
      <c r="E90" s="17">
        <v>0</v>
      </c>
      <c r="F90" s="17">
        <v>15358</v>
      </c>
      <c r="G90" s="13">
        <f t="shared" si="2"/>
        <v>15358</v>
      </c>
      <c r="H90" s="50" t="s">
        <v>4</v>
      </c>
      <c r="I90" s="40"/>
    </row>
    <row r="91" spans="1:9" ht="15" customHeight="1">
      <c r="A91" s="47"/>
      <c r="B91" s="49"/>
      <c r="C91" s="74"/>
      <c r="D91" s="45"/>
      <c r="E91" s="18">
        <v>0</v>
      </c>
      <c r="F91" s="18">
        <v>15358</v>
      </c>
      <c r="G91" s="16">
        <f t="shared" si="2"/>
        <v>15358</v>
      </c>
      <c r="H91" s="51"/>
      <c r="I91" s="20"/>
    </row>
    <row r="92" spans="1:9" ht="15" customHeight="1">
      <c r="A92" s="46">
        <v>40</v>
      </c>
      <c r="B92" s="48" t="s">
        <v>24</v>
      </c>
      <c r="C92" s="42" t="s">
        <v>64</v>
      </c>
      <c r="D92" s="44" t="s">
        <v>67</v>
      </c>
      <c r="E92" s="17">
        <v>1403</v>
      </c>
      <c r="F92" s="17">
        <v>1409</v>
      </c>
      <c r="G92" s="13">
        <f>+F92-E92</f>
        <v>6</v>
      </c>
      <c r="H92" s="50"/>
      <c r="I92" s="40"/>
    </row>
    <row r="93" spans="1:9" ht="15" customHeight="1">
      <c r="A93" s="47"/>
      <c r="B93" s="49"/>
      <c r="C93" s="43"/>
      <c r="D93" s="45"/>
      <c r="E93" s="18">
        <v>1403</v>
      </c>
      <c r="F93" s="18">
        <v>1409</v>
      </c>
      <c r="G93" s="16">
        <f>+F93-E93</f>
        <v>6</v>
      </c>
      <c r="H93" s="51"/>
      <c r="I93" s="20"/>
    </row>
    <row r="94" spans="1:9" ht="15" customHeight="1">
      <c r="A94" s="46">
        <v>41</v>
      </c>
      <c r="B94" s="48" t="s">
        <v>24</v>
      </c>
      <c r="C94" s="42" t="s">
        <v>71</v>
      </c>
      <c r="D94" s="44" t="s">
        <v>67</v>
      </c>
      <c r="E94" s="17">
        <v>22552</v>
      </c>
      <c r="F94" s="17">
        <v>0</v>
      </c>
      <c r="G94" s="13">
        <f t="shared" si="2"/>
        <v>-22552</v>
      </c>
      <c r="H94" s="50"/>
      <c r="I94" s="40"/>
    </row>
    <row r="95" spans="1:9" ht="15" customHeight="1">
      <c r="A95" s="47"/>
      <c r="B95" s="49"/>
      <c r="C95" s="43"/>
      <c r="D95" s="45"/>
      <c r="E95" s="18">
        <v>22552</v>
      </c>
      <c r="F95" s="18">
        <v>0</v>
      </c>
      <c r="G95" s="16">
        <f t="shared" si="2"/>
        <v>-22552</v>
      </c>
      <c r="H95" s="51"/>
      <c r="I95" s="20"/>
    </row>
    <row r="96" spans="1:9" ht="15" customHeight="1">
      <c r="A96" s="46">
        <v>42</v>
      </c>
      <c r="B96" s="48" t="s">
        <v>24</v>
      </c>
      <c r="C96" s="42" t="s">
        <v>63</v>
      </c>
      <c r="D96" s="44" t="s">
        <v>69</v>
      </c>
      <c r="E96" s="17">
        <v>900</v>
      </c>
      <c r="F96" s="17">
        <v>0</v>
      </c>
      <c r="G96" s="13">
        <f t="shared" si="2"/>
        <v>-900</v>
      </c>
      <c r="H96" s="37"/>
      <c r="I96" s="40"/>
    </row>
    <row r="97" spans="1:9" ht="15" customHeight="1">
      <c r="A97" s="47"/>
      <c r="B97" s="49"/>
      <c r="C97" s="43"/>
      <c r="D97" s="45"/>
      <c r="E97" s="18">
        <v>900</v>
      </c>
      <c r="F97" s="18">
        <v>0</v>
      </c>
      <c r="G97" s="16">
        <f t="shared" si="2"/>
        <v>-900</v>
      </c>
      <c r="H97" s="37"/>
      <c r="I97" s="20"/>
    </row>
    <row r="98" spans="1:9" ht="15" customHeight="1">
      <c r="A98" s="52" t="s">
        <v>70</v>
      </c>
      <c r="B98" s="53"/>
      <c r="C98" s="53"/>
      <c r="D98" s="54"/>
      <c r="E98" s="17">
        <f>+E16+E18+E20+E22+E24+E26+E28+E30+E32+E34+E36+E38+E40+E42+E44+E46+E48+E50+E52+E54+E56+E58+E60+E62+E64+E66+E68+E70+E72+E74+E76+E78+E80+E82+E84+E86+E88+E90+E94+E96+E92</f>
        <v>596704</v>
      </c>
      <c r="F98" s="17">
        <f>+F16+F18+F20+F22+F24+F26+F28+F30+F32+F34+F36+F38+F40+F42+F44+F46+F48+F50+F52+F54+F56+F58+F60+F62+F64+F66+F68+F70+F72+F74+F76+F78+F80+F82+F84+F86+F88+F90+F94+F96+F92</f>
        <v>648820</v>
      </c>
      <c r="G98" s="13">
        <f>+F98-E98</f>
        <v>52116</v>
      </c>
      <c r="H98" s="50"/>
      <c r="I98" s="40"/>
    </row>
    <row r="99" spans="1:9" ht="15" customHeight="1">
      <c r="A99" s="55"/>
      <c r="B99" s="56"/>
      <c r="C99" s="56"/>
      <c r="D99" s="57"/>
      <c r="E99" s="18">
        <f>+E17+E19+E21+E23+E25+E27+E29+E31+E33+E35+E37+E39+E41+E43+E45+E47+E49+E51+E53+E55+E57+E59+E61+E63+E65+E67+E69+E71+E73+E75+E77+E79+E81+E83+E85+E87+E89+E91+E95+E97+E93</f>
        <v>581629</v>
      </c>
      <c r="F99" s="18">
        <f>+F17+F19+F21+F23+F25+F27+F29+F31+F33+F35+F37+F39+F41+F43+F45+F47+F49+F51+F53+F55+F57+F59+F61+F63+F65+F67+F69+F71+F73+F75+F77+F79+F81+F83+F85+F87+F89+F91+F95+F97+F93</f>
        <v>638557</v>
      </c>
      <c r="G99" s="16">
        <f>+F99-E99</f>
        <v>56928</v>
      </c>
      <c r="H99" s="51"/>
      <c r="I99" s="20"/>
    </row>
    <row r="100" spans="1:9" ht="15" customHeight="1">
      <c r="A100" s="65" t="s">
        <v>6</v>
      </c>
      <c r="B100" s="66"/>
      <c r="C100" s="66"/>
      <c r="D100" s="67"/>
      <c r="E100" s="17">
        <f>+E14+E98</f>
        <v>2856604</v>
      </c>
      <c r="F100" s="17">
        <f>+F14+F98</f>
        <v>2983846</v>
      </c>
      <c r="G100" s="14">
        <f t="shared" si="1"/>
        <v>127242</v>
      </c>
      <c r="H100" s="50"/>
      <c r="I100" s="19"/>
    </row>
    <row r="101" spans="1:9" ht="15" customHeight="1" thickBot="1">
      <c r="A101" s="68"/>
      <c r="B101" s="69"/>
      <c r="C101" s="69"/>
      <c r="D101" s="70"/>
      <c r="E101" s="21">
        <f>+E15+E99</f>
        <v>2841529</v>
      </c>
      <c r="F101" s="21">
        <f>+F15+F99</f>
        <v>2973583</v>
      </c>
      <c r="G101" s="22">
        <f t="shared" si="1"/>
        <v>132054</v>
      </c>
      <c r="H101" s="72"/>
      <c r="I101" s="23"/>
    </row>
    <row r="102" spans="1:9" ht="12.75">
      <c r="A102" s="36"/>
      <c r="B102" s="36"/>
      <c r="C102" s="36"/>
      <c r="D102" s="36"/>
      <c r="E102" s="24"/>
      <c r="F102" s="25"/>
      <c r="G102" s="25"/>
    </row>
    <row r="103" spans="1:9" ht="18" customHeight="1">
      <c r="A103" s="27"/>
      <c r="B103" s="27"/>
      <c r="C103" s="32"/>
      <c r="D103" s="27"/>
      <c r="F103" s="7"/>
      <c r="G103" s="7"/>
    </row>
    <row r="104" spans="1:9" ht="18" customHeight="1">
      <c r="F104" s="7"/>
      <c r="G104" s="7"/>
      <c r="H104" s="26"/>
    </row>
    <row r="105" spans="1:9" ht="18" customHeight="1">
      <c r="A105" s="26"/>
      <c r="D105" s="27"/>
      <c r="F105" s="7"/>
      <c r="G105" s="7"/>
      <c r="H105" s="26"/>
    </row>
    <row r="106" spans="1:9" ht="18" customHeight="1">
      <c r="F106" s="7"/>
      <c r="G106" s="7"/>
      <c r="H106" s="26"/>
    </row>
    <row r="107" spans="1:9" ht="18" customHeight="1">
      <c r="F107" s="7"/>
      <c r="G107" s="7"/>
      <c r="H107" s="26"/>
    </row>
  </sheetData>
  <mergeCells count="218">
    <mergeCell ref="A100:D101"/>
    <mergeCell ref="E9:F9"/>
    <mergeCell ref="A56:A57"/>
    <mergeCell ref="B56:B57"/>
    <mergeCell ref="C56:C57"/>
    <mergeCell ref="H100:H101"/>
    <mergeCell ref="D56:D57"/>
    <mergeCell ref="H56:H5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A98:D99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H98:H99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58:A59"/>
    <mergeCell ref="B58:B59"/>
    <mergeCell ref="C58:C59"/>
    <mergeCell ref="D58:D59"/>
    <mergeCell ref="H58:H59"/>
    <mergeCell ref="A60:A61"/>
    <mergeCell ref="B60:B61"/>
    <mergeCell ref="A24:A25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86:A87"/>
    <mergeCell ref="B86:B87"/>
    <mergeCell ref="C86:C87"/>
    <mergeCell ref="D86:D87"/>
    <mergeCell ref="H86:H87"/>
    <mergeCell ref="A88:A89"/>
    <mergeCell ref="B88:B89"/>
    <mergeCell ref="C88:C89"/>
    <mergeCell ref="D88:D89"/>
    <mergeCell ref="H88:H89"/>
    <mergeCell ref="C96:C97"/>
    <mergeCell ref="D96:D97"/>
    <mergeCell ref="A96:A97"/>
    <mergeCell ref="B96:B97"/>
    <mergeCell ref="C92:C93"/>
    <mergeCell ref="D92:D93"/>
    <mergeCell ref="H92:H93"/>
    <mergeCell ref="A90:A91"/>
    <mergeCell ref="B90:B91"/>
    <mergeCell ref="C90:C91"/>
    <mergeCell ref="D90:D91"/>
    <mergeCell ref="H90:H91"/>
    <mergeCell ref="A92:A93"/>
    <mergeCell ref="B92:B93"/>
    <mergeCell ref="C94:C95"/>
    <mergeCell ref="D94:D95"/>
    <mergeCell ref="H94:H95"/>
    <mergeCell ref="A94:A95"/>
    <mergeCell ref="B94:B95"/>
  </mergeCells>
  <phoneticPr fontId="4"/>
  <dataValidations count="2">
    <dataValidation type="list" allowBlank="1" showInputMessage="1" showErrorMessage="1" sqref="H12:H13 H16:H49 H58:H91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:C17" r:id="rId1" display="平野区役所住民情報業務等民間委託"/>
    <hyperlink ref="C18:C19" r:id="rId2" display="区政会議運営事業"/>
    <hyperlink ref="C20:C21" r:id="rId3" display="広聴・広報事業"/>
    <hyperlink ref="C22:C23" r:id="rId4" display="区教育関連事業"/>
    <hyperlink ref="C24:C25" r:id="rId5" display="平野区こども学力サポート事業"/>
    <hyperlink ref="C26:C27" r:id="rId6" display="平野区まちづくり関連事業"/>
    <hyperlink ref="C28:C29" r:id="rId7" display="学校体育施設開放事業"/>
    <hyperlink ref="C30:C31" r:id="rId8" display="地域経済活性化事業"/>
    <hyperlink ref="C32:C33" r:id="rId9" display="人権啓発推進事業"/>
    <hyperlink ref="C34:C35" r:id="rId10" display="生涯学習推進事業"/>
    <hyperlink ref="C36:C37" r:id="rId11" display="区役所附設会館管理運営"/>
    <hyperlink ref="C38:C39" r:id="rId12" display="コミュニティ育成事業"/>
    <hyperlink ref="C40:C41" r:id="rId13" display="地域活動協議会補助金"/>
    <hyperlink ref="C42:C43" r:id="rId14" display="協働型地域防犯・防災事業"/>
    <hyperlink ref="C44:C45" r:id="rId15" display="「種から育てる地域の花づくり」支援事業"/>
    <hyperlink ref="C46:C47" r:id="rId16" display="災害に強いまちづくり推進事業"/>
    <hyperlink ref="C48:C49" r:id="rId17" display="地域安全防犯プロジェクト事業"/>
    <hyperlink ref="C50:C51" r:id="rId18" display="地域資源を活用した公園美化・多世代交流事業"/>
    <hyperlink ref="C52:C53" r:id="rId19" display="自律的な地域運営に向けた支援事業"/>
    <hyperlink ref="C54:C55" r:id="rId20" display="二十歳のつどい事業"/>
    <hyperlink ref="C56:C57" r:id="rId21" display="青少年健全育成・非行防止推進事業"/>
    <hyperlink ref="C58:C59" r:id="rId22" display="空家等対策推進事業"/>
    <hyperlink ref="C60:C61" r:id="rId23" display="平野区民ホール電気設備修繕"/>
    <hyperlink ref="C62:C63" r:id="rId24" display="ひらの子育て支援事業"/>
    <hyperlink ref="C64:C65" r:id="rId25" display="各地域の特性に応じた地域福祉支援体制の構築"/>
    <hyperlink ref="C66:C67" r:id="rId26" display="高齢者支援に係る専門相談"/>
    <hyperlink ref="C68:C69" r:id="rId27" display="児童虐待・DV防止対策事業"/>
    <hyperlink ref="C70:C71" r:id="rId28" display="ひらの青春生活応援事業"/>
    <hyperlink ref="C72:C73" r:id="rId29" display="平野区認知症予防推進事業"/>
    <hyperlink ref="C74:C75" r:id="rId30" display="いきいき百歳体操推進事業"/>
    <hyperlink ref="C76:C77" r:id="rId31" display="乳幼児発達相談体制強化事業"/>
    <hyperlink ref="C78:C79" r:id="rId32" display="ももいろ子育てねっと・ひらの（子育て支援の充実）"/>
    <hyperlink ref="C80:C81" r:id="rId33" display="ももいろ子育てねっと・ひらの（重大虐待ゼロ）"/>
    <hyperlink ref="C82:C83" r:id="rId34" display="４歳児訪問事業"/>
    <hyperlink ref="C84:C85" r:id="rId35" display="一般事務費"/>
    <hyperlink ref="C86:C87" r:id="rId36" display="区庁舎設備維持費"/>
    <hyperlink ref="C88:C89" r:id="rId37" display="平野区役所屋上氷蓄熱チラー修繕"/>
    <hyperlink ref="C90:C91" r:id="rId38" display="平野区役所５階自動火災報知設備修繕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9"/>
  <ignoredErrors>
    <ignoredError sqref="B16:B18 B12 B20 B22 B24:B9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2023-02-10T06:25:26Z</dcterms:modified>
</cp:coreProperties>
</file>