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A05CC74D-D96F-4751-A233-1F4B3D7E09A7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一般会計" sheetId="77" r:id="rId1"/>
  </sheets>
  <definedNames>
    <definedName name="_xlnm.Print_Area" localSheetId="0">一般会計!$A$5:$I$102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F14" i="77"/>
  <c r="F99" i="77" l="1"/>
  <c r="F101" i="77" s="1"/>
  <c r="F98" i="77"/>
  <c r="F100" i="77" s="1"/>
  <c r="E99" i="77"/>
  <c r="E9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79" i="77"/>
  <c r="G78" i="77"/>
  <c r="G77" i="77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G51" i="77"/>
  <c r="G50" i="77"/>
  <c r="G49" i="77"/>
  <c r="G48" i="77"/>
  <c r="G87" i="77"/>
  <c r="G86" i="77"/>
  <c r="G85" i="77"/>
  <c r="G84" i="77"/>
  <c r="G83" i="77"/>
  <c r="G82" i="77"/>
  <c r="G81" i="77"/>
  <c r="G80" i="77"/>
  <c r="G95" i="77"/>
  <c r="G94" i="77"/>
  <c r="G93" i="77"/>
  <c r="G92" i="77"/>
  <c r="G91" i="77"/>
  <c r="G90" i="77"/>
  <c r="G89" i="77"/>
  <c r="G88" i="77"/>
  <c r="G97" i="77"/>
  <c r="G96" i="77"/>
  <c r="G99" i="77" l="1"/>
  <c r="G98" i="77"/>
  <c r="G13" i="77"/>
  <c r="G12" i="77"/>
  <c r="E15" i="77" l="1"/>
  <c r="E101" i="77" s="1"/>
  <c r="G101" i="77" s="1"/>
  <c r="E14" i="77"/>
  <c r="E100" i="77" s="1"/>
  <c r="G100" i="77" s="1"/>
  <c r="G14" i="77" l="1"/>
  <c r="G15" i="77"/>
</calcChain>
</file>

<file path=xl/sharedStrings.xml><?xml version="1.0" encoding="utf-8"?>
<sst xmlns="http://schemas.openxmlformats.org/spreadsheetml/2006/main" count="150" uniqueCount="73">
  <si>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</si>
  <si>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</si>
  <si>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</si>
  <si>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</si>
  <si>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</si>
  <si>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</si>
  <si>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</si>
  <si>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</si>
  <si>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</si>
  <si>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</si>
  <si>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</si>
  <si>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</si>
  <si>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</si>
  <si>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</si>
  <si>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</si>
  <si>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</si>
  <si>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</si>
  <si>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</si>
  <si>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</si>
  <si>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</si>
  <si>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平野区役所住民情報業務等民間委託</t>
    <rPh sb="0" eb="5">
      <t>ヒラノクヤクショ</t>
    </rPh>
    <rPh sb="5" eb="7">
      <t>ジュウミン</t>
    </rPh>
    <rPh sb="7" eb="9">
      <t>ジョウホウ</t>
    </rPh>
    <rPh sb="9" eb="11">
      <t>ギョウム</t>
    </rPh>
    <rPh sb="11" eb="12">
      <t>ナド</t>
    </rPh>
    <rPh sb="12" eb="14">
      <t>ミンカン</t>
    </rPh>
    <rPh sb="14" eb="16">
      <t>イタク</t>
    </rPh>
    <phoneticPr fontId="7"/>
  </si>
  <si>
    <t>区政会議運営事業</t>
    <rPh sb="0" eb="2">
      <t>クセイ</t>
    </rPh>
    <rPh sb="2" eb="3">
      <t>カイ</t>
    </rPh>
    <rPh sb="3" eb="4">
      <t>ギ</t>
    </rPh>
    <rPh sb="4" eb="6">
      <t>ウンエイ</t>
    </rPh>
    <rPh sb="6" eb="8">
      <t>ジギョウ</t>
    </rPh>
    <phoneticPr fontId="7"/>
  </si>
  <si>
    <t>広聴・広報事業</t>
    <rPh sb="0" eb="1">
      <t>ヒロ</t>
    </rPh>
    <rPh sb="1" eb="2">
      <t>キ</t>
    </rPh>
    <rPh sb="3" eb="4">
      <t>ヒロ</t>
    </rPh>
    <rPh sb="5" eb="7">
      <t>ジギョウ</t>
    </rPh>
    <phoneticPr fontId="7"/>
  </si>
  <si>
    <t>区教育関連事業</t>
    <rPh sb="0" eb="1">
      <t>ク</t>
    </rPh>
    <rPh sb="1" eb="3">
      <t>キョウイク</t>
    </rPh>
    <rPh sb="3" eb="5">
      <t>カンレン</t>
    </rPh>
    <rPh sb="5" eb="7">
      <t>ジギョウ</t>
    </rPh>
    <phoneticPr fontId="7"/>
  </si>
  <si>
    <t>平野区こども学力サポート事業</t>
    <rPh sb="0" eb="3">
      <t>ヒラノク</t>
    </rPh>
    <rPh sb="6" eb="8">
      <t>ガクリョク</t>
    </rPh>
    <rPh sb="12" eb="14">
      <t>ジギョウ</t>
    </rPh>
    <phoneticPr fontId="7"/>
  </si>
  <si>
    <t>万博に向けた機運醸成の取組み</t>
  </si>
  <si>
    <t>学校体育施設開放事業</t>
  </si>
  <si>
    <t>地域経済活性化事業</t>
  </si>
  <si>
    <t>人権啓発推進事業</t>
  </si>
  <si>
    <t>生涯学習推進事業</t>
  </si>
  <si>
    <t>区役所附設会館管理運営</t>
  </si>
  <si>
    <t>コミュニティ育成事業</t>
  </si>
  <si>
    <t>地域活動協議会補助金</t>
  </si>
  <si>
    <t>協働型地域防犯事業</t>
  </si>
  <si>
    <t>「種から育てる地域の花づくり」支援事業</t>
  </si>
  <si>
    <t>災害に強いまちづくり推進事業</t>
  </si>
  <si>
    <t>地域安全防犯プロジェクト事業</t>
  </si>
  <si>
    <t>地域資源を活用した公園美化・多世代交流事業</t>
  </si>
  <si>
    <t>自律的な地域運営に向けた支援事業</t>
  </si>
  <si>
    <t>二十歳のつどい事業</t>
  </si>
  <si>
    <t>青少年健全育成・非行防止推進事業</t>
  </si>
  <si>
    <t>空家等対策推進事業</t>
  </si>
  <si>
    <t>ひらの子育て支援事業</t>
  </si>
  <si>
    <t>各地域の特性に応じた地域福祉支援体制の構築</t>
  </si>
  <si>
    <t>高齢者支援に係る専門相談</t>
  </si>
  <si>
    <t>ひらの青春生活応援事業</t>
  </si>
  <si>
    <t>平野区認知症予防推進事業</t>
  </si>
  <si>
    <t>いきいき百歳体操推進事業</t>
  </si>
  <si>
    <t>乳幼児発達相談体制強化事業</t>
  </si>
  <si>
    <t>ももいろ子育てねっと・ひらの（子育て支援の充実）</t>
    <rPh sb="4" eb="6">
      <t>コソダ</t>
    </rPh>
    <rPh sb="15" eb="17">
      <t>コソダ</t>
    </rPh>
    <rPh sb="18" eb="20">
      <t>シエン</t>
    </rPh>
    <rPh sb="21" eb="23">
      <t>ジュウジツ</t>
    </rPh>
    <phoneticPr fontId="4"/>
  </si>
  <si>
    <t>ももいろ子育てねっと・ひらの（重大虐待ゼロ）</t>
    <rPh sb="4" eb="6">
      <t>コソダ</t>
    </rPh>
    <rPh sb="15" eb="17">
      <t>ジュウダイ</t>
    </rPh>
    <rPh sb="17" eb="19">
      <t>ギャクタイ</t>
    </rPh>
    <phoneticPr fontId="4"/>
  </si>
  <si>
    <t>４歳児訪問事業</t>
    <rPh sb="1" eb="3">
      <t>サイジ</t>
    </rPh>
    <rPh sb="3" eb="7">
      <t>ホウモンジギョウ</t>
    </rPh>
    <phoneticPr fontId="4"/>
  </si>
  <si>
    <t>平野区まちづくり関連事業</t>
    <rPh sb="0" eb="3">
      <t>ヒラノク</t>
    </rPh>
    <rPh sb="8" eb="10">
      <t>カンレン</t>
    </rPh>
    <rPh sb="10" eb="12">
      <t>ジギョウ</t>
    </rPh>
    <phoneticPr fontId="7"/>
  </si>
  <si>
    <t>一般事務費</t>
  </si>
  <si>
    <t>区庁舎設備維持費</t>
  </si>
  <si>
    <t>使用料の還付金</t>
  </si>
  <si>
    <t>平野区民ホール電気設備修繕</t>
  </si>
  <si>
    <t>平野区役所屋上氷蓄熱チラー修繕</t>
  </si>
  <si>
    <t>住民情報課</t>
    <rPh sb="0" eb="2">
      <t>ジュウミン</t>
    </rPh>
    <rPh sb="2" eb="4">
      <t>ジョウホウ</t>
    </rPh>
    <rPh sb="4" eb="5">
      <t>カ</t>
    </rPh>
    <phoneticPr fontId="7"/>
  </si>
  <si>
    <t>政策推進課</t>
    <rPh sb="0" eb="2">
      <t>セイサク</t>
    </rPh>
    <rPh sb="2" eb="4">
      <t>スイシン</t>
    </rPh>
    <rPh sb="4" eb="5">
      <t>カ</t>
    </rPh>
    <phoneticPr fontId="7"/>
  </si>
  <si>
    <t>安全安心まちづくり課</t>
    <rPh sb="0" eb="2">
      <t>アンゼン</t>
    </rPh>
    <rPh sb="2" eb="4">
      <t>アンシン</t>
    </rPh>
    <rPh sb="9" eb="10">
      <t>カ</t>
    </rPh>
    <phoneticPr fontId="7"/>
  </si>
  <si>
    <t>保健福祉課</t>
    <rPh sb="0" eb="2">
      <t>ホケン</t>
    </rPh>
    <rPh sb="2" eb="5">
      <t>フクシカ</t>
    </rPh>
    <phoneticPr fontId="7"/>
  </si>
  <si>
    <t>総務課</t>
    <rPh sb="0" eb="3">
      <t>ソウムカ</t>
    </rPh>
    <phoneticPr fontId="4"/>
  </si>
  <si>
    <t>総務課</t>
    <rPh sb="0" eb="3">
      <t>ソウムカ</t>
    </rPh>
    <phoneticPr fontId="7"/>
  </si>
  <si>
    <t>所属名　平野区役所　</t>
    <rPh sb="0" eb="2">
      <t>ショゾク</t>
    </rPh>
    <rPh sb="2" eb="3">
      <t>メイ</t>
    </rPh>
    <rPh sb="4" eb="6">
      <t>ヒラノ</t>
    </rPh>
    <rPh sb="6" eb="9">
      <t>クヤクショ</t>
    </rPh>
    <phoneticPr fontId="3"/>
  </si>
  <si>
    <t>平野区役所職員の人件費</t>
    <rPh sb="0" eb="2">
      <t>ヒラノ</t>
    </rPh>
    <rPh sb="2" eb="5">
      <t>クヤクショ</t>
    </rPh>
    <rPh sb="5" eb="7">
      <t>ショクイン</t>
    </rPh>
    <rPh sb="8" eb="11">
      <t>ジンケンヒ</t>
    </rPh>
    <phoneticPr fontId="4"/>
  </si>
  <si>
    <t>総務課</t>
    <rPh sb="0" eb="2">
      <t>ソウム</t>
    </rPh>
    <rPh sb="2" eb="3">
      <t>カ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</si>
  <si>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</si>
  <si>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2-3-1</t>
  </si>
  <si>
    <t>2-3-3</t>
  </si>
  <si>
    <t>住民票等発行手数料のキャッシュレス化・住民情報待合への行政キオスク端末導入による利便性向上事業</t>
    <phoneticPr fontId="4"/>
  </si>
  <si>
    <t>児童虐待・ＤＶ防止対策事業</t>
    <phoneticPr fontId="4"/>
  </si>
  <si>
    <t>平野区役所５階自動火災報知設備修繕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</si>
</sst>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0" fontId="12" fillId="0" borderId="0" xfId="8"/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12" fillId="0" borderId="10" xfId="8" applyNumberForma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left" vertical="center" wrapText="1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hirano/cmsfiles/contents/0000619/619325/9.xlsx" TargetMode="External"/><Relationship Id="rId13" Type="http://schemas.openxmlformats.org/officeDocument/2006/relationships/hyperlink" Target="https://www.city.osaka.lg.jp/hirano/cmsfiles/contents/0000619/619325/14.xlsx" TargetMode="External"/><Relationship Id="rId18" Type="http://schemas.openxmlformats.org/officeDocument/2006/relationships/hyperlink" Target="https://www.city.osaka.lg.jp/hirano/cmsfiles/contents/0000619/619325/19.xlsx" TargetMode="External"/><Relationship Id="rId26" Type="http://schemas.openxmlformats.org/officeDocument/2006/relationships/hyperlink" Target="https://www.city.osaka.lg.jp/hirano/cmsfiles/contents/0000619/619325/27.xlsx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hirano/cmsfiles/contents/0000619/619325/4.xlsx" TargetMode="External"/><Relationship Id="rId21" Type="http://schemas.openxmlformats.org/officeDocument/2006/relationships/hyperlink" Target="https://www.city.osaka.lg.jp/hirano/cmsfiles/contents/0000619/619325/22.xlsx" TargetMode="External"/><Relationship Id="rId34" Type="http://schemas.openxmlformats.org/officeDocument/2006/relationships/hyperlink" Target="https://www.city.osaka.lg.jp/hirano/cmsfiles/contents/0000619/619325/35.xlsx" TargetMode="External"/><Relationship Id="rId7" Type="http://schemas.openxmlformats.org/officeDocument/2006/relationships/hyperlink" Target="https://www.city.osaka.lg.jp/hirano/cmsfiles/contents/0000619/619325/8.xlsx" TargetMode="External"/><Relationship Id="rId12" Type="http://schemas.openxmlformats.org/officeDocument/2006/relationships/hyperlink" Target="https://www.city.osaka.lg.jp/hirano/cmsfiles/contents/0000619/619325/13.xlsx" TargetMode="External"/><Relationship Id="rId17" Type="http://schemas.openxmlformats.org/officeDocument/2006/relationships/hyperlink" Target="https://www.city.osaka.lg.jp/hirano/cmsfiles/contents/0000619/619325/18.xlsx" TargetMode="External"/><Relationship Id="rId25" Type="http://schemas.openxmlformats.org/officeDocument/2006/relationships/hyperlink" Target="https://www.city.osaka.lg.jp/hirano/cmsfiles/contents/0000619/619325/26.xlsx" TargetMode="External"/><Relationship Id="rId33" Type="http://schemas.openxmlformats.org/officeDocument/2006/relationships/hyperlink" Target="https://www.city.osaka.lg.jp/hirano/cmsfiles/contents/0000619/619325/34.xlsx" TargetMode="External"/><Relationship Id="rId38" Type="http://schemas.openxmlformats.org/officeDocument/2006/relationships/hyperlink" Target="https://www.city.osaka.lg.jp/hirano/cmsfiles/contents/0000619/619325/39.xlsx" TargetMode="External"/><Relationship Id="rId2" Type="http://schemas.openxmlformats.org/officeDocument/2006/relationships/hyperlink" Target="https://www.city.osaka.lg.jp/hirano/cmsfiles/contents/0000619/619325/3.xlsx" TargetMode="External"/><Relationship Id="rId16" Type="http://schemas.openxmlformats.org/officeDocument/2006/relationships/hyperlink" Target="https://www.city.osaka.lg.jp/hirano/cmsfiles/contents/0000619/619325/17.xlsx" TargetMode="External"/><Relationship Id="rId20" Type="http://schemas.openxmlformats.org/officeDocument/2006/relationships/hyperlink" Target="https://www.city.osaka.lg.jp/hirano/cmsfiles/contents/0000619/619325/21.xlsx" TargetMode="External"/><Relationship Id="rId29" Type="http://schemas.openxmlformats.org/officeDocument/2006/relationships/hyperlink" Target="https://www.city.osaka.lg.jp/hirano/cmsfiles/contents/0000619/619325/30.xlsx" TargetMode="External"/><Relationship Id="rId1" Type="http://schemas.openxmlformats.org/officeDocument/2006/relationships/hyperlink" Target="https://www.city.osaka.lg.jp/hirano/cmsfiles/contents/0000619/619325/2.xlsx" TargetMode="External"/><Relationship Id="rId6" Type="http://schemas.openxmlformats.org/officeDocument/2006/relationships/hyperlink" Target="https://www.city.osaka.lg.jp/hirano/cmsfiles/contents/0000619/619325/7.xlsx" TargetMode="External"/><Relationship Id="rId11" Type="http://schemas.openxmlformats.org/officeDocument/2006/relationships/hyperlink" Target="https://www.city.osaka.lg.jp/hirano/cmsfiles/contents/0000619/619325/12.xlsx" TargetMode="External"/><Relationship Id="rId24" Type="http://schemas.openxmlformats.org/officeDocument/2006/relationships/hyperlink" Target="https://www.city.osaka.lg.jp/hirano/cmsfiles/contents/0000619/619325/25.xlsx" TargetMode="External"/><Relationship Id="rId32" Type="http://schemas.openxmlformats.org/officeDocument/2006/relationships/hyperlink" Target="https://www.city.osaka.lg.jp/hirano/cmsfiles/contents/0000619/619325/33.xlsx" TargetMode="External"/><Relationship Id="rId37" Type="http://schemas.openxmlformats.org/officeDocument/2006/relationships/hyperlink" Target="https://www.city.osaka.lg.jp/hirano/cmsfiles/contents/0000619/619325/38.xlsx" TargetMode="External"/><Relationship Id="rId5" Type="http://schemas.openxmlformats.org/officeDocument/2006/relationships/hyperlink" Target="https://www.city.osaka.lg.jp/hirano/cmsfiles/contents/0000619/619325/6.xlsx" TargetMode="External"/><Relationship Id="rId15" Type="http://schemas.openxmlformats.org/officeDocument/2006/relationships/hyperlink" Target="https://www.city.osaka.lg.jp/hirano/cmsfiles/contents/0000619/619325/16.xlsx" TargetMode="External"/><Relationship Id="rId23" Type="http://schemas.openxmlformats.org/officeDocument/2006/relationships/hyperlink" Target="https://www.city.osaka.lg.jp/hirano/cmsfiles/contents/0000619/619325/24.xlsx" TargetMode="External"/><Relationship Id="rId28" Type="http://schemas.openxmlformats.org/officeDocument/2006/relationships/hyperlink" Target="https://www.city.osaka.lg.jp/hirano/cmsfiles/contents/0000619/619325/29.xlsx" TargetMode="External"/><Relationship Id="rId36" Type="http://schemas.openxmlformats.org/officeDocument/2006/relationships/hyperlink" Target="https://www.city.osaka.lg.jp/hirano/cmsfiles/contents/0000619/619325/37.xlsx" TargetMode="External"/><Relationship Id="rId10" Type="http://schemas.openxmlformats.org/officeDocument/2006/relationships/hyperlink" Target="https://www.city.osaka.lg.jp/hirano/cmsfiles/contents/0000619/619325/11.xlsx" TargetMode="External"/><Relationship Id="rId19" Type="http://schemas.openxmlformats.org/officeDocument/2006/relationships/hyperlink" Target="https://www.city.osaka.lg.jp/hirano/cmsfiles/contents/0000619/619325/20.xlsx" TargetMode="External"/><Relationship Id="rId31" Type="http://schemas.openxmlformats.org/officeDocument/2006/relationships/hyperlink" Target="https://www.city.osaka.lg.jp/hirano/cmsfiles/contents/0000619/619325/32.xlsx" TargetMode="External"/><Relationship Id="rId4" Type="http://schemas.openxmlformats.org/officeDocument/2006/relationships/hyperlink" Target="https://www.city.osaka.lg.jp/hirano/cmsfiles/contents/0000619/619325/5.xlsx" TargetMode="External"/><Relationship Id="rId9" Type="http://schemas.openxmlformats.org/officeDocument/2006/relationships/hyperlink" Target="https://www.city.osaka.lg.jp/hirano/cmsfiles/contents/0000619/619325/10.xlsx" TargetMode="External"/><Relationship Id="rId14" Type="http://schemas.openxmlformats.org/officeDocument/2006/relationships/hyperlink" Target="https://www.city.osaka.lg.jp/hirano/cmsfiles/contents/0000619/619325/15.xlsx" TargetMode="External"/><Relationship Id="rId22" Type="http://schemas.openxmlformats.org/officeDocument/2006/relationships/hyperlink" Target="https://www.city.osaka.lg.jp/hirano/cmsfiles/contents/0000619/619325/23.xlsx" TargetMode="External"/><Relationship Id="rId27" Type="http://schemas.openxmlformats.org/officeDocument/2006/relationships/hyperlink" Target="https://www.city.osaka.lg.jp/hirano/cmsfiles/contents/0000619/619325/28.xlsx" TargetMode="External"/><Relationship Id="rId30" Type="http://schemas.openxmlformats.org/officeDocument/2006/relationships/hyperlink" Target="https://www.city.osaka.lg.jp/hirano/cmsfiles/contents/0000619/619325/31.xlsx" TargetMode="External"/><Relationship Id="rId35" Type="http://schemas.openxmlformats.org/officeDocument/2006/relationships/hyperlink" Target="https://www.city.osaka.lg.jp/hirano/cmsfiles/contents/0000619/619325/3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07"/>
  <sheetViews>
    <sheetView tabSelected="1" view="pageBreakPreview" topLeftCell="A46" zoomScaleNormal="100" zoomScaleSheetLayoutView="100" workbookViewId="0">
      <selection activeCell="C52" sqref="C52:C53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216" width="8.625" style="4" customWidth="1"/>
    <col min="217" max="16384" width="8.625" style="4"/>
  </cols>
  <sheetData>
    <row r="1" spans="1:9" ht="17.25" customHeight="1">
      <c r="G1" s="35"/>
    </row>
    <row r="2" spans="1:9" ht="17.25" customHeight="1">
      <c r="A2" s="1"/>
      <c r="B2" s="1"/>
      <c r="G2" s="34"/>
      <c r="I2" s="30"/>
    </row>
    <row r="3" spans="1:9" ht="17.25" customHeight="1">
      <c r="A3" s="1"/>
      <c r="B3" s="1"/>
      <c r="G3" s="33"/>
      <c r="I3" s="30"/>
    </row>
    <row r="4" spans="1:9" ht="17.25" customHeight="1">
      <c r="G4" s="34"/>
    </row>
    <row r="5" spans="1:9" ht="18" customHeight="1">
      <c r="A5" s="1" t="s">
        <v>16</v>
      </c>
      <c r="B5" s="1"/>
      <c r="G5" s="2"/>
      <c r="H5" s="37"/>
      <c r="I5" s="37"/>
    </row>
    <row r="6" spans="1:9" ht="15" customHeight="1">
      <c r="G6" s="2"/>
    </row>
    <row r="7" spans="1:9" ht="18" customHeight="1">
      <c r="A7" s="5" t="s">
        <v>17</v>
      </c>
      <c r="B7" s="5"/>
      <c r="D7" s="42"/>
      <c r="E7" s="4"/>
      <c r="F7" s="5"/>
      <c r="G7" s="5"/>
      <c r="I7" s="31" t="s">
        <v>64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57" t="s">
        <v>0</v>
      </c>
      <c r="F9" s="57"/>
      <c r="G9" s="6"/>
      <c r="I9" s="8" t="s">
        <v>1</v>
      </c>
    </row>
    <row r="10" spans="1:9" ht="15" customHeight="1">
      <c r="A10" s="9" t="s">
        <v>2</v>
      </c>
      <c r="B10" s="10" t="s">
        <v>12</v>
      </c>
      <c r="C10" s="71" t="s">
        <v>10</v>
      </c>
      <c r="D10" s="73" t="s">
        <v>13</v>
      </c>
      <c r="E10" s="28" t="s">
        <v>18</v>
      </c>
      <c r="F10" s="10" t="s">
        <v>19</v>
      </c>
      <c r="G10" s="28" t="s">
        <v>8</v>
      </c>
      <c r="H10" s="74" t="s">
        <v>11</v>
      </c>
      <c r="I10" s="75"/>
    </row>
    <row r="11" spans="1:9" ht="15" customHeight="1">
      <c r="A11" s="11" t="s">
        <v>3</v>
      </c>
      <c r="B11" s="12" t="s">
        <v>7</v>
      </c>
      <c r="C11" s="72"/>
      <c r="D11" s="72"/>
      <c r="E11" s="29" t="s">
        <v>14</v>
      </c>
      <c r="F11" s="29" t="s">
        <v>15</v>
      </c>
      <c r="G11" s="29" t="s">
        <v>9</v>
      </c>
      <c r="H11" s="76"/>
      <c r="I11" s="77"/>
    </row>
    <row r="12" spans="1:9" ht="15" customHeight="1">
      <c r="A12" s="43">
        <v>1</v>
      </c>
      <c r="B12" s="78" t="s">
        <v>68</v>
      </c>
      <c r="C12" s="55" t="s">
        <v>65</v>
      </c>
      <c r="D12" s="49" t="s">
        <v>66</v>
      </c>
      <c r="E12" s="13">
        <v>2335026</v>
      </c>
      <c r="F12" s="13">
        <v>2412298</v>
      </c>
      <c r="G12" s="13">
        <f t="shared" ref="G12:G99" si="0">+F12-E12</f>
        <v>77272</v>
      </c>
      <c r="H12" s="51" t="s">
        <v>4</v>
      </c>
      <c r="I12" s="38"/>
    </row>
    <row r="13" spans="1:9" ht="15" customHeight="1">
      <c r="A13" s="44"/>
      <c r="B13" s="79"/>
      <c r="C13" s="56"/>
      <c r="D13" s="50"/>
      <c r="E13" s="15">
        <v>2335026</v>
      </c>
      <c r="F13" s="15">
        <v>2412298</v>
      </c>
      <c r="G13" s="16">
        <f t="shared" si="0"/>
        <v>77272</v>
      </c>
      <c r="H13" s="52"/>
      <c r="I13" s="20"/>
    </row>
    <row r="14" spans="1:9" ht="15" customHeight="1">
      <c r="A14" s="65" t="s">
        <v>5</v>
      </c>
      <c r="B14" s="66"/>
      <c r="C14" s="66"/>
      <c r="D14" s="67"/>
      <c r="E14" s="17">
        <f>+E12</f>
        <v>2335026</v>
      </c>
      <c r="F14" s="17">
        <f>+F12</f>
        <v>2412298</v>
      </c>
      <c r="G14" s="13">
        <f t="shared" si="0"/>
        <v>77272</v>
      </c>
      <c r="H14" s="51"/>
      <c r="I14" s="39"/>
    </row>
    <row r="15" spans="1:9" ht="15" customHeight="1">
      <c r="A15" s="68"/>
      <c r="B15" s="69"/>
      <c r="C15" s="69"/>
      <c r="D15" s="70"/>
      <c r="E15" s="18">
        <f>+E13</f>
        <v>2335026</v>
      </c>
      <c r="F15" s="18">
        <f>+F13</f>
        <v>2412298</v>
      </c>
      <c r="G15" s="16">
        <f t="shared" si="0"/>
        <v>77272</v>
      </c>
      <c r="H15" s="52"/>
      <c r="I15" s="20"/>
    </row>
    <row r="16" spans="1:9" ht="15" customHeight="1">
      <c r="A16" s="43">
        <v>2</v>
      </c>
      <c r="B16" s="45" t="s">
        <v>69</v>
      </c>
      <c r="C16" s="47" t="s">
        <v>20</v>
      </c>
      <c r="D16" s="49" t="s">
        <v>58</v>
      </c>
      <c r="E16" s="40">
        <v>68912</v>
      </c>
      <c r="F16" s="40">
        <v>68912</v>
      </c>
      <c r="G16" s="13">
        <f t="shared" ref="G16:G47" si="1">+F16-E16</f>
        <v>0</v>
      </c>
      <c r="H16" s="51"/>
      <c r="I16" s="39"/>
    </row>
    <row r="17" spans="1:9" ht="15" customHeight="1">
      <c r="A17" s="44"/>
      <c r="B17" s="46"/>
      <c r="C17" s="48"/>
      <c r="D17" s="50"/>
      <c r="E17" s="18">
        <v>68912</v>
      </c>
      <c r="F17" s="18">
        <v>68912</v>
      </c>
      <c r="G17" s="16">
        <f t="shared" si="1"/>
        <v>0</v>
      </c>
      <c r="H17" s="52"/>
      <c r="I17" s="20"/>
    </row>
    <row r="18" spans="1:9" ht="26.25" customHeight="1">
      <c r="A18" s="43">
        <v>3</v>
      </c>
      <c r="B18" s="45" t="s">
        <v>69</v>
      </c>
      <c r="C18" s="47" t="s">
        <v>70</v>
      </c>
      <c r="D18" s="49" t="s">
        <v>58</v>
      </c>
      <c r="E18" s="17">
        <v>0</v>
      </c>
      <c r="F18" s="17">
        <v>12697</v>
      </c>
      <c r="G18" s="13">
        <f t="shared" si="1"/>
        <v>12697</v>
      </c>
      <c r="H18" s="51"/>
      <c r="I18" s="39"/>
    </row>
    <row r="19" spans="1:9" ht="26.25" customHeight="1">
      <c r="A19" s="44"/>
      <c r="B19" s="46"/>
      <c r="C19" s="48"/>
      <c r="D19" s="50"/>
      <c r="E19" s="18">
        <v>0</v>
      </c>
      <c r="F19" s="18">
        <v>6349</v>
      </c>
      <c r="G19" s="16">
        <f t="shared" si="1"/>
        <v>6349</v>
      </c>
      <c r="H19" s="52"/>
      <c r="I19" s="20"/>
    </row>
    <row r="20" spans="1:9" ht="15" customHeight="1">
      <c r="A20" s="43">
        <v>4</v>
      </c>
      <c r="B20" s="45" t="s">
        <v>69</v>
      </c>
      <c r="C20" s="47" t="s">
        <v>21</v>
      </c>
      <c r="D20" s="49" t="s">
        <v>59</v>
      </c>
      <c r="E20" s="17">
        <v>707</v>
      </c>
      <c r="F20" s="17">
        <v>590</v>
      </c>
      <c r="G20" s="13">
        <f t="shared" si="1"/>
        <v>-117</v>
      </c>
      <c r="H20" s="51"/>
      <c r="I20" s="39"/>
    </row>
    <row r="21" spans="1:9" ht="15" customHeight="1">
      <c r="A21" s="44"/>
      <c r="B21" s="46"/>
      <c r="C21" s="48"/>
      <c r="D21" s="50"/>
      <c r="E21" s="18">
        <v>707</v>
      </c>
      <c r="F21" s="18">
        <v>590</v>
      </c>
      <c r="G21" s="16">
        <f t="shared" si="1"/>
        <v>-117</v>
      </c>
      <c r="H21" s="52"/>
      <c r="I21" s="20"/>
    </row>
    <row r="22" spans="1:9" ht="15" customHeight="1">
      <c r="A22" s="43">
        <v>5</v>
      </c>
      <c r="B22" s="45" t="s">
        <v>69</v>
      </c>
      <c r="C22" s="53" t="s">
        <v>22</v>
      </c>
      <c r="D22" s="49" t="s">
        <v>59</v>
      </c>
      <c r="E22" s="13">
        <v>25026</v>
      </c>
      <c r="F22" s="13">
        <v>26682</v>
      </c>
      <c r="G22" s="13">
        <f t="shared" si="1"/>
        <v>1656</v>
      </c>
      <c r="H22" s="51" t="s">
        <v>4</v>
      </c>
      <c r="I22" s="39"/>
    </row>
    <row r="23" spans="1:9" ht="15" customHeight="1">
      <c r="A23" s="44"/>
      <c r="B23" s="46"/>
      <c r="C23" s="53"/>
      <c r="D23" s="50"/>
      <c r="E23" s="15">
        <v>25026</v>
      </c>
      <c r="F23" s="15">
        <v>26682</v>
      </c>
      <c r="G23" s="16">
        <f t="shared" si="1"/>
        <v>1656</v>
      </c>
      <c r="H23" s="52"/>
      <c r="I23" s="20"/>
    </row>
    <row r="24" spans="1:9" ht="15" customHeight="1">
      <c r="A24" s="43">
        <v>6</v>
      </c>
      <c r="B24" s="45" t="s">
        <v>69</v>
      </c>
      <c r="C24" s="47" t="s">
        <v>23</v>
      </c>
      <c r="D24" s="49" t="s">
        <v>59</v>
      </c>
      <c r="E24" s="40">
        <v>512</v>
      </c>
      <c r="F24" s="40">
        <v>475</v>
      </c>
      <c r="G24" s="13">
        <f t="shared" si="1"/>
        <v>-37</v>
      </c>
      <c r="H24" s="51"/>
      <c r="I24" s="39"/>
    </row>
    <row r="25" spans="1:9" ht="15" customHeight="1">
      <c r="A25" s="44"/>
      <c r="B25" s="46"/>
      <c r="C25" s="48"/>
      <c r="D25" s="50"/>
      <c r="E25" s="18">
        <v>512</v>
      </c>
      <c r="F25" s="18">
        <v>475</v>
      </c>
      <c r="G25" s="16">
        <f t="shared" si="1"/>
        <v>-37</v>
      </c>
      <c r="H25" s="52"/>
      <c r="I25" s="20"/>
    </row>
    <row r="26" spans="1:9" ht="15" customHeight="1">
      <c r="A26" s="43">
        <v>7</v>
      </c>
      <c r="B26" s="45" t="s">
        <v>69</v>
      </c>
      <c r="C26" s="47" t="s">
        <v>24</v>
      </c>
      <c r="D26" s="49" t="s">
        <v>59</v>
      </c>
      <c r="E26" s="17">
        <v>5221</v>
      </c>
      <c r="F26" s="17">
        <v>4277</v>
      </c>
      <c r="G26" s="13">
        <f t="shared" si="1"/>
        <v>-944</v>
      </c>
      <c r="H26" s="51"/>
      <c r="I26" s="39"/>
    </row>
    <row r="27" spans="1:9" ht="15" customHeight="1">
      <c r="A27" s="44"/>
      <c r="B27" s="46"/>
      <c r="C27" s="48"/>
      <c r="D27" s="50"/>
      <c r="E27" s="18">
        <v>2611</v>
      </c>
      <c r="F27" s="18">
        <v>2139</v>
      </c>
      <c r="G27" s="16">
        <f t="shared" si="1"/>
        <v>-472</v>
      </c>
      <c r="H27" s="52"/>
      <c r="I27" s="20"/>
    </row>
    <row r="28" spans="1:9" ht="15" customHeight="1">
      <c r="A28" s="43">
        <v>8</v>
      </c>
      <c r="B28" s="45" t="s">
        <v>69</v>
      </c>
      <c r="C28" s="47" t="s">
        <v>25</v>
      </c>
      <c r="D28" s="49" t="s">
        <v>59</v>
      </c>
      <c r="E28" s="17">
        <v>0</v>
      </c>
      <c r="F28" s="17">
        <v>14374</v>
      </c>
      <c r="G28" s="13">
        <f t="shared" si="1"/>
        <v>14374</v>
      </c>
      <c r="H28" s="51"/>
      <c r="I28" s="39"/>
    </row>
    <row r="29" spans="1:9" ht="15" customHeight="1">
      <c r="A29" s="44"/>
      <c r="B29" s="46"/>
      <c r="C29" s="48"/>
      <c r="D29" s="50"/>
      <c r="E29" s="18">
        <v>0</v>
      </c>
      <c r="F29" s="18">
        <v>14374</v>
      </c>
      <c r="G29" s="16">
        <f t="shared" si="1"/>
        <v>14374</v>
      </c>
      <c r="H29" s="52"/>
      <c r="I29" s="20"/>
    </row>
    <row r="30" spans="1:9" ht="15" customHeight="1">
      <c r="A30" s="43">
        <v>9</v>
      </c>
      <c r="B30" s="45" t="s">
        <v>69</v>
      </c>
      <c r="C30" s="53" t="s">
        <v>26</v>
      </c>
      <c r="D30" s="49" t="s">
        <v>60</v>
      </c>
      <c r="E30" s="13">
        <v>2175</v>
      </c>
      <c r="F30" s="13">
        <v>2320</v>
      </c>
      <c r="G30" s="13">
        <f t="shared" si="1"/>
        <v>145</v>
      </c>
      <c r="H30" s="51" t="s">
        <v>4</v>
      </c>
      <c r="I30" s="39"/>
    </row>
    <row r="31" spans="1:9" ht="15" customHeight="1">
      <c r="A31" s="44"/>
      <c r="B31" s="46"/>
      <c r="C31" s="53"/>
      <c r="D31" s="50"/>
      <c r="E31" s="15">
        <v>2175</v>
      </c>
      <c r="F31" s="15">
        <v>2320</v>
      </c>
      <c r="G31" s="16">
        <f t="shared" si="1"/>
        <v>145</v>
      </c>
      <c r="H31" s="52"/>
      <c r="I31" s="20"/>
    </row>
    <row r="32" spans="1:9" ht="15" customHeight="1">
      <c r="A32" s="43">
        <v>10</v>
      </c>
      <c r="B32" s="45" t="s">
        <v>69</v>
      </c>
      <c r="C32" s="47" t="s">
        <v>27</v>
      </c>
      <c r="D32" s="49" t="s">
        <v>60</v>
      </c>
      <c r="E32" s="40">
        <v>918</v>
      </c>
      <c r="F32" s="40">
        <v>910</v>
      </c>
      <c r="G32" s="13">
        <f t="shared" si="1"/>
        <v>-8</v>
      </c>
      <c r="H32" s="51"/>
      <c r="I32" s="39"/>
    </row>
    <row r="33" spans="1:9" ht="15" customHeight="1">
      <c r="A33" s="44"/>
      <c r="B33" s="46"/>
      <c r="C33" s="48"/>
      <c r="D33" s="50"/>
      <c r="E33" s="18">
        <v>918</v>
      </c>
      <c r="F33" s="18">
        <v>910</v>
      </c>
      <c r="G33" s="16">
        <f t="shared" si="1"/>
        <v>-8</v>
      </c>
      <c r="H33" s="52"/>
      <c r="I33" s="20"/>
    </row>
    <row r="34" spans="1:9" ht="15" customHeight="1">
      <c r="A34" s="43">
        <v>11</v>
      </c>
      <c r="B34" s="45" t="s">
        <v>69</v>
      </c>
      <c r="C34" s="47" t="s">
        <v>28</v>
      </c>
      <c r="D34" s="49" t="s">
        <v>60</v>
      </c>
      <c r="E34" s="17">
        <v>620</v>
      </c>
      <c r="F34" s="17">
        <v>540</v>
      </c>
      <c r="G34" s="13">
        <f t="shared" si="1"/>
        <v>-80</v>
      </c>
      <c r="H34" s="51"/>
      <c r="I34" s="39"/>
    </row>
    <row r="35" spans="1:9" ht="15" customHeight="1">
      <c r="A35" s="44"/>
      <c r="B35" s="46"/>
      <c r="C35" s="48"/>
      <c r="D35" s="50"/>
      <c r="E35" s="18">
        <v>620</v>
      </c>
      <c r="F35" s="18">
        <v>540</v>
      </c>
      <c r="G35" s="16">
        <f t="shared" si="1"/>
        <v>-80</v>
      </c>
      <c r="H35" s="52"/>
      <c r="I35" s="20"/>
    </row>
    <row r="36" spans="1:9" ht="15" customHeight="1">
      <c r="A36" s="43">
        <v>12</v>
      </c>
      <c r="B36" s="45" t="s">
        <v>69</v>
      </c>
      <c r="C36" s="47" t="s">
        <v>29</v>
      </c>
      <c r="D36" s="49" t="s">
        <v>60</v>
      </c>
      <c r="E36" s="17">
        <v>4110</v>
      </c>
      <c r="F36" s="17">
        <v>4070</v>
      </c>
      <c r="G36" s="13">
        <f t="shared" si="1"/>
        <v>-40</v>
      </c>
      <c r="H36" s="51"/>
      <c r="I36" s="39"/>
    </row>
    <row r="37" spans="1:9" ht="15" customHeight="1">
      <c r="A37" s="44"/>
      <c r="B37" s="46"/>
      <c r="C37" s="48"/>
      <c r="D37" s="50"/>
      <c r="E37" s="18">
        <v>4110</v>
      </c>
      <c r="F37" s="18">
        <v>4070</v>
      </c>
      <c r="G37" s="16">
        <f t="shared" si="1"/>
        <v>-40</v>
      </c>
      <c r="H37" s="52"/>
      <c r="I37" s="20"/>
    </row>
    <row r="38" spans="1:9" ht="15" customHeight="1">
      <c r="A38" s="43">
        <v>13</v>
      </c>
      <c r="B38" s="45" t="s">
        <v>69</v>
      </c>
      <c r="C38" s="53" t="s">
        <v>30</v>
      </c>
      <c r="D38" s="49" t="s">
        <v>60</v>
      </c>
      <c r="E38" s="13">
        <v>74910</v>
      </c>
      <c r="F38" s="13">
        <v>72929</v>
      </c>
      <c r="G38" s="13">
        <f t="shared" si="1"/>
        <v>-1981</v>
      </c>
      <c r="H38" s="51"/>
      <c r="I38" s="39"/>
    </row>
    <row r="39" spans="1:9" ht="15" customHeight="1">
      <c r="A39" s="44"/>
      <c r="B39" s="46"/>
      <c r="C39" s="53"/>
      <c r="D39" s="50"/>
      <c r="E39" s="15">
        <v>74881</v>
      </c>
      <c r="F39" s="15">
        <v>72881</v>
      </c>
      <c r="G39" s="16">
        <f t="shared" si="1"/>
        <v>-2000</v>
      </c>
      <c r="H39" s="52"/>
      <c r="I39" s="20"/>
    </row>
    <row r="40" spans="1:9" ht="15" customHeight="1">
      <c r="A40" s="43">
        <v>14</v>
      </c>
      <c r="B40" s="45" t="s">
        <v>69</v>
      </c>
      <c r="C40" s="47" t="s">
        <v>31</v>
      </c>
      <c r="D40" s="49" t="s">
        <v>60</v>
      </c>
      <c r="E40" s="40">
        <v>7020</v>
      </c>
      <c r="F40" s="41">
        <v>6927</v>
      </c>
      <c r="G40" s="13">
        <f t="shared" si="1"/>
        <v>-93</v>
      </c>
      <c r="H40" s="51"/>
      <c r="I40" s="39"/>
    </row>
    <row r="41" spans="1:9" ht="15" customHeight="1">
      <c r="A41" s="44"/>
      <c r="B41" s="46"/>
      <c r="C41" s="48"/>
      <c r="D41" s="50"/>
      <c r="E41" s="18">
        <v>7020</v>
      </c>
      <c r="F41" s="18">
        <v>6927</v>
      </c>
      <c r="G41" s="16">
        <f t="shared" si="1"/>
        <v>-93</v>
      </c>
      <c r="H41" s="52"/>
      <c r="I41" s="20"/>
    </row>
    <row r="42" spans="1:9" ht="15" customHeight="1">
      <c r="A42" s="43">
        <v>15</v>
      </c>
      <c r="B42" s="45" t="s">
        <v>69</v>
      </c>
      <c r="C42" s="47" t="s">
        <v>32</v>
      </c>
      <c r="D42" s="49" t="s">
        <v>60</v>
      </c>
      <c r="E42" s="17">
        <v>59601</v>
      </c>
      <c r="F42" s="17">
        <v>63301</v>
      </c>
      <c r="G42" s="13">
        <f t="shared" si="1"/>
        <v>3700</v>
      </c>
      <c r="H42" s="51"/>
      <c r="I42" s="39"/>
    </row>
    <row r="43" spans="1:9" ht="15" customHeight="1">
      <c r="A43" s="44"/>
      <c r="B43" s="46"/>
      <c r="C43" s="48"/>
      <c r="D43" s="50"/>
      <c r="E43" s="18">
        <v>59601</v>
      </c>
      <c r="F43" s="18">
        <v>63301</v>
      </c>
      <c r="G43" s="16">
        <f t="shared" si="1"/>
        <v>3700</v>
      </c>
      <c r="H43" s="52"/>
      <c r="I43" s="20"/>
    </row>
    <row r="44" spans="1:9" ht="15" customHeight="1">
      <c r="A44" s="43">
        <v>16</v>
      </c>
      <c r="B44" s="45" t="s">
        <v>69</v>
      </c>
      <c r="C44" s="47" t="s">
        <v>33</v>
      </c>
      <c r="D44" s="49" t="s">
        <v>60</v>
      </c>
      <c r="E44" s="17">
        <v>9767</v>
      </c>
      <c r="F44" s="17">
        <v>4206</v>
      </c>
      <c r="G44" s="13">
        <f t="shared" si="1"/>
        <v>-5561</v>
      </c>
      <c r="H44" s="51"/>
      <c r="I44" s="39"/>
    </row>
    <row r="45" spans="1:9" ht="15" customHeight="1">
      <c r="A45" s="44"/>
      <c r="B45" s="46"/>
      <c r="C45" s="48"/>
      <c r="D45" s="50"/>
      <c r="E45" s="18">
        <v>9767</v>
      </c>
      <c r="F45" s="18">
        <v>4206</v>
      </c>
      <c r="G45" s="16">
        <f t="shared" si="1"/>
        <v>-5561</v>
      </c>
      <c r="H45" s="52"/>
      <c r="I45" s="20"/>
    </row>
    <row r="46" spans="1:9" ht="15" customHeight="1">
      <c r="A46" s="43">
        <v>17</v>
      </c>
      <c r="B46" s="45" t="s">
        <v>69</v>
      </c>
      <c r="C46" s="53" t="s">
        <v>34</v>
      </c>
      <c r="D46" s="49" t="s">
        <v>60</v>
      </c>
      <c r="E46" s="13">
        <v>420</v>
      </c>
      <c r="F46" s="13">
        <v>581</v>
      </c>
      <c r="G46" s="13">
        <f t="shared" si="1"/>
        <v>161</v>
      </c>
      <c r="H46" s="51"/>
      <c r="I46" s="39"/>
    </row>
    <row r="47" spans="1:9" ht="15" customHeight="1">
      <c r="A47" s="44"/>
      <c r="B47" s="46"/>
      <c r="C47" s="53"/>
      <c r="D47" s="50"/>
      <c r="E47" s="15">
        <v>420</v>
      </c>
      <c r="F47" s="15">
        <v>581</v>
      </c>
      <c r="G47" s="16">
        <f t="shared" si="1"/>
        <v>161</v>
      </c>
      <c r="H47" s="52"/>
      <c r="I47" s="20"/>
    </row>
    <row r="48" spans="1:9" ht="15" customHeight="1">
      <c r="A48" s="43">
        <v>18</v>
      </c>
      <c r="B48" s="45" t="s">
        <v>69</v>
      </c>
      <c r="C48" s="47" t="s">
        <v>35</v>
      </c>
      <c r="D48" s="49" t="s">
        <v>60</v>
      </c>
      <c r="E48" s="40">
        <v>9145</v>
      </c>
      <c r="F48" s="40">
        <v>11628</v>
      </c>
      <c r="G48" s="13">
        <f t="shared" si="0"/>
        <v>2483</v>
      </c>
      <c r="H48" s="51"/>
      <c r="I48" s="39"/>
    </row>
    <row r="49" spans="1:9" ht="15" customHeight="1">
      <c r="A49" s="44"/>
      <c r="B49" s="46"/>
      <c r="C49" s="48"/>
      <c r="D49" s="50"/>
      <c r="E49" s="18">
        <v>9145</v>
      </c>
      <c r="F49" s="18">
        <v>11628</v>
      </c>
      <c r="G49" s="16">
        <f t="shared" si="0"/>
        <v>2483</v>
      </c>
      <c r="H49" s="52"/>
      <c r="I49" s="20"/>
    </row>
    <row r="50" spans="1:9" ht="15" customHeight="1">
      <c r="A50" s="43">
        <v>19</v>
      </c>
      <c r="B50" s="45" t="s">
        <v>69</v>
      </c>
      <c r="C50" s="47" t="s">
        <v>36</v>
      </c>
      <c r="D50" s="49" t="s">
        <v>60</v>
      </c>
      <c r="E50" s="17">
        <v>7389</v>
      </c>
      <c r="F50" s="17">
        <v>8131</v>
      </c>
      <c r="G50" s="13">
        <f t="shared" si="0"/>
        <v>742</v>
      </c>
      <c r="H50" s="51"/>
      <c r="I50" s="39"/>
    </row>
    <row r="51" spans="1:9" ht="15" customHeight="1">
      <c r="A51" s="44"/>
      <c r="B51" s="46"/>
      <c r="C51" s="48"/>
      <c r="D51" s="50"/>
      <c r="E51" s="18">
        <v>7105</v>
      </c>
      <c r="F51" s="18">
        <v>7847</v>
      </c>
      <c r="G51" s="16">
        <f t="shared" si="0"/>
        <v>742</v>
      </c>
      <c r="H51" s="52"/>
      <c r="I51" s="20"/>
    </row>
    <row r="52" spans="1:9" ht="15" customHeight="1">
      <c r="A52" s="43">
        <v>20</v>
      </c>
      <c r="B52" s="45" t="s">
        <v>69</v>
      </c>
      <c r="C52" s="47" t="s">
        <v>37</v>
      </c>
      <c r="D52" s="49" t="s">
        <v>60</v>
      </c>
      <c r="E52" s="17">
        <v>837</v>
      </c>
      <c r="F52" s="17">
        <v>767</v>
      </c>
      <c r="G52" s="13">
        <f t="shared" si="0"/>
        <v>-70</v>
      </c>
      <c r="H52" s="51"/>
      <c r="I52" s="39"/>
    </row>
    <row r="53" spans="1:9" ht="15" customHeight="1">
      <c r="A53" s="44"/>
      <c r="B53" s="46"/>
      <c r="C53" s="48"/>
      <c r="D53" s="50"/>
      <c r="E53" s="18">
        <v>837</v>
      </c>
      <c r="F53" s="18">
        <v>767</v>
      </c>
      <c r="G53" s="16">
        <f t="shared" si="0"/>
        <v>-70</v>
      </c>
      <c r="H53" s="52"/>
      <c r="I53" s="20"/>
    </row>
    <row r="54" spans="1:9" ht="15" customHeight="1">
      <c r="A54" s="43">
        <v>21</v>
      </c>
      <c r="B54" s="45" t="s">
        <v>69</v>
      </c>
      <c r="C54" s="53" t="s">
        <v>38</v>
      </c>
      <c r="D54" s="49" t="s">
        <v>60</v>
      </c>
      <c r="E54" s="13">
        <v>17685</v>
      </c>
      <c r="F54" s="13">
        <v>17950</v>
      </c>
      <c r="G54" s="13">
        <f t="shared" si="0"/>
        <v>265</v>
      </c>
      <c r="H54" s="51"/>
      <c r="I54" s="39"/>
    </row>
    <row r="55" spans="1:9" ht="15" customHeight="1">
      <c r="A55" s="44"/>
      <c r="B55" s="46"/>
      <c r="C55" s="53"/>
      <c r="D55" s="50"/>
      <c r="E55" s="15">
        <v>17685</v>
      </c>
      <c r="F55" s="15">
        <v>17950</v>
      </c>
      <c r="G55" s="16">
        <f t="shared" si="0"/>
        <v>265</v>
      </c>
      <c r="H55" s="52"/>
      <c r="I55" s="20"/>
    </row>
    <row r="56" spans="1:9" ht="15" customHeight="1">
      <c r="A56" s="43">
        <v>22</v>
      </c>
      <c r="B56" s="45" t="s">
        <v>69</v>
      </c>
      <c r="C56" s="47" t="s">
        <v>39</v>
      </c>
      <c r="D56" s="49" t="s">
        <v>60</v>
      </c>
      <c r="E56" s="40">
        <v>762</v>
      </c>
      <c r="F56" s="40">
        <v>735</v>
      </c>
      <c r="G56" s="13">
        <f t="shared" ref="G56:G79" si="2">+F56-E56</f>
        <v>-27</v>
      </c>
      <c r="H56" s="51"/>
      <c r="I56" s="39"/>
    </row>
    <row r="57" spans="1:9" ht="15" customHeight="1">
      <c r="A57" s="44"/>
      <c r="B57" s="46"/>
      <c r="C57" s="48"/>
      <c r="D57" s="50"/>
      <c r="E57" s="18">
        <v>762</v>
      </c>
      <c r="F57" s="18">
        <v>735</v>
      </c>
      <c r="G57" s="16">
        <f t="shared" si="2"/>
        <v>-27</v>
      </c>
      <c r="H57" s="52"/>
      <c r="I57" s="20"/>
    </row>
    <row r="58" spans="1:9" ht="15" customHeight="1">
      <c r="A58" s="43">
        <v>23</v>
      </c>
      <c r="B58" s="45" t="s">
        <v>69</v>
      </c>
      <c r="C58" s="47" t="s">
        <v>40</v>
      </c>
      <c r="D58" s="49" t="s">
        <v>60</v>
      </c>
      <c r="E58" s="17">
        <v>3654</v>
      </c>
      <c r="F58" s="17">
        <v>3973</v>
      </c>
      <c r="G58" s="13">
        <f t="shared" si="2"/>
        <v>319</v>
      </c>
      <c r="H58" s="51"/>
      <c r="I58" s="39"/>
    </row>
    <row r="59" spans="1:9" ht="15" customHeight="1">
      <c r="A59" s="44"/>
      <c r="B59" s="46"/>
      <c r="C59" s="48"/>
      <c r="D59" s="50"/>
      <c r="E59" s="18">
        <v>3654</v>
      </c>
      <c r="F59" s="18">
        <v>3973</v>
      </c>
      <c r="G59" s="16">
        <f t="shared" si="2"/>
        <v>319</v>
      </c>
      <c r="H59" s="52"/>
      <c r="I59" s="20"/>
    </row>
    <row r="60" spans="1:9" ht="15" customHeight="1">
      <c r="A60" s="43">
        <v>24</v>
      </c>
      <c r="B60" s="45" t="s">
        <v>69</v>
      </c>
      <c r="C60" s="47" t="s">
        <v>41</v>
      </c>
      <c r="D60" s="49" t="s">
        <v>60</v>
      </c>
      <c r="E60" s="17">
        <v>209</v>
      </c>
      <c r="F60" s="17">
        <v>205</v>
      </c>
      <c r="G60" s="13">
        <f t="shared" si="2"/>
        <v>-4</v>
      </c>
      <c r="H60" s="51"/>
      <c r="I60" s="39"/>
    </row>
    <row r="61" spans="1:9" ht="15" customHeight="1">
      <c r="A61" s="44"/>
      <c r="B61" s="46"/>
      <c r="C61" s="48"/>
      <c r="D61" s="50"/>
      <c r="E61" s="18">
        <v>209</v>
      </c>
      <c r="F61" s="18">
        <v>205</v>
      </c>
      <c r="G61" s="16">
        <f t="shared" si="2"/>
        <v>-4</v>
      </c>
      <c r="H61" s="52"/>
      <c r="I61" s="20"/>
    </row>
    <row r="62" spans="1:9" ht="15" customHeight="1">
      <c r="A62" s="43">
        <v>25</v>
      </c>
      <c r="B62" s="45" t="s">
        <v>69</v>
      </c>
      <c r="C62" s="53" t="s">
        <v>42</v>
      </c>
      <c r="D62" s="49" t="s">
        <v>61</v>
      </c>
      <c r="E62" s="13">
        <v>538</v>
      </c>
      <c r="F62" s="13">
        <v>538</v>
      </c>
      <c r="G62" s="13">
        <f t="shared" si="2"/>
        <v>0</v>
      </c>
      <c r="H62" s="51"/>
      <c r="I62" s="39"/>
    </row>
    <row r="63" spans="1:9" ht="15" customHeight="1">
      <c r="A63" s="44"/>
      <c r="B63" s="46"/>
      <c r="C63" s="53"/>
      <c r="D63" s="50"/>
      <c r="E63" s="15">
        <v>538</v>
      </c>
      <c r="F63" s="15">
        <v>538</v>
      </c>
      <c r="G63" s="16">
        <f t="shared" si="2"/>
        <v>0</v>
      </c>
      <c r="H63" s="52"/>
      <c r="I63" s="20"/>
    </row>
    <row r="64" spans="1:9" ht="15" customHeight="1">
      <c r="A64" s="43">
        <v>26</v>
      </c>
      <c r="B64" s="45" t="s">
        <v>69</v>
      </c>
      <c r="C64" s="47" t="s">
        <v>43</v>
      </c>
      <c r="D64" s="49" t="s">
        <v>61</v>
      </c>
      <c r="E64" s="40">
        <v>47507</v>
      </c>
      <c r="F64" s="40">
        <v>48454</v>
      </c>
      <c r="G64" s="13">
        <f t="shared" si="2"/>
        <v>947</v>
      </c>
      <c r="H64" s="51"/>
      <c r="I64" s="39"/>
    </row>
    <row r="65" spans="1:9" ht="15" customHeight="1">
      <c r="A65" s="44"/>
      <c r="B65" s="46"/>
      <c r="C65" s="48"/>
      <c r="D65" s="50"/>
      <c r="E65" s="18">
        <v>47507</v>
      </c>
      <c r="F65" s="18">
        <v>48454</v>
      </c>
      <c r="G65" s="16">
        <f t="shared" si="2"/>
        <v>947</v>
      </c>
      <c r="H65" s="52"/>
      <c r="I65" s="20"/>
    </row>
    <row r="66" spans="1:9" ht="15" customHeight="1">
      <c r="A66" s="43">
        <v>27</v>
      </c>
      <c r="B66" s="45" t="s">
        <v>69</v>
      </c>
      <c r="C66" s="47" t="s">
        <v>44</v>
      </c>
      <c r="D66" s="49" t="s">
        <v>61</v>
      </c>
      <c r="E66" s="17">
        <v>105</v>
      </c>
      <c r="F66" s="17">
        <v>105</v>
      </c>
      <c r="G66" s="13">
        <f t="shared" si="2"/>
        <v>0</v>
      </c>
      <c r="H66" s="51"/>
      <c r="I66" s="39"/>
    </row>
    <row r="67" spans="1:9" ht="15" customHeight="1">
      <c r="A67" s="44"/>
      <c r="B67" s="46"/>
      <c r="C67" s="48"/>
      <c r="D67" s="50"/>
      <c r="E67" s="18">
        <v>105</v>
      </c>
      <c r="F67" s="18">
        <v>105</v>
      </c>
      <c r="G67" s="16">
        <f t="shared" si="2"/>
        <v>0</v>
      </c>
      <c r="H67" s="52"/>
      <c r="I67" s="20"/>
    </row>
    <row r="68" spans="1:9" ht="15" customHeight="1">
      <c r="A68" s="43">
        <v>28</v>
      </c>
      <c r="B68" s="45" t="s">
        <v>69</v>
      </c>
      <c r="C68" s="47" t="s">
        <v>71</v>
      </c>
      <c r="D68" s="49" t="s">
        <v>61</v>
      </c>
      <c r="E68" s="17">
        <v>340</v>
      </c>
      <c r="F68" s="17">
        <v>335</v>
      </c>
      <c r="G68" s="13">
        <f t="shared" si="2"/>
        <v>-5</v>
      </c>
      <c r="H68" s="51"/>
      <c r="I68" s="39"/>
    </row>
    <row r="69" spans="1:9" ht="15" customHeight="1">
      <c r="A69" s="44"/>
      <c r="B69" s="46"/>
      <c r="C69" s="48"/>
      <c r="D69" s="50"/>
      <c r="E69" s="18">
        <v>340</v>
      </c>
      <c r="F69" s="18">
        <v>335</v>
      </c>
      <c r="G69" s="16">
        <f t="shared" si="2"/>
        <v>-5</v>
      </c>
      <c r="H69" s="52"/>
      <c r="I69" s="20"/>
    </row>
    <row r="70" spans="1:9" ht="15" customHeight="1">
      <c r="A70" s="43">
        <v>29</v>
      </c>
      <c r="B70" s="45" t="s">
        <v>69</v>
      </c>
      <c r="C70" s="53" t="s">
        <v>45</v>
      </c>
      <c r="D70" s="49" t="s">
        <v>61</v>
      </c>
      <c r="E70" s="13">
        <v>6864</v>
      </c>
      <c r="F70" s="13">
        <v>6802</v>
      </c>
      <c r="G70" s="13">
        <f t="shared" si="2"/>
        <v>-62</v>
      </c>
      <c r="H70" s="51"/>
      <c r="I70" s="39"/>
    </row>
    <row r="71" spans="1:9" ht="15" customHeight="1">
      <c r="A71" s="44"/>
      <c r="B71" s="46"/>
      <c r="C71" s="53"/>
      <c r="D71" s="50"/>
      <c r="E71" s="15">
        <v>3484</v>
      </c>
      <c r="F71" s="15">
        <v>3461</v>
      </c>
      <c r="G71" s="16">
        <f t="shared" si="2"/>
        <v>-23</v>
      </c>
      <c r="H71" s="52"/>
      <c r="I71" s="20"/>
    </row>
    <row r="72" spans="1:9" ht="15" customHeight="1">
      <c r="A72" s="43">
        <v>30</v>
      </c>
      <c r="B72" s="45" t="s">
        <v>69</v>
      </c>
      <c r="C72" s="47" t="s">
        <v>46</v>
      </c>
      <c r="D72" s="49" t="s">
        <v>61</v>
      </c>
      <c r="E72" s="40">
        <v>333</v>
      </c>
      <c r="F72" s="40">
        <v>333</v>
      </c>
      <c r="G72" s="13">
        <f t="shared" si="2"/>
        <v>0</v>
      </c>
      <c r="H72" s="51"/>
      <c r="I72" s="39"/>
    </row>
    <row r="73" spans="1:9" ht="15" customHeight="1">
      <c r="A73" s="44"/>
      <c r="B73" s="46"/>
      <c r="C73" s="48"/>
      <c r="D73" s="50"/>
      <c r="E73" s="18">
        <v>333</v>
      </c>
      <c r="F73" s="18">
        <v>333</v>
      </c>
      <c r="G73" s="16">
        <f t="shared" si="2"/>
        <v>0</v>
      </c>
      <c r="H73" s="52"/>
      <c r="I73" s="20"/>
    </row>
    <row r="74" spans="1:9" ht="15" customHeight="1">
      <c r="A74" s="43">
        <v>31</v>
      </c>
      <c r="B74" s="45" t="s">
        <v>69</v>
      </c>
      <c r="C74" s="47" t="s">
        <v>47</v>
      </c>
      <c r="D74" s="49" t="s">
        <v>61</v>
      </c>
      <c r="E74" s="17">
        <v>181</v>
      </c>
      <c r="F74" s="17">
        <v>181</v>
      </c>
      <c r="G74" s="13">
        <f t="shared" si="2"/>
        <v>0</v>
      </c>
      <c r="H74" s="51"/>
      <c r="I74" s="39"/>
    </row>
    <row r="75" spans="1:9" ht="15" customHeight="1">
      <c r="A75" s="44"/>
      <c r="B75" s="46"/>
      <c r="C75" s="48"/>
      <c r="D75" s="50"/>
      <c r="E75" s="18">
        <v>181</v>
      </c>
      <c r="F75" s="18">
        <v>181</v>
      </c>
      <c r="G75" s="16">
        <f t="shared" si="2"/>
        <v>0</v>
      </c>
      <c r="H75" s="52"/>
      <c r="I75" s="20"/>
    </row>
    <row r="76" spans="1:9" ht="15" customHeight="1">
      <c r="A76" s="43">
        <v>32</v>
      </c>
      <c r="B76" s="45" t="s">
        <v>69</v>
      </c>
      <c r="C76" s="47" t="s">
        <v>48</v>
      </c>
      <c r="D76" s="49" t="s">
        <v>61</v>
      </c>
      <c r="E76" s="17">
        <v>3306</v>
      </c>
      <c r="F76" s="17">
        <v>3831</v>
      </c>
      <c r="G76" s="13">
        <f t="shared" si="2"/>
        <v>525</v>
      </c>
      <c r="H76" s="51"/>
      <c r="I76" s="39"/>
    </row>
    <row r="77" spans="1:9" ht="15" customHeight="1">
      <c r="A77" s="44"/>
      <c r="B77" s="46"/>
      <c r="C77" s="48"/>
      <c r="D77" s="50"/>
      <c r="E77" s="18">
        <v>3306</v>
      </c>
      <c r="F77" s="18">
        <v>3831</v>
      </c>
      <c r="G77" s="16">
        <f t="shared" si="2"/>
        <v>525</v>
      </c>
      <c r="H77" s="52"/>
      <c r="I77" s="20"/>
    </row>
    <row r="78" spans="1:9" ht="15" customHeight="1">
      <c r="A78" s="43">
        <v>33</v>
      </c>
      <c r="B78" s="45" t="s">
        <v>69</v>
      </c>
      <c r="C78" s="53" t="s">
        <v>49</v>
      </c>
      <c r="D78" s="49" t="s">
        <v>61</v>
      </c>
      <c r="E78" s="13">
        <v>3677</v>
      </c>
      <c r="F78" s="13">
        <v>4003</v>
      </c>
      <c r="G78" s="13">
        <f t="shared" si="2"/>
        <v>326</v>
      </c>
      <c r="H78" s="51"/>
      <c r="I78" s="39"/>
    </row>
    <row r="79" spans="1:9" ht="15" customHeight="1">
      <c r="A79" s="44"/>
      <c r="B79" s="46"/>
      <c r="C79" s="53"/>
      <c r="D79" s="50"/>
      <c r="E79" s="15">
        <v>816</v>
      </c>
      <c r="F79" s="15">
        <v>668</v>
      </c>
      <c r="G79" s="16">
        <f t="shared" si="2"/>
        <v>-148</v>
      </c>
      <c r="H79" s="52"/>
      <c r="I79" s="20"/>
    </row>
    <row r="80" spans="1:9" ht="15" customHeight="1">
      <c r="A80" s="43">
        <v>34</v>
      </c>
      <c r="B80" s="45" t="s">
        <v>69</v>
      </c>
      <c r="C80" s="47" t="s">
        <v>50</v>
      </c>
      <c r="D80" s="49" t="s">
        <v>61</v>
      </c>
      <c r="E80" s="40">
        <v>13214</v>
      </c>
      <c r="F80" s="40">
        <v>16356</v>
      </c>
      <c r="G80" s="13">
        <f t="shared" ref="G80:G87" si="3">+F80-E80</f>
        <v>3142</v>
      </c>
      <c r="H80" s="51"/>
      <c r="I80" s="39"/>
    </row>
    <row r="81" spans="1:9" ht="15" customHeight="1">
      <c r="A81" s="44"/>
      <c r="B81" s="46"/>
      <c r="C81" s="48"/>
      <c r="D81" s="50"/>
      <c r="E81" s="18">
        <v>13214</v>
      </c>
      <c r="F81" s="18">
        <v>15012</v>
      </c>
      <c r="G81" s="16">
        <f t="shared" si="3"/>
        <v>1798</v>
      </c>
      <c r="H81" s="52"/>
      <c r="I81" s="20"/>
    </row>
    <row r="82" spans="1:9" ht="15" customHeight="1">
      <c r="A82" s="43">
        <v>35</v>
      </c>
      <c r="B82" s="45" t="s">
        <v>69</v>
      </c>
      <c r="C82" s="47" t="s">
        <v>51</v>
      </c>
      <c r="D82" s="49" t="s">
        <v>61</v>
      </c>
      <c r="E82" s="17">
        <v>2319</v>
      </c>
      <c r="F82" s="17">
        <v>2215</v>
      </c>
      <c r="G82" s="13">
        <f t="shared" si="3"/>
        <v>-104</v>
      </c>
      <c r="H82" s="51"/>
      <c r="I82" s="39"/>
    </row>
    <row r="83" spans="1:9" ht="15" customHeight="1">
      <c r="A83" s="44"/>
      <c r="B83" s="46"/>
      <c r="C83" s="48"/>
      <c r="D83" s="50"/>
      <c r="E83" s="18">
        <v>2319</v>
      </c>
      <c r="F83" s="18">
        <v>2215</v>
      </c>
      <c r="G83" s="16">
        <f t="shared" si="3"/>
        <v>-104</v>
      </c>
      <c r="H83" s="52"/>
      <c r="I83" s="20"/>
    </row>
    <row r="84" spans="1:9" ht="15" customHeight="1">
      <c r="A84" s="43">
        <v>36</v>
      </c>
      <c r="B84" s="45" t="s">
        <v>69</v>
      </c>
      <c r="C84" s="47" t="s">
        <v>52</v>
      </c>
      <c r="D84" s="49" t="s">
        <v>62</v>
      </c>
      <c r="E84" s="17">
        <v>4857</v>
      </c>
      <c r="F84" s="17">
        <v>4158</v>
      </c>
      <c r="G84" s="13">
        <f t="shared" si="3"/>
        <v>-699</v>
      </c>
      <c r="H84" s="51"/>
      <c r="I84" s="39"/>
    </row>
    <row r="85" spans="1:9" ht="15" customHeight="1">
      <c r="A85" s="44"/>
      <c r="B85" s="46"/>
      <c r="C85" s="48"/>
      <c r="D85" s="50"/>
      <c r="E85" s="18">
        <v>4857</v>
      </c>
      <c r="F85" s="18">
        <v>4158</v>
      </c>
      <c r="G85" s="16">
        <f t="shared" si="3"/>
        <v>-699</v>
      </c>
      <c r="H85" s="52"/>
      <c r="I85" s="20"/>
    </row>
    <row r="86" spans="1:9" ht="15" customHeight="1">
      <c r="A86" s="43">
        <v>37</v>
      </c>
      <c r="B86" s="45" t="s">
        <v>69</v>
      </c>
      <c r="C86" s="53" t="s">
        <v>53</v>
      </c>
      <c r="D86" s="49" t="s">
        <v>63</v>
      </c>
      <c r="E86" s="13">
        <v>126390</v>
      </c>
      <c r="F86" s="13">
        <v>136784</v>
      </c>
      <c r="G86" s="13">
        <f t="shared" si="3"/>
        <v>10394</v>
      </c>
      <c r="H86" s="51"/>
      <c r="I86" s="39"/>
    </row>
    <row r="87" spans="1:9" ht="15" customHeight="1">
      <c r="A87" s="44"/>
      <c r="B87" s="46"/>
      <c r="C87" s="53"/>
      <c r="D87" s="50"/>
      <c r="E87" s="15">
        <v>126387</v>
      </c>
      <c r="F87" s="15">
        <v>136781</v>
      </c>
      <c r="G87" s="16">
        <f t="shared" si="3"/>
        <v>10394</v>
      </c>
      <c r="H87" s="52"/>
      <c r="I87" s="20"/>
    </row>
    <row r="88" spans="1:9" ht="15" customHeight="1">
      <c r="A88" s="43">
        <v>38</v>
      </c>
      <c r="B88" s="45" t="s">
        <v>69</v>
      </c>
      <c r="C88" s="47" t="s">
        <v>54</v>
      </c>
      <c r="D88" s="49" t="s">
        <v>63</v>
      </c>
      <c r="E88" s="40">
        <v>118488</v>
      </c>
      <c r="F88" s="40">
        <v>90065</v>
      </c>
      <c r="G88" s="13">
        <f t="shared" si="0"/>
        <v>-28423</v>
      </c>
      <c r="H88" s="51"/>
      <c r="I88" s="39"/>
    </row>
    <row r="89" spans="1:9" ht="15" customHeight="1">
      <c r="A89" s="44"/>
      <c r="B89" s="46"/>
      <c r="C89" s="48"/>
      <c r="D89" s="50"/>
      <c r="E89" s="18">
        <v>117392</v>
      </c>
      <c r="F89" s="18">
        <v>88739</v>
      </c>
      <c r="G89" s="16">
        <f t="shared" si="0"/>
        <v>-28653</v>
      </c>
      <c r="H89" s="52"/>
      <c r="I89" s="20"/>
    </row>
    <row r="90" spans="1:9" ht="15" customHeight="1">
      <c r="A90" s="43">
        <v>39</v>
      </c>
      <c r="B90" s="45" t="s">
        <v>69</v>
      </c>
      <c r="C90" s="47" t="s">
        <v>55</v>
      </c>
      <c r="D90" s="49" t="s">
        <v>60</v>
      </c>
      <c r="E90" s="17">
        <v>1409</v>
      </c>
      <c r="F90" s="17">
        <v>1409</v>
      </c>
      <c r="G90" s="13">
        <f t="shared" si="0"/>
        <v>0</v>
      </c>
      <c r="H90" s="51"/>
      <c r="I90" s="39"/>
    </row>
    <row r="91" spans="1:9" ht="15" customHeight="1">
      <c r="A91" s="44"/>
      <c r="B91" s="46"/>
      <c r="C91" s="48"/>
      <c r="D91" s="50"/>
      <c r="E91" s="18">
        <v>1409</v>
      </c>
      <c r="F91" s="18">
        <v>1409</v>
      </c>
      <c r="G91" s="16">
        <f t="shared" si="0"/>
        <v>0</v>
      </c>
      <c r="H91" s="52"/>
      <c r="I91" s="20"/>
    </row>
    <row r="92" spans="1:9" ht="15" customHeight="1">
      <c r="A92" s="43">
        <v>40</v>
      </c>
      <c r="B92" s="45" t="s">
        <v>69</v>
      </c>
      <c r="C92" s="55" t="s">
        <v>56</v>
      </c>
      <c r="D92" s="49" t="s">
        <v>60</v>
      </c>
      <c r="E92" s="17">
        <v>220</v>
      </c>
      <c r="F92" s="17">
        <v>0</v>
      </c>
      <c r="G92" s="13">
        <f t="shared" si="0"/>
        <v>-220</v>
      </c>
      <c r="H92" s="51"/>
      <c r="I92" s="39"/>
    </row>
    <row r="93" spans="1:9" ht="15" customHeight="1">
      <c r="A93" s="44"/>
      <c r="B93" s="46"/>
      <c r="C93" s="56"/>
      <c r="D93" s="50"/>
      <c r="E93" s="18">
        <v>220</v>
      </c>
      <c r="F93" s="18">
        <v>0</v>
      </c>
      <c r="G93" s="16">
        <f t="shared" si="0"/>
        <v>-220</v>
      </c>
      <c r="H93" s="52"/>
      <c r="I93" s="20"/>
    </row>
    <row r="94" spans="1:9" ht="15" customHeight="1">
      <c r="A94" s="43">
        <v>41</v>
      </c>
      <c r="B94" s="45" t="s">
        <v>69</v>
      </c>
      <c r="C94" s="54" t="s">
        <v>57</v>
      </c>
      <c r="D94" s="49" t="s">
        <v>63</v>
      </c>
      <c r="E94" s="13">
        <v>4114</v>
      </c>
      <c r="F94" s="13">
        <v>0</v>
      </c>
      <c r="G94" s="13">
        <f t="shared" si="0"/>
        <v>-4114</v>
      </c>
      <c r="H94" s="51"/>
      <c r="I94" s="39"/>
    </row>
    <row r="95" spans="1:9" ht="15" customHeight="1">
      <c r="A95" s="44"/>
      <c r="B95" s="46"/>
      <c r="C95" s="54"/>
      <c r="D95" s="50"/>
      <c r="E95" s="15">
        <v>4114</v>
      </c>
      <c r="F95" s="15">
        <v>0</v>
      </c>
      <c r="G95" s="16">
        <f t="shared" si="0"/>
        <v>-4114</v>
      </c>
      <c r="H95" s="52"/>
      <c r="I95" s="20"/>
    </row>
    <row r="96" spans="1:9" ht="15" customHeight="1">
      <c r="A96" s="43">
        <v>42</v>
      </c>
      <c r="B96" s="45" t="s">
        <v>69</v>
      </c>
      <c r="C96" s="55" t="s">
        <v>72</v>
      </c>
      <c r="D96" s="49" t="s">
        <v>63</v>
      </c>
      <c r="E96" s="40">
        <v>15358</v>
      </c>
      <c r="F96" s="40">
        <v>0</v>
      </c>
      <c r="G96" s="13">
        <f t="shared" ref="G96:G97" si="4">+F96-E96</f>
        <v>-15358</v>
      </c>
      <c r="H96" s="51"/>
      <c r="I96" s="39"/>
    </row>
    <row r="97" spans="1:9" ht="15" customHeight="1">
      <c r="A97" s="44"/>
      <c r="B97" s="46"/>
      <c r="C97" s="56"/>
      <c r="D97" s="50"/>
      <c r="E97" s="18">
        <v>15358</v>
      </c>
      <c r="F97" s="18">
        <v>0</v>
      </c>
      <c r="G97" s="16">
        <f t="shared" si="4"/>
        <v>-15358</v>
      </c>
      <c r="H97" s="52"/>
      <c r="I97" s="20"/>
    </row>
    <row r="98" spans="1:9" ht="15" customHeight="1">
      <c r="A98" s="65" t="s">
        <v>67</v>
      </c>
      <c r="B98" s="66"/>
      <c r="C98" s="66"/>
      <c r="D98" s="67"/>
      <c r="E98" s="17">
        <f>+E16+E18+E20+E22+E24+E26+E28+E30+E32+E34+E36+E38+E40+E42+E44+E46+E48+E50+E52+E54+E56+E58+E60+E62+E64+E66+E68+E70+E72+E74+E76+E78+E80+E82+E84+E86+E88+E90+E92+E94+E96</f>
        <v>648820</v>
      </c>
      <c r="F98" s="17">
        <f>+F16+F18+F20+F22+F24+F26+F28+F30+F32+F34+F36+F38+F40+F42+F44+F46+F48+F50+F52+F54+F56+F58+F60+F62+F64+F66+F68+F70+F72+F74+F76+F78+F80+F82+F84+F86+F88+F90+F92+F94+F96</f>
        <v>642749</v>
      </c>
      <c r="G98" s="13">
        <f t="shared" si="0"/>
        <v>-6071</v>
      </c>
      <c r="H98" s="51"/>
      <c r="I98" s="39"/>
    </row>
    <row r="99" spans="1:9" ht="15" customHeight="1">
      <c r="A99" s="68"/>
      <c r="B99" s="69"/>
      <c r="C99" s="69"/>
      <c r="D99" s="70"/>
      <c r="E99" s="18">
        <f>+E17+E19+E21+E23+E25+E27+E29+E31+E33+E35+E37+E39+E41+E43+E45+E47+E49+E51+E53+E55+E57+E59+E61+E63+E65+E67+E69+E71+E73+E75+E77+E79+E81+E83+E85+E87+E89+E91+E93+E95+E97</f>
        <v>638557</v>
      </c>
      <c r="F99" s="18">
        <f>+F17+F19+F21+F23+F25+F27+F29+F31+F33+F35+F37+F39+F41+F43+F45+F47+F49+F51+F53+F55+F57+F59+F61+F63+F65+F67+F69+F71+F73+F75+F77+F79+F81+F83+F85+F87+F89+F91+F93+F95+F97</f>
        <v>624582</v>
      </c>
      <c r="G99" s="16">
        <f t="shared" si="0"/>
        <v>-13975</v>
      </c>
      <c r="H99" s="52"/>
      <c r="I99" s="20"/>
    </row>
    <row r="100" spans="1:9" ht="15" customHeight="1">
      <c r="A100" s="58" t="s">
        <v>6</v>
      </c>
      <c r="B100" s="59"/>
      <c r="C100" s="59"/>
      <c r="D100" s="60"/>
      <c r="E100" s="17">
        <f>+E14+E98</f>
        <v>2983846</v>
      </c>
      <c r="F100" s="17">
        <f>+F14+F98</f>
        <v>3055047</v>
      </c>
      <c r="G100" s="14">
        <f t="shared" ref="G100:G101" si="5">+F100-E100</f>
        <v>71201</v>
      </c>
      <c r="H100" s="51"/>
      <c r="I100" s="19"/>
    </row>
    <row r="101" spans="1:9" ht="15" customHeight="1" thickBot="1">
      <c r="A101" s="61"/>
      <c r="B101" s="62"/>
      <c r="C101" s="62"/>
      <c r="D101" s="63"/>
      <c r="E101" s="21">
        <f>+E15+E99</f>
        <v>2973583</v>
      </c>
      <c r="F101" s="21">
        <f>+F15+F99</f>
        <v>3036880</v>
      </c>
      <c r="G101" s="22">
        <f t="shared" si="5"/>
        <v>63297</v>
      </c>
      <c r="H101" s="64"/>
      <c r="I101" s="23"/>
    </row>
    <row r="102" spans="1:9" ht="12.75">
      <c r="A102" s="36"/>
      <c r="B102" s="36"/>
      <c r="C102" s="36"/>
      <c r="D102" s="36"/>
      <c r="E102" s="24"/>
      <c r="F102" s="25"/>
      <c r="G102" s="25"/>
    </row>
    <row r="103" spans="1:9" ht="18" customHeight="1">
      <c r="A103" s="27"/>
      <c r="B103" s="27"/>
      <c r="C103" s="32"/>
      <c r="D103" s="27"/>
      <c r="F103" s="7"/>
      <c r="G103" s="7"/>
    </row>
    <row r="104" spans="1:9" ht="18" customHeight="1">
      <c r="F104" s="7"/>
      <c r="G104" s="7"/>
      <c r="H104" s="26"/>
    </row>
    <row r="105" spans="1:9" ht="18" customHeight="1">
      <c r="A105" s="26"/>
      <c r="D105" s="27"/>
      <c r="F105" s="7"/>
      <c r="G105" s="7"/>
      <c r="H105" s="26"/>
    </row>
    <row r="106" spans="1:9" ht="18" customHeight="1">
      <c r="F106" s="7"/>
      <c r="G106" s="7"/>
      <c r="H106" s="26"/>
    </row>
    <row r="107" spans="1:9" ht="18" customHeight="1">
      <c r="F107" s="7"/>
      <c r="G107" s="7"/>
      <c r="H107" s="26"/>
    </row>
  </sheetData>
  <mergeCells count="220">
    <mergeCell ref="E9:F9"/>
    <mergeCell ref="A100:D101"/>
    <mergeCell ref="H100:H101"/>
    <mergeCell ref="A98:D99"/>
    <mergeCell ref="H98:H99"/>
    <mergeCell ref="A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  <mergeCell ref="A96:A97"/>
    <mergeCell ref="B96:B97"/>
    <mergeCell ref="C96:C97"/>
    <mergeCell ref="D96:D97"/>
    <mergeCell ref="H96:H97"/>
    <mergeCell ref="A88:A89"/>
    <mergeCell ref="B88:B89"/>
    <mergeCell ref="C88:C89"/>
    <mergeCell ref="D88:D89"/>
    <mergeCell ref="H88:H89"/>
    <mergeCell ref="A90:A91"/>
    <mergeCell ref="B90:B91"/>
    <mergeCell ref="C90:C91"/>
    <mergeCell ref="D90:D91"/>
    <mergeCell ref="H90:H91"/>
    <mergeCell ref="A92:A93"/>
    <mergeCell ref="B92:B93"/>
    <mergeCell ref="C92:C93"/>
    <mergeCell ref="D92:D93"/>
    <mergeCell ref="H92:H93"/>
    <mergeCell ref="A94:A95"/>
    <mergeCell ref="B94:B95"/>
    <mergeCell ref="C94:C95"/>
    <mergeCell ref="D94:D95"/>
    <mergeCell ref="H94:H95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  <mergeCell ref="A86:A87"/>
    <mergeCell ref="B86:B87"/>
    <mergeCell ref="C86:C87"/>
    <mergeCell ref="D86:D87"/>
    <mergeCell ref="H86:H87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</mergeCells>
  <phoneticPr fontId="4"/>
  <dataValidations count="2">
    <dataValidation type="list" allowBlank="1" showInputMessage="1" showErrorMessage="1" sqref="H12:H13 H16:H97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平野区役所住民情報業務等民間委託" xr:uid="{702C5381-2237-4DD1-B2D6-EE0B7DD6567D}"/>
    <hyperlink ref="C18:C19" r:id="rId2" display="住民票等発行手数料のキャッシュレス化・住民情報待合への行政キオスク端末導入による利便性向上事業" xr:uid="{5221E57E-AD79-4863-8A5C-6AD8BDF35805}"/>
    <hyperlink ref="C20:C21" r:id="rId3" display="区政会議運営事業" xr:uid="{8CFCD654-A569-48C6-BC1C-0E1707B003DE}"/>
    <hyperlink ref="C22:C23" r:id="rId4" display="広聴・広報事業" xr:uid="{EB83019D-E113-4FC8-A231-EEC80B024A1F}"/>
    <hyperlink ref="C24:C25" r:id="rId5" display="区教育関連事業" xr:uid="{4AB658EF-626B-4157-B0D0-8B1F7458E8AC}"/>
    <hyperlink ref="C26:C27" r:id="rId6" display="平野区こども学力サポート事業" xr:uid="{B8F7BAB3-A5BF-486C-A660-808CBBDC3A15}"/>
    <hyperlink ref="C28:C29" r:id="rId7" display="万博に向けた機運醸成の取組み" xr:uid="{1E12419A-0965-47A4-9634-F41F3BDE3757}"/>
    <hyperlink ref="C30:C31" r:id="rId8" display="学校体育施設開放事業" xr:uid="{0C11C1CD-C156-42CC-8108-934249056FDA}"/>
    <hyperlink ref="C32:C33" r:id="rId9" display="地域経済活性化事業" xr:uid="{442BC51C-5BBE-410F-9CAD-BC8996AA5250}"/>
    <hyperlink ref="C34:C35" r:id="rId10" display="人権啓発推進事業" xr:uid="{F824416E-3386-4D34-96C5-11FA76E16BFB}"/>
    <hyperlink ref="C36:C37" r:id="rId11" display="生涯学習推進事業" xr:uid="{AA01EF16-7660-46E8-BB64-8FEBEBAE857B}"/>
    <hyperlink ref="C38:C39" r:id="rId12" display="区役所附設会館管理運営" xr:uid="{0D6E97B0-EAF6-4DFC-B38D-42083185445C}"/>
    <hyperlink ref="C40:C41" r:id="rId13" display="コミュニティ育成事業" xr:uid="{A240F403-7427-496D-800B-8A8975238C47}"/>
    <hyperlink ref="C42:C43" r:id="rId14" display="地域活動協議会補助金" xr:uid="{8306E093-7116-4F74-9C22-4CFA6C5DF8DD}"/>
    <hyperlink ref="C44:C45" r:id="rId15" display="協働型地域防犯事業" xr:uid="{FC7CDE77-728D-4403-9D23-DD4A06AE416B}"/>
    <hyperlink ref="C46:C47" r:id="rId16" display="「種から育てる地域の花づくり」支援事業" xr:uid="{94EB9BFD-20B2-439B-AED5-B7CC8B850A51}"/>
    <hyperlink ref="C48:C49" r:id="rId17" display="災害に強いまちづくり推進事業" xr:uid="{292E15F1-E53A-4C66-9349-628285073A8E}"/>
    <hyperlink ref="C50:C51" r:id="rId18" display="地域安全防犯プロジェクト事業" xr:uid="{71A3CFDF-33D5-4825-949D-1FEB2911B0EC}"/>
    <hyperlink ref="C52:C53" r:id="rId19" display="地域資源を活用した公園美化・多世代交流事業" xr:uid="{91C8E92C-B9C4-4864-8253-939EFBA43639}"/>
    <hyperlink ref="C54:C55" r:id="rId20" display="自律的な地域運営に向けた支援事業" xr:uid="{95C833BA-3EB0-4D76-AED8-C0AF91C0FE5C}"/>
    <hyperlink ref="C56:C57" r:id="rId21" display="二十歳のつどい事業" xr:uid="{4F72A207-B8B0-42F4-9DB5-9333385D3C51}"/>
    <hyperlink ref="C58:C59" r:id="rId22" display="青少年健全育成・非行防止推進事業" xr:uid="{86F25A64-C74B-41A1-8095-DE2123C6E179}"/>
    <hyperlink ref="C60:C61" r:id="rId23" display="空家等対策推進事業" xr:uid="{27704EAA-8385-4135-B45E-8C8FBD1035B8}"/>
    <hyperlink ref="C62:C63" r:id="rId24" display="ひらの子育て支援事業" xr:uid="{1364F2D8-2AF0-427C-9347-407C82D4A830}"/>
    <hyperlink ref="C64:C65" r:id="rId25" display="各地域の特性に応じた地域福祉支援体制の構築" xr:uid="{EE2CFC5A-EB05-46B0-96C4-6ACB75BA4EC9}"/>
    <hyperlink ref="C66:C67" r:id="rId26" display="高齢者支援に係る専門相談" xr:uid="{D8FDC8A1-DC40-4203-878C-14D26C9A3678}"/>
    <hyperlink ref="C68:C69" r:id="rId27" display="児童虐待・ＤＶ防止対策事業" xr:uid="{084CAB4E-EE2E-421B-A84B-EB4FBB394B19}"/>
    <hyperlink ref="C70:C71" r:id="rId28" display="ひらの青春生活応援事業" xr:uid="{2C0A1D8D-A08E-4D36-B6CA-3B1965DB5272}"/>
    <hyperlink ref="C72:C73" r:id="rId29" display="平野区認知症予防推進事業" xr:uid="{0ECA19E1-9BDF-4B23-8DE7-801E534FE58B}"/>
    <hyperlink ref="C74:C75" r:id="rId30" display="いきいき百歳体操推進事業" xr:uid="{06FF9088-2C9B-4C4C-9057-73334361484D}"/>
    <hyperlink ref="C76:C77" r:id="rId31" display="乳幼児発達相談体制強化事業" xr:uid="{7C3D631F-836E-4833-ACE0-24326CE34B73}"/>
    <hyperlink ref="C78:C79" r:id="rId32" display="ももいろ子育てねっと・ひらの（子育て支援の充実）" xr:uid="{38F142E9-28B8-43B4-8542-B0C96A9C88DB}"/>
    <hyperlink ref="C80:C81" r:id="rId33" display="ももいろ子育てねっと・ひらの（重大虐待ゼロ）" xr:uid="{E99438FA-A832-4136-B742-984D2207E02D}"/>
    <hyperlink ref="C82:C83" r:id="rId34" display="４歳児訪問事業" xr:uid="{D7E0E5E8-13FB-4816-946A-7DD401AF29BC}"/>
    <hyperlink ref="C84:C85" r:id="rId35" display="平野区まちづくり関連事業" xr:uid="{C120EB70-7E5B-4874-BE3F-15F95A9290F9}"/>
    <hyperlink ref="C86:C87" r:id="rId36" display="一般事務費" xr:uid="{1C0BAD8D-C07D-4316-9A4E-ADB8B1FFA8C1}"/>
    <hyperlink ref="C88:C89" r:id="rId37" display="区庁舎設備維持費" xr:uid="{5E8ED220-667C-4BFD-9F76-D17B1DDD44C5}"/>
    <hyperlink ref="C90:C91" r:id="rId38" display="使用料の還付金" xr:uid="{141D9C19-338B-4A12-936F-5310AE39BCBA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9"/>
  <rowBreaks count="1" manualBreakCount="1"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2024-02-15T04:35:38Z</dcterms:modified>
</cp:coreProperties>
</file>