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9C091BBB-3B94-49B5-8963-9082FC9A750D}"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委託料支出一覧!$A$4:$F$132</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委託料支出一覧!$A$1:$F$133</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委託料支出一覧!$A$4:$F$105</definedName>
    <definedName name="Z_01861984_F6CF_4772_AA0A_2B6157221AC2_.wvu.FilterData" localSheetId="0" hidden="1">委託料支出一覧!$A$4:$F$105</definedName>
    <definedName name="Z_05D8E8D0_8AEC_4296_897D_974A15178679_.wvu.FilterData" localSheetId="0" hidden="1">委託料支出一覧!$A$4:$F$105</definedName>
    <definedName name="Z_125D2721_B6FD_4173_B763_82747310422D_.wvu.FilterData" localSheetId="0" hidden="1">委託料支出一覧!$A$4:$F$105</definedName>
    <definedName name="Z_1734C9BF_4633_42E5_A258_E83D5FC85BDD_.wvu.FilterData" localSheetId="0" hidden="1">委託料支出一覧!$A$4:$F$105</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委託料支出一覧!$A$4:$F$105</definedName>
    <definedName name="Z_20B03370_A9A7_47AC_A0DB_85C2011EA70A_.wvu.FilterData" localSheetId="0" hidden="1">委託料支出一覧!$A$4:$F$105</definedName>
    <definedName name="Z_21FC65F8_9914_4585_90AF_A00EE3463597_.wvu.FilterData" localSheetId="0" hidden="1">委託料支出一覧!$A$4:$F$105</definedName>
    <definedName name="Z_261563C4_10C5_41C2_AA69_0888E524912C_.wvu.FilterData" localSheetId="0" hidden="1">委託料支出一覧!$A$4:$F$105</definedName>
    <definedName name="Z_26F4FA0C_26D1_4602_B44C_88A47227D214_.wvu.FilterData" localSheetId="0" hidden="1">委託料支出一覧!$A$4:$F$105</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委託料支出一覧!$A$4:$F$105</definedName>
    <definedName name="Z_2EE00EDD_A664_4A32_9029_1A8662176B52_.wvu.FilterData" localSheetId="0" hidden="1">委託料支出一覧!$A$4:$F$105</definedName>
    <definedName name="Z_323C7CA6_5B75_4FC7_8BF5_6960759E522F_.wvu.FilterData" localSheetId="0" hidden="1">委託料支出一覧!$A$4:$F$105</definedName>
    <definedName name="Z_32E8BB21_264F_4FA1_ACD6_2B2A4CC6599F_.wvu.FilterData" localSheetId="0" hidden="1">委託料支出一覧!$A$4:$F$105</definedName>
    <definedName name="Z_366193B7_515F_4E8E_B6B3_3C10204FFEB4_.wvu.FilterData" localSheetId="0" hidden="1">委託料支出一覧!$A$4:$F$105</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委託料支出一覧!$A$4:$F$105</definedName>
    <definedName name="Z_3F902C3D_246B_4DFD_BED0_7FBC950FBA84_.wvu.FilterData" localSheetId="0" hidden="1">委託料支出一覧!$A$4:$F$105</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委託料支出一覧!$A$4:$F$105</definedName>
    <definedName name="Z_45EA684E_0DBC_42CF_9801_5ACCADE6B1C5_.wvu.FilterData" localSheetId="0" hidden="1">委託料支出一覧!$A$4:$F$105</definedName>
    <definedName name="Z_475A1739_6786_4CD7_B022_F4CCFD570429_.wvu.FilterData" localSheetId="0" hidden="1">委託料支出一覧!$A$4:$F$105</definedName>
    <definedName name="Z_4AFA3E2C_4405_4B44_A9E8_DB64B4860EB1_.wvu.FilterData" localSheetId="0" hidden="1">委託料支出一覧!$A$4:$F$105</definedName>
    <definedName name="Z_4C8949B6_9C26_492B_959F_0779BC4BBEAA_.wvu.FilterData" localSheetId="0" hidden="1">委託料支出一覧!$A$4:$F$105</definedName>
    <definedName name="Z_4CF4D751_28E3_4B4C_BAA9_58C0269BAAF6_.wvu.FilterData" localSheetId="0" hidden="1">委託料支出一覧!$A$4:$F$105</definedName>
    <definedName name="Z_5128EF7F_156A_4EB1_9EA1_B4C8844A7633_.wvu.FilterData" localSheetId="0" hidden="1">委託料支出一覧!$A$4:$F$105</definedName>
    <definedName name="Z_5550DBBC_4815_4DAB_937F_7C62DA5F1144_.wvu.FilterData" localSheetId="0" hidden="1">委託料支出一覧!$A$4:$F$105</definedName>
    <definedName name="Z_56E27382_3FA3_4BA1_90FC_C27ACB491421_.wvu.FilterData" localSheetId="0" hidden="1">委託料支出一覧!$A$4:$F$105</definedName>
    <definedName name="Z_619A491E_ABD2_46A4_968E_A89999FA1DFD_.wvu.FilterData" localSheetId="0" hidden="1">委託料支出一覧!$A$4:$F$105</definedName>
    <definedName name="Z_6493F7BA_CCC8_44B0_AD30_AFA1A2BD0947_.wvu.FilterData" localSheetId="0" hidden="1">委託料支出一覧!$A$4:$F$105</definedName>
    <definedName name="Z_6926EB01_B5C3_4972_A68F_E30052702C5C_.wvu.FilterData" localSheetId="0" hidden="1">委託料支出一覧!$A$4:$F$105</definedName>
    <definedName name="Z_6A911F75_FCD5_4F5C_9F77_401D41C7CA2F_.wvu.FilterData" localSheetId="0" hidden="1">委託料支出一覧!$A$4:$F$105</definedName>
    <definedName name="Z_774CE9F3_B276_4E89_8142_59042DE66CD1_.wvu.FilterData" localSheetId="0" hidden="1">委託料支出一覧!$A$4:$F$105</definedName>
    <definedName name="Z_7A9DD16E_F903_4863_B829_4796CE894ED0_.wvu.FilterData" localSheetId="0" hidden="1">委託料支出一覧!$A$4:$F$105</definedName>
    <definedName name="Z_8E098FB6_79F5_4218_8CFD_D5C4145EF04C_.wvu.FilterData" localSheetId="0" hidden="1">委託料支出一覧!$A$4:$F$105</definedName>
    <definedName name="Z_958DC23D_65D9_45EB_BCE2_23C1F33BF0E3_.wvu.FilterData" localSheetId="0" hidden="1">委託料支出一覧!$A$4:$F$105</definedName>
    <definedName name="Z_973EE690_0B31_4D59_B7AB_FA497BA3F53C_.wvu.FilterData" localSheetId="0" hidden="1">委託料支出一覧!$A$4:$F$105</definedName>
    <definedName name="Z_977235F8_48D3_4499_A0D1_031044790F81_.wvu.FilterData" localSheetId="0" hidden="1">委託料支出一覧!$A$4:$F$105</definedName>
    <definedName name="Z_99685710_72AE_4B5D_8870_53975EB781F5_.wvu.FilterData" localSheetId="0" hidden="1">委託料支出一覧!$A$4:$F$105</definedName>
    <definedName name="Z_9DBC28CF_F252_4212_B07E_05ADE2A691D3_.wvu.FilterData" localSheetId="0" hidden="1">委託料支出一覧!$A$4:$F$105</definedName>
    <definedName name="Z_A11322EF_73F6_40DE_B0AC_6E42B3D76055_.wvu.FilterData" localSheetId="0" hidden="1">委託料支出一覧!$A$4:$F$105</definedName>
    <definedName name="Z_A11E4C00_0394_4CE6_B73E_221C7BA742F6_.wvu.FilterData" localSheetId="0" hidden="1">委託料支出一覧!$A$4:$F$105</definedName>
    <definedName name="Z_A1F478E3_F435_447F_B2CC_6E9C174DA928_.wvu.FilterData" localSheetId="0" hidden="1">委託料支出一覧!$A$4:$F$105</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委託料支出一覧!$A$4:$F$105</definedName>
    <definedName name="Z_AAB712E3_C5D9_4902_A117_C12BE7FDD63D_.wvu.FilterData" localSheetId="0" hidden="1">委託料支出一覧!$A$4:$F$105</definedName>
    <definedName name="Z_AC924E32_4F5F_41AD_8889_A0469107E927_.wvu.FilterData" localSheetId="0" hidden="1">委託料支出一覧!$A$4:$F$105</definedName>
    <definedName name="Z_AD51D3A2_A23B_4D02_92C2_113F69CB176E_.wvu.FilterData" localSheetId="0" hidden="1">委託料支出一覧!$A$4:$F$105</definedName>
    <definedName name="Z_AFEB9B81_C902_4151_A96F_74FCF405D0C7_.wvu.FilterData" localSheetId="0" hidden="1">委託料支出一覧!$A$4:$F$105</definedName>
    <definedName name="Z_B47A04AA_FBBF_4ADA_AD65_5912F0410B3F_.wvu.FilterData" localSheetId="0" hidden="1">委託料支出一覧!$A$4:$F$105</definedName>
    <definedName name="Z_B503762D_2683_4889_91D1_277AA3465232_.wvu.FilterData" localSheetId="0" hidden="1">委託料支出一覧!$A$4:$F$105</definedName>
    <definedName name="Z_B63AB35D_2734_41D8_AD39_37CEDCB6A450_.wvu.FilterData" localSheetId="0" hidden="1">委託料支出一覧!$A$4:$F$105</definedName>
    <definedName name="Z_B7AD6FA8_2E6F_467A_8B52_8DFFF6709E3D_.wvu.FilterData" localSheetId="0" hidden="1">委託料支出一覧!$A$4:$F$105</definedName>
    <definedName name="Z_B840A286_FFCA_40A6_95BA_A4DE2CB336D2_.wvu.FilterData" localSheetId="0" hidden="1">委託料支出一覧!$A$4:$F$105</definedName>
    <definedName name="Z_B8C86F7B_41C1_488F_9456_72016DBEF174_.wvu.FilterData" localSheetId="0" hidden="1">委託料支出一覧!$A$4:$F$105</definedName>
    <definedName name="Z_C4E29B43_824C_4688_8110_836DEB9AB50D_.wvu.FilterData" localSheetId="0" hidden="1">委託料支出一覧!$A$4:$F$105</definedName>
    <definedName name="Z_CA06432B_2E2B_4D66_ADB9_5BD4D2910E24_.wvu.FilterData" localSheetId="0" hidden="1">委託料支出一覧!$A$4:$F$105</definedName>
    <definedName name="Z_CC1D9902_3864_460A_ABFA_C7483E29000C_.wvu.FilterData" localSheetId="0" hidden="1">委託料支出一覧!$A$4:$F$105</definedName>
    <definedName name="Z_CE11686E_76FD_46AE_AE20_58B11C27BBEB_.wvu.FilterData" localSheetId="0" hidden="1">委託料支出一覧!$A$4:$F$105</definedName>
    <definedName name="Z_D7FA1AA0_8E2E_4FB7_B53D_398A08064C34_.wvu.FilterData" localSheetId="0" hidden="1">委託料支出一覧!$A$4:$F$105</definedName>
    <definedName name="Z_E224131C_929E_4511_9B55_908B141309EC_.wvu.FilterData" localSheetId="0" hidden="1">委託料支出一覧!$A$4:$F$105</definedName>
    <definedName name="Z_E6B538EC_DDB6_4621_851B_30EF958B4889_.wvu.FilterData" localSheetId="0" hidden="1">委託料支出一覧!$A$4:$F$105</definedName>
    <definedName name="Z_F0A27403_2F2C_40D5_BAA4_1D46F6DD15EA_.wvu.FilterData" localSheetId="0" hidden="1">委託料支出一覧!$A$4:$F$105</definedName>
    <definedName name="Z_F9D5DC69_95A6_492F_BDFA_A86E1A732B18_.wvu.FilterData" localSheetId="0" hidden="1">委託料支出一覧!$A$4:$F$105</definedName>
    <definedName name="Z_FBE09FA5_238F_4F70_A3CA_8368A90182C9_.wvu.FilterData" localSheetId="0" hidden="1">委託料支出一覧!$A$4:$F$105</definedName>
    <definedName name="Z_FC3119B4_86F6_4319_BA10_90B20A8DC217_.wvu.FilterData" localSheetId="0" hidden="1">委託料支出一覧!$A$4:$F$105</definedName>
    <definedName name="Z_FCB39946_212B_44BC_A514_8AE1A1DE07F6_.wvu.FilterData" localSheetId="0" hidden="1">委託料支出一覧!$A$4:$F$105</definedName>
    <definedName name="Z_FE42E0E1_E5DC_4DA7_AF41_E80BEF31D5E6_.wvu.FilterData" localSheetId="0" hidden="1">委託料支出一覧!$A$4:$F$105</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3" l="1"/>
  <c r="D127" i="3" l="1"/>
  <c r="D124" i="3"/>
  <c r="D129" i="3"/>
  <c r="D93" i="3" l="1"/>
  <c r="D130" i="3" s="1"/>
  <c r="D122" i="3"/>
  <c r="D128" i="3" l="1"/>
  <c r="D126" i="3"/>
  <c r="D125" i="3"/>
  <c r="D132" i="3" l="1"/>
  <c r="D131" i="3" s="1"/>
</calcChain>
</file>

<file path=xl/sharedStrings.xml><?xml version="1.0" encoding="utf-8"?>
<sst xmlns="http://schemas.openxmlformats.org/spreadsheetml/2006/main" count="492" uniqueCount="246">
  <si>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</si>
  <si>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</si>
  <si>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</si>
  <si>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</si>
  <si>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</si>
  <si>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</si>
  <si>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</si>
  <si>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</si>
  <si>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</si>
  <si>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</si>
  <si>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</si>
  <si>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</si>
  <si>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</si>
  <si>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</si>
  <si>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</si>
  <si>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</si>
  <si>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</si>
  <si>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</si>
  <si>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</si>
  <si>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</si>
  <si>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</si>
  <si>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</si>
  <si>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</si>
  <si>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（その他特名による随意契約の割合）</t>
    <phoneticPr fontId="6"/>
  </si>
  <si>
    <t>合計</t>
    <phoneticPr fontId="6"/>
  </si>
  <si>
    <t>令和４年度　委託料支出一覧</t>
    <rPh sb="0" eb="2">
      <t>レイワ</t>
    </rPh>
    <rPh sb="3" eb="5">
      <t>ネンド</t>
    </rPh>
    <rPh sb="6" eb="9">
      <t>イタクリョウ</t>
    </rPh>
    <rPh sb="9" eb="11">
      <t>シシュツ</t>
    </rPh>
    <rPh sb="11" eb="13">
      <t>イチラン</t>
    </rPh>
    <phoneticPr fontId="6"/>
  </si>
  <si>
    <t>令和４年度平野区役所窓口応対力向上研修等業務委託</t>
  </si>
  <si>
    <t>大阪市平野区役所１階及び３階（保健福祉課）窓口案内業務委託</t>
  </si>
  <si>
    <t>令和４年度平野区役所(平野区北部サービスセンター含む)自動扉開閉装置保守点検業務委託</t>
  </si>
  <si>
    <t>令和４年度平野区役所(平野区北部サービスセンター含む)植栽剪定及び害虫駆除業務委託</t>
  </si>
  <si>
    <t>令和４年度平野区役所(平野区北部サービスセンター含む)一般廃棄物収集運搬業務委託(概算契約)</t>
  </si>
  <si>
    <t>令和４年度平野区役所（平野区北部サービスセンター含む）産業廃棄物収集運搬・処分業務委託（概算契約）</t>
  </si>
  <si>
    <t>平野区役所吸収冷温水機溶液スプレーポンプ交換業務委託</t>
  </si>
  <si>
    <t>令和４年度平野区役所産業廃棄物（汚泥）処理業務委託（概算契約）</t>
  </si>
  <si>
    <t>平野区役所天井張替業務委託</t>
  </si>
  <si>
    <t>平野区役所外２施設ＥＳＣＯ事業（平野区役所）</t>
  </si>
  <si>
    <t>平野区役所(平野区北部サービスセンター含む)衛生害虫駆除業務委託</t>
  </si>
  <si>
    <t>平野区北部サービスセンター機械警備業務（長期継続）</t>
  </si>
  <si>
    <t>大阪市平野区役所・平野区北部サービスセンター清掃業務委託　長期継続　</t>
  </si>
  <si>
    <t>令和４年度平野区役所受水槽等清掃等業務委託</t>
  </si>
  <si>
    <t>令和４年度平野区役所汚水槽及び雑排水槽等清掃業務委託</t>
  </si>
  <si>
    <t>一般会計</t>
    <rPh sb="0" eb="2">
      <t>イッパン</t>
    </rPh>
    <rPh sb="2" eb="4">
      <t>カイケイ</t>
    </rPh>
    <phoneticPr fontId="6"/>
  </si>
  <si>
    <t>セコム(株)</t>
    <phoneticPr fontId="6"/>
  </si>
  <si>
    <t>ＳＵＲＧＥ(株)</t>
    <phoneticPr fontId="6"/>
  </si>
  <si>
    <t>西日本環境(株)</t>
    <phoneticPr fontId="6"/>
  </si>
  <si>
    <t>東神産業(株)</t>
    <phoneticPr fontId="6"/>
  </si>
  <si>
    <t>山田衛生(株)</t>
    <phoneticPr fontId="6"/>
  </si>
  <si>
    <t>(株)美交工業</t>
    <phoneticPr fontId="6"/>
  </si>
  <si>
    <t>(株)日立ビルシステム　関西支社</t>
    <phoneticPr fontId="6"/>
  </si>
  <si>
    <t>(株)ママスクエア</t>
    <phoneticPr fontId="6"/>
  </si>
  <si>
    <t>(株)ハヤシハウジング</t>
    <phoneticPr fontId="6"/>
  </si>
  <si>
    <t>大阪ベントナイト事業協同組合</t>
    <phoneticPr fontId="6"/>
  </si>
  <si>
    <t>(株)博明社　　</t>
    <phoneticPr fontId="6"/>
  </si>
  <si>
    <t>(株)永田商会　　</t>
    <phoneticPr fontId="6"/>
  </si>
  <si>
    <t>(株)笠井工務店　</t>
    <phoneticPr fontId="6"/>
  </si>
  <si>
    <t>東芝エレベータ(株)・みずほ東芝リース(株)共同企業体</t>
    <phoneticPr fontId="6"/>
  </si>
  <si>
    <t>(有)明光</t>
  </si>
  <si>
    <t>大阪市平野区役所住民情報業務等委託（長期継続契約）</t>
  </si>
  <si>
    <t>トッパン・フォームズ(株)</t>
    <phoneticPr fontId="6"/>
  </si>
  <si>
    <t>りらいあコミュニケーションズ(株)　　</t>
    <phoneticPr fontId="6"/>
  </si>
  <si>
    <t>令和４年度大阪市平野区における新たな地域コミュニティ支援事業の委託</t>
  </si>
  <si>
    <t>令和４年度平野区青色防犯パトロール車運行業務委託（平野西地域活動協議会）</t>
  </si>
  <si>
    <t>令和４年度平野区青色防犯パトロール車運行業務委託（新平野西地域活動協議会）</t>
  </si>
  <si>
    <t>令和４年度平野区青色防犯パトロール車運行業務委託（平野南地域活動協議会）</t>
  </si>
  <si>
    <t>令和４年度平野区青色防犯パトロール車運行業務委託（喜連西地域活動協議会）</t>
  </si>
  <si>
    <t>令和４年度平野区青色防犯パトロール車運行業務委託（喜連東地域活動協議会）</t>
  </si>
  <si>
    <t>令和４年度平野区青色防犯パトロール車運行業務委託（喜連北地域活動協議会）</t>
  </si>
  <si>
    <t>令和４年度平野区青色防犯パトロール車運行業務委託（長吉東部地域活動協議会）</t>
  </si>
  <si>
    <t>令和４年度平野区青色防犯パトロール車運行業務委託（長原東地域活動協議会）</t>
  </si>
  <si>
    <t>令和４年度平野区青色防犯パトロール車運行業務委託（長吉長原地域活動協議会）</t>
  </si>
  <si>
    <t>令和４年度平野区青色防犯パトロール車運行業務委託（長吉出戸地域活動協議会）</t>
  </si>
  <si>
    <t>令和４年度平野区青色防犯パトロール車運行業務委託（瓜破地域活動協議会）</t>
  </si>
  <si>
    <t>令和４年度平野区青色防犯パトロール車運行業務委託（瓜破西地域活動協議会）</t>
  </si>
  <si>
    <t>令和４年度平野区青色防犯パトロール車運行業務委託（瓜破北地域活動協議会）</t>
  </si>
  <si>
    <t>令和４年度平野区青色防犯パトロール車運行業務委託（加美南部地域活動協議会）</t>
  </si>
  <si>
    <t>令和４年度平野区青色防犯パトロール車運行業務委託（加美北地域活動協議会）</t>
  </si>
  <si>
    <t>令和４年度平野区青色防犯パトロール車運行業務委託（加美地域活動協議会）</t>
  </si>
  <si>
    <t>長吉六反地域の未利用地を活用したまちづくり構想（案）の作成に向けた検討等業務委託</t>
  </si>
  <si>
    <t>令和４年度「小学校区教育協議会－はぐくみネット－」事業委託（喜連小学校区協議会－はぐくみネット－）</t>
  </si>
  <si>
    <t>令和４年度「小学校区教育協議会－はぐくみネット－」事業委託（平野西小学校区協議会－はぐくみネット－）</t>
  </si>
  <si>
    <t>令和４年度「小学校区教育協議会－はぐくみネット－」事業委託（平野小学校区協議会－はぐくみネット－）</t>
  </si>
  <si>
    <t>令和４年度「小学校区教育協議会－はぐくみネット－」事業委託（長吉小学校区協議会－はぐくみネット－）</t>
  </si>
  <si>
    <t>令和４年度「小学校区教育協議会－はぐくみネット－」事業委託（瓜破小学校区協議会－はぐくみネット－）</t>
  </si>
  <si>
    <t>令和４年度「小学校区教育協議会－はぐくみネット－」事業委託（加美小学校区協議会－はぐくみネット－）</t>
  </si>
  <si>
    <t>令和４年度「小学校区教育協議会－はぐくみネット－」事業委託（加美南部小学校区協議会－はぐくみネット－）</t>
  </si>
  <si>
    <t>令和４年度「小学校区教育協議会－はぐくみネット－」事業委託（平野南小学校区協議会－はぐくみネット－）</t>
  </si>
  <si>
    <t>令和４年度「小学校区教育協議会－はぐくみネット－」事業委託（長吉東小学校区協議会－はぐくみネット－）</t>
  </si>
  <si>
    <t>令和４年度「小学校区教育協議会－はぐくみネット－」事業委託（喜連西小学校区協議会－はぐくみネット－）</t>
  </si>
  <si>
    <t>令和４年度「小学校区教育協議会－はぐくみネット－」事業委託（長吉南小学校区協議会－はぐくみネット－）</t>
  </si>
  <si>
    <t>令和４年度「小学校区教育協議会－はぐくみネット－」事業委託（瓜破北小学校区協議会－はぐくみネット－）</t>
  </si>
  <si>
    <t>令和４年度「小学校区教育協議会－はぐくみネット－」事業委託（長原小学校区協議会－はぐくみネット－）</t>
  </si>
  <si>
    <t>令和４年度「小学校区教育協議会－はぐくみネット－」事業委託（喜連東小学校区協議会－はぐくみネット－）</t>
  </si>
  <si>
    <t>令和４年度「小学校区教育協議会－はぐくみネット－」事業委託（瓜破東小学校区協議会－はぐくみネット－）</t>
  </si>
  <si>
    <t>令和４年度「小学校区教育協議会－はぐくみネット－」事業委託（加美北小学校区協議会－はぐくみネット－）</t>
  </si>
  <si>
    <t>令和４年度「小学校区教育協議会－はぐくみネット－」事業委託（長吉出戸小学校区協議会－はぐくみネット－）</t>
  </si>
  <si>
    <t>令和４年度「小学校区教育協議会－はぐくみネット－」事業委託（瓜破西小学校区協議会－はぐくみネット－）</t>
  </si>
  <si>
    <t>令和４年度「小学校区教育協議会－はぐくみネット－」事業委託（喜連北小学校区協議会－はぐくみネット－）</t>
  </si>
  <si>
    <t>令和４年度「小学校区教育協議会－はぐくみネット－」事業委託（加美東小学校区協議会－はぐくみネット－）</t>
  </si>
  <si>
    <t>令和４年度「小学校区教育協議会－はぐくみネット－」事業委託（川辺小学校区協議会－はぐくみネット－）</t>
  </si>
  <si>
    <t>令和４年度「小学校区教育協議会－はぐくみネット－」事業委託（新平野西小学校区協議会－はぐくみネット－）</t>
  </si>
  <si>
    <t>令和４年度生涯学習ルーム事業委託（喜連小学校生涯学習ルーム運営委員会）</t>
  </si>
  <si>
    <t>令和４年度生涯学習ルーム事業委託（平野西小学校生涯学習ルーム運営委員会）</t>
  </si>
  <si>
    <t>令和４年度生涯学習ルーム事業委託（平野小学校生涯学習ルーム運営委員会）</t>
  </si>
  <si>
    <t>令和４年度生涯学習ルーム事業委託（長吉小学校生涯学習ルーム運営委員会）</t>
  </si>
  <si>
    <t>令和４年度生涯学習ルーム事業委託（瓜破小学校生涯学習ルーム運営委員会）</t>
  </si>
  <si>
    <t>令和４年度生涯学習ルーム事業委託（加美小学校生涯学習ルーム運営委員会）</t>
  </si>
  <si>
    <t>令和４年度生涯学習ルーム事業委託（加美南部小学校生涯学習ルーム運営委員会）</t>
  </si>
  <si>
    <t>令和４年度生涯学習ルーム事業委託（平野南小学校生涯学習ルーム運営委員会）</t>
  </si>
  <si>
    <t>令和４年度生涯学習ルーム事業委託（長吉東小学校生涯学習ルーム運営委員会）</t>
  </si>
  <si>
    <t>令和４年度生涯学習ルーム事業委託（喜連西小学校生涯学習ルーム運営委員会）</t>
  </si>
  <si>
    <t>令和４年度生涯学習ルーム事業委託（長吉南小学校生涯学習ルーム運営委員会）</t>
  </si>
  <si>
    <t>令和４年度生涯学習ルーム事業委託（瓜破北小学校生涯学習ルーム運営委員会）</t>
  </si>
  <si>
    <t>令和４年度生涯学習ルーム事業委託（長原小学校生涯学習ルーム運営委員会）</t>
  </si>
  <si>
    <t>令和４年度生涯学習ルーム事業委託（喜連東小学校生涯学習ルーム運営委員会）</t>
  </si>
  <si>
    <t>令和４年度生涯学習ルーム事業委託（瓜破東小学校生涯学習ルーム運営委員会）</t>
  </si>
  <si>
    <t>令和４年度生涯学習ルーム事業委託（加美北小学校生涯学習ルーム運営委員会）</t>
  </si>
  <si>
    <t>令和４年度生涯学習ルーム事業委託（長吉出戸小学校生涯学習ルーム運営委員会）</t>
  </si>
  <si>
    <t>令和４年度生涯学習ルーム事業委託（瓜破西小学校生涯学習ルーム運営委員会）</t>
  </si>
  <si>
    <t>令和４年度生涯学習ルーム事業委託（喜連北小学校生涯学習ルーム運営委員会）</t>
  </si>
  <si>
    <t>令和４年度生涯学習ルーム事業委託（加美東小学校生涯学習ルーム運営委員会）</t>
  </si>
  <si>
    <t>令和４年度生涯学習ルーム事業委託（川辺小学校生涯学習ルーム運営委員会）</t>
  </si>
  <si>
    <t>令和４年度生涯学習ルーム事業委託（新平野西小学校生涯学習ルーム運営委員会）</t>
  </si>
  <si>
    <t>令和４年度コミュニティ育成事業（芝生を活用した地域コミュニティ活性化事業）における芝生の改修等にかかる業務委託</t>
  </si>
  <si>
    <t>地域安全防犯プロジェクト事業用　平野郷夏まつりにおける仮設トイレ設置、撤去及び屎尿処理業務委託</t>
  </si>
  <si>
    <t>災害に強いまちづくり推進事業用　小型物置設置及び既存倉庫撤去にかかる業務委託</t>
  </si>
  <si>
    <t>青少年健全育成・非行防止推進事業　平野区ゆきまつりにかかる積載、運搬および荷降ろし業務委託</t>
  </si>
  <si>
    <t>平野西地域活動協議会</t>
  </si>
  <si>
    <t>新平野西地域活動協議会</t>
  </si>
  <si>
    <t>平野南地域活動協議会</t>
  </si>
  <si>
    <t>喜連西地域活動協議</t>
  </si>
  <si>
    <t>喜連東地域活動協議会</t>
  </si>
  <si>
    <t>喜連北地域活動協議会</t>
  </si>
  <si>
    <t>長吉東部地域活動協議会</t>
  </si>
  <si>
    <t>長原東地域活動協議会</t>
  </si>
  <si>
    <t>長吉長原地域活動協議会</t>
  </si>
  <si>
    <t>長吉出戸地域活動協議会</t>
  </si>
  <si>
    <t>瓜破地域活動協議会</t>
  </si>
  <si>
    <t>瓜破西地域活動協議会</t>
  </si>
  <si>
    <t>瓜破北地域活動協議会</t>
  </si>
  <si>
    <t>加美南部地域活動協議会</t>
  </si>
  <si>
    <t>加美北地域活動協議会</t>
  </si>
  <si>
    <t>加美地域活動協議</t>
  </si>
  <si>
    <t>（一財）大阪市コミュニティ協会　</t>
  </si>
  <si>
    <t>(株)　地域計画建築研究所　大阪事務所　</t>
  </si>
  <si>
    <t>喜連小学校区教育協議会－はぐくみネット－　</t>
  </si>
  <si>
    <t>平野西小学校区教育協議会－はぐくみネット－　</t>
  </si>
  <si>
    <t>平野小学校区教育協議会－はぐくみネット－　</t>
  </si>
  <si>
    <t>長吉小学校区教育協議会－はぐくみネット－　</t>
  </si>
  <si>
    <t>瓜破小学校区教育協議会－はぐくみネット－　</t>
  </si>
  <si>
    <t>加美小学校区教育協議会－はぐくみネット－</t>
  </si>
  <si>
    <t>加美南部小学校区教育協議会－はぐくみネット－　</t>
  </si>
  <si>
    <t>平野南小学校区教育協議会－はぐくみネット－　</t>
  </si>
  <si>
    <t>長吉東小学校区教育協議会－はぐくみネット－　</t>
  </si>
  <si>
    <t>喜連西小学校区教育協議会－はぐくみネット－</t>
  </si>
  <si>
    <t>長吉南小学校区教育協議会－はぐくみネット－　</t>
  </si>
  <si>
    <t>瓜破北小学校区教育協議会－はぐくみネット－　</t>
  </si>
  <si>
    <t>長原小学校区教育協議会－はぐくみネット－</t>
  </si>
  <si>
    <t>喜連東小学校区教育協議会－はぐくみネット－　</t>
  </si>
  <si>
    <t>瓜破東小学校区教育協議会－はぐくみネット－　</t>
  </si>
  <si>
    <t>加美北小学校区教育協議会－はぐくみネット－　</t>
  </si>
  <si>
    <t>長吉出戸小学校区教育協議会－はぐくみネット－　</t>
  </si>
  <si>
    <t>瓜破西小学校区教育協議会－はぐくみネット－　</t>
  </si>
  <si>
    <t>喜連北小学校区教育協議会－はぐくみネット－　</t>
  </si>
  <si>
    <t>加美東小学校区教育協議会－はぐくみネット－　</t>
  </si>
  <si>
    <t>川辺小学校区教育協議会－はぐくみネット－　</t>
  </si>
  <si>
    <t>新平野西小学校区教育協議会－はぐくみネット－　</t>
  </si>
  <si>
    <t>喜連小学校生涯学習ルーム運営委員会　</t>
  </si>
  <si>
    <t>平野西小学校生涯学習ルーム運営委員会　</t>
  </si>
  <si>
    <t>平野小学校生涯学習ルーム運営委員会　　</t>
  </si>
  <si>
    <t>長吉小学校生涯学習ルーム運営委員会　</t>
  </si>
  <si>
    <t>瓜破小学校生涯学習ルーム運営委員会</t>
  </si>
  <si>
    <t>加美小学校生涯学習ルーム運営委員会　</t>
  </si>
  <si>
    <t>加美南部小学校生涯学習ルーム運営委員会　</t>
  </si>
  <si>
    <t>平野南小学校生涯学習ルーム運営委員会　　</t>
  </si>
  <si>
    <t>長吉東小学校生涯学習ルーム運営委員会　</t>
  </si>
  <si>
    <t>喜連西小学校生涯学習ルーム運営委員会　</t>
  </si>
  <si>
    <t>長吉南小学校生涯学習ルーム運営委員会　</t>
  </si>
  <si>
    <t>瓜破北小学校生涯学習ルーム運営委員会　</t>
  </si>
  <si>
    <t>長原小学校生涯学習ルーム運営委員会　　</t>
  </si>
  <si>
    <t>喜連東小学校生涯学習ルーム運営委員会　</t>
  </si>
  <si>
    <t>瓜破東小学校生涯学習ルーム運営委員会　</t>
  </si>
  <si>
    <t>加美北小学校生涯学習ルーム運営委員会　</t>
  </si>
  <si>
    <t>長吉出戸小学校生涯学習ルーム運営委員会</t>
  </si>
  <si>
    <t>瓜破西小学校生涯学習ルーム運営委員会　</t>
  </si>
  <si>
    <t>喜連北小学校生涯学習ルーム運営委員会　</t>
  </si>
  <si>
    <t>加美東小学校生涯学習ルーム運営委員会　　</t>
  </si>
  <si>
    <t>川辺小学校生涯学習ルーム運営委員会　　</t>
  </si>
  <si>
    <t>新平野西小学校生涯学習ルーム運営委員会　</t>
  </si>
  <si>
    <t>(株)野口造園　</t>
  </si>
  <si>
    <t>ＴＳＰ西日本(株)</t>
  </si>
  <si>
    <t>(一社)こころ　</t>
    <phoneticPr fontId="6"/>
  </si>
  <si>
    <t>公募</t>
  </si>
  <si>
    <t>令和４年度大阪市平野区におけるコミュニティ育成事業委託</t>
    <rPh sb="25" eb="27">
      <t>イタク</t>
    </rPh>
    <phoneticPr fontId="6"/>
  </si>
  <si>
    <t>大阪市立平野区民センター及び大阪市立平野区民ホール施設管理運営業務</t>
    <phoneticPr fontId="6"/>
  </si>
  <si>
    <t>特随</t>
  </si>
  <si>
    <t>令和４年度ひらの青春生活応援事業業務委託</t>
  </si>
  <si>
    <t>令和４年度　地域福祉活動コーディネーター事業業務委託</t>
  </si>
  <si>
    <t>公用車高出力放送設備の取外し及び設置にかかる業務委託</t>
    <rPh sb="24" eb="26">
      <t>イタク</t>
    </rPh>
    <phoneticPr fontId="18"/>
  </si>
  <si>
    <t>平野区広報紙「広報ひらの」令和5年度保健事業のご案内、企画編集業務の委託</t>
  </si>
  <si>
    <t>大阪市平野区役所保健福祉課国民健康保険システム端末の移設作業</t>
  </si>
  <si>
    <t>大阪市平野区役所保健福祉課総合福祉システム端末の移設作業</t>
  </si>
  <si>
    <t>令和４年度平野区広報紙「広報ひらの」企画編集等業務委託</t>
  </si>
  <si>
    <t>令和４年度平野区広報紙「広報ひらの」全戸配布業務委託（概算契約）</t>
    <rPh sb="24" eb="26">
      <t>イタク</t>
    </rPh>
    <phoneticPr fontId="18"/>
  </si>
  <si>
    <t>〇</t>
    <phoneticPr fontId="6"/>
  </si>
  <si>
    <t>（一社）ｏｆｆｉｃｅドーナツトーク　</t>
    <phoneticPr fontId="6"/>
  </si>
  <si>
    <t>（社福）大阪市平野区社会福祉協議会　</t>
    <phoneticPr fontId="6"/>
  </si>
  <si>
    <t>武田自動車工業(株)</t>
    <phoneticPr fontId="6"/>
  </si>
  <si>
    <t>(株)トライアウト</t>
    <phoneticPr fontId="6"/>
  </si>
  <si>
    <t>ＮＥＣフィールディング(株)　西日本営業本部関西第一営業部</t>
    <phoneticPr fontId="6"/>
  </si>
  <si>
    <t>(株)大塚商会ＬＡ関西営業部</t>
    <phoneticPr fontId="6"/>
  </si>
  <si>
    <t>(株)小林新聞舗</t>
    <phoneticPr fontId="6"/>
  </si>
  <si>
    <t>平野区民ホール外壁のアスベスト含有判定業務委託</t>
    <rPh sb="19" eb="21">
      <t>ギョウム</t>
    </rPh>
    <rPh sb="21" eb="23">
      <t>イタク</t>
    </rPh>
    <phoneticPr fontId="6"/>
  </si>
  <si>
    <t>令和４年度平野区二十歳のつどいにおける案内誘導業務委託</t>
    <rPh sb="25" eb="27">
      <t>イタク</t>
    </rPh>
    <phoneticPr fontId="6"/>
  </si>
  <si>
    <t>令和４年度区役所附設会館等予約システム運用保守業務委託</t>
    <rPh sb="23" eb="25">
      <t>ギョウム</t>
    </rPh>
    <rPh sb="25" eb="27">
      <t>イタク</t>
    </rPh>
    <phoneticPr fontId="6"/>
  </si>
  <si>
    <t>令和４年度区民アンケート調査業務</t>
    <phoneticPr fontId="6"/>
  </si>
  <si>
    <t>此花区役所外９１施設昇降機設備保守点検業務委託</t>
    <rPh sb="0" eb="5">
      <t>コノハナクヤクショ</t>
    </rPh>
    <rPh sb="5" eb="6">
      <t>ホカ</t>
    </rPh>
    <rPh sb="8" eb="10">
      <t>シセツ</t>
    </rPh>
    <rPh sb="10" eb="13">
      <t>ショウコウキ</t>
    </rPh>
    <rPh sb="13" eb="15">
      <t>セツビ</t>
    </rPh>
    <rPh sb="15" eb="23">
      <t>ホシュテンケンギョウムイタク</t>
    </rPh>
    <phoneticPr fontId="6"/>
  </si>
  <si>
    <t>日本オーチス・エレベータ(株)</t>
    <rPh sb="0" eb="2">
      <t>ニホン</t>
    </rPh>
    <rPh sb="12" eb="15">
      <t>カブ</t>
    </rPh>
    <phoneticPr fontId="6"/>
  </si>
  <si>
    <t>天王寺区役所外５５施設昇降機設備保守点検業務委託</t>
    <rPh sb="0" eb="6">
      <t>テンノウジクヤクショ</t>
    </rPh>
    <rPh sb="6" eb="7">
      <t>ホカ</t>
    </rPh>
    <rPh sb="9" eb="11">
      <t>シセツ</t>
    </rPh>
    <rPh sb="11" eb="14">
      <t>ショウコウキ</t>
    </rPh>
    <rPh sb="14" eb="16">
      <t>セツビ</t>
    </rPh>
    <rPh sb="16" eb="24">
      <t>ホシュテンケンギョウムイタク</t>
    </rPh>
    <phoneticPr fontId="6"/>
  </si>
  <si>
    <t>日本エレベータ製造(株)</t>
    <rPh sb="0" eb="2">
      <t>ニホン</t>
    </rPh>
    <rPh sb="7" eb="9">
      <t>セイゾウ</t>
    </rPh>
    <rPh sb="9" eb="12">
      <t>カブ</t>
    </rPh>
    <phoneticPr fontId="6"/>
  </si>
  <si>
    <t>令和４年度【区分D】南エリア空調設備保守点検業務</t>
    <rPh sb="0" eb="2">
      <t>レイワ</t>
    </rPh>
    <rPh sb="3" eb="5">
      <t>ネンド</t>
    </rPh>
    <rPh sb="6" eb="8">
      <t>クブン</t>
    </rPh>
    <rPh sb="10" eb="11">
      <t>ミナミ</t>
    </rPh>
    <rPh sb="14" eb="18">
      <t>クウチョウセツビ</t>
    </rPh>
    <rPh sb="18" eb="24">
      <t>ホシュテンケンギョウム</t>
    </rPh>
    <phoneticPr fontId="6"/>
  </si>
  <si>
    <t>令和４年度【区分D】南エリア空調設備保守点検・遠隔監視業務</t>
    <rPh sb="0" eb="2">
      <t>レイワ</t>
    </rPh>
    <rPh sb="3" eb="4">
      <t>ネン</t>
    </rPh>
    <rPh sb="4" eb="5">
      <t>ド</t>
    </rPh>
    <rPh sb="6" eb="8">
      <t>クブン</t>
    </rPh>
    <rPh sb="10" eb="11">
      <t>ミナミ</t>
    </rPh>
    <rPh sb="14" eb="18">
      <t>クウチョウセツビ</t>
    </rPh>
    <rPh sb="18" eb="20">
      <t>ホシュ</t>
    </rPh>
    <rPh sb="20" eb="22">
      <t>テンケン</t>
    </rPh>
    <rPh sb="23" eb="25">
      <t>エンカク</t>
    </rPh>
    <rPh sb="25" eb="27">
      <t>カンシ</t>
    </rPh>
    <rPh sb="27" eb="29">
      <t>ギョウム</t>
    </rPh>
    <phoneticPr fontId="6"/>
  </si>
  <si>
    <t>令和４年度【区分D】南エリア中央監視制御装置保守点検業務</t>
    <rPh sb="0" eb="2">
      <t>レイワ</t>
    </rPh>
    <rPh sb="3" eb="5">
      <t>ネンド</t>
    </rPh>
    <rPh sb="6" eb="8">
      <t>クブン</t>
    </rPh>
    <rPh sb="10" eb="11">
      <t>ミナミ</t>
    </rPh>
    <rPh sb="14" eb="18">
      <t>チュウオウカンシ</t>
    </rPh>
    <rPh sb="18" eb="20">
      <t>セイギョ</t>
    </rPh>
    <rPh sb="20" eb="22">
      <t>ソウチ</t>
    </rPh>
    <rPh sb="22" eb="24">
      <t>ホシュ</t>
    </rPh>
    <rPh sb="24" eb="26">
      <t>テンケン</t>
    </rPh>
    <rPh sb="26" eb="28">
      <t>ギョウム</t>
    </rPh>
    <phoneticPr fontId="6"/>
  </si>
  <si>
    <t>(株)ザイマックス関西</t>
    <rPh sb="0" eb="3">
      <t>カブ</t>
    </rPh>
    <rPh sb="9" eb="11">
      <t>カンサイ</t>
    </rPh>
    <phoneticPr fontId="6"/>
  </si>
  <si>
    <t>阿倍野区役所外２０施設電気工作物保守点検業務委託</t>
    <rPh sb="0" eb="6">
      <t>アベノクヤクショ</t>
    </rPh>
    <rPh sb="6" eb="7">
      <t>ホカ</t>
    </rPh>
    <rPh sb="9" eb="11">
      <t>シセツ</t>
    </rPh>
    <rPh sb="11" eb="16">
      <t>デンキコウサクブツ</t>
    </rPh>
    <rPh sb="16" eb="20">
      <t>ホシュテンケン</t>
    </rPh>
    <rPh sb="20" eb="22">
      <t>ギョウム</t>
    </rPh>
    <rPh sb="22" eb="24">
      <t>イタク</t>
    </rPh>
    <phoneticPr fontId="6"/>
  </si>
  <si>
    <t>（一財）関西電気保安協会</t>
    <rPh sb="4" eb="12">
      <t>カンサイデンキホアンキョウカイ</t>
    </rPh>
    <phoneticPr fontId="6"/>
  </si>
  <si>
    <t>大淀コミュニティセンター他２２施設電気工作物保守点検業務委託</t>
    <rPh sb="0" eb="2">
      <t>オオヨド</t>
    </rPh>
    <rPh sb="12" eb="13">
      <t>ホカ</t>
    </rPh>
    <rPh sb="15" eb="17">
      <t>シセツ</t>
    </rPh>
    <rPh sb="17" eb="22">
      <t>デンキコウサクブツ</t>
    </rPh>
    <rPh sb="22" eb="30">
      <t>ホシュテンケンギョウムイタク</t>
    </rPh>
    <phoneticPr fontId="6"/>
  </si>
  <si>
    <t>令和４年度【区分D】南エリア給水・衛生ポンプ等点検業務</t>
    <rPh sb="0" eb="2">
      <t>レイワ</t>
    </rPh>
    <rPh sb="3" eb="5">
      <t>ネンド</t>
    </rPh>
    <rPh sb="6" eb="8">
      <t>クブン</t>
    </rPh>
    <rPh sb="10" eb="11">
      <t>ミナミ</t>
    </rPh>
    <rPh sb="14" eb="16">
      <t>キュウスイ</t>
    </rPh>
    <rPh sb="17" eb="19">
      <t>エイセイ</t>
    </rPh>
    <rPh sb="22" eb="23">
      <t>トウ</t>
    </rPh>
    <rPh sb="23" eb="25">
      <t>テンケン</t>
    </rPh>
    <rPh sb="25" eb="27">
      <t>ギョウム</t>
    </rPh>
    <phoneticPr fontId="6"/>
  </si>
  <si>
    <t>令和４年度【区分D】南エリア消防用設備等点検業務</t>
    <rPh sb="0" eb="2">
      <t>レイワ</t>
    </rPh>
    <rPh sb="3" eb="5">
      <t>ネンド</t>
    </rPh>
    <rPh sb="6" eb="8">
      <t>クブン</t>
    </rPh>
    <rPh sb="10" eb="11">
      <t>ミナミ</t>
    </rPh>
    <rPh sb="14" eb="17">
      <t>ショウボウヨウ</t>
    </rPh>
    <rPh sb="17" eb="19">
      <t>セツビ</t>
    </rPh>
    <rPh sb="19" eb="20">
      <t>トウ</t>
    </rPh>
    <rPh sb="20" eb="22">
      <t>テンケン</t>
    </rPh>
    <rPh sb="22" eb="24">
      <t>ギョウム</t>
    </rPh>
    <phoneticPr fontId="6"/>
  </si>
  <si>
    <t>令和４年度【区分D】南エリア通信設備保守点検業務</t>
    <rPh sb="0" eb="2">
      <t>レイワ</t>
    </rPh>
    <rPh sb="3" eb="5">
      <t>ネンド</t>
    </rPh>
    <rPh sb="6" eb="8">
      <t>クブン</t>
    </rPh>
    <rPh sb="10" eb="11">
      <t>ミナミ</t>
    </rPh>
    <rPh sb="14" eb="16">
      <t>ツウシン</t>
    </rPh>
    <rPh sb="16" eb="18">
      <t>セツビ</t>
    </rPh>
    <rPh sb="18" eb="20">
      <t>ホシュ</t>
    </rPh>
    <rPh sb="20" eb="24">
      <t>テンケンギョウム</t>
    </rPh>
    <phoneticPr fontId="6"/>
  </si>
  <si>
    <t>令和４年度【区分D】南エリア特定建築物等定期点検業務（建築物）</t>
    <rPh sb="0" eb="2">
      <t>レイワ</t>
    </rPh>
    <rPh sb="3" eb="5">
      <t>ネンド</t>
    </rPh>
    <rPh sb="6" eb="8">
      <t>クブン</t>
    </rPh>
    <rPh sb="10" eb="11">
      <t>ミナミ</t>
    </rPh>
    <rPh sb="14" eb="16">
      <t>トクテイ</t>
    </rPh>
    <rPh sb="16" eb="20">
      <t>ケンチクブツトウ</t>
    </rPh>
    <rPh sb="20" eb="26">
      <t>テイキテンケンギョウム</t>
    </rPh>
    <rPh sb="27" eb="30">
      <t>ケンチクブツ</t>
    </rPh>
    <phoneticPr fontId="6"/>
  </si>
  <si>
    <t>令和４年度【区分D】南エリア特定建築物等定期点検業務（建築設備・防火設備）</t>
    <rPh sb="0" eb="2">
      <t>レイワ</t>
    </rPh>
    <rPh sb="3" eb="5">
      <t>ネンド</t>
    </rPh>
    <rPh sb="6" eb="8">
      <t>クブン</t>
    </rPh>
    <rPh sb="10" eb="11">
      <t>ミナミ</t>
    </rPh>
    <rPh sb="14" eb="16">
      <t>トクテイ</t>
    </rPh>
    <rPh sb="16" eb="20">
      <t>ケンチクブツトウ</t>
    </rPh>
    <rPh sb="20" eb="26">
      <t>テイキテンケンギョウム</t>
    </rPh>
    <rPh sb="27" eb="29">
      <t>ケンチク</t>
    </rPh>
    <rPh sb="29" eb="31">
      <t>セツビ</t>
    </rPh>
    <rPh sb="32" eb="34">
      <t>ボウカ</t>
    </rPh>
    <rPh sb="34" eb="36">
      <t>セツビ</t>
    </rPh>
    <phoneticPr fontId="6"/>
  </si>
  <si>
    <t>平野区役所外空調設備外保守点検業務</t>
    <rPh sb="0" eb="3">
      <t>ヒラノク</t>
    </rPh>
    <rPh sb="3" eb="5">
      <t>ヤクショ</t>
    </rPh>
    <rPh sb="5" eb="6">
      <t>ソト</t>
    </rPh>
    <rPh sb="6" eb="8">
      <t>クウチョウ</t>
    </rPh>
    <rPh sb="8" eb="10">
      <t>セツビ</t>
    </rPh>
    <rPh sb="10" eb="11">
      <t>ソト</t>
    </rPh>
    <rPh sb="11" eb="15">
      <t>ホシュテンケン</t>
    </rPh>
    <rPh sb="15" eb="17">
      <t>ギョウム</t>
    </rPh>
    <phoneticPr fontId="6"/>
  </si>
  <si>
    <t>区役所附設会館スケジュール管理システム用端末等機器撤去及びデータ消去業務</t>
    <rPh sb="34" eb="36">
      <t>ギョウム</t>
    </rPh>
    <phoneticPr fontId="6"/>
  </si>
  <si>
    <t>サンエス警備保障(株)大阪本部本部長</t>
    <phoneticPr fontId="6"/>
  </si>
  <si>
    <t>竹山時(株)大阪支店　</t>
    <phoneticPr fontId="6"/>
  </si>
  <si>
    <t>大阪市聴覚言語障がい者コミュニケーション支援事業長期継続（概算継続）</t>
    <rPh sb="0" eb="2">
      <t>オオサカ</t>
    </rPh>
    <rPh sb="2" eb="3">
      <t>シ</t>
    </rPh>
    <rPh sb="3" eb="5">
      <t>チョウカク</t>
    </rPh>
    <rPh sb="5" eb="7">
      <t>ゲンゴ</t>
    </rPh>
    <rPh sb="7" eb="8">
      <t>ショウ</t>
    </rPh>
    <rPh sb="10" eb="11">
      <t>シャ</t>
    </rPh>
    <rPh sb="20" eb="22">
      <t>シエン</t>
    </rPh>
    <rPh sb="22" eb="24">
      <t>ジギョウ</t>
    </rPh>
    <rPh sb="24" eb="26">
      <t>チョウキ</t>
    </rPh>
    <rPh sb="26" eb="28">
      <t>ケイゾク</t>
    </rPh>
    <rPh sb="29" eb="31">
      <t>ガイサン</t>
    </rPh>
    <rPh sb="31" eb="33">
      <t>ケイゾク</t>
    </rPh>
    <phoneticPr fontId="6"/>
  </si>
  <si>
    <t>（一財）大阪市身体障害者団体協議会</t>
    <rPh sb="1" eb="2">
      <t>イチ</t>
    </rPh>
    <rPh sb="2" eb="3">
      <t>ザイ</t>
    </rPh>
    <rPh sb="4" eb="7">
      <t>オオサカシ</t>
    </rPh>
    <rPh sb="7" eb="12">
      <t>シンタイショウガイシャ</t>
    </rPh>
    <rPh sb="12" eb="14">
      <t>ダンタイ</t>
    </rPh>
    <rPh sb="14" eb="17">
      <t>キョウギカイ</t>
    </rPh>
    <phoneticPr fontId="6"/>
  </si>
  <si>
    <t>(株)名豊</t>
  </si>
  <si>
    <t>平野区</t>
    <rPh sb="0" eb="3">
      <t>ヒラノク</t>
    </rPh>
    <phoneticPr fontId="6"/>
  </si>
  <si>
    <t>大阪市健康局長</t>
    <rPh sb="0" eb="3">
      <t>オオサカシ</t>
    </rPh>
    <rPh sb="3" eb="6">
      <t>ケンコウキョク</t>
    </rPh>
    <rPh sb="6" eb="7">
      <t>チョウ</t>
    </rPh>
    <phoneticPr fontId="6"/>
  </si>
  <si>
    <t>(株)司建設　</t>
    <phoneticPr fontId="6"/>
  </si>
  <si>
    <t>(株)堀通信</t>
  </si>
  <si>
    <t>(株)オプテージ</t>
  </si>
  <si>
    <t>（一財）大阪教育文化振興財団</t>
    <rPh sb="1" eb="2">
      <t>イチ</t>
    </rPh>
    <rPh sb="2" eb="3">
      <t>ザイ</t>
    </rPh>
    <rPh sb="4" eb="8">
      <t>オオサカキョウイク</t>
    </rPh>
    <rPh sb="8" eb="10">
      <t>ブンカ</t>
    </rPh>
    <rPh sb="10" eb="12">
      <t>シンコウ</t>
    </rPh>
    <rPh sb="12" eb="14">
      <t>ザイダン</t>
    </rPh>
    <phoneticPr fontId="6"/>
  </si>
  <si>
    <t>平野区「子育て情報誌の発行」業務委託</t>
    <rPh sb="14" eb="16">
      <t>ギョウム</t>
    </rPh>
    <rPh sb="16" eb="18">
      <t>イタク</t>
    </rPh>
    <phoneticPr fontId="6"/>
  </si>
  <si>
    <t>令和４年度　地域資源を活用した公園美化・多世代交流事業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</si>
</sst>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7" applyNumberFormat="0" applyAlignment="0" applyProtection="0">
      <alignment horizontal="left" vertical="center"/>
    </xf>
    <xf numFmtId="0" fontId="13" fillId="0" borderId="6">
      <alignment horizontal="left" vertical="center"/>
    </xf>
    <xf numFmtId="10" fontId="12" fillId="3" borderId="2"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8">
      <alignment horizontal="center"/>
    </xf>
    <xf numFmtId="177" fontId="17" fillId="4" borderId="8">
      <alignment horizontal="right"/>
    </xf>
    <xf numFmtId="14" fontId="17" fillId="4" borderId="0" applyBorder="0">
      <alignment horizontal="center"/>
    </xf>
    <xf numFmtId="49" fontId="17" fillId="0" borderId="8"/>
    <xf numFmtId="14" fontId="17" fillId="0" borderId="4"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9" applyNumberFormat="0" applyAlignment="0" applyProtection="0">
      <alignment vertical="center"/>
    </xf>
    <xf numFmtId="0" fontId="21" fillId="24" borderId="0" applyNumberFormat="0" applyBorder="0" applyAlignment="0" applyProtection="0">
      <alignment vertical="center"/>
    </xf>
    <xf numFmtId="0" fontId="7" fillId="25" borderId="10" applyNumberFormat="0" applyFont="0" applyAlignment="0" applyProtection="0">
      <alignment vertical="center"/>
    </xf>
    <xf numFmtId="0" fontId="27" fillId="0" borderId="11" applyNumberFormat="0" applyFill="0" applyAlignment="0" applyProtection="0">
      <alignment vertical="center"/>
    </xf>
    <xf numFmtId="0" fontId="19" fillId="6" borderId="0" applyNumberFormat="0" applyBorder="0" applyAlignment="0" applyProtection="0">
      <alignment vertical="center"/>
    </xf>
    <xf numFmtId="0" fontId="28" fillId="26" borderId="12" applyNumberFormat="0" applyAlignment="0" applyProtection="0">
      <alignment vertical="center"/>
    </xf>
    <xf numFmtId="0" fontId="29" fillId="0" borderId="0" applyNumberFormat="0" applyFill="0" applyBorder="0" applyAlignment="0" applyProtection="0">
      <alignment vertical="center"/>
    </xf>
    <xf numFmtId="0" fontId="23" fillId="0" borderId="13" applyNumberFormat="0" applyFill="0" applyAlignment="0" applyProtection="0">
      <alignment vertical="center"/>
    </xf>
    <xf numFmtId="0" fontId="22" fillId="0" borderId="14" applyNumberFormat="0" applyFill="0" applyAlignment="0" applyProtection="0">
      <alignment vertical="center"/>
    </xf>
    <xf numFmtId="0" fontId="30" fillId="0" borderId="15" applyNumberFormat="0" applyFill="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24" fillId="26" borderId="17" applyNumberFormat="0" applyAlignment="0" applyProtection="0">
      <alignment vertical="center"/>
    </xf>
    <xf numFmtId="0" fontId="20" fillId="0" borderId="0" applyNumberFormat="0" applyFill="0" applyBorder="0" applyAlignment="0" applyProtection="0">
      <alignment vertical="center"/>
    </xf>
    <xf numFmtId="0" fontId="32" fillId="10" borderId="12" applyNumberFormat="0" applyAlignment="0" applyProtection="0">
      <alignment vertical="center"/>
    </xf>
    <xf numFmtId="0" fontId="33" fillId="7" borderId="0" applyNumberFormat="0" applyBorder="0" applyAlignment="0" applyProtection="0">
      <alignment vertical="center"/>
    </xf>
  </cellStyleXfs>
  <cellXfs count="46">
    <xf numFmtId="0" fontId="0" fillId="0" borderId="0" xfId="0"/>
    <xf numFmtId="0" fontId="8" fillId="0" borderId="2" xfId="3" applyFont="1" applyFill="1" applyBorder="1" applyAlignment="1">
      <alignment horizontal="center" vertical="center" wrapText="1"/>
    </xf>
    <xf numFmtId="0" fontId="8" fillId="0" borderId="2" xfId="3" applyFont="1" applyFill="1" applyBorder="1" applyAlignment="1">
      <alignment horizontal="distributed" vertical="center" wrapText="1" justifyLastLine="1"/>
    </xf>
    <xf numFmtId="0" fontId="8" fillId="0" borderId="2" xfId="3" applyFont="1" applyFill="1" applyBorder="1" applyAlignment="1">
      <alignment vertical="center" wrapText="1"/>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5" xfId="3" applyFont="1" applyFill="1" applyBorder="1" applyAlignment="1">
      <alignment horizontal="distributed" vertical="center" wrapText="1" justifyLastLine="1"/>
    </xf>
    <xf numFmtId="0" fontId="8" fillId="0" borderId="5" xfId="3" applyFont="1" applyFill="1" applyBorder="1" applyAlignment="1">
      <alignment vertical="center" wrapText="1"/>
    </xf>
    <xf numFmtId="176" fontId="8" fillId="0" borderId="5" xfId="3" applyNumberFormat="1" applyFont="1" applyFill="1" applyBorder="1" applyAlignment="1">
      <alignment vertical="center" wrapText="1"/>
    </xf>
    <xf numFmtId="176" fontId="8" fillId="0" borderId="5" xfId="3" applyNumberFormat="1" applyFont="1" applyFill="1" applyBorder="1" applyAlignment="1">
      <alignment horizontal="right" vertical="center"/>
    </xf>
    <xf numFmtId="176" fontId="8" fillId="0" borderId="2" xfId="0" applyNumberFormat="1" applyFont="1" applyFill="1" applyBorder="1" applyAlignment="1">
      <alignment horizontal="center" vertical="center" wrapText="1"/>
    </xf>
    <xf numFmtId="0" fontId="8" fillId="0" borderId="0" xfId="5" applyFont="1" applyFill="1" applyAlignment="1">
      <alignment vertical="center"/>
    </xf>
    <xf numFmtId="178" fontId="8" fillId="0" borderId="2" xfId="3" applyNumberFormat="1" applyFont="1" applyFill="1" applyBorder="1" applyAlignment="1">
      <alignment horizontal="right" vertical="center" wrapText="1"/>
    </xf>
    <xf numFmtId="176" fontId="8" fillId="0" borderId="2"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2"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5" xfId="3" applyNumberFormat="1" applyFont="1" applyFill="1" applyBorder="1" applyAlignment="1">
      <alignment vertical="center" wrapText="1"/>
    </xf>
    <xf numFmtId="178" fontId="8" fillId="0" borderId="2" xfId="0" applyNumberFormat="1" applyFont="1" applyFill="1" applyBorder="1" applyAlignment="1">
      <alignment horizontal="right" vertical="center" wrapText="1"/>
    </xf>
    <xf numFmtId="0" fontId="8" fillId="0" borderId="0" xfId="3" applyFont="1" applyFill="1" applyBorder="1" applyAlignment="1">
      <alignment horizontal="distributed" vertical="center" wrapText="1" justifyLastLine="1"/>
    </xf>
    <xf numFmtId="0" fontId="8" fillId="0" borderId="2" xfId="0" applyFont="1" applyFill="1" applyBorder="1" applyAlignment="1">
      <alignment horizontal="center" vertical="center" wrapText="1"/>
    </xf>
    <xf numFmtId="0" fontId="8" fillId="0" borderId="2" xfId="0" applyFont="1" applyFill="1" applyBorder="1" applyAlignment="1">
      <alignment horizontal="distributed" vertical="center" wrapText="1" justifyLastLine="1"/>
    </xf>
    <xf numFmtId="176" fontId="8" fillId="0" borderId="2" xfId="1"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76" fontId="8" fillId="0" borderId="5" xfId="3" applyNumberFormat="1" applyFont="1" applyFill="1" applyBorder="1" applyAlignment="1">
      <alignment horizontal="center" vertical="center"/>
    </xf>
    <xf numFmtId="0" fontId="34" fillId="0" borderId="0" xfId="0" applyFont="1" applyFill="1" applyBorder="1" applyAlignment="1">
      <alignment horizontal="center" vertical="center" wrapText="1"/>
    </xf>
    <xf numFmtId="186"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2" xfId="0" applyFont="1" applyFill="1" applyBorder="1" applyAlignment="1">
      <alignment horizontal="left" vertical="center" shrinkToFit="1"/>
    </xf>
    <xf numFmtId="186" fontId="34" fillId="0" borderId="2" xfId="0" applyNumberFormat="1" applyFont="1" applyFill="1" applyBorder="1" applyAlignment="1">
      <alignment vertical="center" shrinkToFit="1"/>
    </xf>
    <xf numFmtId="178" fontId="8" fillId="0" borderId="2" xfId="0" applyNumberFormat="1" applyFont="1" applyFill="1" applyBorder="1" applyAlignment="1">
      <alignment horizontal="center" vertical="center" wrapText="1" shrinkToFit="1"/>
    </xf>
    <xf numFmtId="186" fontId="35" fillId="0" borderId="0" xfId="0" applyNumberFormat="1" applyFont="1" applyFill="1" applyBorder="1" applyAlignment="1">
      <alignment horizontal="center" vertical="center" wrapText="1"/>
    </xf>
    <xf numFmtId="187" fontId="34" fillId="0" borderId="2" xfId="0" applyNumberFormat="1" applyFont="1" applyFill="1" applyBorder="1" applyAlignment="1">
      <alignment vertical="center" shrinkToFit="1"/>
    </xf>
    <xf numFmtId="0" fontId="8" fillId="0" borderId="18" xfId="0" applyFont="1" applyFill="1" applyBorder="1" applyAlignment="1">
      <alignment horizontal="center" vertical="center" wrapText="1"/>
    </xf>
    <xf numFmtId="0" fontId="34" fillId="0" borderId="18" xfId="0" applyFont="1" applyFill="1" applyBorder="1" applyAlignment="1">
      <alignment horizontal="center" vertical="center" wrapText="1"/>
    </xf>
    <xf numFmtId="186" fontId="34" fillId="0" borderId="0" xfId="0" applyNumberFormat="1" applyFont="1" applyFill="1" applyBorder="1" applyAlignment="1">
      <alignment vertical="center" wrapText="1"/>
    </xf>
    <xf numFmtId="0" fontId="7" fillId="0" borderId="2" xfId="0" applyFont="1" applyFill="1" applyBorder="1" applyAlignment="1">
      <alignment vertical="center" wrapText="1"/>
    </xf>
    <xf numFmtId="0" fontId="34" fillId="0" borderId="0" xfId="0" applyFont="1" applyFill="1" applyBorder="1" applyAlignment="1">
      <alignment horizontal="left" wrapText="1"/>
    </xf>
    <xf numFmtId="0" fontId="8" fillId="0" borderId="2" xfId="5" applyFont="1" applyFill="1" applyBorder="1" applyAlignment="1">
      <alignment vertical="center" wrapText="1"/>
    </xf>
    <xf numFmtId="176" fontId="8" fillId="0" borderId="1" xfId="3" applyNumberFormat="1" applyFont="1" applyFill="1" applyBorder="1" applyAlignment="1">
      <alignment horizontal="distributed" vertical="center" wrapText="1"/>
    </xf>
    <xf numFmtId="176" fontId="8" fillId="0" borderId="3"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3"/>
  <sheetViews>
    <sheetView tabSelected="1" view="pageBreakPreview" zoomScale="85" zoomScaleNormal="100" zoomScaleSheetLayoutView="85" workbookViewId="0">
      <selection activeCell="A2" sqref="A2:F2"/>
    </sheetView>
  </sheetViews>
  <sheetFormatPr defaultRowHeight="13.5"/>
  <cols>
    <col min="1" max="1" width="11.625" style="2" customWidth="1"/>
    <col min="2" max="2" width="39.25" style="3" customWidth="1"/>
    <col min="3" max="3" width="31.375" style="3" customWidth="1"/>
    <col min="4" max="4" width="14.75" style="12" customWidth="1"/>
    <col min="5" max="5" width="10.875" style="1" customWidth="1"/>
    <col min="6" max="6" width="8.875" style="13" customWidth="1"/>
    <col min="7" max="16384" width="9" style="14"/>
  </cols>
  <sheetData>
    <row r="1" spans="1:6" ht="22.5" customHeight="1">
      <c r="A1" s="19"/>
      <c r="B1" s="4"/>
      <c r="C1" s="5"/>
      <c r="D1" s="16"/>
      <c r="E1" s="40" t="s">
        <v>41</v>
      </c>
      <c r="F1" s="41"/>
    </row>
    <row r="2" spans="1:6" ht="17.25" customHeight="1">
      <c r="A2" s="42" t="s">
        <v>25</v>
      </c>
      <c r="B2" s="42"/>
      <c r="C2" s="42"/>
      <c r="D2" s="43"/>
      <c r="E2" s="42"/>
      <c r="F2" s="42"/>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238</v>
      </c>
      <c r="B5" s="23" t="s">
        <v>37</v>
      </c>
      <c r="C5" s="23" t="s">
        <v>42</v>
      </c>
      <c r="D5" s="18">
        <v>92400</v>
      </c>
      <c r="E5" s="20" t="s">
        <v>7</v>
      </c>
      <c r="F5" s="22"/>
    </row>
    <row r="6" spans="1:6" s="11" customFormat="1" ht="45.75" customHeight="1">
      <c r="A6" s="21" t="s">
        <v>238</v>
      </c>
      <c r="B6" s="23" t="s">
        <v>28</v>
      </c>
      <c r="C6" s="23" t="s">
        <v>56</v>
      </c>
      <c r="D6" s="18">
        <v>580800</v>
      </c>
      <c r="E6" s="20" t="s">
        <v>7</v>
      </c>
      <c r="F6" s="22"/>
    </row>
    <row r="7" spans="1:6" s="11" customFormat="1" ht="45.75" customHeight="1">
      <c r="A7" s="21" t="s">
        <v>238</v>
      </c>
      <c r="B7" s="23" t="s">
        <v>29</v>
      </c>
      <c r="C7" s="23" t="s">
        <v>43</v>
      </c>
      <c r="D7" s="18">
        <v>165000</v>
      </c>
      <c r="E7" s="20" t="s">
        <v>7</v>
      </c>
      <c r="F7" s="22"/>
    </row>
    <row r="8" spans="1:6" s="11" customFormat="1" ht="45.75" customHeight="1">
      <c r="A8" s="21" t="s">
        <v>238</v>
      </c>
      <c r="B8" s="23" t="s">
        <v>30</v>
      </c>
      <c r="C8" s="23" t="s">
        <v>44</v>
      </c>
      <c r="D8" s="18">
        <v>181376</v>
      </c>
      <c r="E8" s="20" t="s">
        <v>7</v>
      </c>
      <c r="F8" s="22"/>
    </row>
    <row r="9" spans="1:6" s="11" customFormat="1" ht="45.75" customHeight="1">
      <c r="A9" s="21" t="s">
        <v>238</v>
      </c>
      <c r="B9" s="23" t="s">
        <v>27</v>
      </c>
      <c r="C9" s="23" t="s">
        <v>45</v>
      </c>
      <c r="D9" s="18">
        <v>9135685</v>
      </c>
      <c r="E9" s="20" t="s">
        <v>6</v>
      </c>
      <c r="F9" s="22"/>
    </row>
    <row r="10" spans="1:6" s="11" customFormat="1" ht="45.75" customHeight="1">
      <c r="A10" s="21" t="s">
        <v>238</v>
      </c>
      <c r="B10" s="23" t="s">
        <v>31</v>
      </c>
      <c r="C10" s="23" t="s">
        <v>46</v>
      </c>
      <c r="D10" s="18">
        <f>1139813-141900</f>
        <v>997913</v>
      </c>
      <c r="E10" s="20" t="s">
        <v>6</v>
      </c>
      <c r="F10" s="22"/>
    </row>
    <row r="11" spans="1:6" s="11" customFormat="1" ht="45.75" customHeight="1">
      <c r="A11" s="21" t="s">
        <v>238</v>
      </c>
      <c r="B11" s="23" t="s">
        <v>38</v>
      </c>
      <c r="C11" s="23" t="s">
        <v>47</v>
      </c>
      <c r="D11" s="18">
        <v>9609600</v>
      </c>
      <c r="E11" s="20" t="s">
        <v>6</v>
      </c>
      <c r="F11" s="22"/>
    </row>
    <row r="12" spans="1:6" s="11" customFormat="1" ht="45.75" customHeight="1">
      <c r="A12" s="21" t="s">
        <v>238</v>
      </c>
      <c r="B12" s="23" t="s">
        <v>32</v>
      </c>
      <c r="C12" s="23" t="s">
        <v>48</v>
      </c>
      <c r="D12" s="18">
        <v>825000</v>
      </c>
      <c r="E12" s="20" t="s">
        <v>194</v>
      </c>
      <c r="F12" s="22"/>
    </row>
    <row r="13" spans="1:6" s="11" customFormat="1" ht="45.75" customHeight="1">
      <c r="A13" s="21" t="s">
        <v>238</v>
      </c>
      <c r="B13" s="23" t="s">
        <v>26</v>
      </c>
      <c r="C13" s="23" t="s">
        <v>49</v>
      </c>
      <c r="D13" s="18">
        <v>405900</v>
      </c>
      <c r="E13" s="20" t="s">
        <v>7</v>
      </c>
      <c r="F13" s="22"/>
    </row>
    <row r="14" spans="1:6" s="11" customFormat="1" ht="45.75" customHeight="1">
      <c r="A14" s="21" t="s">
        <v>238</v>
      </c>
      <c r="B14" s="23" t="s">
        <v>39</v>
      </c>
      <c r="C14" s="23" t="s">
        <v>50</v>
      </c>
      <c r="D14" s="18">
        <v>75350</v>
      </c>
      <c r="E14" s="20" t="s">
        <v>7</v>
      </c>
      <c r="F14" s="22"/>
    </row>
    <row r="15" spans="1:6" s="11" customFormat="1" ht="45.75" customHeight="1">
      <c r="A15" s="21" t="s">
        <v>238</v>
      </c>
      <c r="B15" s="23" t="s">
        <v>33</v>
      </c>
      <c r="C15" s="23" t="s">
        <v>51</v>
      </c>
      <c r="D15" s="18">
        <v>9856</v>
      </c>
      <c r="E15" s="20" t="s">
        <v>7</v>
      </c>
      <c r="F15" s="22"/>
    </row>
    <row r="16" spans="1:6" s="11" customFormat="1" ht="45.75" customHeight="1">
      <c r="A16" s="21" t="s">
        <v>238</v>
      </c>
      <c r="B16" s="23" t="s">
        <v>36</v>
      </c>
      <c r="C16" s="23" t="s">
        <v>52</v>
      </c>
      <c r="D16" s="18">
        <v>46750</v>
      </c>
      <c r="E16" s="20" t="s">
        <v>7</v>
      </c>
      <c r="F16" s="22"/>
    </row>
    <row r="17" spans="1:6" s="11" customFormat="1" ht="45.75" customHeight="1">
      <c r="A17" s="21" t="s">
        <v>238</v>
      </c>
      <c r="B17" s="23" t="s">
        <v>40</v>
      </c>
      <c r="C17" s="23" t="s">
        <v>53</v>
      </c>
      <c r="D17" s="18">
        <v>198000</v>
      </c>
      <c r="E17" s="20" t="s">
        <v>7</v>
      </c>
      <c r="F17" s="22"/>
    </row>
    <row r="18" spans="1:6" s="11" customFormat="1" ht="45.75" customHeight="1">
      <c r="A18" s="21" t="s">
        <v>238</v>
      </c>
      <c r="B18" s="23" t="s">
        <v>34</v>
      </c>
      <c r="C18" s="23" t="s">
        <v>54</v>
      </c>
      <c r="D18" s="18">
        <v>847000</v>
      </c>
      <c r="E18" s="20" t="s">
        <v>7</v>
      </c>
      <c r="F18" s="22"/>
    </row>
    <row r="19" spans="1:6" s="11" customFormat="1" ht="45.75" customHeight="1">
      <c r="A19" s="21" t="s">
        <v>238</v>
      </c>
      <c r="B19" s="23" t="s">
        <v>35</v>
      </c>
      <c r="C19" s="23" t="s">
        <v>55</v>
      </c>
      <c r="D19" s="18">
        <v>8839183</v>
      </c>
      <c r="E19" s="20" t="s">
        <v>194</v>
      </c>
      <c r="F19" s="22"/>
    </row>
    <row r="20" spans="1:6" s="11" customFormat="1" ht="45.75" customHeight="1">
      <c r="A20" s="21" t="s">
        <v>238</v>
      </c>
      <c r="B20" s="23" t="s">
        <v>57</v>
      </c>
      <c r="C20" s="23" t="s">
        <v>58</v>
      </c>
      <c r="D20" s="18">
        <v>42962845</v>
      </c>
      <c r="E20" s="20" t="s">
        <v>194</v>
      </c>
      <c r="F20" s="22"/>
    </row>
    <row r="21" spans="1:6" s="11" customFormat="1" ht="45.75" customHeight="1">
      <c r="A21" s="21" t="s">
        <v>238</v>
      </c>
      <c r="B21" s="23" t="s">
        <v>57</v>
      </c>
      <c r="C21" s="23" t="s">
        <v>59</v>
      </c>
      <c r="D21" s="18">
        <v>20930855</v>
      </c>
      <c r="E21" s="20" t="s">
        <v>194</v>
      </c>
      <c r="F21" s="22"/>
    </row>
    <row r="22" spans="1:6" s="11" customFormat="1" ht="45.75" customHeight="1">
      <c r="A22" s="21" t="s">
        <v>238</v>
      </c>
      <c r="B22" s="23" t="s">
        <v>60</v>
      </c>
      <c r="C22" s="23" t="s">
        <v>190</v>
      </c>
      <c r="D22" s="18">
        <v>17650000</v>
      </c>
      <c r="E22" s="20" t="s">
        <v>194</v>
      </c>
      <c r="F22" s="22"/>
    </row>
    <row r="23" spans="1:6" s="11" customFormat="1" ht="45.75" customHeight="1">
      <c r="A23" s="21" t="s">
        <v>238</v>
      </c>
      <c r="B23" s="23" t="s">
        <v>61</v>
      </c>
      <c r="C23" s="23" t="s">
        <v>126</v>
      </c>
      <c r="D23" s="18">
        <v>335082</v>
      </c>
      <c r="E23" s="20" t="s">
        <v>194</v>
      </c>
      <c r="F23" s="22"/>
    </row>
    <row r="24" spans="1:6" s="11" customFormat="1" ht="45.75" customHeight="1">
      <c r="A24" s="21" t="s">
        <v>238</v>
      </c>
      <c r="B24" s="23" t="s">
        <v>62</v>
      </c>
      <c r="C24" s="23" t="s">
        <v>127</v>
      </c>
      <c r="D24" s="18">
        <v>332571</v>
      </c>
      <c r="E24" s="20" t="s">
        <v>194</v>
      </c>
      <c r="F24" s="22"/>
    </row>
    <row r="25" spans="1:6" s="11" customFormat="1" ht="45.75" customHeight="1">
      <c r="A25" s="21" t="s">
        <v>238</v>
      </c>
      <c r="B25" s="23" t="s">
        <v>63</v>
      </c>
      <c r="C25" s="23" t="s">
        <v>128</v>
      </c>
      <c r="D25" s="18">
        <v>228952</v>
      </c>
      <c r="E25" s="20" t="s">
        <v>194</v>
      </c>
      <c r="F25" s="22"/>
    </row>
    <row r="26" spans="1:6" s="11" customFormat="1" ht="45.75" customHeight="1">
      <c r="A26" s="21" t="s">
        <v>238</v>
      </c>
      <c r="B26" s="23" t="s">
        <v>64</v>
      </c>
      <c r="C26" s="23" t="s">
        <v>129</v>
      </c>
      <c r="D26" s="18">
        <v>292628</v>
      </c>
      <c r="E26" s="20" t="s">
        <v>194</v>
      </c>
      <c r="F26" s="22"/>
    </row>
    <row r="27" spans="1:6" s="11" customFormat="1" ht="45.75" customHeight="1">
      <c r="A27" s="21" t="s">
        <v>238</v>
      </c>
      <c r="B27" s="23" t="s">
        <v>65</v>
      </c>
      <c r="C27" s="23" t="s">
        <v>130</v>
      </c>
      <c r="D27" s="18">
        <v>279562</v>
      </c>
      <c r="E27" s="20" t="s">
        <v>194</v>
      </c>
      <c r="F27" s="22"/>
    </row>
    <row r="28" spans="1:6" s="11" customFormat="1" ht="45.75" customHeight="1">
      <c r="A28" s="21" t="s">
        <v>238</v>
      </c>
      <c r="B28" s="23" t="s">
        <v>66</v>
      </c>
      <c r="C28" s="23" t="s">
        <v>131</v>
      </c>
      <c r="D28" s="18">
        <v>175008</v>
      </c>
      <c r="E28" s="20" t="s">
        <v>194</v>
      </c>
      <c r="F28" s="22"/>
    </row>
    <row r="29" spans="1:6" s="11" customFormat="1" ht="45.75" customHeight="1">
      <c r="A29" s="21" t="s">
        <v>238</v>
      </c>
      <c r="B29" s="23" t="s">
        <v>67</v>
      </c>
      <c r="C29" s="23" t="s">
        <v>132</v>
      </c>
      <c r="D29" s="18">
        <v>199300</v>
      </c>
      <c r="E29" s="20" t="s">
        <v>194</v>
      </c>
      <c r="F29" s="22"/>
    </row>
    <row r="30" spans="1:6" s="11" customFormat="1" ht="45.75" customHeight="1">
      <c r="A30" s="21" t="s">
        <v>238</v>
      </c>
      <c r="B30" s="23" t="s">
        <v>68</v>
      </c>
      <c r="C30" s="23" t="s">
        <v>133</v>
      </c>
      <c r="D30" s="18">
        <v>200000</v>
      </c>
      <c r="E30" s="20" t="s">
        <v>194</v>
      </c>
      <c r="F30" s="22"/>
    </row>
    <row r="31" spans="1:6" s="11" customFormat="1" ht="45.75" customHeight="1">
      <c r="A31" s="21" t="s">
        <v>238</v>
      </c>
      <c r="B31" s="23" t="s">
        <v>69</v>
      </c>
      <c r="C31" s="23" t="s">
        <v>134</v>
      </c>
      <c r="D31" s="18">
        <v>180282</v>
      </c>
      <c r="E31" s="20" t="s">
        <v>194</v>
      </c>
      <c r="F31" s="22"/>
    </row>
    <row r="32" spans="1:6" s="11" customFormat="1" ht="45.75" customHeight="1">
      <c r="A32" s="21" t="s">
        <v>238</v>
      </c>
      <c r="B32" s="23" t="s">
        <v>70</v>
      </c>
      <c r="C32" s="23" t="s">
        <v>135</v>
      </c>
      <c r="D32" s="18">
        <v>335082</v>
      </c>
      <c r="E32" s="20" t="s">
        <v>194</v>
      </c>
      <c r="F32" s="22"/>
    </row>
    <row r="33" spans="1:6" s="11" customFormat="1" ht="45.75" customHeight="1">
      <c r="A33" s="21" t="s">
        <v>238</v>
      </c>
      <c r="B33" s="23" t="s">
        <v>71</v>
      </c>
      <c r="C33" s="23" t="s">
        <v>136</v>
      </c>
      <c r="D33" s="18">
        <v>231112</v>
      </c>
      <c r="E33" s="20" t="s">
        <v>194</v>
      </c>
      <c r="F33" s="22"/>
    </row>
    <row r="34" spans="1:6" s="11" customFormat="1" ht="45.75" customHeight="1">
      <c r="A34" s="21" t="s">
        <v>238</v>
      </c>
      <c r="B34" s="23" t="s">
        <v>72</v>
      </c>
      <c r="C34" s="23" t="s">
        <v>137</v>
      </c>
      <c r="D34" s="18">
        <v>200000</v>
      </c>
      <c r="E34" s="20" t="s">
        <v>194</v>
      </c>
      <c r="F34" s="22"/>
    </row>
    <row r="35" spans="1:6" s="11" customFormat="1" ht="45.75" customHeight="1">
      <c r="A35" s="21" t="s">
        <v>238</v>
      </c>
      <c r="B35" s="23" t="s">
        <v>73</v>
      </c>
      <c r="C35" s="23" t="s">
        <v>138</v>
      </c>
      <c r="D35" s="18">
        <v>335082</v>
      </c>
      <c r="E35" s="20" t="s">
        <v>194</v>
      </c>
      <c r="F35" s="22"/>
    </row>
    <row r="36" spans="1:6" s="11" customFormat="1" ht="45.75" customHeight="1">
      <c r="A36" s="21" t="s">
        <v>238</v>
      </c>
      <c r="B36" s="23" t="s">
        <v>74</v>
      </c>
      <c r="C36" s="23" t="s">
        <v>139</v>
      </c>
      <c r="D36" s="18">
        <v>332512</v>
      </c>
      <c r="E36" s="20" t="s">
        <v>194</v>
      </c>
      <c r="F36" s="22"/>
    </row>
    <row r="37" spans="1:6" s="11" customFormat="1" ht="45.75" customHeight="1">
      <c r="A37" s="21" t="s">
        <v>238</v>
      </c>
      <c r="B37" s="23" t="s">
        <v>75</v>
      </c>
      <c r="C37" s="23" t="s">
        <v>140</v>
      </c>
      <c r="D37" s="18">
        <v>198001</v>
      </c>
      <c r="E37" s="20" t="s">
        <v>194</v>
      </c>
      <c r="F37" s="22"/>
    </row>
    <row r="38" spans="1:6" s="11" customFormat="1" ht="45.75" customHeight="1">
      <c r="A38" s="21" t="s">
        <v>238</v>
      </c>
      <c r="B38" s="23" t="s">
        <v>76</v>
      </c>
      <c r="C38" s="23" t="s">
        <v>141</v>
      </c>
      <c r="D38" s="18">
        <v>74651</v>
      </c>
      <c r="E38" s="20" t="s">
        <v>194</v>
      </c>
      <c r="F38" s="22"/>
    </row>
    <row r="39" spans="1:6" s="11" customFormat="1" ht="45.75" customHeight="1">
      <c r="A39" s="21" t="s">
        <v>238</v>
      </c>
      <c r="B39" s="23" t="s">
        <v>245</v>
      </c>
      <c r="C39" s="23" t="s">
        <v>128</v>
      </c>
      <c r="D39" s="18">
        <v>732000</v>
      </c>
      <c r="E39" s="20" t="s">
        <v>194</v>
      </c>
      <c r="F39" s="22"/>
    </row>
    <row r="40" spans="1:6" s="11" customFormat="1" ht="45.75" customHeight="1">
      <c r="A40" s="21" t="s">
        <v>238</v>
      </c>
      <c r="B40" s="23" t="s">
        <v>193</v>
      </c>
      <c r="C40" s="23" t="s">
        <v>142</v>
      </c>
      <c r="D40" s="18">
        <v>67459607</v>
      </c>
      <c r="E40" s="20" t="s">
        <v>191</v>
      </c>
      <c r="F40" s="22" t="s">
        <v>203</v>
      </c>
    </row>
    <row r="41" spans="1:6" s="11" customFormat="1" ht="45.75" customHeight="1">
      <c r="A41" s="21" t="s">
        <v>238</v>
      </c>
      <c r="B41" s="23" t="s">
        <v>192</v>
      </c>
      <c r="C41" s="23" t="s">
        <v>142</v>
      </c>
      <c r="D41" s="18">
        <v>6322149</v>
      </c>
      <c r="E41" s="20" t="s">
        <v>194</v>
      </c>
      <c r="F41" s="22"/>
    </row>
    <row r="42" spans="1:6" s="11" customFormat="1" ht="45.75" customHeight="1">
      <c r="A42" s="21" t="s">
        <v>238</v>
      </c>
      <c r="B42" s="23" t="s">
        <v>77</v>
      </c>
      <c r="C42" s="23" t="s">
        <v>143</v>
      </c>
      <c r="D42" s="18">
        <v>3465000</v>
      </c>
      <c r="E42" s="20" t="s">
        <v>194</v>
      </c>
      <c r="F42" s="22"/>
    </row>
    <row r="43" spans="1:6" s="11" customFormat="1" ht="45.75" customHeight="1">
      <c r="A43" s="21" t="s">
        <v>238</v>
      </c>
      <c r="B43" s="23" t="s">
        <v>78</v>
      </c>
      <c r="C43" s="23" t="s">
        <v>144</v>
      </c>
      <c r="D43" s="18">
        <v>0</v>
      </c>
      <c r="E43" s="20" t="s">
        <v>194</v>
      </c>
      <c r="F43" s="22"/>
    </row>
    <row r="44" spans="1:6" s="11" customFormat="1" ht="45.75" customHeight="1">
      <c r="A44" s="21" t="s">
        <v>238</v>
      </c>
      <c r="B44" s="23" t="s">
        <v>79</v>
      </c>
      <c r="C44" s="23" t="s">
        <v>145</v>
      </c>
      <c r="D44" s="18">
        <v>88166</v>
      </c>
      <c r="E44" s="20" t="s">
        <v>194</v>
      </c>
      <c r="F44" s="22"/>
    </row>
    <row r="45" spans="1:6" s="11" customFormat="1" ht="45.75" customHeight="1">
      <c r="A45" s="21" t="s">
        <v>238</v>
      </c>
      <c r="B45" s="23" t="s">
        <v>80</v>
      </c>
      <c r="C45" s="23" t="s">
        <v>146</v>
      </c>
      <c r="D45" s="18">
        <v>0</v>
      </c>
      <c r="E45" s="20" t="s">
        <v>194</v>
      </c>
      <c r="F45" s="22"/>
    </row>
    <row r="46" spans="1:6" s="11" customFormat="1" ht="45.75" customHeight="1">
      <c r="A46" s="21" t="s">
        <v>238</v>
      </c>
      <c r="B46" s="23" t="s">
        <v>81</v>
      </c>
      <c r="C46" s="23" t="s">
        <v>147</v>
      </c>
      <c r="D46" s="18">
        <v>90000</v>
      </c>
      <c r="E46" s="20" t="s">
        <v>194</v>
      </c>
      <c r="F46" s="22"/>
    </row>
    <row r="47" spans="1:6" s="11" customFormat="1" ht="45.75" customHeight="1">
      <c r="A47" s="21" t="s">
        <v>238</v>
      </c>
      <c r="B47" s="23" t="s">
        <v>82</v>
      </c>
      <c r="C47" s="23" t="s">
        <v>148</v>
      </c>
      <c r="D47" s="18">
        <v>0</v>
      </c>
      <c r="E47" s="20" t="s">
        <v>194</v>
      </c>
      <c r="F47" s="22"/>
    </row>
    <row r="48" spans="1:6" s="11" customFormat="1" ht="45.75" customHeight="1">
      <c r="A48" s="21" t="s">
        <v>238</v>
      </c>
      <c r="B48" s="23" t="s">
        <v>83</v>
      </c>
      <c r="C48" s="23" t="s">
        <v>149</v>
      </c>
      <c r="D48" s="18">
        <v>90000</v>
      </c>
      <c r="E48" s="20" t="s">
        <v>194</v>
      </c>
      <c r="F48" s="22"/>
    </row>
    <row r="49" spans="1:6" s="11" customFormat="1" ht="45.75" customHeight="1">
      <c r="A49" s="21" t="s">
        <v>238</v>
      </c>
      <c r="B49" s="23" t="s">
        <v>84</v>
      </c>
      <c r="C49" s="23" t="s">
        <v>150</v>
      </c>
      <c r="D49" s="18">
        <v>50000</v>
      </c>
      <c r="E49" s="20" t="s">
        <v>194</v>
      </c>
      <c r="F49" s="22"/>
    </row>
    <row r="50" spans="1:6" s="11" customFormat="1" ht="45.75" customHeight="1">
      <c r="A50" s="21" t="s">
        <v>238</v>
      </c>
      <c r="B50" s="23" t="s">
        <v>85</v>
      </c>
      <c r="C50" s="23" t="s">
        <v>151</v>
      </c>
      <c r="D50" s="18">
        <v>89227</v>
      </c>
      <c r="E50" s="20" t="s">
        <v>194</v>
      </c>
      <c r="F50" s="22"/>
    </row>
    <row r="51" spans="1:6" s="11" customFormat="1" ht="45.75" customHeight="1">
      <c r="A51" s="21" t="s">
        <v>238</v>
      </c>
      <c r="B51" s="23" t="s">
        <v>86</v>
      </c>
      <c r="C51" s="23" t="s">
        <v>152</v>
      </c>
      <c r="D51" s="18">
        <v>90000</v>
      </c>
      <c r="E51" s="20" t="s">
        <v>194</v>
      </c>
      <c r="F51" s="22"/>
    </row>
    <row r="52" spans="1:6" s="11" customFormat="1" ht="45.75" customHeight="1">
      <c r="A52" s="21" t="s">
        <v>238</v>
      </c>
      <c r="B52" s="23" t="s">
        <v>87</v>
      </c>
      <c r="C52" s="23" t="s">
        <v>153</v>
      </c>
      <c r="D52" s="18">
        <v>88853</v>
      </c>
      <c r="E52" s="20" t="s">
        <v>194</v>
      </c>
      <c r="F52" s="22"/>
    </row>
    <row r="53" spans="1:6" s="11" customFormat="1" ht="45.75" customHeight="1">
      <c r="A53" s="21" t="s">
        <v>238</v>
      </c>
      <c r="B53" s="23" t="s">
        <v>88</v>
      </c>
      <c r="C53" s="23" t="s">
        <v>154</v>
      </c>
      <c r="D53" s="18">
        <v>88490</v>
      </c>
      <c r="E53" s="20" t="s">
        <v>194</v>
      </c>
      <c r="F53" s="22"/>
    </row>
    <row r="54" spans="1:6" s="11" customFormat="1" ht="45.75" customHeight="1">
      <c r="A54" s="21" t="s">
        <v>238</v>
      </c>
      <c r="B54" s="23" t="s">
        <v>89</v>
      </c>
      <c r="C54" s="23" t="s">
        <v>155</v>
      </c>
      <c r="D54" s="18">
        <v>0</v>
      </c>
      <c r="E54" s="20" t="s">
        <v>194</v>
      </c>
      <c r="F54" s="22"/>
    </row>
    <row r="55" spans="1:6" s="11" customFormat="1" ht="45.75" customHeight="1">
      <c r="A55" s="21" t="s">
        <v>238</v>
      </c>
      <c r="B55" s="23" t="s">
        <v>90</v>
      </c>
      <c r="C55" s="23" t="s">
        <v>156</v>
      </c>
      <c r="D55" s="18">
        <v>0</v>
      </c>
      <c r="E55" s="20" t="s">
        <v>194</v>
      </c>
      <c r="F55" s="22"/>
    </row>
    <row r="56" spans="1:6" s="11" customFormat="1" ht="45.75" customHeight="1">
      <c r="A56" s="21" t="s">
        <v>238</v>
      </c>
      <c r="B56" s="23" t="s">
        <v>91</v>
      </c>
      <c r="C56" s="23" t="s">
        <v>157</v>
      </c>
      <c r="D56" s="18">
        <v>40000</v>
      </c>
      <c r="E56" s="20" t="s">
        <v>194</v>
      </c>
      <c r="F56" s="22"/>
    </row>
    <row r="57" spans="1:6" s="11" customFormat="1" ht="45.75" customHeight="1">
      <c r="A57" s="21" t="s">
        <v>238</v>
      </c>
      <c r="B57" s="23" t="s">
        <v>92</v>
      </c>
      <c r="C57" s="23" t="s">
        <v>158</v>
      </c>
      <c r="D57" s="18">
        <v>20910</v>
      </c>
      <c r="E57" s="20" t="s">
        <v>194</v>
      </c>
      <c r="F57" s="22"/>
    </row>
    <row r="58" spans="1:6" s="11" customFormat="1" ht="45.75" customHeight="1">
      <c r="A58" s="21" t="s">
        <v>238</v>
      </c>
      <c r="B58" s="23" t="s">
        <v>93</v>
      </c>
      <c r="C58" s="23" t="s">
        <v>159</v>
      </c>
      <c r="D58" s="18">
        <v>8005</v>
      </c>
      <c r="E58" s="20" t="s">
        <v>194</v>
      </c>
      <c r="F58" s="22"/>
    </row>
    <row r="59" spans="1:6" s="11" customFormat="1" ht="45.75" customHeight="1">
      <c r="A59" s="21" t="s">
        <v>238</v>
      </c>
      <c r="B59" s="23" t="s">
        <v>94</v>
      </c>
      <c r="C59" s="23" t="s">
        <v>160</v>
      </c>
      <c r="D59" s="18">
        <v>12148</v>
      </c>
      <c r="E59" s="20" t="s">
        <v>194</v>
      </c>
      <c r="F59" s="22"/>
    </row>
    <row r="60" spans="1:6" s="11" customFormat="1" ht="45.75" customHeight="1">
      <c r="A60" s="21" t="s">
        <v>238</v>
      </c>
      <c r="B60" s="23" t="s">
        <v>95</v>
      </c>
      <c r="C60" s="23" t="s">
        <v>161</v>
      </c>
      <c r="D60" s="18">
        <v>89768</v>
      </c>
      <c r="E60" s="20" t="s">
        <v>194</v>
      </c>
      <c r="F60" s="22"/>
    </row>
    <row r="61" spans="1:6" s="11" customFormat="1" ht="45.75" customHeight="1">
      <c r="A61" s="21" t="s">
        <v>238</v>
      </c>
      <c r="B61" s="23" t="s">
        <v>96</v>
      </c>
      <c r="C61" s="23" t="s">
        <v>162</v>
      </c>
      <c r="D61" s="18">
        <v>82761</v>
      </c>
      <c r="E61" s="20" t="s">
        <v>194</v>
      </c>
      <c r="F61" s="22"/>
    </row>
    <row r="62" spans="1:6" s="11" customFormat="1" ht="45.75" customHeight="1">
      <c r="A62" s="21" t="s">
        <v>238</v>
      </c>
      <c r="B62" s="23" t="s">
        <v>97</v>
      </c>
      <c r="C62" s="23" t="s">
        <v>163</v>
      </c>
      <c r="D62" s="18">
        <v>51536</v>
      </c>
      <c r="E62" s="20" t="s">
        <v>194</v>
      </c>
      <c r="F62" s="22"/>
    </row>
    <row r="63" spans="1:6" s="11" customFormat="1" ht="45.75" customHeight="1">
      <c r="A63" s="21" t="s">
        <v>238</v>
      </c>
      <c r="B63" s="23" t="s">
        <v>98</v>
      </c>
      <c r="C63" s="23" t="s">
        <v>164</v>
      </c>
      <c r="D63" s="18">
        <v>89958</v>
      </c>
      <c r="E63" s="20" t="s">
        <v>194</v>
      </c>
      <c r="F63" s="22"/>
    </row>
    <row r="64" spans="1:6" s="11" customFormat="1" ht="45.75" customHeight="1">
      <c r="A64" s="21" t="s">
        <v>238</v>
      </c>
      <c r="B64" s="23" t="s">
        <v>99</v>
      </c>
      <c r="C64" s="23" t="s">
        <v>165</v>
      </c>
      <c r="D64" s="18">
        <v>0</v>
      </c>
      <c r="E64" s="20" t="s">
        <v>194</v>
      </c>
      <c r="F64" s="22"/>
    </row>
    <row r="65" spans="1:6" s="11" customFormat="1" ht="45.75" customHeight="1">
      <c r="A65" s="21" t="s">
        <v>238</v>
      </c>
      <c r="B65" s="23" t="s">
        <v>100</v>
      </c>
      <c r="C65" s="23" t="s">
        <v>166</v>
      </c>
      <c r="D65" s="18">
        <v>29841</v>
      </c>
      <c r="E65" s="20" t="s">
        <v>194</v>
      </c>
      <c r="F65" s="22"/>
    </row>
    <row r="66" spans="1:6" s="11" customFormat="1" ht="45.75" customHeight="1">
      <c r="A66" s="21" t="s">
        <v>238</v>
      </c>
      <c r="B66" s="23" t="s">
        <v>101</v>
      </c>
      <c r="C66" s="23" t="s">
        <v>167</v>
      </c>
      <c r="D66" s="18">
        <v>0</v>
      </c>
      <c r="E66" s="20" t="s">
        <v>194</v>
      </c>
      <c r="F66" s="22"/>
    </row>
    <row r="67" spans="1:6" s="11" customFormat="1" ht="45.75" customHeight="1">
      <c r="A67" s="21" t="s">
        <v>238</v>
      </c>
      <c r="B67" s="23" t="s">
        <v>102</v>
      </c>
      <c r="C67" s="23" t="s">
        <v>168</v>
      </c>
      <c r="D67" s="18">
        <v>25150</v>
      </c>
      <c r="E67" s="20" t="s">
        <v>194</v>
      </c>
      <c r="F67" s="22"/>
    </row>
    <row r="68" spans="1:6" s="11" customFormat="1" ht="45.75" customHeight="1">
      <c r="A68" s="21" t="s">
        <v>238</v>
      </c>
      <c r="B68" s="23" t="s">
        <v>103</v>
      </c>
      <c r="C68" s="23" t="s">
        <v>169</v>
      </c>
      <c r="D68" s="18">
        <v>25430</v>
      </c>
      <c r="E68" s="20" t="s">
        <v>194</v>
      </c>
      <c r="F68" s="22"/>
    </row>
    <row r="69" spans="1:6" s="11" customFormat="1" ht="45.75" customHeight="1">
      <c r="A69" s="21" t="s">
        <v>238</v>
      </c>
      <c r="B69" s="23" t="s">
        <v>104</v>
      </c>
      <c r="C69" s="23" t="s">
        <v>170</v>
      </c>
      <c r="D69" s="18">
        <v>21232</v>
      </c>
      <c r="E69" s="20" t="s">
        <v>194</v>
      </c>
      <c r="F69" s="22"/>
    </row>
    <row r="70" spans="1:6" s="11" customFormat="1" ht="45.75" customHeight="1">
      <c r="A70" s="21" t="s">
        <v>238</v>
      </c>
      <c r="B70" s="23" t="s">
        <v>105</v>
      </c>
      <c r="C70" s="23" t="s">
        <v>171</v>
      </c>
      <c r="D70" s="18">
        <v>39966</v>
      </c>
      <c r="E70" s="20" t="s">
        <v>194</v>
      </c>
      <c r="F70" s="22"/>
    </row>
    <row r="71" spans="1:6" s="11" customFormat="1" ht="45.75" customHeight="1">
      <c r="A71" s="21" t="s">
        <v>238</v>
      </c>
      <c r="B71" s="23" t="s">
        <v>106</v>
      </c>
      <c r="C71" s="23" t="s">
        <v>172</v>
      </c>
      <c r="D71" s="18">
        <v>29441</v>
      </c>
      <c r="E71" s="20" t="s">
        <v>194</v>
      </c>
      <c r="F71" s="22"/>
    </row>
    <row r="72" spans="1:6" s="11" customFormat="1" ht="45.75" customHeight="1">
      <c r="A72" s="21" t="s">
        <v>238</v>
      </c>
      <c r="B72" s="23" t="s">
        <v>107</v>
      </c>
      <c r="C72" s="23" t="s">
        <v>173</v>
      </c>
      <c r="D72" s="18">
        <v>32607</v>
      </c>
      <c r="E72" s="20" t="s">
        <v>194</v>
      </c>
      <c r="F72" s="22"/>
    </row>
    <row r="73" spans="1:6" s="11" customFormat="1" ht="45.75" customHeight="1">
      <c r="A73" s="21" t="s">
        <v>238</v>
      </c>
      <c r="B73" s="23" t="s">
        <v>108</v>
      </c>
      <c r="C73" s="23" t="s">
        <v>174</v>
      </c>
      <c r="D73" s="18">
        <v>39915</v>
      </c>
      <c r="E73" s="20" t="s">
        <v>194</v>
      </c>
      <c r="F73" s="22"/>
    </row>
    <row r="74" spans="1:6" s="11" customFormat="1" ht="45.75" customHeight="1">
      <c r="A74" s="21" t="s">
        <v>238</v>
      </c>
      <c r="B74" s="23" t="s">
        <v>109</v>
      </c>
      <c r="C74" s="23" t="s">
        <v>175</v>
      </c>
      <c r="D74" s="18">
        <v>17620</v>
      </c>
      <c r="E74" s="20" t="s">
        <v>194</v>
      </c>
      <c r="F74" s="22"/>
    </row>
    <row r="75" spans="1:6" s="11" customFormat="1" ht="45.75" customHeight="1">
      <c r="A75" s="21" t="s">
        <v>238</v>
      </c>
      <c r="B75" s="23" t="s">
        <v>110</v>
      </c>
      <c r="C75" s="23" t="s">
        <v>176</v>
      </c>
      <c r="D75" s="18">
        <v>32526</v>
      </c>
      <c r="E75" s="20" t="s">
        <v>194</v>
      </c>
      <c r="F75" s="22"/>
    </row>
    <row r="76" spans="1:6" s="11" customFormat="1" ht="45.75" customHeight="1">
      <c r="A76" s="21" t="s">
        <v>238</v>
      </c>
      <c r="B76" s="23" t="s">
        <v>111</v>
      </c>
      <c r="C76" s="23" t="s">
        <v>177</v>
      </c>
      <c r="D76" s="18">
        <v>5058</v>
      </c>
      <c r="E76" s="20" t="s">
        <v>194</v>
      </c>
      <c r="F76" s="22"/>
    </row>
    <row r="77" spans="1:6" s="11" customFormat="1" ht="45.75" customHeight="1">
      <c r="A77" s="21" t="s">
        <v>238</v>
      </c>
      <c r="B77" s="23" t="s">
        <v>112</v>
      </c>
      <c r="C77" s="23" t="s">
        <v>178</v>
      </c>
      <c r="D77" s="18">
        <v>31202</v>
      </c>
      <c r="E77" s="20" t="s">
        <v>194</v>
      </c>
      <c r="F77" s="22"/>
    </row>
    <row r="78" spans="1:6" s="11" customFormat="1" ht="45.75" customHeight="1">
      <c r="A78" s="21" t="s">
        <v>238</v>
      </c>
      <c r="B78" s="23" t="s">
        <v>113</v>
      </c>
      <c r="C78" s="23" t="s">
        <v>179</v>
      </c>
      <c r="D78" s="18">
        <v>23225</v>
      </c>
      <c r="E78" s="20" t="s">
        <v>194</v>
      </c>
      <c r="F78" s="22"/>
    </row>
    <row r="79" spans="1:6" s="11" customFormat="1" ht="45.75" customHeight="1">
      <c r="A79" s="21" t="s">
        <v>238</v>
      </c>
      <c r="B79" s="23" t="s">
        <v>114</v>
      </c>
      <c r="C79" s="23" t="s">
        <v>180</v>
      </c>
      <c r="D79" s="18">
        <v>1680</v>
      </c>
      <c r="E79" s="20" t="s">
        <v>194</v>
      </c>
      <c r="F79" s="22"/>
    </row>
    <row r="80" spans="1:6" s="11" customFormat="1" ht="45.75" customHeight="1">
      <c r="A80" s="21" t="s">
        <v>238</v>
      </c>
      <c r="B80" s="23" t="s">
        <v>115</v>
      </c>
      <c r="C80" s="23" t="s">
        <v>181</v>
      </c>
      <c r="D80" s="18">
        <v>18598</v>
      </c>
      <c r="E80" s="20" t="s">
        <v>194</v>
      </c>
      <c r="F80" s="22"/>
    </row>
    <row r="81" spans="1:6" s="11" customFormat="1" ht="45.75" customHeight="1">
      <c r="A81" s="21" t="s">
        <v>238</v>
      </c>
      <c r="B81" s="23" t="s">
        <v>116</v>
      </c>
      <c r="C81" s="23" t="s">
        <v>182</v>
      </c>
      <c r="D81" s="18">
        <v>31217</v>
      </c>
      <c r="E81" s="20" t="s">
        <v>194</v>
      </c>
      <c r="F81" s="22"/>
    </row>
    <row r="82" spans="1:6" s="11" customFormat="1" ht="45.75" customHeight="1">
      <c r="A82" s="21" t="s">
        <v>238</v>
      </c>
      <c r="B82" s="23" t="s">
        <v>117</v>
      </c>
      <c r="C82" s="23" t="s">
        <v>183</v>
      </c>
      <c r="D82" s="18">
        <v>8806</v>
      </c>
      <c r="E82" s="20" t="s">
        <v>194</v>
      </c>
      <c r="F82" s="22"/>
    </row>
    <row r="83" spans="1:6" s="11" customFormat="1" ht="45.75" customHeight="1">
      <c r="A83" s="21" t="s">
        <v>238</v>
      </c>
      <c r="B83" s="23" t="s">
        <v>118</v>
      </c>
      <c r="C83" s="23" t="s">
        <v>184</v>
      </c>
      <c r="D83" s="18">
        <v>0</v>
      </c>
      <c r="E83" s="20" t="s">
        <v>194</v>
      </c>
      <c r="F83" s="22"/>
    </row>
    <row r="84" spans="1:6" s="11" customFormat="1" ht="45.75" customHeight="1">
      <c r="A84" s="21" t="s">
        <v>238</v>
      </c>
      <c r="B84" s="23" t="s">
        <v>119</v>
      </c>
      <c r="C84" s="23" t="s">
        <v>185</v>
      </c>
      <c r="D84" s="18">
        <v>8588</v>
      </c>
      <c r="E84" s="20" t="s">
        <v>194</v>
      </c>
      <c r="F84" s="22"/>
    </row>
    <row r="85" spans="1:6" s="11" customFormat="1" ht="45.75" customHeight="1">
      <c r="A85" s="21" t="s">
        <v>238</v>
      </c>
      <c r="B85" s="23" t="s">
        <v>120</v>
      </c>
      <c r="C85" s="23" t="s">
        <v>186</v>
      </c>
      <c r="D85" s="18">
        <v>39958</v>
      </c>
      <c r="E85" s="20" t="s">
        <v>194</v>
      </c>
      <c r="F85" s="22"/>
    </row>
    <row r="86" spans="1:6" s="11" customFormat="1" ht="45.75" customHeight="1">
      <c r="A86" s="21" t="s">
        <v>238</v>
      </c>
      <c r="B86" s="23" t="s">
        <v>121</v>
      </c>
      <c r="C86" s="23" t="s">
        <v>187</v>
      </c>
      <c r="D86" s="18">
        <v>0</v>
      </c>
      <c r="E86" s="20" t="s">
        <v>194</v>
      </c>
      <c r="F86" s="22"/>
    </row>
    <row r="87" spans="1:6" s="11" customFormat="1" ht="45.75" customHeight="1">
      <c r="A87" s="21" t="s">
        <v>238</v>
      </c>
      <c r="B87" s="23" t="s">
        <v>122</v>
      </c>
      <c r="C87" s="23" t="s">
        <v>188</v>
      </c>
      <c r="D87" s="18">
        <v>352000</v>
      </c>
      <c r="E87" s="20" t="s">
        <v>7</v>
      </c>
      <c r="F87" s="22"/>
    </row>
    <row r="88" spans="1:6" s="11" customFormat="1" ht="45.75" customHeight="1">
      <c r="A88" s="21" t="s">
        <v>238</v>
      </c>
      <c r="B88" s="23" t="s">
        <v>123</v>
      </c>
      <c r="C88" s="23" t="s">
        <v>189</v>
      </c>
      <c r="D88" s="18">
        <v>121000</v>
      </c>
      <c r="E88" s="20" t="s">
        <v>7</v>
      </c>
      <c r="F88" s="22"/>
    </row>
    <row r="89" spans="1:6" s="11" customFormat="1" ht="45.75" customHeight="1">
      <c r="A89" s="21" t="s">
        <v>238</v>
      </c>
      <c r="B89" s="23" t="s">
        <v>212</v>
      </c>
      <c r="C89" s="23" t="s">
        <v>233</v>
      </c>
      <c r="D89" s="18">
        <v>343200</v>
      </c>
      <c r="E89" s="20" t="s">
        <v>7</v>
      </c>
      <c r="F89" s="22"/>
    </row>
    <row r="90" spans="1:6" s="11" customFormat="1" ht="45.75" customHeight="1">
      <c r="A90" s="21" t="s">
        <v>238</v>
      </c>
      <c r="B90" s="23" t="s">
        <v>211</v>
      </c>
      <c r="C90" s="23" t="s">
        <v>239</v>
      </c>
      <c r="D90" s="18">
        <v>64000</v>
      </c>
      <c r="E90" s="20" t="s">
        <v>194</v>
      </c>
      <c r="F90" s="22"/>
    </row>
    <row r="91" spans="1:6" s="11" customFormat="1" ht="45.75" customHeight="1">
      <c r="A91" s="21" t="s">
        <v>238</v>
      </c>
      <c r="B91" s="23" t="s">
        <v>124</v>
      </c>
      <c r="C91" s="23" t="s">
        <v>234</v>
      </c>
      <c r="D91" s="18">
        <v>673274</v>
      </c>
      <c r="E91" s="20" t="s">
        <v>7</v>
      </c>
      <c r="F91" s="22"/>
    </row>
    <row r="92" spans="1:6" s="11" customFormat="1" ht="45.75" customHeight="1">
      <c r="A92" s="21" t="s">
        <v>238</v>
      </c>
      <c r="B92" s="23" t="s">
        <v>125</v>
      </c>
      <c r="C92" s="23" t="s">
        <v>240</v>
      </c>
      <c r="D92" s="18">
        <v>396000</v>
      </c>
      <c r="E92" s="20" t="s">
        <v>7</v>
      </c>
      <c r="F92" s="22"/>
    </row>
    <row r="93" spans="1:6" s="11" customFormat="1" ht="45.75" customHeight="1">
      <c r="A93" s="21" t="s">
        <v>238</v>
      </c>
      <c r="B93" s="23" t="s">
        <v>235</v>
      </c>
      <c r="C93" s="23" t="s">
        <v>236</v>
      </c>
      <c r="D93" s="18">
        <f>9834+13500+10586</f>
        <v>33920</v>
      </c>
      <c r="E93" s="20" t="s">
        <v>194</v>
      </c>
      <c r="F93" s="22"/>
    </row>
    <row r="94" spans="1:6" s="11" customFormat="1" ht="45.75" customHeight="1">
      <c r="A94" s="21" t="s">
        <v>238</v>
      </c>
      <c r="B94" s="23" t="s">
        <v>195</v>
      </c>
      <c r="C94" s="23" t="s">
        <v>204</v>
      </c>
      <c r="D94" s="18">
        <v>6448358</v>
      </c>
      <c r="E94" s="20" t="s">
        <v>194</v>
      </c>
      <c r="F94" s="22"/>
    </row>
    <row r="95" spans="1:6" s="11" customFormat="1" ht="45.75" customHeight="1">
      <c r="A95" s="21" t="s">
        <v>238</v>
      </c>
      <c r="B95" s="23" t="s">
        <v>196</v>
      </c>
      <c r="C95" s="23" t="s">
        <v>205</v>
      </c>
      <c r="D95" s="18">
        <v>46383000</v>
      </c>
      <c r="E95" s="20" t="s">
        <v>194</v>
      </c>
      <c r="F95" s="22"/>
    </row>
    <row r="96" spans="1:6" s="11" customFormat="1" ht="45.75" customHeight="1">
      <c r="A96" s="21" t="s">
        <v>238</v>
      </c>
      <c r="B96" s="23" t="s">
        <v>197</v>
      </c>
      <c r="C96" s="23" t="s">
        <v>206</v>
      </c>
      <c r="D96" s="18">
        <v>160820</v>
      </c>
      <c r="E96" s="20" t="s">
        <v>7</v>
      </c>
      <c r="F96" s="22"/>
    </row>
    <row r="97" spans="1:6" s="11" customFormat="1" ht="45.75" customHeight="1">
      <c r="A97" s="21" t="s">
        <v>238</v>
      </c>
      <c r="B97" s="23" t="s">
        <v>198</v>
      </c>
      <c r="C97" s="23" t="s">
        <v>207</v>
      </c>
      <c r="D97" s="18">
        <v>169840</v>
      </c>
      <c r="E97" s="20" t="s">
        <v>194</v>
      </c>
      <c r="F97" s="22"/>
    </row>
    <row r="98" spans="1:6" s="11" customFormat="1" ht="45.75" customHeight="1">
      <c r="A98" s="21" t="s">
        <v>238</v>
      </c>
      <c r="B98" s="23" t="s">
        <v>199</v>
      </c>
      <c r="C98" s="23" t="s">
        <v>208</v>
      </c>
      <c r="D98" s="18">
        <v>280500</v>
      </c>
      <c r="E98" s="20" t="s">
        <v>194</v>
      </c>
      <c r="F98" s="22"/>
    </row>
    <row r="99" spans="1:6" s="11" customFormat="1" ht="45.75" customHeight="1">
      <c r="A99" s="21" t="s">
        <v>238</v>
      </c>
      <c r="B99" s="23" t="s">
        <v>200</v>
      </c>
      <c r="C99" s="23" t="s">
        <v>209</v>
      </c>
      <c r="D99" s="18">
        <v>176000</v>
      </c>
      <c r="E99" s="20" t="s">
        <v>194</v>
      </c>
      <c r="F99" s="22"/>
    </row>
    <row r="100" spans="1:6" s="11" customFormat="1" ht="45.75" customHeight="1">
      <c r="A100" s="21" t="s">
        <v>238</v>
      </c>
      <c r="B100" s="23" t="s">
        <v>201</v>
      </c>
      <c r="C100" s="23" t="s">
        <v>207</v>
      </c>
      <c r="D100" s="18">
        <v>2887280</v>
      </c>
      <c r="E100" s="20" t="s">
        <v>194</v>
      </c>
      <c r="F100" s="22"/>
    </row>
    <row r="101" spans="1:6" s="11" customFormat="1" ht="45.75" customHeight="1">
      <c r="A101" s="21" t="s">
        <v>238</v>
      </c>
      <c r="B101" s="23" t="s">
        <v>202</v>
      </c>
      <c r="C101" s="23" t="s">
        <v>210</v>
      </c>
      <c r="D101" s="18">
        <v>8680155</v>
      </c>
      <c r="E101" s="20" t="s">
        <v>6</v>
      </c>
      <c r="F101" s="22"/>
    </row>
    <row r="102" spans="1:6" s="11" customFormat="1" ht="45.75" customHeight="1">
      <c r="A102" s="21" t="s">
        <v>238</v>
      </c>
      <c r="B102" s="23" t="s">
        <v>244</v>
      </c>
      <c r="C102" s="23" t="s">
        <v>243</v>
      </c>
      <c r="D102" s="18">
        <v>293000</v>
      </c>
      <c r="E102" s="20" t="s">
        <v>194</v>
      </c>
      <c r="F102" s="22"/>
    </row>
    <row r="103" spans="1:6" s="11" customFormat="1" ht="45.75" customHeight="1">
      <c r="A103" s="21" t="s">
        <v>238</v>
      </c>
      <c r="B103" s="23" t="s">
        <v>214</v>
      </c>
      <c r="C103" s="23" t="s">
        <v>237</v>
      </c>
      <c r="D103" s="18">
        <v>550000</v>
      </c>
      <c r="E103" s="20" t="s">
        <v>194</v>
      </c>
      <c r="F103" s="22"/>
    </row>
    <row r="104" spans="1:6" s="11" customFormat="1" ht="45.75" customHeight="1">
      <c r="A104" s="21" t="s">
        <v>238</v>
      </c>
      <c r="B104" s="39" t="s">
        <v>232</v>
      </c>
      <c r="C104" s="23" t="s">
        <v>241</v>
      </c>
      <c r="D104" s="18">
        <v>20088</v>
      </c>
      <c r="E104" s="20" t="s">
        <v>6</v>
      </c>
      <c r="F104" s="22"/>
    </row>
    <row r="105" spans="1:6" s="11" customFormat="1" ht="45.75" customHeight="1">
      <c r="A105" s="21" t="s">
        <v>238</v>
      </c>
      <c r="B105" s="23" t="s">
        <v>213</v>
      </c>
      <c r="C105" s="23" t="s">
        <v>242</v>
      </c>
      <c r="D105" s="18">
        <v>921384</v>
      </c>
      <c r="E105" s="20" t="s">
        <v>6</v>
      </c>
      <c r="F105" s="22"/>
    </row>
    <row r="106" spans="1:6" s="11" customFormat="1" ht="45.75" customHeight="1">
      <c r="A106" s="21" t="s">
        <v>238</v>
      </c>
      <c r="B106" s="23" t="s">
        <v>215</v>
      </c>
      <c r="C106" s="23" t="s">
        <v>216</v>
      </c>
      <c r="D106" s="18">
        <v>3259850</v>
      </c>
      <c r="E106" s="20" t="s">
        <v>194</v>
      </c>
      <c r="F106" s="22"/>
    </row>
    <row r="107" spans="1:6" s="11" customFormat="1" ht="45.75" customHeight="1">
      <c r="A107" s="21" t="s">
        <v>238</v>
      </c>
      <c r="B107" s="23" t="s">
        <v>217</v>
      </c>
      <c r="C107" s="23" t="s">
        <v>218</v>
      </c>
      <c r="D107" s="18">
        <v>724570</v>
      </c>
      <c r="E107" s="20" t="s">
        <v>194</v>
      </c>
      <c r="F107" s="22"/>
    </row>
    <row r="108" spans="1:6" s="11" customFormat="1" ht="45.75" customHeight="1">
      <c r="A108" s="21" t="s">
        <v>238</v>
      </c>
      <c r="B108" s="23" t="s">
        <v>219</v>
      </c>
      <c r="C108" s="23" t="s">
        <v>222</v>
      </c>
      <c r="D108" s="18">
        <v>5215430</v>
      </c>
      <c r="E108" s="20" t="s">
        <v>194</v>
      </c>
      <c r="F108" s="22" t="s">
        <v>203</v>
      </c>
    </row>
    <row r="109" spans="1:6" s="11" customFormat="1" ht="45.75" customHeight="1">
      <c r="A109" s="21" t="s">
        <v>238</v>
      </c>
      <c r="B109" s="23" t="s">
        <v>220</v>
      </c>
      <c r="C109" s="23" t="s">
        <v>222</v>
      </c>
      <c r="D109" s="18">
        <v>560010</v>
      </c>
      <c r="E109" s="20" t="s">
        <v>194</v>
      </c>
      <c r="F109" s="22" t="s">
        <v>203</v>
      </c>
    </row>
    <row r="110" spans="1:6" s="11" customFormat="1" ht="45.75" customHeight="1">
      <c r="A110" s="21" t="s">
        <v>238</v>
      </c>
      <c r="B110" s="23" t="s">
        <v>221</v>
      </c>
      <c r="C110" s="23" t="s">
        <v>222</v>
      </c>
      <c r="D110" s="18">
        <v>501270</v>
      </c>
      <c r="E110" s="20" t="s">
        <v>194</v>
      </c>
      <c r="F110" s="22" t="s">
        <v>203</v>
      </c>
    </row>
    <row r="111" spans="1:6" s="11" customFormat="1" ht="45.75" customHeight="1">
      <c r="A111" s="21" t="s">
        <v>238</v>
      </c>
      <c r="B111" s="23" t="s">
        <v>226</v>
      </c>
      <c r="C111" s="23" t="s">
        <v>222</v>
      </c>
      <c r="D111" s="18">
        <v>576950</v>
      </c>
      <c r="E111" s="20" t="s">
        <v>194</v>
      </c>
      <c r="F111" s="22" t="s">
        <v>203</v>
      </c>
    </row>
    <row r="112" spans="1:6" s="11" customFormat="1" ht="45.75" customHeight="1">
      <c r="A112" s="21" t="s">
        <v>238</v>
      </c>
      <c r="B112" s="23" t="s">
        <v>227</v>
      </c>
      <c r="C112" s="23" t="s">
        <v>222</v>
      </c>
      <c r="D112" s="18">
        <v>1997160</v>
      </c>
      <c r="E112" s="20" t="s">
        <v>194</v>
      </c>
      <c r="F112" s="22" t="s">
        <v>203</v>
      </c>
    </row>
    <row r="113" spans="1:6" s="11" customFormat="1" ht="45.75" customHeight="1">
      <c r="A113" s="21" t="s">
        <v>238</v>
      </c>
      <c r="B113" s="23" t="s">
        <v>228</v>
      </c>
      <c r="C113" s="23" t="s">
        <v>222</v>
      </c>
      <c r="D113" s="18">
        <v>1743280</v>
      </c>
      <c r="E113" s="20" t="s">
        <v>194</v>
      </c>
      <c r="F113" s="22" t="s">
        <v>203</v>
      </c>
    </row>
    <row r="114" spans="1:6" s="11" customFormat="1" ht="45.75" customHeight="1">
      <c r="A114" s="21" t="s">
        <v>238</v>
      </c>
      <c r="B114" s="23" t="s">
        <v>223</v>
      </c>
      <c r="C114" s="23" t="s">
        <v>224</v>
      </c>
      <c r="D114" s="18">
        <v>1784420</v>
      </c>
      <c r="E114" s="20" t="s">
        <v>6</v>
      </c>
      <c r="F114" s="22"/>
    </row>
    <row r="115" spans="1:6" s="11" customFormat="1" ht="45.75" customHeight="1">
      <c r="A115" s="21" t="s">
        <v>238</v>
      </c>
      <c r="B115" s="23" t="s">
        <v>225</v>
      </c>
      <c r="C115" s="23" t="s">
        <v>224</v>
      </c>
      <c r="D115" s="18">
        <v>586300</v>
      </c>
      <c r="E115" s="20" t="s">
        <v>6</v>
      </c>
      <c r="F115" s="22"/>
    </row>
    <row r="116" spans="1:6" s="11" customFormat="1" ht="45.75" customHeight="1">
      <c r="A116" s="21" t="s">
        <v>238</v>
      </c>
      <c r="B116" s="23" t="s">
        <v>229</v>
      </c>
      <c r="C116" s="23" t="s">
        <v>222</v>
      </c>
      <c r="D116" s="18">
        <v>351120</v>
      </c>
      <c r="E116" s="20" t="s">
        <v>194</v>
      </c>
      <c r="F116" s="22" t="s">
        <v>203</v>
      </c>
    </row>
    <row r="117" spans="1:6" s="11" customFormat="1" ht="45.75" customHeight="1">
      <c r="A117" s="21" t="s">
        <v>238</v>
      </c>
      <c r="B117" s="23" t="s">
        <v>230</v>
      </c>
      <c r="C117" s="23" t="s">
        <v>222</v>
      </c>
      <c r="D117" s="18">
        <v>563640</v>
      </c>
      <c r="E117" s="20" t="s">
        <v>194</v>
      </c>
      <c r="F117" s="22" t="s">
        <v>203</v>
      </c>
    </row>
    <row r="118" spans="1:6" s="11" customFormat="1" ht="45.75" customHeight="1">
      <c r="A118" s="21" t="s">
        <v>238</v>
      </c>
      <c r="B118" s="23" t="s">
        <v>231</v>
      </c>
      <c r="C118" s="23" t="s">
        <v>222</v>
      </c>
      <c r="D118" s="18">
        <v>2137630</v>
      </c>
      <c r="E118" s="20" t="s">
        <v>194</v>
      </c>
      <c r="F118" s="22"/>
    </row>
    <row r="119" spans="1:6" s="11" customFormat="1" ht="45.75" customHeight="1">
      <c r="A119" s="21"/>
      <c r="B119" s="23"/>
      <c r="C119" s="23"/>
      <c r="D119" s="18"/>
      <c r="E119" s="20"/>
      <c r="F119" s="22"/>
    </row>
    <row r="120" spans="1:6" s="11" customFormat="1" ht="45.75" customHeight="1">
      <c r="A120" s="21"/>
      <c r="B120" s="23"/>
      <c r="C120" s="23"/>
      <c r="D120" s="18"/>
      <c r="E120" s="20"/>
      <c r="F120" s="22"/>
    </row>
    <row r="121" spans="1:6" s="11" customFormat="1" ht="45.75" customHeight="1">
      <c r="A121" s="21"/>
      <c r="B121" s="23"/>
      <c r="C121" s="23"/>
      <c r="D121" s="18"/>
      <c r="E121" s="20"/>
      <c r="F121" s="22"/>
    </row>
    <row r="122" spans="1:6" ht="45.75" customHeight="1">
      <c r="A122" s="44" t="s">
        <v>9</v>
      </c>
      <c r="B122" s="45"/>
      <c r="C122" s="45"/>
      <c r="D122" s="12">
        <f>SUM(D5:D118)</f>
        <v>285949425</v>
      </c>
      <c r="F122" s="37"/>
    </row>
    <row r="123" spans="1:6" ht="45" customHeight="1">
      <c r="A123" s="27"/>
      <c r="B123" s="28"/>
      <c r="C123" s="38" t="s">
        <v>10</v>
      </c>
      <c r="D123" s="36"/>
      <c r="E123" s="25"/>
      <c r="F123" s="26"/>
    </row>
    <row r="124" spans="1:6" ht="45" customHeight="1">
      <c r="A124" s="27"/>
      <c r="B124" s="28"/>
      <c r="C124" s="29" t="s">
        <v>11</v>
      </c>
      <c r="D124" s="30">
        <f>SUMIF(E$5:E$118,E124,D$5:D$118)</f>
        <v>31735545</v>
      </c>
      <c r="E124" s="20" t="s">
        <v>6</v>
      </c>
      <c r="F124" s="26"/>
    </row>
    <row r="125" spans="1:6" ht="45" customHeight="1">
      <c r="A125" s="27"/>
      <c r="B125" s="28"/>
      <c r="C125" s="29" t="s">
        <v>12</v>
      </c>
      <c r="D125" s="30">
        <f>SUMIF(E$5:E$105,E125,D$5:D$105)</f>
        <v>0</v>
      </c>
      <c r="E125" s="31" t="s">
        <v>13</v>
      </c>
      <c r="F125" s="26"/>
    </row>
    <row r="126" spans="1:6" ht="45" customHeight="1">
      <c r="A126" s="27"/>
      <c r="B126" s="28"/>
      <c r="C126" s="29" t="s">
        <v>14</v>
      </c>
      <c r="D126" s="30">
        <f>SUMIF(E$5:E$105,E126,D$5:D$105)</f>
        <v>0</v>
      </c>
      <c r="E126" s="20" t="s">
        <v>15</v>
      </c>
      <c r="F126" s="26"/>
    </row>
    <row r="127" spans="1:6" ht="45" customHeight="1">
      <c r="A127" s="27"/>
      <c r="B127" s="28"/>
      <c r="C127" s="29" t="s">
        <v>16</v>
      </c>
      <c r="D127" s="30">
        <f>SUMIF(E$5:E$121,E127,D$5:D$121)</f>
        <v>67459607</v>
      </c>
      <c r="E127" s="20" t="s">
        <v>17</v>
      </c>
      <c r="F127" s="26"/>
    </row>
    <row r="128" spans="1:6" ht="45" customHeight="1">
      <c r="A128" s="27"/>
      <c r="B128" s="28"/>
      <c r="C128" s="29" t="s">
        <v>18</v>
      </c>
      <c r="D128" s="30">
        <f>SUMIF(E$5:E$105,E128,D$5:D$105)</f>
        <v>0</v>
      </c>
      <c r="E128" s="20" t="s">
        <v>19</v>
      </c>
      <c r="F128" s="26"/>
    </row>
    <row r="129" spans="1:6" ht="45" customHeight="1">
      <c r="A129" s="27"/>
      <c r="B129" s="28"/>
      <c r="C129" s="29" t="s">
        <v>20</v>
      </c>
      <c r="D129" s="30">
        <f>SUMIF(E$5:E$118,E129,D$5:D$118)</f>
        <v>4648726</v>
      </c>
      <c r="E129" s="20" t="s">
        <v>7</v>
      </c>
      <c r="F129" s="32"/>
    </row>
    <row r="130" spans="1:6" ht="45" customHeight="1">
      <c r="A130" s="27"/>
      <c r="B130" s="28"/>
      <c r="C130" s="29" t="s">
        <v>21</v>
      </c>
      <c r="D130" s="30">
        <f>SUMIF(E$5:E$121,E130,D$5:D$121)</f>
        <v>182105547</v>
      </c>
      <c r="E130" s="20" t="s">
        <v>22</v>
      </c>
      <c r="F130" s="26"/>
    </row>
    <row r="131" spans="1:6" ht="45" customHeight="1">
      <c r="A131" s="27"/>
      <c r="B131" s="28"/>
      <c r="C131" s="29" t="s">
        <v>23</v>
      </c>
      <c r="D131" s="33">
        <f>IFERROR(D130/D132,"")</f>
        <v>0.63684529877967055</v>
      </c>
      <c r="E131" s="34"/>
      <c r="F131" s="26"/>
    </row>
    <row r="132" spans="1:6" ht="45" customHeight="1">
      <c r="A132" s="27"/>
      <c r="B132" s="28"/>
      <c r="C132" s="29" t="s">
        <v>24</v>
      </c>
      <c r="D132" s="30">
        <f>SUM(D124:D130)</f>
        <v>285949425</v>
      </c>
      <c r="E132" s="35"/>
      <c r="F132" s="26"/>
    </row>
    <row r="133" spans="1:6" ht="45" customHeight="1">
      <c r="A133" s="27"/>
      <c r="B133" s="28"/>
      <c r="C133" s="28"/>
      <c r="D133" s="36"/>
      <c r="E133" s="25"/>
      <c r="F133" s="26"/>
    </row>
  </sheetData>
  <autoFilter ref="A4:F132" xr:uid="{00000000-0009-0000-0000-000000000000}"/>
  <mergeCells count="3">
    <mergeCell ref="E1:F1"/>
    <mergeCell ref="A2:F2"/>
    <mergeCell ref="A122:C122"/>
  </mergeCells>
  <phoneticPr fontId="6"/>
  <dataValidations count="2">
    <dataValidation type="list" allowBlank="1" showInputMessage="1" showErrorMessage="1" sqref="E5:E8" xr:uid="{00000000-0002-0000-0000-000001000000}">
      <formula1>$E$124:$E$130</formula1>
    </dataValidation>
    <dataValidation type="list" allowBlank="1" showInputMessage="1" showErrorMessage="1" sqref="E9:E121"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115" max="5" man="1"/>
  </rowBreaks>
  <ignoredErrors>
    <ignoredError sqref="D12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2023-10-10T08:49:00Z</dcterms:created>
  <dcterms:modified xsi:type="dcterms:W3CDTF">2024-10-25T08:13:55Z</dcterms:modified>
</cp:coreProperties>
</file>