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BFDDE0E9-9FEC-4708-8556-A6D4A9066432}"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4" r:id="rId1"/>
  </sheets>
  <externalReferences>
    <externalReference r:id="rId2"/>
    <externalReference r:id="rId3"/>
    <externalReference r:id="rId4"/>
    <externalReference r:id="rId5"/>
    <externalReference r:id="rId6"/>
  </externalReferences>
  <definedNames>
    <definedName name="_xlnm._FilterDatabase" localSheetId="0" hidden="1">委託料支出一覧!$A$4:$F$125</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委託料支出一覧!$A$1:$F$126</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委託料支出一覧!$A$4:$F$37</definedName>
    <definedName name="Z_01861984_F6CF_4772_AA0A_2B6157221AC2_.wvu.FilterData" localSheetId="0" hidden="1">委託料支出一覧!$A$4:$F$37</definedName>
    <definedName name="Z_05D8E8D0_8AEC_4296_897D_974A15178679_.wvu.FilterData" localSheetId="0" hidden="1">委託料支出一覧!$A$4:$F$37</definedName>
    <definedName name="Z_0D11B593_BF5C_4A1F_B6CC_15B06713DB7C_.wvu.FilterData" localSheetId="0" hidden="1">委託料支出一覧!$A$4:$F$37</definedName>
    <definedName name="Z_0D11B593_BF5C_4A1F_B6CC_15B06713DB7C_.wvu.PrintArea" localSheetId="0" hidden="1">委託料支出一覧!$A$1:$F$37</definedName>
    <definedName name="Z_0D11B593_BF5C_4A1F_B6CC_15B06713DB7C_.wvu.PrintTitles" localSheetId="0" hidden="1">委託料支出一覧!$4:$4</definedName>
    <definedName name="Z_125D2721_B6FD_4173_B763_82747310422D_.wvu.FilterData" localSheetId="0" hidden="1">委託料支出一覧!$A$4:$F$37</definedName>
    <definedName name="Z_1734C9BF_4633_42E5_A258_E83D5FC85BDD_.wvu.FilterData" localSheetId="0" hidden="1">委託料支出一覧!$A$4:$F$37</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委託料支出一覧!$A$4:$F$37</definedName>
    <definedName name="Z_1D0FDB66_8801_49C3_8374_C4E93C64AB03_.wvu.PrintArea" localSheetId="0" hidden="1">委託料支出一覧!$A$1:$F$37</definedName>
    <definedName name="Z_1D0FDB66_8801_49C3_8374_C4E93C64AB03_.wvu.PrintTitles" localSheetId="0" hidden="1">委託料支出一覧!$4:$4</definedName>
    <definedName name="Z_1D3EC2B6_48AB_4B80_BD1F_5265AB9073F3_.wvu.FilterData" localSheetId="0" hidden="1">委託料支出一覧!$A$4:$F$37</definedName>
    <definedName name="Z_1D3EC2B6_48AB_4B80_BD1F_5265AB9073F3_.wvu.PrintArea" localSheetId="0" hidden="1">委託料支出一覧!$A$1:$F$37</definedName>
    <definedName name="Z_1D3EC2B6_48AB_4B80_BD1F_5265AB9073F3_.wvu.PrintTitles" localSheetId="0" hidden="1">委託料支出一覧!$4:$4</definedName>
    <definedName name="Z_1EEE5B19_999F_42D8_BBDA_DD044F22B05A_.wvu.FilterData" localSheetId="0" hidden="1">委託料支出一覧!$A$4:$F$37</definedName>
    <definedName name="Z_20B03370_A9A7_47AC_A0DB_85C2011EA70A_.wvu.FilterData" localSheetId="0" hidden="1">委託料支出一覧!$A$4:$F$37</definedName>
    <definedName name="Z_217CB751_B423_459C_997D_C52E1EA6A411_.wvu.FilterData" localSheetId="0" hidden="1">委託料支出一覧!$A$4:$F$37</definedName>
    <definedName name="Z_217CB751_B423_459C_997D_C52E1EA6A411_.wvu.PrintArea" localSheetId="0" hidden="1">委託料支出一覧!$A$1:$F$37</definedName>
    <definedName name="Z_217CB751_B423_459C_997D_C52E1EA6A411_.wvu.PrintTitles" localSheetId="0" hidden="1">委託料支出一覧!$4:$4</definedName>
    <definedName name="Z_21FC65F8_9914_4585_90AF_A00EE3463597_.wvu.FilterData" localSheetId="0" hidden="1">委託料支出一覧!$A$4:$F$37</definedName>
    <definedName name="Z_261563C4_10C5_41C2_AA69_0888E524912C_.wvu.FilterData" localSheetId="0" hidden="1">委託料支出一覧!$A$4:$F$37</definedName>
    <definedName name="Z_26F4FA0C_26D1_4602_B44C_88A47227D214_.wvu.FilterData" localSheetId="0" hidden="1">委託料支出一覧!$A$4:$F$37</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委託料支出一覧!$A$4:$F$37</definedName>
    <definedName name="Z_2EE00EDD_A664_4A32_9029_1A8662176B52_.wvu.FilterData" localSheetId="0" hidden="1">委託料支出一覧!$A$4:$F$37</definedName>
    <definedName name="Z_30E582BD_0124_4E79_A5C5_4184F332D5B7_.wvu.FilterData" localSheetId="0" hidden="1">委託料支出一覧!$A$4:$F$37</definedName>
    <definedName name="Z_30E582BD_0124_4E79_A5C5_4184F332D5B7_.wvu.PrintArea" localSheetId="0" hidden="1">委託料支出一覧!$A$1:$F$37</definedName>
    <definedName name="Z_30E582BD_0124_4E79_A5C5_4184F332D5B7_.wvu.PrintTitles" localSheetId="0" hidden="1">委託料支出一覧!$4:$4</definedName>
    <definedName name="Z_32381FAA_BA4A_4570_91D3_ACAAF2C906F5_.wvu.FilterData" localSheetId="0" hidden="1">委託料支出一覧!$A$4:$F$37</definedName>
    <definedName name="Z_32381FAA_BA4A_4570_91D3_ACAAF2C906F5_.wvu.PrintArea" localSheetId="0" hidden="1">委託料支出一覧!$A$1:$F$37</definedName>
    <definedName name="Z_32381FAA_BA4A_4570_91D3_ACAAF2C906F5_.wvu.PrintTitles" localSheetId="0" hidden="1">委託料支出一覧!$4:$4</definedName>
    <definedName name="Z_323C7CA6_5B75_4FC7_8BF5_6960759E522F_.wvu.FilterData" localSheetId="0" hidden="1">委託料支出一覧!$A$4:$F$37</definedName>
    <definedName name="Z_32E8BB21_264F_4FA1_ACD6_2B2A4CC6599F_.wvu.FilterData" localSheetId="0" hidden="1">委託料支出一覧!$A$4:$F$37</definedName>
    <definedName name="Z_34357F12_6A4D_4592_A54E_37FD336D493C_.wvu.FilterData" localSheetId="0" hidden="1">委託料支出一覧!$A$4:$F$37</definedName>
    <definedName name="Z_34357F12_6A4D_4592_A54E_37FD336D493C_.wvu.PrintArea" localSheetId="0" hidden="1">委託料支出一覧!$A$1:$F$37</definedName>
    <definedName name="Z_34357F12_6A4D_4592_A54E_37FD336D493C_.wvu.PrintTitles" localSheetId="0" hidden="1">委託料支出一覧!$4:$4</definedName>
    <definedName name="Z_366193B7_515F_4E8E_B6B3_3C10204FFEB4_.wvu.FilterData" localSheetId="0" hidden="1">委託料支出一覧!$A$4:$F$37</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委託料支出一覧!$A$4:$F$37</definedName>
    <definedName name="Z_3F902C3D_246B_4DFD_BED0_7FBC950FBA84_.wvu.FilterData" localSheetId="0" hidden="1">委託料支出一覧!$A$4:$F$37</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委託料支出一覧!$A$4:$F$37</definedName>
    <definedName name="Z_45EA684E_0DBC_42CF_9801_5ACCADE6B1C5_.wvu.FilterData" localSheetId="0" hidden="1">委託料支出一覧!$A$4:$F$37</definedName>
    <definedName name="Z_475A1739_6786_4CD7_B022_F4CCFD570429_.wvu.FilterData" localSheetId="0" hidden="1">委託料支出一覧!$A$4:$F$37</definedName>
    <definedName name="Z_4AFA3E2C_4405_4B44_A9E8_DB64B4860EB1_.wvu.FilterData" localSheetId="0" hidden="1">委託料支出一覧!$A$4:$F$37</definedName>
    <definedName name="Z_4C8949B6_9C26_492B_959F_0779BC4BBEAA_.wvu.FilterData" localSheetId="0" hidden="1">委託料支出一覧!$A$4:$F$37</definedName>
    <definedName name="Z_4CF4D751_28E3_4B4C_BAA9_58C0269BAAF6_.wvu.FilterData" localSheetId="0" hidden="1">委託料支出一覧!$A$4:$F$37</definedName>
    <definedName name="Z_5128EF7F_156A_4EB1_9EA1_B4C8844A7633_.wvu.FilterData" localSheetId="0" hidden="1">委託料支出一覧!$A$4:$F$37</definedName>
    <definedName name="Z_53FF3034_A4A8_49E4_91C5_762ECDBAF1D2_.wvu.FilterData" localSheetId="0" hidden="1">委託料支出一覧!$A$4:$F$37</definedName>
    <definedName name="Z_53FF3034_A4A8_49E4_91C5_762ECDBAF1D2_.wvu.PrintArea" localSheetId="0" hidden="1">委託料支出一覧!$A$1:$F$37</definedName>
    <definedName name="Z_53FF3034_A4A8_49E4_91C5_762ECDBAF1D2_.wvu.PrintTitles" localSheetId="0" hidden="1">委託料支出一覧!$4:$4</definedName>
    <definedName name="Z_5550DBBC_4815_4DAB_937F_7C62DA5F1144_.wvu.FilterData" localSheetId="0" hidden="1">委託料支出一覧!$A$4:$F$37</definedName>
    <definedName name="Z_56E27382_3FA3_4BA1_90FC_C27ACB491421_.wvu.FilterData" localSheetId="0" hidden="1">委託料支出一覧!$A$4:$F$37</definedName>
    <definedName name="Z_5D3B634A_A297_4DD4_A993_79EF9A889DC2_.wvu.FilterData" localSheetId="0" hidden="1">委託料支出一覧!$A$4:$F$37</definedName>
    <definedName name="Z_5D3B634A_A297_4DD4_A993_79EF9A889DC2_.wvu.PrintArea" localSheetId="0" hidden="1">委託料支出一覧!$A$1:$F$37</definedName>
    <definedName name="Z_5D3B634A_A297_4DD4_A993_79EF9A889DC2_.wvu.PrintTitles" localSheetId="0" hidden="1">委託料支出一覧!$4:$4</definedName>
    <definedName name="Z_5F89344D_63B9_45F4_8189_8DFEC0494EF7_.wvu.FilterData" localSheetId="0" hidden="1">委託料支出一覧!$A$4:$F$37</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委託料支出一覧!$A$4:$F$37</definedName>
    <definedName name="Z_6493F7BA_CCC8_44B0_AD30_AFA1A2BD0947_.wvu.FilterData" localSheetId="0" hidden="1">委託料支出一覧!$A$4:$F$37</definedName>
    <definedName name="Z_6926EB01_B5C3_4972_A68F_E30052702C5C_.wvu.FilterData" localSheetId="0" hidden="1">委託料支出一覧!$A$4:$F$37</definedName>
    <definedName name="Z_6A911F75_FCD5_4F5C_9F77_401D41C7CA2F_.wvu.FilterData" localSheetId="0" hidden="1">委託料支出一覧!$A$4:$F$37</definedName>
    <definedName name="Z_774CE9F3_B276_4E89_8142_59042DE66CD1_.wvu.FilterData" localSheetId="0" hidden="1">委託料支出一覧!$A$4:$F$37</definedName>
    <definedName name="Z_7A9DD16E_F903_4863_B829_4796CE894ED0_.wvu.FilterData" localSheetId="0" hidden="1">委託料支出一覧!$A$4:$F$37</definedName>
    <definedName name="Z_7FFD96AD_2803_41EB_BB44_D862B19F16DA_.wvu.FilterData" localSheetId="0" hidden="1">委託料支出一覧!$A$4:$F$37</definedName>
    <definedName name="Z_7FFD96AD_2803_41EB_BB44_D862B19F16DA_.wvu.PrintArea" localSheetId="0" hidden="1">委託料支出一覧!$A$1:$F$37</definedName>
    <definedName name="Z_7FFD96AD_2803_41EB_BB44_D862B19F16DA_.wvu.PrintTitles" localSheetId="0" hidden="1">委託料支出一覧!$4:$4</definedName>
    <definedName name="Z_8E098FB6_79F5_4218_8CFD_D5C4145EF04C_.wvu.FilterData" localSheetId="0" hidden="1">委託料支出一覧!$A$4:$F$37</definedName>
    <definedName name="Z_9165B42C_ECE5_4EA0_9CF2_43E3A1B47697_.wvu.FilterData" localSheetId="0" hidden="1">委託料支出一覧!$A$4:$F$37</definedName>
    <definedName name="Z_9165B42C_ECE5_4EA0_9CF2_43E3A1B47697_.wvu.PrintArea" localSheetId="0" hidden="1">委託料支出一覧!$A$1:$F$37</definedName>
    <definedName name="Z_9165B42C_ECE5_4EA0_9CF2_43E3A1B47697_.wvu.PrintTitles" localSheetId="0" hidden="1">委託料支出一覧!$4:$4</definedName>
    <definedName name="Z_958DC23D_65D9_45EB_BCE2_23C1F33BF0E3_.wvu.FilterData" localSheetId="0" hidden="1">委託料支出一覧!$A$4:$F$37</definedName>
    <definedName name="Z_973EE690_0B31_4D59_B7AB_FA497BA3F53C_.wvu.FilterData" localSheetId="0" hidden="1">委託料支出一覧!$A$4:$F$37</definedName>
    <definedName name="Z_977235F8_48D3_4499_A0D1_031044790F81_.wvu.FilterData" localSheetId="0" hidden="1">委託料支出一覧!$A$4:$F$37</definedName>
    <definedName name="Z_99685710_72AE_4B5D_8870_53975EB781F5_.wvu.FilterData" localSheetId="0" hidden="1">委託料支出一覧!$A$4:$F$37</definedName>
    <definedName name="Z_9DBC28CF_F252_4212_B07E_05ADE2A691D3_.wvu.FilterData" localSheetId="0" hidden="1">委託料支出一覧!$A$4:$F$37</definedName>
    <definedName name="Z_9FCD3CC5_48E7_47B2_8F0D_515FEB8B4D11_.wvu.FilterData" localSheetId="0" hidden="1">委託料支出一覧!$A$4:$F$37</definedName>
    <definedName name="Z_9FCD3CC5_48E7_47B2_8F0D_515FEB8B4D11_.wvu.PrintArea" localSheetId="0" hidden="1">委託料支出一覧!$A$1:$F$37</definedName>
    <definedName name="Z_9FCD3CC5_48E7_47B2_8F0D_515FEB8B4D11_.wvu.PrintTitles" localSheetId="0" hidden="1">委託料支出一覧!$4:$4</definedName>
    <definedName name="Z_A11322EF_73F6_40DE_B0AC_6E42B3D76055_.wvu.FilterData" localSheetId="0" hidden="1">委託料支出一覧!$A$4:$F$37</definedName>
    <definedName name="Z_A11E4C00_0394_4CE6_B73E_221C7BA742F6_.wvu.FilterData" localSheetId="0" hidden="1">委託料支出一覧!$A$4:$F$37</definedName>
    <definedName name="Z_A1F478E3_F435_447F_B2CC_6E9C174DA928_.wvu.FilterData" localSheetId="0" hidden="1">委託料支出一覧!$A$4:$F$37</definedName>
    <definedName name="Z_A83B4C61_8A42_4D29_9A60_BEB54EE3BDAB_.wvu.FilterData" localSheetId="0" hidden="1">委託料支出一覧!$A$4:$F$37</definedName>
    <definedName name="Z_A83B4C61_8A42_4D29_9A60_BEB54EE3BDAB_.wvu.PrintArea" localSheetId="0" hidden="1">委託料支出一覧!$A$1:$F$37</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委託料支出一覧!$A$4:$F$37</definedName>
    <definedName name="Z_AAB712E3_C5D9_4902_A117_C12BE7FDD63D_.wvu.FilterData" localSheetId="0" hidden="1">委託料支出一覧!$A$4:$F$37</definedName>
    <definedName name="Z_AC924E32_4F5F_41AD_8889_A0469107E927_.wvu.FilterData" localSheetId="0" hidden="1">委託料支出一覧!$A$4:$F$37</definedName>
    <definedName name="Z_AD51D3A2_A23B_4D02_92C2_113F69CB176E_.wvu.FilterData" localSheetId="0" hidden="1">委託料支出一覧!$A$4:$F$37</definedName>
    <definedName name="Z_AFEB9B81_C902_4151_A96F_74FCF405D0C7_.wvu.FilterData" localSheetId="0" hidden="1">委託料支出一覧!$A$4:$F$37</definedName>
    <definedName name="Z_B47A04AA_FBBF_4ADA_AD65_5912F0410B3F_.wvu.FilterData" localSheetId="0" hidden="1">委託料支出一覧!$A$4:$F$37</definedName>
    <definedName name="Z_B503762D_2683_4889_91D1_277AA3465232_.wvu.FilterData" localSheetId="0" hidden="1">委託料支出一覧!$A$4:$F$37</definedName>
    <definedName name="Z_B63AB35D_2734_41D8_AD39_37CEDCB6A450_.wvu.FilterData" localSheetId="0" hidden="1">委託料支出一覧!$A$4:$F$37</definedName>
    <definedName name="Z_B7512C5E_5957_4CDE_AF43_69FE4C04DE4B_.wvu.FilterData" localSheetId="0" hidden="1">委託料支出一覧!$A$4:$F$37</definedName>
    <definedName name="Z_B7512C5E_5957_4CDE_AF43_69FE4C04DE4B_.wvu.PrintArea" localSheetId="0" hidden="1">委託料支出一覧!$A$1:$F$37</definedName>
    <definedName name="Z_B7512C5E_5957_4CDE_AF43_69FE4C04DE4B_.wvu.PrintTitles" localSheetId="0" hidden="1">委託料支出一覧!$4:$4</definedName>
    <definedName name="Z_B7AD6FA8_2E6F_467A_8B52_8DFFF6709E3D_.wvu.FilterData" localSheetId="0" hidden="1">委託料支出一覧!$A$4:$F$37</definedName>
    <definedName name="Z_B80971C5_7E0C_49C7_80D5_9BBD6D173EEB_.wvu.FilterData" localSheetId="0" hidden="1">委託料支出一覧!$A$4:$F$37</definedName>
    <definedName name="Z_B80971C5_7E0C_49C7_80D5_9BBD6D173EEB_.wvu.PrintArea" localSheetId="0" hidden="1">委託料支出一覧!$A$1:$F$37</definedName>
    <definedName name="Z_B80971C5_7E0C_49C7_80D5_9BBD6D173EEB_.wvu.PrintTitles" localSheetId="0" hidden="1">委託料支出一覧!$4:$4</definedName>
    <definedName name="Z_B840A286_FFCA_40A6_95BA_A4DE2CB336D2_.wvu.FilterData" localSheetId="0" hidden="1">委託料支出一覧!$A$4:$F$37</definedName>
    <definedName name="Z_B8C86F7B_41C1_488F_9456_72016DBEF174_.wvu.FilterData" localSheetId="0" hidden="1">委託料支出一覧!$A$4:$F$37</definedName>
    <definedName name="Z_C4E29B43_824C_4688_8110_836DEB9AB50D_.wvu.FilterData" localSheetId="0" hidden="1">委託料支出一覧!$A$4:$F$37</definedName>
    <definedName name="Z_C589D0A1_73FC_4812_885C_A2B66447006B_.wvu.FilterData" localSheetId="0" hidden="1">委託料支出一覧!$A$4:$F$37</definedName>
    <definedName name="Z_C589D0A1_73FC_4812_885C_A2B66447006B_.wvu.PrintArea" localSheetId="0" hidden="1">委託料支出一覧!$A$1:$F$37</definedName>
    <definedName name="Z_C589D0A1_73FC_4812_885C_A2B66447006B_.wvu.PrintTitles" localSheetId="0" hidden="1">委託料支出一覧!$4:$4</definedName>
    <definedName name="Z_C7F8E7CC_4A2C_41FF_8569_5F53AC782643_.wvu.FilterData" localSheetId="0" hidden="1">委託料支出一覧!$A$1:$F$37</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委託料支出一覧!$A$4:$F$37</definedName>
    <definedName name="Z_C8D9D2A9_03B8_4B50_B2C5_583B69B9E2D1_.wvu.PrintArea" localSheetId="0" hidden="1">委託料支出一覧!$A$1:$F$37</definedName>
    <definedName name="Z_C8D9D2A9_03B8_4B50_B2C5_583B69B9E2D1_.wvu.PrintTitles" localSheetId="0" hidden="1">委託料支出一覧!$4:$4</definedName>
    <definedName name="Z_CA06432B_2E2B_4D66_ADB9_5BD4D2910E24_.wvu.FilterData" localSheetId="0" hidden="1">委託料支出一覧!$A$4:$F$37</definedName>
    <definedName name="Z_CC1D9902_3864_460A_ABFA_C7483E29000C_.wvu.FilterData" localSheetId="0" hidden="1">委託料支出一覧!$A$4:$F$37</definedName>
    <definedName name="Z_CE11686E_76FD_46AE_AE20_58B11C27BBEB_.wvu.FilterData" localSheetId="0" hidden="1">委託料支出一覧!$A$4:$F$37</definedName>
    <definedName name="Z_D7FA1AA0_8E2E_4FB7_B53D_398A08064C34_.wvu.FilterData" localSheetId="0" hidden="1">委託料支出一覧!$A$4:$F$37</definedName>
    <definedName name="Z_E224131C_929E_4511_9B55_908B141309EC_.wvu.FilterData" localSheetId="0" hidden="1">委託料支出一覧!$A$4:$F$37</definedName>
    <definedName name="Z_E6B538EC_DDB6_4621_851B_30EF958B4889_.wvu.FilterData" localSheetId="0" hidden="1">委託料支出一覧!$A$4:$F$37</definedName>
    <definedName name="Z_EA3AB1C6_A47B_47EF_B52B_196CE9431C8E_.wvu.FilterData" localSheetId="0" hidden="1">委託料支出一覧!$A$4:$F$37</definedName>
    <definedName name="Z_EA3AB1C6_A47B_47EF_B52B_196CE9431C8E_.wvu.PrintArea" localSheetId="0" hidden="1">委託料支出一覧!$A$1:$F$37</definedName>
    <definedName name="Z_EA3AB1C6_A47B_47EF_B52B_196CE9431C8E_.wvu.PrintTitles" localSheetId="0" hidden="1">委託料支出一覧!$4:$4</definedName>
    <definedName name="Z_F0A27403_2F2C_40D5_BAA4_1D46F6DD15EA_.wvu.FilterData" localSheetId="0" hidden="1">委託料支出一覧!$A$4:$F$37</definedName>
    <definedName name="Z_F316B564_77C9_4F99_B292_6388B49E92A3_.wvu.FilterData" localSheetId="0" hidden="1">委託料支出一覧!$A$4:$F$37</definedName>
    <definedName name="Z_F316B564_77C9_4F99_B292_6388B49E92A3_.wvu.PrintArea" localSheetId="0" hidden="1">委託料支出一覧!$A$1:$F$37</definedName>
    <definedName name="Z_F316B564_77C9_4F99_B292_6388B49E92A3_.wvu.PrintTitles" localSheetId="0" hidden="1">委託料支出一覧!$4:$4</definedName>
    <definedName name="Z_F542AE84_516F_4307_9234_2ABB95251EB3_.wvu.FilterData" localSheetId="0" hidden="1">委託料支出一覧!$A$4:$F$37</definedName>
    <definedName name="Z_F542AE84_516F_4307_9234_2ABB95251EB3_.wvu.PrintArea" localSheetId="0" hidden="1">委託料支出一覧!$A$1:$F$37</definedName>
    <definedName name="Z_F542AE84_516F_4307_9234_2ABB95251EB3_.wvu.PrintTitles" localSheetId="0" hidden="1">委託料支出一覧!$4:$4</definedName>
    <definedName name="Z_F9D5DC69_95A6_492F_BDFA_A86E1A732B18_.wvu.FilterData" localSheetId="0" hidden="1">委託料支出一覧!$A$4:$F$37</definedName>
    <definedName name="Z_FBE09FA5_238F_4F70_A3CA_8368A90182C9_.wvu.FilterData" localSheetId="0" hidden="1">委託料支出一覧!$A$4:$F$37</definedName>
    <definedName name="Z_FC3119B4_86F6_4319_BA10_90B20A8DC217_.wvu.FilterData" localSheetId="0" hidden="1">委託料支出一覧!$A$4:$F$37</definedName>
    <definedName name="Z_FCB39946_212B_44BC_A514_8AE1A1DE07F6_.wvu.FilterData" localSheetId="0" hidden="1">委託料支出一覧!$A$4:$F$37</definedName>
    <definedName name="Z_FE42E0E1_E5DC_4DA7_AF41_E80BEF31D5E6_.wvu.FilterData" localSheetId="0" hidden="1">委託料支出一覧!$A$4:$F$37</definedName>
    <definedName name="あ">#REF!</definedName>
    <definedName name="あ1" localSheetId="0">[4]!別紙20</definedName>
    <definedName name="あ1">[4]!別紙20</definedName>
    <definedName name="あ11" localSheetId="0">[4]!別紙22</definedName>
    <definedName name="あ11">[4]!別紙22</definedName>
    <definedName name="あ111" localSheetId="0">[4]!別紙24</definedName>
    <definedName name="あ111">[4]!別紙24</definedName>
    <definedName name="あ112" localSheetId="0">[4]!別紙25</definedName>
    <definedName name="あ112">[4]!別紙25</definedName>
    <definedName name="あ113" localSheetId="0">[4]!別紙26</definedName>
    <definedName name="あ113">[4]!別紙26</definedName>
    <definedName name="あ114" localSheetId="0">[4]!別紙4</definedName>
    <definedName name="あ114">[4]!別紙4</definedName>
    <definedName name="あ115" localSheetId="0">[4]!別紙5</definedName>
    <definedName name="あ115">[4]!別紙5</definedName>
    <definedName name="あ116" localSheetId="0">[4]!別紙8</definedName>
    <definedName name="あ116">[4]!別紙8</definedName>
    <definedName name="あ12" localSheetId="0">[4]!別紙21</definedName>
    <definedName name="あ12">[4]!別紙21</definedName>
    <definedName name="あ121" localSheetId="0">[4]!別紙9</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 localSheetId="0">[4]!別紙1</definedName>
    <definedName name="ふ">[4]!別紙1</definedName>
    <definedName name="へ" localSheetId="0">[4]!別紙10</definedName>
    <definedName name="へ">[4]!別紙10</definedName>
    <definedName name="ほ" localSheetId="0">[4]!別紙11</definedName>
    <definedName name="ほ">[4]!別紙11</definedName>
    <definedName name="ま" localSheetId="0">[4]!別紙12</definedName>
    <definedName name="ま">[4]!別紙12</definedName>
    <definedName name="み" localSheetId="0">[4]!別紙13</definedName>
    <definedName name="み">[4]!別紙13</definedName>
    <definedName name="む" localSheetId="0">[4]!別紙14</definedName>
    <definedName name="む">[4]!別紙14</definedName>
    <definedName name="め" localSheetId="0">[4]!別紙15</definedName>
    <definedName name="め">[4]!別紙15</definedName>
    <definedName name="も" localSheetId="0">[4]!別紙16</definedName>
    <definedName name="も">[4]!別紙16</definedName>
    <definedName name="や" localSheetId="0">[4]!別紙17</definedName>
    <definedName name="や">[4]!別紙17</definedName>
    <definedName name="ゆ" localSheetId="0">[4]!別紙18</definedName>
    <definedName name="ゆ">[4]!別紙18</definedName>
    <definedName name="よ" localSheetId="0">[4]!別紙19</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3" i="4" l="1"/>
  <c r="D122" i="4"/>
  <c r="D121" i="4"/>
  <c r="D120" i="4"/>
  <c r="D119" i="4"/>
  <c r="D118" i="4"/>
  <c r="D114" i="4"/>
  <c r="D117" i="4" s="1"/>
  <c r="D105" i="4"/>
  <c r="D30" i="4"/>
  <c r="D115" i="4" s="1"/>
  <c r="D125" i="4" l="1"/>
  <c r="D124" i="4" s="1"/>
</calcChain>
</file>

<file path=xl/sharedStrings.xml><?xml version="1.0" encoding="utf-8"?>
<sst xmlns="http://schemas.openxmlformats.org/spreadsheetml/2006/main" count="480" uniqueCount="235">
  <si>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</si>
  <si>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</si>
  <si>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</si>
  <si>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</si>
  <si>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</si>
  <si>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</si>
  <si>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</si>
  <si>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</si>
  <si>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</si>
  <si>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</si>
  <si>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</si>
  <si>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</si>
  <si>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</si>
  <si>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</si>
  <si>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</si>
  <si>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</si>
  <si>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</si>
  <si>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</si>
  <si>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</si>
  <si>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</si>
  <si>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</si>
  <si>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</si>
  <si>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</si>
  <si>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</si>
  <si>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</si>
  <si>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委託料支出一覧(令和７年度)</t>
    <rPh sb="0" eb="3">
      <t>イタクリョウ</t>
    </rPh>
    <rPh sb="3" eb="5">
      <t>シシュツ</t>
    </rPh>
    <rPh sb="5" eb="7">
      <t>イチラン</t>
    </rPh>
    <phoneticPr fontId="7"/>
  </si>
  <si>
    <t>一般会計</t>
    <phoneticPr fontId="7"/>
  </si>
  <si>
    <t>特随</t>
  </si>
  <si>
    <t>〇</t>
    <phoneticPr fontId="7"/>
  </si>
  <si>
    <t>大阪市平野区役所住民情報業務等委託（長期継続契約）</t>
    <phoneticPr fontId="7"/>
  </si>
  <si>
    <t>「種から育てる地域の花づくり」支援事業用わた苗の育成業務委託</t>
    <phoneticPr fontId="7"/>
  </si>
  <si>
    <t>大阪市農業協同組合営農促進センター</t>
    <phoneticPr fontId="7"/>
  </si>
  <si>
    <t>平野南地域活動協議会</t>
    <phoneticPr fontId="7"/>
  </si>
  <si>
    <t>公募</t>
  </si>
  <si>
    <t>令和７年度平野区青色防犯パトロール車運行業務（平野西地域）</t>
    <phoneticPr fontId="7"/>
  </si>
  <si>
    <t>平野西地域活動協議会</t>
    <phoneticPr fontId="7"/>
  </si>
  <si>
    <t>新平野西地域活動協議会</t>
    <phoneticPr fontId="7"/>
  </si>
  <si>
    <t>平野南地域活動協議会　</t>
    <phoneticPr fontId="7"/>
  </si>
  <si>
    <t>喜連西地域活動協議会</t>
    <phoneticPr fontId="7"/>
  </si>
  <si>
    <t>喜連東地域活動協議会　</t>
    <phoneticPr fontId="7"/>
  </si>
  <si>
    <t>喜連北地域活動協議会　</t>
    <phoneticPr fontId="7"/>
  </si>
  <si>
    <t>長原東地域活動協議会　</t>
    <phoneticPr fontId="7"/>
  </si>
  <si>
    <t>長吉長原地域活動協議会</t>
    <phoneticPr fontId="7"/>
  </si>
  <si>
    <t>長吉出戸地域活動協議会　</t>
    <phoneticPr fontId="7"/>
  </si>
  <si>
    <t>瓜破地域活動協議会　</t>
    <phoneticPr fontId="7"/>
  </si>
  <si>
    <t>瓜破西地域活動協議会　</t>
    <phoneticPr fontId="7"/>
  </si>
  <si>
    <t>加美南部地域活動協議会</t>
    <phoneticPr fontId="7"/>
  </si>
  <si>
    <t>加美北地域活動協議会　</t>
    <phoneticPr fontId="7"/>
  </si>
  <si>
    <t>令和７年度平野区青色防犯パトロール車運行業務（新平野西地域）</t>
    <phoneticPr fontId="7"/>
  </si>
  <si>
    <t>令和７年度平野区青色防犯パトロール車運行業務（平野南地域）</t>
    <phoneticPr fontId="7"/>
  </si>
  <si>
    <t>令和７年度平野区青色防犯パトロール車運行業務（喜連西地域）</t>
    <phoneticPr fontId="7"/>
  </si>
  <si>
    <t>令和７年度平野区青色防犯パトロール車運行業務（喜連東地域）</t>
    <phoneticPr fontId="7"/>
  </si>
  <si>
    <t>令和７年度平野区青色防犯パトロール車運行業務（喜連北地域）</t>
    <phoneticPr fontId="7"/>
  </si>
  <si>
    <t>令和７年度平野区青色防犯パトロール車運行業務（長原東地域活動協議会）</t>
    <phoneticPr fontId="7"/>
  </si>
  <si>
    <t>令和７年度平野区青色防犯パトロール車運行業務（長吉長原地域）</t>
    <phoneticPr fontId="7"/>
  </si>
  <si>
    <t>令和７年度平野区青色防犯パトロール車運行業務（長吉出戸地域）</t>
    <phoneticPr fontId="7"/>
  </si>
  <si>
    <t>令和７年度平野区青色防犯パトロール車運行業務（瓜破地域）</t>
    <phoneticPr fontId="7"/>
  </si>
  <si>
    <t>令和７年度平野区青色防犯パトロール車運行業務（瓜破西地域）</t>
    <phoneticPr fontId="7"/>
  </si>
  <si>
    <t>令和７年度平野区青色防犯パトロール車運行業務（加美南部地域）</t>
    <phoneticPr fontId="7"/>
  </si>
  <si>
    <t>令和７年度平野区青色防犯パトロール車運行業務（加美北地域）</t>
    <phoneticPr fontId="7"/>
  </si>
  <si>
    <t>平野西小学校区教育協議会－はぐくみネット－　</t>
    <phoneticPr fontId="7"/>
  </si>
  <si>
    <t>長吉小学校区教育協議会－はぐくみネット－　</t>
    <phoneticPr fontId="7"/>
  </si>
  <si>
    <t>瓜破小学校区教育協議会－はぐくみネット－</t>
    <phoneticPr fontId="7"/>
  </si>
  <si>
    <t>加美小学校区教育協議会－はぐくみネット－</t>
    <phoneticPr fontId="7"/>
  </si>
  <si>
    <t>加美南部小学校区教育協議会－はぐくみネット－　</t>
    <phoneticPr fontId="7"/>
  </si>
  <si>
    <t>長吉南小学校区教育協議会－はぐくみネット－　</t>
    <phoneticPr fontId="7"/>
  </si>
  <si>
    <t>瓜破北小学校区教育協議会－はぐくみネット－</t>
    <phoneticPr fontId="7"/>
  </si>
  <si>
    <t>長原小学校区教育協議会－はぐくみネット－　</t>
    <phoneticPr fontId="7"/>
  </si>
  <si>
    <t>瓜破東小学校区教育協議会－はぐくみネット－　</t>
    <phoneticPr fontId="7"/>
  </si>
  <si>
    <t>加美北小学校区教育協議会－はぐくみネット－　</t>
    <phoneticPr fontId="7"/>
  </si>
  <si>
    <t>瓜破西小学校区教育協議会－はぐくみネット－　</t>
    <phoneticPr fontId="7"/>
  </si>
  <si>
    <t>喜連北小学校区教育協議会－はぐくみネット－　</t>
    <phoneticPr fontId="7"/>
  </si>
  <si>
    <t>加美東小学校区教育協議会－はぐくみネット－</t>
    <phoneticPr fontId="7"/>
  </si>
  <si>
    <t>川辺小学校区教育協議会－はぐくみネット－　</t>
    <phoneticPr fontId="7"/>
  </si>
  <si>
    <t>新平野西小学校区教育協議会－はぐくみネット－</t>
    <phoneticPr fontId="7"/>
  </si>
  <si>
    <t>喜連小学校生涯学習ルーム運営委員会</t>
    <phoneticPr fontId="7"/>
  </si>
  <si>
    <t>平野西小学校生涯学習ルーム運営委員会　</t>
    <phoneticPr fontId="7"/>
  </si>
  <si>
    <t>平野小学校生涯学習ルーム運営委員会</t>
    <phoneticPr fontId="7"/>
  </si>
  <si>
    <t>長吉小学校生涯学習ルーム運営委員会　</t>
    <phoneticPr fontId="7"/>
  </si>
  <si>
    <t>瓜破小学校生涯学習ルーム運営委員会　</t>
    <phoneticPr fontId="7"/>
  </si>
  <si>
    <t>加美小学校生涯学習ルーム運営委員会　</t>
    <phoneticPr fontId="7"/>
  </si>
  <si>
    <t>加美南部小学校生涯学習ルーム運営委員会　</t>
    <phoneticPr fontId="7"/>
  </si>
  <si>
    <t>平野南小学校生涯学習ルーム運営委員会</t>
    <phoneticPr fontId="7"/>
  </si>
  <si>
    <t>長吉東小学校生涯学習ルーム運営委員会　</t>
    <phoneticPr fontId="7"/>
  </si>
  <si>
    <t>長吉南小学校生涯学習ルーム運営委員会　</t>
    <phoneticPr fontId="7"/>
  </si>
  <si>
    <t>瓜破北小学校生涯学習ルーム運営委員会　</t>
    <phoneticPr fontId="7"/>
  </si>
  <si>
    <t>長原小学校生涯学習ルーム運営委員会　</t>
    <phoneticPr fontId="7"/>
  </si>
  <si>
    <t>喜連東小学校生涯学習ルーム運営委員会　</t>
    <phoneticPr fontId="7"/>
  </si>
  <si>
    <t>瓜破東小学校生涯学習ルーム運営委員会</t>
    <phoneticPr fontId="7"/>
  </si>
  <si>
    <t>加美北小学校生涯学習ルーム運営委員会　</t>
    <phoneticPr fontId="7"/>
  </si>
  <si>
    <t>長吉出戸小学校生涯学習ルーム運営委員会　</t>
    <phoneticPr fontId="7"/>
  </si>
  <si>
    <t>瓜破西小学校生涯学習ルーム運営委員会　</t>
    <phoneticPr fontId="7"/>
  </si>
  <si>
    <t>加美東小学校生涯学習ルーム運営委員会　</t>
    <phoneticPr fontId="7"/>
  </si>
  <si>
    <t>川辺小学校生涯学習ルーム運営委員会　</t>
    <phoneticPr fontId="7"/>
  </si>
  <si>
    <t>新平野西小学校生涯学習ルーム運営委員会　</t>
    <phoneticPr fontId="7"/>
  </si>
  <si>
    <t>喜連小学校区教育協議会－はぐくみネット－　</t>
    <phoneticPr fontId="7"/>
  </si>
  <si>
    <t>平野南小学校区教育協議会－はぐくみネット－　</t>
    <phoneticPr fontId="7"/>
  </si>
  <si>
    <t>喜連西小学校区教育協議会－はぐくみネット－　</t>
    <phoneticPr fontId="7"/>
  </si>
  <si>
    <t>喜連東小学校区教育協議会－はぐくみネット－</t>
    <phoneticPr fontId="7"/>
  </si>
  <si>
    <t>長吉出戸小学校区教育協議会－はぐくみネット－　</t>
    <phoneticPr fontId="7"/>
  </si>
  <si>
    <t>平野小学校区教育協議会－はぐくみネット－　</t>
    <phoneticPr fontId="7"/>
  </si>
  <si>
    <t>喜連北小学校生涯学習ルーム運営委員会　</t>
    <phoneticPr fontId="7"/>
  </si>
  <si>
    <t>長吉東小学校区教育協議会－はぐくみネット－　</t>
    <phoneticPr fontId="7"/>
  </si>
  <si>
    <t>令和７年度平野区二十歳のつどいにおける音響業務</t>
    <phoneticPr fontId="7"/>
  </si>
  <si>
    <t>喜連西小学校生涯学習ルーム運営委員会　</t>
    <phoneticPr fontId="7"/>
  </si>
  <si>
    <t>令和７年度ひらの青春生活応援事業業務委託</t>
    <phoneticPr fontId="7"/>
  </si>
  <si>
    <t>平野区役所生活支援課平行移動書庫及び金庫の移設</t>
    <phoneticPr fontId="7"/>
  </si>
  <si>
    <t>証明書交付対応行政サービス(マルチコピー機)端末(市民局)に係る機器保守業務委託(その２)</t>
  </si>
  <si>
    <t>証明書発行手数料等の徴収にかかる指定納付等業務委託長期継続(概算契約)</t>
  </si>
  <si>
    <t>令和７年度区民アンケート調査業務委託</t>
  </si>
  <si>
    <t>大阪市平野区における新たな地域コミュニティ支援事業業務委託長期継続契約</t>
  </si>
  <si>
    <t>令和７年度地域資源を活用した公園美化・多世代交流事業業務委託</t>
  </si>
  <si>
    <t>令和７年度あかる姫まつり・古代市会場設営・撤収業務委託</t>
    <rPh sb="0" eb="2">
      <t>レイワ</t>
    </rPh>
    <rPh sb="3" eb="5">
      <t>ネンド</t>
    </rPh>
    <phoneticPr fontId="7"/>
  </si>
  <si>
    <t>令和７年度大阪市平野区におけるコミュニティ育成事業業務委託</t>
    <rPh sb="25" eb="29">
      <t>ギョウムイタク</t>
    </rPh>
    <phoneticPr fontId="7"/>
  </si>
  <si>
    <t>令和７年度平野区「小学校区教育協議会－はぐくみネット－」事業業務委託（平野西小学校）</t>
    <rPh sb="5" eb="8">
      <t>ヒラノク</t>
    </rPh>
    <rPh sb="30" eb="34">
      <t>ギョウムイタク</t>
    </rPh>
    <phoneticPr fontId="7"/>
  </si>
  <si>
    <t>令和７年度平野区「小学校区教育協議会－はぐくみネット－」事業業務委託（長吉小学校）</t>
  </si>
  <si>
    <t>令和７年度平野区「小学校区教育協議会－はぐくみネット－」事業業務委託（瓜破小学校）</t>
  </si>
  <si>
    <t>令和７年度平野区「小学校区教育協議会－はぐくみネット－」事業業務委託（加美小学校）</t>
  </si>
  <si>
    <t>令和７年度平野区「小学校区教育協議会－はぐくみネット－」事業業務委託（加美南部小学校）</t>
  </si>
  <si>
    <t>令和７年度平野区「小学校区教育協議会－はぐくみネット－」事業業務委託（長吉南小学校）</t>
  </si>
  <si>
    <t>令和７年度平野区「小学校区教育協議会－はぐくみネット－」事業業務委託（瓜破北小学校）</t>
  </si>
  <si>
    <t>令和７年度平野区「小学校区教育協議会－はぐくみネット－」事業業務委託（長原小学校）</t>
  </si>
  <si>
    <t>令和７年度平野区「小学校区教育協議会－はぐくみネット－」事業業務委託（瓜破東小学校）</t>
  </si>
  <si>
    <t>令和７年度平野区「小学校区教育協議会－はぐくみネット－」事業業務委託（加美北小学校）</t>
  </si>
  <si>
    <t>令和７年度平野区「小学校区教育協議会－はぐくみネット－」事業業務委託（瓜破西小学校）</t>
  </si>
  <si>
    <t>令和７年度平野区「小学校区教育協議会－はぐくみネット－」事業業務委託（喜連北小学校）</t>
  </si>
  <si>
    <t>令和７年度平野区「小学校区教育協議会－はぐくみネット－」事業業務委託（加美東小学校）</t>
  </si>
  <si>
    <t>令和７年度平野区「小学校区教育協議会－はぐくみネット－」事業業務委託（川辺小学校）</t>
  </si>
  <si>
    <t>令和７年度平野区「小学校区教育協議会－はぐくみネット－」事業業務委託（新平野西小学校）</t>
  </si>
  <si>
    <t>令和７年度平野区「小学校区教育協議会－はぐくみネット－」事業業務委託（喜連小学校）</t>
  </si>
  <si>
    <t>令和７年度平野区「小学校区教育協議会－はぐくみネット－」事業業務委託（平野南小学校）</t>
  </si>
  <si>
    <t>令和７年度平野区「小学校区教育協議会－はぐくみネット－」事業業務委託（喜連西小学校）</t>
  </si>
  <si>
    <t>令和７年度平野区「小学校区教育協議会－はぐくみネット－」事業業務委託（喜連東小学校）</t>
  </si>
  <si>
    <t>令和７年度平野区「小学校区教育協議会－はぐくみネット－」事業業務委託（長吉出戸小学校）</t>
  </si>
  <si>
    <t>令和７年度平野区「小学校区教育協議会－はぐくみネット－」事業業務委託（平野小学校）</t>
  </si>
  <si>
    <t>令和７年度平野区「小学校区教育協議会－はぐくみネット－」事業業務委託（長吉東小学校）</t>
  </si>
  <si>
    <t>令和７年度地域安全防犯プロジェクト事業用平野郷夏まつりにおける仮設トイレの設置、撤去及び屎尿処理業務委託</t>
  </si>
  <si>
    <t>令和７年度生涯学習ルーム事業（喜連小学校）</t>
  </si>
  <si>
    <t>令和７年度生涯学習ルーム事業（平野西小学校）</t>
  </si>
  <si>
    <t>令和７年度生涯学習ルーム事業（平野小学校）</t>
  </si>
  <si>
    <t>令和７年度生涯学習ルーム事業（長吉小学校）</t>
  </si>
  <si>
    <t>令和７年度生涯学習ルーム事業（瓜破小学校）</t>
  </si>
  <si>
    <t>令和７年度生涯学習ルーム事業（加美小学校）</t>
  </si>
  <si>
    <t>令和７年度生涯学習ルーム事業（加美南部小学校）</t>
  </si>
  <si>
    <t>令和７年度生涯学習ルーム事業（平野南小学校）</t>
  </si>
  <si>
    <t>令和７年度生涯学習ルーム事業（長吉東小学校）</t>
  </si>
  <si>
    <t>令和７年度生涯学習ルーム事業（長吉南小学校）</t>
  </si>
  <si>
    <t>令和７年度生涯学習ルーム事業（瓜破北小学校）</t>
  </si>
  <si>
    <t>令和７年度生涯学習ルーム事業（長原小学校）</t>
  </si>
  <si>
    <t>令和７年度生涯学習ルーム事業（喜連東小学校）</t>
  </si>
  <si>
    <t>令和７年度生涯学習ルーム事業（瓜破東小学校）</t>
  </si>
  <si>
    <t>令和７年度生涯学習ルーム事業（加美北小学校）</t>
  </si>
  <si>
    <t>令和７年度生涯学習ルーム事業（長吉出戸小学校）</t>
  </si>
  <si>
    <t>令和７年度生涯学習ルーム事業（瓜破西小学校）</t>
  </si>
  <si>
    <t>令和７年度生涯学習ルーム事業（加美東小学校）</t>
  </si>
  <si>
    <t>令和７年度生涯学習ルーム事業（川辺小学校）</t>
  </si>
  <si>
    <t>令和７年度生涯学習ルーム事業（新平野西小学校）</t>
  </si>
  <si>
    <t>令和７年度生涯学習ルーム事業（喜連北小学校）</t>
  </si>
  <si>
    <t>令和７年度生涯学習ルーム事業（喜連西小学校）</t>
  </si>
  <si>
    <t>令和７年度平野区青少年指導員広報誌「リーダー」企画編集及び印刷業務委託</t>
  </si>
  <si>
    <t>大阪市聴覚言語障がい者コミュニケーション支援事業長期継続（概算継続）</t>
    <phoneticPr fontId="7"/>
  </si>
  <si>
    <t>令和７年度区役所附設会館等予約システム運用保守業務委託</t>
    <rPh sb="0" eb="2">
      <t>レイワ</t>
    </rPh>
    <rPh sb="3" eb="5">
      <t>ネンド</t>
    </rPh>
    <rPh sb="5" eb="8">
      <t>クヤクショ</t>
    </rPh>
    <rPh sb="8" eb="13">
      <t>フセツカイカントウ</t>
    </rPh>
    <rPh sb="13" eb="15">
      <t>ヨヤク</t>
    </rPh>
    <rPh sb="19" eb="21">
      <t>ウンヨウ</t>
    </rPh>
    <rPh sb="21" eb="23">
      <t>ホシュ</t>
    </rPh>
    <rPh sb="23" eb="27">
      <t>ギョウムイタク</t>
    </rPh>
    <phoneticPr fontId="7"/>
  </si>
  <si>
    <t>区役所附設会館等予約システムにおける通信サービス提供業務委託（長期継続）</t>
    <rPh sb="0" eb="3">
      <t>クヤクショ</t>
    </rPh>
    <rPh sb="3" eb="8">
      <t>フセツカイカントウ</t>
    </rPh>
    <rPh sb="8" eb="10">
      <t>ヨヤク</t>
    </rPh>
    <rPh sb="18" eb="20">
      <t>ツウシン</t>
    </rPh>
    <rPh sb="24" eb="26">
      <t>テイキョウ</t>
    </rPh>
    <rPh sb="26" eb="30">
      <t>ギョウムイタク</t>
    </rPh>
    <rPh sb="31" eb="35">
      <t>チョウキケイゾク</t>
    </rPh>
    <phoneticPr fontId="7"/>
  </si>
  <si>
    <t>区役所附設会館等予約システムにおける通信サービス</t>
  </si>
  <si>
    <t>区役所附設会館等予約システムサービス提供業務委託</t>
    <rPh sb="0" eb="3">
      <t>クヤクショ</t>
    </rPh>
    <rPh sb="3" eb="7">
      <t>フセツカイカン</t>
    </rPh>
    <rPh sb="7" eb="8">
      <t>トウ</t>
    </rPh>
    <rPh sb="8" eb="10">
      <t>ヨヤク</t>
    </rPh>
    <rPh sb="18" eb="20">
      <t>テイキョウ</t>
    </rPh>
    <rPh sb="20" eb="24">
      <t>ギョウムイタク</t>
    </rPh>
    <phoneticPr fontId="7"/>
  </si>
  <si>
    <t>大和建物サービス(株)大阪支店</t>
  </si>
  <si>
    <t>西日本環境(株)</t>
  </si>
  <si>
    <t>セコム(株)</t>
  </si>
  <si>
    <t>(株)ザイマックス関西</t>
  </si>
  <si>
    <t>(株)美交工業</t>
  </si>
  <si>
    <t>東芝エレベータ(株)・みずほ東芝リース(株)共同企業体　</t>
  </si>
  <si>
    <t>平野区役所空調冷却塔レジオネラ属菌殺菌業務委託</t>
  </si>
  <si>
    <t>管財サービス(株)</t>
  </si>
  <si>
    <t>令和７年度平野区役所(平野区北部サービスセンター含む)植栽剪定及び害虫駆除業務委託</t>
  </si>
  <si>
    <t>ＳＵＲＧＥ(株)</t>
  </si>
  <si>
    <t>大阪・関西万博大阪ウィークレギュラーイベント(平野区)にかかる企画運営等業務委託</t>
  </si>
  <si>
    <t>令和７年度平野区役所窓口応対力向上研修等業務委託</t>
  </si>
  <si>
    <t>ＦＰＭ－α　</t>
  </si>
  <si>
    <t>令和７年度平野区役所汚水槽及び雑排水槽等清掃業務委託</t>
  </si>
  <si>
    <t>(株)永田商会</t>
  </si>
  <si>
    <t>大阪ベントナイト事業協同組合</t>
  </si>
  <si>
    <t>郵便ポストのラッピングフィルム及びステッカーの撤去並びに復元作業業務委託</t>
  </si>
  <si>
    <t>(株)ユーアイサービス</t>
  </si>
  <si>
    <t>平野区役所４階レイアウト変更に伴う電話回線移設業務委託</t>
  </si>
  <si>
    <t>香川電気通信工業(株)</t>
  </si>
  <si>
    <t>もと平野区役所瓜破出張所樹木伐採業務委託</t>
  </si>
  <si>
    <t>(株)地域計画建築研究所大阪事務所</t>
    <rPh sb="1" eb="2">
      <t>カブ</t>
    </rPh>
    <rPh sb="12" eb="17">
      <t>オオサカジムショ</t>
    </rPh>
    <phoneticPr fontId="7"/>
  </si>
  <si>
    <t>(一財)大阪市コミュニティ協会　</t>
    <rPh sb="1" eb="3">
      <t>イチザイ</t>
    </rPh>
    <phoneticPr fontId="7"/>
  </si>
  <si>
    <t>大阪市平野区役所１階及び３階窓口案内業務委託長期継続</t>
  </si>
  <si>
    <t>平野区役所所管施設保守点検・修繕等包括的業務委託長期継続</t>
  </si>
  <si>
    <t>大阪市平野区役所・平野区北部サービスセンター清掃業務委託長期継続</t>
  </si>
  <si>
    <t>(株)クリーンクニナカ</t>
  </si>
  <si>
    <t>ＳＵＲＧＥ(株)</t>
    <phoneticPr fontId="7"/>
  </si>
  <si>
    <t>アルティウスリンク(株)</t>
    <phoneticPr fontId="7"/>
  </si>
  <si>
    <t>大阪市平野区役所住民情報業務等委託長期継続契約</t>
    <phoneticPr fontId="7"/>
  </si>
  <si>
    <t>大阪市平野区役所行政キオスク端末・申請書作成支援システムの案内等業務委託（長期継続契約）</t>
    <phoneticPr fontId="7"/>
  </si>
  <si>
    <t>(一社)こころ</t>
    <rPh sb="1" eb="3">
      <t>イッシャ</t>
    </rPh>
    <phoneticPr fontId="7"/>
  </si>
  <si>
    <t>令和７年度大阪市立平野区民センター及び大阪市立平野区民ホール指定管理業務</t>
    <phoneticPr fontId="7"/>
  </si>
  <si>
    <t>(株)シンコー</t>
    <rPh sb="1" eb="2">
      <t>カブ</t>
    </rPh>
    <phoneticPr fontId="7"/>
  </si>
  <si>
    <t>(一財)大阪市コミュニティ協会</t>
    <rPh sb="1" eb="3">
      <t>イチザイ</t>
    </rPh>
    <phoneticPr fontId="7"/>
  </si>
  <si>
    <t>ＴＳＰ西日本(株)</t>
    <phoneticPr fontId="7"/>
  </si>
  <si>
    <t>(株)シンコー　</t>
    <rPh sb="1" eb="2">
      <t>カブ</t>
    </rPh>
    <phoneticPr fontId="7"/>
  </si>
  <si>
    <t>(有)昌栄堂大阪営業所</t>
    <rPh sb="1" eb="2">
      <t>ユウ</t>
    </rPh>
    <phoneticPr fontId="7"/>
  </si>
  <si>
    <t>(一財)大阪市身体障害者団体協議会</t>
    <phoneticPr fontId="7"/>
  </si>
  <si>
    <t>(一社)ｏｆｆｉｃｅドーナツトーク</t>
    <rPh sb="1" eb="3">
      <t>イッシャ</t>
    </rPh>
    <phoneticPr fontId="7"/>
  </si>
  <si>
    <t>(社福)大阪市平野区社会福祉協議会</t>
    <rPh sb="1" eb="3">
      <t>シャフク</t>
    </rPh>
    <phoneticPr fontId="7"/>
  </si>
  <si>
    <t>(一財)大阪教育文化振興財団</t>
    <rPh sb="1" eb="2">
      <t>イチ</t>
    </rPh>
    <phoneticPr fontId="7"/>
  </si>
  <si>
    <t>(株)小林新聞舗　</t>
    <rPh sb="1" eb="2">
      <t>カブ</t>
    </rPh>
    <phoneticPr fontId="7"/>
  </si>
  <si>
    <t>(株)トライアウト　</t>
    <phoneticPr fontId="7"/>
  </si>
  <si>
    <t>(株)サカイ引越センター</t>
    <phoneticPr fontId="7"/>
  </si>
  <si>
    <t>京セラドキュメントソリューションズジャパン(株)</t>
    <phoneticPr fontId="7"/>
  </si>
  <si>
    <t>(株)寺岡精工関西第一支店大阪営業所</t>
    <phoneticPr fontId="7"/>
  </si>
  <si>
    <t>富士テレコム(株)大阪支店</t>
    <rPh sb="0" eb="2">
      <t>フジ</t>
    </rPh>
    <rPh sb="9" eb="13">
      <t>オオサカシテン</t>
    </rPh>
    <phoneticPr fontId="7"/>
  </si>
  <si>
    <t>(株)オプテージ</t>
    <phoneticPr fontId="7"/>
  </si>
  <si>
    <t>ＴＯＳＥＩ(株)</t>
    <phoneticPr fontId="7"/>
  </si>
  <si>
    <t>令和７年度長吉地域東部等未利用地活用検討調査業務委託</t>
    <phoneticPr fontId="7"/>
  </si>
  <si>
    <t>平野区</t>
    <rPh sb="0" eb="3">
      <t>ヒラノク</t>
    </rPh>
    <phoneticPr fontId="7"/>
  </si>
  <si>
    <t>平野区</t>
    <phoneticPr fontId="38"/>
  </si>
  <si>
    <t>令和７年度大阪市平野区地域福祉活動コーディネーター事業業務委託</t>
    <phoneticPr fontId="7"/>
  </si>
  <si>
    <t>ＰＯＳレジ関連機器保守業務委託長期継続</t>
    <phoneticPr fontId="38"/>
  </si>
  <si>
    <t>令和７年度平野区役所ほか２施設一般廃棄物収集運搬業務委託（概算契約）</t>
    <phoneticPr fontId="38"/>
  </si>
  <si>
    <t>平野区北部サービスセンター機械警備業務委託（長期継続契約）</t>
    <phoneticPr fontId="38"/>
  </si>
  <si>
    <t>平野区役所外２施設ＥＳＣＯ事業（平野区役所）</t>
    <phoneticPr fontId="38"/>
  </si>
  <si>
    <t>令和７年度平野区役所ほか２施設産業廃棄物収集運搬・処分業務委託（概算契約）</t>
    <phoneticPr fontId="38"/>
  </si>
  <si>
    <t>令和７年度平野区役所産業廃棄物（汚泥）処理業務委託（概算契約）</t>
    <phoneticPr fontId="38"/>
  </si>
  <si>
    <t>平野区役所外４施設電気工作物保守点検業務他１４件（平野区役所所管施設保守点検・修繕等包括的業務委託長期継続）</t>
    <phoneticPr fontId="7"/>
  </si>
  <si>
    <t>外構修繕業務（平野区役所所管施設保守点検・修繕等包括的業務委託長期継続）</t>
    <phoneticPr fontId="7"/>
  </si>
  <si>
    <t>空調設備修繕業務（平野区役所所管施設保守点検・修繕等包括的業務委託長期継続）</t>
    <phoneticPr fontId="7"/>
  </si>
  <si>
    <t>給排水修繕業務（平野区役所所管施設保守点検・修繕等包括的業務委託長期継続）</t>
    <phoneticPr fontId="7"/>
  </si>
  <si>
    <t>駐車場出入口用伸縮門扉更新（平野区役所所管施設保守点検・修繕等包括的業務委託長期継続）</t>
    <phoneticPr fontId="7"/>
  </si>
  <si>
    <t>平野区役所、平野区北部サービスセンター低圧電気設備修繕業務（平野区役所所管施設保守点検・修繕等包括的業務委託長期継続）</t>
    <phoneticPr fontId="7"/>
  </si>
  <si>
    <t>平野区役所施設内建具等修繕業務（平野区役所所管施設保守点検・修繕等包括的業務委託長期継続）</t>
    <phoneticPr fontId="7"/>
  </si>
  <si>
    <t>R４年度大阪市子育て活動支援事業他２事業（平野区）業務委託（長期継続契約）</t>
    <phoneticPr fontId="7"/>
  </si>
  <si>
    <t>令和７年度平野区広報紙「広報ひらの」全戸配布業務委託（概算契約）</t>
    <rPh sb="24" eb="26">
      <t>イタク</t>
    </rPh>
    <phoneticPr fontId="7"/>
  </si>
  <si>
    <t>令和７年度平野区広報紙「広報ひらの」企画編集等業務委託</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</si>
</sst>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9"/>
      <name val="ＭＳ 明朝"/>
      <family val="1"/>
      <charset val="128"/>
    </font>
    <font>
      <sz val="6"/>
      <name val="FC平成明朝体"/>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2">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9" applyNumberFormat="0" applyAlignment="0" applyProtection="0">
      <alignment horizontal="left" vertical="center"/>
    </xf>
    <xf numFmtId="0" fontId="14" fillId="0" borderId="7">
      <alignment horizontal="left" vertical="center"/>
    </xf>
    <xf numFmtId="10" fontId="13" fillId="3" borderId="2"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10">
      <alignment horizontal="center"/>
    </xf>
    <xf numFmtId="177" fontId="18" fillId="4" borderId="10">
      <alignment horizontal="right"/>
    </xf>
    <xf numFmtId="14" fontId="18" fillId="4" borderId="0" applyBorder="0">
      <alignment horizontal="center"/>
    </xf>
    <xf numFmtId="49" fontId="18" fillId="0" borderId="10"/>
    <xf numFmtId="14" fontId="18" fillId="0" borderId="5"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1" applyNumberFormat="0" applyAlignment="0" applyProtection="0">
      <alignment vertical="center"/>
    </xf>
    <xf numFmtId="0" fontId="22" fillId="24" borderId="0" applyNumberFormat="0" applyBorder="0" applyAlignment="0" applyProtection="0">
      <alignment vertical="center"/>
    </xf>
    <xf numFmtId="0" fontId="8" fillId="25" borderId="12" applyNumberFormat="0" applyFont="0" applyAlignment="0" applyProtection="0">
      <alignment vertical="center"/>
    </xf>
    <xf numFmtId="0" fontId="28" fillId="0" borderId="13" applyNumberFormat="0" applyFill="0" applyAlignment="0" applyProtection="0">
      <alignment vertical="center"/>
    </xf>
    <xf numFmtId="0" fontId="20" fillId="6" borderId="0" applyNumberFormat="0" applyBorder="0" applyAlignment="0" applyProtection="0">
      <alignment vertical="center"/>
    </xf>
    <xf numFmtId="0" fontId="29" fillId="26" borderId="14" applyNumberFormat="0" applyAlignment="0" applyProtection="0">
      <alignment vertical="center"/>
    </xf>
    <xf numFmtId="0" fontId="30" fillId="0" borderId="0" applyNumberFormat="0" applyFill="0" applyBorder="0" applyAlignment="0" applyProtection="0">
      <alignment vertical="center"/>
    </xf>
    <xf numFmtId="0" fontId="24" fillId="0" borderId="15" applyNumberFormat="0" applyFill="0" applyAlignment="0" applyProtection="0">
      <alignment vertical="center"/>
    </xf>
    <xf numFmtId="0" fontId="23"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25" fillId="26" borderId="19" applyNumberFormat="0" applyAlignment="0" applyProtection="0">
      <alignment vertical="center"/>
    </xf>
    <xf numFmtId="0" fontId="21" fillId="0" borderId="0" applyNumberFormat="0" applyFill="0" applyBorder="0" applyAlignment="0" applyProtection="0">
      <alignment vertical="center"/>
    </xf>
    <xf numFmtId="0" fontId="33" fillId="10" borderId="14" applyNumberFormat="0" applyAlignment="0" applyProtection="0">
      <alignment vertical="center"/>
    </xf>
    <xf numFmtId="0" fontId="34" fillId="7" borderId="0" applyNumberFormat="0" applyBorder="0" applyAlignment="0" applyProtection="0">
      <alignment vertical="center"/>
    </xf>
    <xf numFmtId="0" fontId="1" fillId="0" borderId="0">
      <alignment vertical="center"/>
    </xf>
    <xf numFmtId="0" fontId="37" fillId="0" borderId="0"/>
    <xf numFmtId="38" fontId="37" fillId="0" borderId="0" applyFont="0" applyFill="0" applyBorder="0" applyAlignment="0" applyProtection="0"/>
    <xf numFmtId="38" fontId="1" fillId="0" borderId="0" applyFont="0" applyFill="0" applyBorder="0" applyAlignment="0" applyProtection="0">
      <alignment vertical="center"/>
    </xf>
  </cellStyleXfs>
  <cellXfs count="50">
    <xf numFmtId="0" fontId="0" fillId="0" borderId="0" xfId="0"/>
    <xf numFmtId="0" fontId="9" fillId="0" borderId="2" xfId="3" applyFont="1" applyBorder="1" applyAlignment="1">
      <alignment horizontal="center" vertical="center" wrapText="1"/>
    </xf>
    <xf numFmtId="0" fontId="9" fillId="0" borderId="2" xfId="3" applyFont="1" applyBorder="1" applyAlignment="1">
      <alignment horizontal="distributed" vertical="center" wrapText="1" justifyLastLine="1"/>
    </xf>
    <xf numFmtId="0" fontId="9" fillId="0" borderId="2" xfId="3" applyFont="1" applyBorder="1" applyAlignment="1">
      <alignment vertical="center" wrapText="1"/>
    </xf>
    <xf numFmtId="0" fontId="9" fillId="0" borderId="0" xfId="3" applyFont="1" applyAlignment="1">
      <alignment vertical="center" wrapText="1"/>
    </xf>
    <xf numFmtId="176" fontId="9" fillId="0" borderId="0" xfId="3" applyNumberFormat="1" applyFont="1" applyAlignment="1">
      <alignment vertical="center" wrapText="1"/>
    </xf>
    <xf numFmtId="0" fontId="9" fillId="0" borderId="6" xfId="3" applyFont="1" applyBorder="1" applyAlignment="1">
      <alignment horizontal="distributed" vertical="center" wrapText="1" justifyLastLine="1"/>
    </xf>
    <xf numFmtId="0" fontId="9" fillId="0" borderId="6" xfId="3" applyFont="1" applyBorder="1" applyAlignment="1">
      <alignment vertical="center" wrapText="1"/>
    </xf>
    <xf numFmtId="176" fontId="9" fillId="0" borderId="6" xfId="3" applyNumberFormat="1" applyFont="1" applyBorder="1" applyAlignment="1">
      <alignment vertical="center" wrapText="1"/>
    </xf>
    <xf numFmtId="0" fontId="9" fillId="0" borderId="0" xfId="5" applyFont="1" applyAlignment="1">
      <alignment vertical="center"/>
    </xf>
    <xf numFmtId="178" fontId="9" fillId="0" borderId="2" xfId="3" applyNumberFormat="1" applyFont="1" applyBorder="1" applyAlignment="1">
      <alignment horizontal="right" vertical="center" wrapText="1"/>
    </xf>
    <xf numFmtId="176" fontId="9" fillId="0" borderId="2" xfId="1" applyNumberFormat="1" applyFont="1" applyFill="1" applyBorder="1" applyAlignment="1">
      <alignment horizontal="right" vertical="center" wrapText="1"/>
    </xf>
    <xf numFmtId="0" fontId="9" fillId="0" borderId="0" xfId="4" applyFont="1" applyAlignment="1">
      <alignment vertical="center"/>
    </xf>
    <xf numFmtId="178" fontId="9" fillId="0" borderId="2" xfId="0" applyNumberFormat="1" applyFont="1" applyBorder="1" applyAlignment="1">
      <alignment horizontal="center" vertical="center" wrapText="1"/>
    </xf>
    <xf numFmtId="178" fontId="9" fillId="0" borderId="0" xfId="3" applyNumberFormat="1" applyFont="1" applyAlignment="1">
      <alignment vertical="center" wrapText="1"/>
    </xf>
    <xf numFmtId="178" fontId="9" fillId="0" borderId="6" xfId="3" applyNumberFormat="1" applyFont="1" applyBorder="1" applyAlignment="1">
      <alignment vertical="center" wrapText="1"/>
    </xf>
    <xf numFmtId="178" fontId="9" fillId="0" borderId="2" xfId="0" applyNumberFormat="1" applyFont="1" applyBorder="1" applyAlignment="1">
      <alignment horizontal="right" vertical="center" wrapText="1"/>
    </xf>
    <xf numFmtId="0" fontId="9" fillId="0" borderId="0" xfId="3" applyFont="1" applyAlignment="1">
      <alignment horizontal="distributed" vertical="center" wrapText="1" justifyLastLine="1"/>
    </xf>
    <xf numFmtId="0" fontId="9" fillId="0" borderId="2" xfId="0" applyFont="1" applyBorder="1" applyAlignment="1">
      <alignment horizontal="center" vertical="center" wrapText="1"/>
    </xf>
    <xf numFmtId="0" fontId="9" fillId="0" borderId="2" xfId="0" applyFont="1" applyBorder="1" applyAlignment="1">
      <alignment horizontal="distributed" vertical="center" wrapText="1" justifyLastLine="1"/>
    </xf>
    <xf numFmtId="176" fontId="9" fillId="0" borderId="2" xfId="1" applyNumberFormat="1" applyFont="1" applyFill="1" applyBorder="1" applyAlignment="1">
      <alignment horizontal="center" vertical="center" wrapText="1"/>
    </xf>
    <xf numFmtId="0" fontId="9" fillId="0" borderId="2" xfId="0" applyFont="1" applyBorder="1" applyAlignment="1">
      <alignment horizontal="left" vertical="center" wrapText="1"/>
    </xf>
    <xf numFmtId="176" fontId="9" fillId="0" borderId="6" xfId="3" applyNumberFormat="1" applyFont="1" applyBorder="1" applyAlignment="1">
      <alignment horizontal="center" vertical="center"/>
    </xf>
    <xf numFmtId="0" fontId="35" fillId="0" borderId="20" xfId="0" applyFont="1" applyBorder="1" applyAlignment="1">
      <alignment horizontal="distributed" vertical="center" wrapText="1" justifyLastLine="1"/>
    </xf>
    <xf numFmtId="0" fontId="35" fillId="0" borderId="20" xfId="0" applyFont="1" applyBorder="1" applyAlignment="1">
      <alignment horizontal="left" vertical="center" wrapText="1"/>
    </xf>
    <xf numFmtId="0" fontId="35" fillId="0" borderId="20" xfId="0" applyFont="1" applyBorder="1" applyAlignment="1">
      <alignment horizontal="left" wrapText="1"/>
    </xf>
    <xf numFmtId="186" fontId="35" fillId="0" borderId="20" xfId="0" applyNumberFormat="1" applyFont="1" applyBorder="1" applyAlignment="1">
      <alignment vertical="center" wrapText="1"/>
    </xf>
    <xf numFmtId="0" fontId="35" fillId="0" borderId="0" xfId="0"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2" xfId="0" applyFont="1" applyBorder="1" applyAlignment="1">
      <alignment horizontal="left" vertical="center" shrinkToFit="1"/>
    </xf>
    <xf numFmtId="186" fontId="35" fillId="0" borderId="2" xfId="0" applyNumberFormat="1" applyFont="1" applyBorder="1" applyAlignment="1">
      <alignment vertical="center" shrinkToFit="1"/>
    </xf>
    <xf numFmtId="178" fontId="9" fillId="0" borderId="2" xfId="0" applyNumberFormat="1" applyFont="1" applyBorder="1" applyAlignment="1">
      <alignment horizontal="center" vertical="center" wrapText="1" shrinkToFit="1"/>
    </xf>
    <xf numFmtId="187" fontId="35" fillId="0" borderId="2" xfId="0" applyNumberFormat="1" applyFont="1" applyBorder="1" applyAlignment="1">
      <alignment vertical="center" shrinkToFit="1"/>
    </xf>
    <xf numFmtId="0" fontId="9" fillId="0" borderId="21" xfId="0" applyFont="1" applyBorder="1" applyAlignment="1">
      <alignment horizontal="center" vertical="center" wrapText="1"/>
    </xf>
    <xf numFmtId="0" fontId="35" fillId="0" borderId="21" xfId="0" applyFont="1" applyBorder="1" applyAlignment="1">
      <alignment horizontal="center" vertical="center" wrapText="1"/>
    </xf>
    <xf numFmtId="186" fontId="35" fillId="0" borderId="0" xfId="0" applyNumberFormat="1" applyFont="1" applyAlignment="1">
      <alignment vertical="center" wrapText="1"/>
    </xf>
    <xf numFmtId="176" fontId="9" fillId="0" borderId="6" xfId="3" applyNumberFormat="1" applyFont="1" applyBorder="1" applyAlignment="1">
      <alignment horizontal="right" vertical="center"/>
    </xf>
    <xf numFmtId="176" fontId="9" fillId="0" borderId="2" xfId="0" applyNumberFormat="1" applyFont="1" applyBorder="1" applyAlignment="1">
      <alignment horizontal="center" vertical="center" wrapText="1"/>
    </xf>
    <xf numFmtId="186" fontId="35" fillId="0" borderId="0" xfId="0" applyNumberFormat="1" applyFont="1" applyAlignment="1">
      <alignment horizontal="center" vertical="center" wrapText="1"/>
    </xf>
    <xf numFmtId="186" fontId="36" fillId="0" borderId="0" xfId="0" applyNumberFormat="1" applyFont="1" applyAlignment="1">
      <alignment horizontal="center" vertical="center" wrapText="1"/>
    </xf>
    <xf numFmtId="176" fontId="9" fillId="0" borderId="1" xfId="3" applyNumberFormat="1" applyFont="1" applyBorder="1" applyAlignment="1">
      <alignment horizontal="distributed" vertical="center" wrapText="1"/>
    </xf>
    <xf numFmtId="176" fontId="9" fillId="0" borderId="4" xfId="3" applyNumberFormat="1" applyFont="1" applyBorder="1" applyAlignment="1">
      <alignment horizontal="distributed" vertical="center" wrapText="1"/>
    </xf>
    <xf numFmtId="0" fontId="10" fillId="0" borderId="0" xfId="3" applyFont="1" applyAlignment="1">
      <alignment horizontal="center" vertical="center"/>
    </xf>
    <xf numFmtId="178" fontId="10" fillId="0" borderId="0" xfId="3" applyNumberFormat="1" applyFont="1" applyAlignment="1">
      <alignment horizontal="center" vertical="center"/>
    </xf>
    <xf numFmtId="0" fontId="9" fillId="0" borderId="1" xfId="0" applyFont="1" applyBorder="1" applyAlignment="1">
      <alignment horizontal="center" vertical="center" wrapText="1"/>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9" fillId="0" borderId="3" xfId="3" applyFont="1" applyBorder="1" applyAlignment="1">
      <alignment horizontal="center" vertical="center" wrapText="1"/>
    </xf>
    <xf numFmtId="0" fontId="8" fillId="0" borderId="8" xfId="0" applyFont="1" applyBorder="1" applyAlignment="1">
      <alignment vertical="center" wrapText="1"/>
    </xf>
  </cellXfs>
  <cellStyles count="92">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2 2" xfId="90" xr:uid="{F8F32767-6AB9-4275-BB97-F6B33A998940}"/>
    <cellStyle name="桁区切り 3" xfId="37" xr:uid="{00000000-0005-0000-0000-000031000000}"/>
    <cellStyle name="桁区切り 4" xfId="91" xr:uid="{C211666F-0736-4F59-934D-22EC2CE9BD79}"/>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2 4" xfId="89" xr:uid="{A7D15E74-A2DA-411C-BAED-75DCBE12EC6B}"/>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8" xfId="88" xr:uid="{2992FAF0-6377-4839-80CA-E4DDC6E53D8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5A85F-7509-4331-BD1A-E56254020835}">
  <dimension ref="A1:F126"/>
  <sheetViews>
    <sheetView tabSelected="1" view="pageBreakPreview" topLeftCell="A88" zoomScale="83" zoomScaleNormal="100" zoomScaleSheetLayoutView="83" workbookViewId="0">
      <selection activeCell="T101" sqref="T101"/>
    </sheetView>
  </sheetViews>
  <sheetFormatPr defaultColWidth="9" defaultRowHeight="13.2"/>
  <cols>
    <col min="1" max="1" width="11.6640625" style="2" customWidth="1"/>
    <col min="2" max="2" width="37.21875" style="3" customWidth="1"/>
    <col min="3" max="3" width="31.33203125" style="3" customWidth="1"/>
    <col min="4" max="4" width="14.77734375" style="10" customWidth="1"/>
    <col min="5" max="5" width="7" style="1" customWidth="1"/>
    <col min="6" max="6" width="8.88671875" style="11" customWidth="1"/>
    <col min="7" max="16384" width="9" style="12"/>
  </cols>
  <sheetData>
    <row r="1" spans="1:6" ht="22.5" customHeight="1">
      <c r="A1" s="17"/>
      <c r="B1" s="4"/>
      <c r="C1" s="5"/>
      <c r="D1" s="14"/>
      <c r="E1" s="41" t="s">
        <v>26</v>
      </c>
      <c r="F1" s="42"/>
    </row>
    <row r="2" spans="1:6" ht="17.25" customHeight="1">
      <c r="A2" s="43" t="s">
        <v>25</v>
      </c>
      <c r="B2" s="43"/>
      <c r="C2" s="43"/>
      <c r="D2" s="44"/>
      <c r="E2" s="43"/>
      <c r="F2" s="43"/>
    </row>
    <row r="3" spans="1:6">
      <c r="A3" s="6"/>
      <c r="B3" s="7"/>
      <c r="C3" s="8"/>
      <c r="D3" s="15"/>
      <c r="E3" s="22"/>
      <c r="F3" s="37" t="s">
        <v>8</v>
      </c>
    </row>
    <row r="4" spans="1:6" ht="40.5" customHeight="1">
      <c r="A4" s="19" t="s">
        <v>0</v>
      </c>
      <c r="B4" s="18" t="s">
        <v>1</v>
      </c>
      <c r="C4" s="18" t="s">
        <v>2</v>
      </c>
      <c r="D4" s="13" t="s">
        <v>3</v>
      </c>
      <c r="E4" s="18" t="s">
        <v>4</v>
      </c>
      <c r="F4" s="38" t="s">
        <v>5</v>
      </c>
    </row>
    <row r="5" spans="1:6" s="9" customFormat="1" ht="45.75" customHeight="1">
      <c r="A5" s="19" t="s">
        <v>216</v>
      </c>
      <c r="B5" s="21" t="s">
        <v>215</v>
      </c>
      <c r="C5" s="21" t="s">
        <v>186</v>
      </c>
      <c r="D5" s="16">
        <v>3949000</v>
      </c>
      <c r="E5" s="18" t="s">
        <v>18</v>
      </c>
      <c r="F5" s="20"/>
    </row>
    <row r="6" spans="1:6" s="9" customFormat="1" ht="45.75" customHeight="1">
      <c r="A6" s="19" t="s">
        <v>217</v>
      </c>
      <c r="B6" s="21" t="s">
        <v>188</v>
      </c>
      <c r="C6" s="21" t="s">
        <v>165</v>
      </c>
      <c r="D6" s="16">
        <v>11674520</v>
      </c>
      <c r="E6" s="18" t="s">
        <v>6</v>
      </c>
      <c r="F6" s="20"/>
    </row>
    <row r="7" spans="1:6" s="9" customFormat="1" ht="45.75" customHeight="1">
      <c r="A7" s="19" t="s">
        <v>216</v>
      </c>
      <c r="B7" s="21" t="s">
        <v>220</v>
      </c>
      <c r="C7" s="21" t="s">
        <v>166</v>
      </c>
      <c r="D7" s="16">
        <v>173275</v>
      </c>
      <c r="E7" s="18" t="s">
        <v>7</v>
      </c>
      <c r="F7" s="20"/>
    </row>
    <row r="8" spans="1:6" s="9" customFormat="1" ht="45.75" customHeight="1">
      <c r="A8" s="19" t="s">
        <v>217</v>
      </c>
      <c r="B8" s="21" t="s">
        <v>221</v>
      </c>
      <c r="C8" s="21" t="s">
        <v>167</v>
      </c>
      <c r="D8" s="16">
        <v>110880</v>
      </c>
      <c r="E8" s="18" t="s">
        <v>7</v>
      </c>
      <c r="F8" s="20"/>
    </row>
    <row r="9" spans="1:6" s="9" customFormat="1" ht="45.75" customHeight="1">
      <c r="A9" s="19" t="s">
        <v>216</v>
      </c>
      <c r="B9" s="21" t="s">
        <v>189</v>
      </c>
      <c r="C9" s="21" t="s">
        <v>168</v>
      </c>
      <c r="D9" s="16">
        <v>1386000</v>
      </c>
      <c r="E9" s="18" t="s">
        <v>27</v>
      </c>
      <c r="F9" s="20"/>
    </row>
    <row r="10" spans="1:6" s="9" customFormat="1" ht="60" customHeight="1">
      <c r="A10" s="19" t="s">
        <v>217</v>
      </c>
      <c r="B10" s="21" t="s">
        <v>225</v>
      </c>
      <c r="C10" s="21" t="s">
        <v>168</v>
      </c>
      <c r="D10" s="16">
        <v>30857750</v>
      </c>
      <c r="E10" s="18" t="s">
        <v>27</v>
      </c>
      <c r="F10" s="20" t="s">
        <v>28</v>
      </c>
    </row>
    <row r="11" spans="1:6" s="9" customFormat="1" ht="45.75" customHeight="1">
      <c r="A11" s="19" t="s">
        <v>216</v>
      </c>
      <c r="B11" s="21" t="s">
        <v>226</v>
      </c>
      <c r="C11" s="21" t="s">
        <v>168</v>
      </c>
      <c r="D11" s="16">
        <v>1663200</v>
      </c>
      <c r="E11" s="18" t="s">
        <v>27</v>
      </c>
      <c r="F11" s="20" t="s">
        <v>28</v>
      </c>
    </row>
    <row r="12" spans="1:6" s="9" customFormat="1" ht="45.75" customHeight="1">
      <c r="A12" s="19" t="s">
        <v>217</v>
      </c>
      <c r="B12" s="21" t="s">
        <v>227</v>
      </c>
      <c r="C12" s="21" t="s">
        <v>168</v>
      </c>
      <c r="D12" s="16">
        <v>760320</v>
      </c>
      <c r="E12" s="18" t="s">
        <v>27</v>
      </c>
      <c r="F12" s="20" t="s">
        <v>28</v>
      </c>
    </row>
    <row r="13" spans="1:6" s="9" customFormat="1" ht="45.75" customHeight="1">
      <c r="A13" s="19" t="s">
        <v>216</v>
      </c>
      <c r="B13" s="21" t="s">
        <v>228</v>
      </c>
      <c r="C13" s="21" t="s">
        <v>168</v>
      </c>
      <c r="D13" s="16">
        <v>617760</v>
      </c>
      <c r="E13" s="18" t="s">
        <v>27</v>
      </c>
      <c r="F13" s="20" t="s">
        <v>28</v>
      </c>
    </row>
    <row r="14" spans="1:6" s="9" customFormat="1" ht="45.75" customHeight="1">
      <c r="A14" s="19" t="s">
        <v>217</v>
      </c>
      <c r="B14" s="21" t="s">
        <v>229</v>
      </c>
      <c r="C14" s="21" t="s">
        <v>168</v>
      </c>
      <c r="D14" s="16">
        <v>395560</v>
      </c>
      <c r="E14" s="18" t="s">
        <v>27</v>
      </c>
      <c r="F14" s="20" t="s">
        <v>28</v>
      </c>
    </row>
    <row r="15" spans="1:6" s="9" customFormat="1" ht="60" customHeight="1">
      <c r="A15" s="19" t="s">
        <v>216</v>
      </c>
      <c r="B15" s="21" t="s">
        <v>230</v>
      </c>
      <c r="C15" s="21" t="s">
        <v>168</v>
      </c>
      <c r="D15" s="16">
        <v>1485000</v>
      </c>
      <c r="E15" s="18" t="s">
        <v>27</v>
      </c>
      <c r="F15" s="20" t="s">
        <v>28</v>
      </c>
    </row>
    <row r="16" spans="1:6" s="9" customFormat="1" ht="45.75" customHeight="1">
      <c r="A16" s="19" t="s">
        <v>217</v>
      </c>
      <c r="B16" s="21" t="s">
        <v>231</v>
      </c>
      <c r="C16" s="21" t="s">
        <v>168</v>
      </c>
      <c r="D16" s="16">
        <v>1318680</v>
      </c>
      <c r="E16" s="18" t="s">
        <v>27</v>
      </c>
      <c r="F16" s="20" t="s">
        <v>28</v>
      </c>
    </row>
    <row r="17" spans="1:6" s="9" customFormat="1" ht="45.75" customHeight="1">
      <c r="A17" s="19" t="s">
        <v>216</v>
      </c>
      <c r="B17" s="21" t="s">
        <v>190</v>
      </c>
      <c r="C17" s="21" t="s">
        <v>169</v>
      </c>
      <c r="D17" s="16">
        <v>10929600</v>
      </c>
      <c r="E17" s="18" t="s">
        <v>6</v>
      </c>
      <c r="F17" s="20"/>
    </row>
    <row r="18" spans="1:6" s="9" customFormat="1" ht="45.75" customHeight="1">
      <c r="A18" s="19" t="s">
        <v>217</v>
      </c>
      <c r="B18" s="21" t="s">
        <v>222</v>
      </c>
      <c r="C18" s="21" t="s">
        <v>170</v>
      </c>
      <c r="D18" s="16">
        <v>8839183</v>
      </c>
      <c r="E18" s="18" t="s">
        <v>27</v>
      </c>
      <c r="F18" s="20"/>
    </row>
    <row r="19" spans="1:6" s="9" customFormat="1" ht="45.75" customHeight="1">
      <c r="A19" s="19" t="s">
        <v>216</v>
      </c>
      <c r="B19" s="21" t="s">
        <v>171</v>
      </c>
      <c r="C19" s="21" t="s">
        <v>172</v>
      </c>
      <c r="D19" s="16">
        <v>121000</v>
      </c>
      <c r="E19" s="18" t="s">
        <v>7</v>
      </c>
      <c r="F19" s="20"/>
    </row>
    <row r="20" spans="1:6" s="9" customFormat="1" ht="45.75" customHeight="1">
      <c r="A20" s="19" t="s">
        <v>217</v>
      </c>
      <c r="B20" s="21" t="s">
        <v>173</v>
      </c>
      <c r="C20" s="21" t="s">
        <v>174</v>
      </c>
      <c r="D20" s="16">
        <v>198000</v>
      </c>
      <c r="E20" s="18" t="s">
        <v>7</v>
      </c>
      <c r="F20" s="20"/>
    </row>
    <row r="21" spans="1:6" s="9" customFormat="1" ht="45.75" customHeight="1">
      <c r="A21" s="19" t="s">
        <v>216</v>
      </c>
      <c r="B21" s="21" t="s">
        <v>223</v>
      </c>
      <c r="C21" s="21" t="s">
        <v>191</v>
      </c>
      <c r="D21" s="16">
        <v>1766917</v>
      </c>
      <c r="E21" s="18" t="s">
        <v>6</v>
      </c>
      <c r="F21" s="20"/>
    </row>
    <row r="22" spans="1:6" s="9" customFormat="1" ht="45.75" customHeight="1">
      <c r="A22" s="19" t="s">
        <v>217</v>
      </c>
      <c r="B22" s="21" t="s">
        <v>175</v>
      </c>
      <c r="C22" s="21" t="s">
        <v>187</v>
      </c>
      <c r="D22" s="16">
        <v>7480000</v>
      </c>
      <c r="E22" s="18" t="s">
        <v>27</v>
      </c>
      <c r="F22" s="20" t="s">
        <v>28</v>
      </c>
    </row>
    <row r="23" spans="1:6" s="9" customFormat="1" ht="45.75" customHeight="1">
      <c r="A23" s="19" t="s">
        <v>216</v>
      </c>
      <c r="B23" s="21" t="s">
        <v>176</v>
      </c>
      <c r="C23" s="21" t="s">
        <v>177</v>
      </c>
      <c r="D23" s="16">
        <v>465850</v>
      </c>
      <c r="E23" s="18" t="s">
        <v>7</v>
      </c>
      <c r="F23" s="20"/>
    </row>
    <row r="24" spans="1:6" s="9" customFormat="1" ht="45.75" customHeight="1">
      <c r="A24" s="19" t="s">
        <v>217</v>
      </c>
      <c r="B24" s="21" t="s">
        <v>178</v>
      </c>
      <c r="C24" s="21" t="s">
        <v>179</v>
      </c>
      <c r="D24" s="16">
        <v>451000</v>
      </c>
      <c r="E24" s="18" t="s">
        <v>7</v>
      </c>
      <c r="F24" s="20"/>
    </row>
    <row r="25" spans="1:6" s="9" customFormat="1" ht="45.75" customHeight="1">
      <c r="A25" s="19" t="s">
        <v>216</v>
      </c>
      <c r="B25" s="21" t="s">
        <v>224</v>
      </c>
      <c r="C25" s="21" t="s">
        <v>180</v>
      </c>
      <c r="D25" s="16">
        <v>21780</v>
      </c>
      <c r="E25" s="18" t="s">
        <v>7</v>
      </c>
      <c r="F25" s="20"/>
    </row>
    <row r="26" spans="1:6" s="9" customFormat="1" ht="45.75" customHeight="1">
      <c r="A26" s="19" t="s">
        <v>217</v>
      </c>
      <c r="B26" s="21" t="s">
        <v>181</v>
      </c>
      <c r="C26" s="21" t="s">
        <v>182</v>
      </c>
      <c r="D26" s="16">
        <v>739200</v>
      </c>
      <c r="E26" s="18" t="s">
        <v>18</v>
      </c>
      <c r="F26" s="20"/>
    </row>
    <row r="27" spans="1:6" s="9" customFormat="1" ht="45.75" customHeight="1">
      <c r="A27" s="19" t="s">
        <v>216</v>
      </c>
      <c r="B27" s="21" t="s">
        <v>183</v>
      </c>
      <c r="C27" s="21" t="s">
        <v>184</v>
      </c>
      <c r="D27" s="16">
        <v>209000</v>
      </c>
      <c r="E27" s="18" t="s">
        <v>27</v>
      </c>
      <c r="F27" s="20"/>
    </row>
    <row r="28" spans="1:6" s="9" customFormat="1" ht="45.75" customHeight="1">
      <c r="A28" s="19" t="s">
        <v>217</v>
      </c>
      <c r="B28" s="21" t="s">
        <v>185</v>
      </c>
      <c r="C28" s="21" t="s">
        <v>192</v>
      </c>
      <c r="D28" s="16">
        <v>165000</v>
      </c>
      <c r="E28" s="18" t="s">
        <v>7</v>
      </c>
      <c r="F28" s="20"/>
    </row>
    <row r="29" spans="1:6" s="9" customFormat="1" ht="45.75" customHeight="1">
      <c r="A29" s="19" t="s">
        <v>216</v>
      </c>
      <c r="B29" s="21" t="s">
        <v>29</v>
      </c>
      <c r="C29" s="21" t="s">
        <v>193</v>
      </c>
      <c r="D29" s="16">
        <v>41861909</v>
      </c>
      <c r="E29" s="18" t="s">
        <v>27</v>
      </c>
      <c r="F29" s="20"/>
    </row>
    <row r="30" spans="1:6" s="9" customFormat="1" ht="45.75" customHeight="1">
      <c r="A30" s="19" t="s">
        <v>217</v>
      </c>
      <c r="B30" s="21" t="s">
        <v>194</v>
      </c>
      <c r="C30" s="21" t="s">
        <v>193</v>
      </c>
      <c r="D30" s="16">
        <f>21383921+2235200</f>
        <v>23619121</v>
      </c>
      <c r="E30" s="18" t="s">
        <v>27</v>
      </c>
      <c r="F30" s="20"/>
    </row>
    <row r="31" spans="1:6" s="9" customFormat="1" ht="45.75" customHeight="1">
      <c r="A31" s="19" t="s">
        <v>216</v>
      </c>
      <c r="B31" s="21" t="s">
        <v>195</v>
      </c>
      <c r="C31" s="21" t="s">
        <v>193</v>
      </c>
      <c r="D31" s="16">
        <v>3685944</v>
      </c>
      <c r="E31" s="18" t="s">
        <v>27</v>
      </c>
      <c r="F31" s="20"/>
    </row>
    <row r="32" spans="1:6" s="9" customFormat="1" ht="45.75" customHeight="1">
      <c r="A32" s="19" t="s">
        <v>217</v>
      </c>
      <c r="B32" s="21" t="s">
        <v>30</v>
      </c>
      <c r="C32" s="21" t="s">
        <v>31</v>
      </c>
      <c r="D32" s="16">
        <v>33000</v>
      </c>
      <c r="E32" s="18" t="s">
        <v>27</v>
      </c>
      <c r="F32" s="20"/>
    </row>
    <row r="33" spans="1:6" s="9" customFormat="1" ht="45.75" customHeight="1">
      <c r="A33" s="19" t="s">
        <v>216</v>
      </c>
      <c r="B33" s="21" t="s">
        <v>34</v>
      </c>
      <c r="C33" s="21" t="s">
        <v>35</v>
      </c>
      <c r="D33" s="16">
        <v>253999</v>
      </c>
      <c r="E33" s="18" t="s">
        <v>27</v>
      </c>
      <c r="F33" s="20"/>
    </row>
    <row r="34" spans="1:6" s="9" customFormat="1" ht="45.75" customHeight="1">
      <c r="A34" s="19" t="s">
        <v>217</v>
      </c>
      <c r="B34" s="21" t="s">
        <v>48</v>
      </c>
      <c r="C34" s="21" t="s">
        <v>36</v>
      </c>
      <c r="D34" s="16">
        <v>253999</v>
      </c>
      <c r="E34" s="18" t="s">
        <v>27</v>
      </c>
      <c r="F34" s="20"/>
    </row>
    <row r="35" spans="1:6" s="9" customFormat="1" ht="45.75" customHeight="1">
      <c r="A35" s="19" t="s">
        <v>216</v>
      </c>
      <c r="B35" s="21" t="s">
        <v>49</v>
      </c>
      <c r="C35" s="21" t="s">
        <v>37</v>
      </c>
      <c r="D35" s="16">
        <v>345000</v>
      </c>
      <c r="E35" s="18" t="s">
        <v>27</v>
      </c>
      <c r="F35" s="20"/>
    </row>
    <row r="36" spans="1:6" s="9" customFormat="1" ht="45.75" customHeight="1">
      <c r="A36" s="19" t="s">
        <v>217</v>
      </c>
      <c r="B36" s="21" t="s">
        <v>50</v>
      </c>
      <c r="C36" s="21" t="s">
        <v>38</v>
      </c>
      <c r="D36" s="16">
        <v>253999</v>
      </c>
      <c r="E36" s="18" t="s">
        <v>27</v>
      </c>
      <c r="F36" s="20"/>
    </row>
    <row r="37" spans="1:6" s="9" customFormat="1" ht="45.75" customHeight="1">
      <c r="A37" s="19" t="s">
        <v>216</v>
      </c>
      <c r="B37" s="21" t="s">
        <v>51</v>
      </c>
      <c r="C37" s="21" t="s">
        <v>39</v>
      </c>
      <c r="D37" s="16">
        <v>224990</v>
      </c>
      <c r="E37" s="18" t="s">
        <v>27</v>
      </c>
      <c r="F37" s="20"/>
    </row>
    <row r="38" spans="1:6" s="9" customFormat="1" ht="45.75" customHeight="1">
      <c r="A38" s="19" t="s">
        <v>217</v>
      </c>
      <c r="B38" s="21" t="s">
        <v>52</v>
      </c>
      <c r="C38" s="21" t="s">
        <v>40</v>
      </c>
      <c r="D38" s="16">
        <v>345000</v>
      </c>
      <c r="E38" s="18" t="s">
        <v>27</v>
      </c>
      <c r="F38" s="20"/>
    </row>
    <row r="39" spans="1:6" s="9" customFormat="1" ht="45.75" customHeight="1">
      <c r="A39" s="19" t="s">
        <v>216</v>
      </c>
      <c r="B39" s="21" t="s">
        <v>53</v>
      </c>
      <c r="C39" s="21" t="s">
        <v>41</v>
      </c>
      <c r="D39" s="16">
        <v>345000</v>
      </c>
      <c r="E39" s="18" t="s">
        <v>27</v>
      </c>
      <c r="F39" s="20"/>
    </row>
    <row r="40" spans="1:6" s="9" customFormat="1" ht="45.75" customHeight="1">
      <c r="A40" s="19" t="s">
        <v>217</v>
      </c>
      <c r="B40" s="21" t="s">
        <v>54</v>
      </c>
      <c r="C40" s="21" t="s">
        <v>42</v>
      </c>
      <c r="D40" s="16">
        <v>345000</v>
      </c>
      <c r="E40" s="18" t="s">
        <v>27</v>
      </c>
      <c r="F40" s="20"/>
    </row>
    <row r="41" spans="1:6" s="9" customFormat="1" ht="45.75" customHeight="1">
      <c r="A41" s="19" t="s">
        <v>216</v>
      </c>
      <c r="B41" s="21" t="s">
        <v>55</v>
      </c>
      <c r="C41" s="21" t="s">
        <v>43</v>
      </c>
      <c r="D41" s="16">
        <v>253999</v>
      </c>
      <c r="E41" s="18" t="s">
        <v>27</v>
      </c>
      <c r="F41" s="20"/>
    </row>
    <row r="42" spans="1:6" s="9" customFormat="1" ht="45.75" customHeight="1">
      <c r="A42" s="19" t="s">
        <v>217</v>
      </c>
      <c r="B42" s="21" t="s">
        <v>56</v>
      </c>
      <c r="C42" s="21" t="s">
        <v>44</v>
      </c>
      <c r="D42" s="16">
        <v>238648</v>
      </c>
      <c r="E42" s="18" t="s">
        <v>27</v>
      </c>
      <c r="F42" s="20"/>
    </row>
    <row r="43" spans="1:6" s="9" customFormat="1" ht="45.75" customHeight="1">
      <c r="A43" s="19" t="s">
        <v>216</v>
      </c>
      <c r="B43" s="21" t="s">
        <v>57</v>
      </c>
      <c r="C43" s="21" t="s">
        <v>45</v>
      </c>
      <c r="D43" s="16">
        <v>345000</v>
      </c>
      <c r="E43" s="18" t="s">
        <v>27</v>
      </c>
      <c r="F43" s="20"/>
    </row>
    <row r="44" spans="1:6" s="9" customFormat="1" ht="45.75" customHeight="1">
      <c r="A44" s="19" t="s">
        <v>217</v>
      </c>
      <c r="B44" s="21" t="s">
        <v>58</v>
      </c>
      <c r="C44" s="21" t="s">
        <v>46</v>
      </c>
      <c r="D44" s="16">
        <v>162399</v>
      </c>
      <c r="E44" s="18" t="s">
        <v>27</v>
      </c>
      <c r="F44" s="20"/>
    </row>
    <row r="45" spans="1:6" s="9" customFormat="1" ht="45.75" customHeight="1">
      <c r="A45" s="19" t="s">
        <v>216</v>
      </c>
      <c r="B45" s="21" t="s">
        <v>59</v>
      </c>
      <c r="C45" s="21" t="s">
        <v>47</v>
      </c>
      <c r="D45" s="16">
        <v>345000</v>
      </c>
      <c r="E45" s="18" t="s">
        <v>27</v>
      </c>
      <c r="F45" s="20"/>
    </row>
    <row r="46" spans="1:6" s="9" customFormat="1" ht="45.75" customHeight="1">
      <c r="A46" s="19" t="s">
        <v>217</v>
      </c>
      <c r="B46" s="21" t="s">
        <v>110</v>
      </c>
      <c r="C46" s="21" t="s">
        <v>196</v>
      </c>
      <c r="D46" s="16">
        <v>18107000</v>
      </c>
      <c r="E46" s="18" t="s">
        <v>27</v>
      </c>
      <c r="F46" s="20"/>
    </row>
    <row r="47" spans="1:6" s="9" customFormat="1" ht="45.75" customHeight="1">
      <c r="A47" s="19" t="s">
        <v>216</v>
      </c>
      <c r="B47" s="21" t="s">
        <v>111</v>
      </c>
      <c r="C47" s="21" t="s">
        <v>32</v>
      </c>
      <c r="D47" s="16">
        <v>732000</v>
      </c>
      <c r="E47" s="18" t="s">
        <v>27</v>
      </c>
      <c r="F47" s="20"/>
    </row>
    <row r="48" spans="1:6" s="9" customFormat="1" ht="45.75" customHeight="1">
      <c r="A48" s="19" t="s">
        <v>217</v>
      </c>
      <c r="B48" s="21" t="s">
        <v>112</v>
      </c>
      <c r="C48" s="21" t="s">
        <v>198</v>
      </c>
      <c r="D48" s="16">
        <v>366025</v>
      </c>
      <c r="E48" s="18" t="s">
        <v>7</v>
      </c>
      <c r="F48" s="20"/>
    </row>
    <row r="49" spans="1:6" s="9" customFormat="1" ht="45.75" customHeight="1">
      <c r="A49" s="19" t="s">
        <v>216</v>
      </c>
      <c r="B49" s="21" t="s">
        <v>197</v>
      </c>
      <c r="C49" s="21" t="s">
        <v>199</v>
      </c>
      <c r="D49" s="16">
        <v>65334036</v>
      </c>
      <c r="E49" s="18" t="s">
        <v>33</v>
      </c>
      <c r="F49" s="20" t="s">
        <v>28</v>
      </c>
    </row>
    <row r="50" spans="1:6" s="9" customFormat="1" ht="45.75" customHeight="1">
      <c r="A50" s="19" t="s">
        <v>217</v>
      </c>
      <c r="B50" s="21" t="s">
        <v>113</v>
      </c>
      <c r="C50" s="21" t="s">
        <v>199</v>
      </c>
      <c r="D50" s="16">
        <v>7332000</v>
      </c>
      <c r="E50" s="18" t="s">
        <v>27</v>
      </c>
      <c r="F50" s="20" t="s">
        <v>28</v>
      </c>
    </row>
    <row r="51" spans="1:6" s="9" customFormat="1" ht="45.75" customHeight="1">
      <c r="A51" s="19" t="s">
        <v>216</v>
      </c>
      <c r="B51" s="21" t="s">
        <v>114</v>
      </c>
      <c r="C51" s="21" t="s">
        <v>60</v>
      </c>
      <c r="D51" s="16">
        <v>0</v>
      </c>
      <c r="E51" s="18" t="s">
        <v>27</v>
      </c>
      <c r="F51" s="20"/>
    </row>
    <row r="52" spans="1:6" s="9" customFormat="1" ht="45.75" customHeight="1">
      <c r="A52" s="19" t="s">
        <v>217</v>
      </c>
      <c r="B52" s="21" t="s">
        <v>115</v>
      </c>
      <c r="C52" s="21" t="s">
        <v>61</v>
      </c>
      <c r="D52" s="16">
        <v>90000</v>
      </c>
      <c r="E52" s="18" t="s">
        <v>27</v>
      </c>
      <c r="F52" s="20"/>
    </row>
    <row r="53" spans="1:6" s="9" customFormat="1" ht="45.75" customHeight="1">
      <c r="A53" s="19" t="s">
        <v>216</v>
      </c>
      <c r="B53" s="21" t="s">
        <v>116</v>
      </c>
      <c r="C53" s="21" t="s">
        <v>62</v>
      </c>
      <c r="D53" s="16">
        <v>86335</v>
      </c>
      <c r="E53" s="18" t="s">
        <v>27</v>
      </c>
      <c r="F53" s="20"/>
    </row>
    <row r="54" spans="1:6" s="9" customFormat="1" ht="45.75" customHeight="1">
      <c r="A54" s="19" t="s">
        <v>217</v>
      </c>
      <c r="B54" s="21" t="s">
        <v>117</v>
      </c>
      <c r="C54" s="21" t="s">
        <v>63</v>
      </c>
      <c r="D54" s="16">
        <v>90000</v>
      </c>
      <c r="E54" s="18" t="s">
        <v>27</v>
      </c>
      <c r="F54" s="20"/>
    </row>
    <row r="55" spans="1:6" s="9" customFormat="1" ht="45.75" customHeight="1">
      <c r="A55" s="19" t="s">
        <v>216</v>
      </c>
      <c r="B55" s="21" t="s">
        <v>118</v>
      </c>
      <c r="C55" s="21" t="s">
        <v>64</v>
      </c>
      <c r="D55" s="16">
        <v>53660</v>
      </c>
      <c r="E55" s="18" t="s">
        <v>27</v>
      </c>
      <c r="F55" s="20"/>
    </row>
    <row r="56" spans="1:6" s="9" customFormat="1" ht="45.75" customHeight="1">
      <c r="A56" s="19" t="s">
        <v>217</v>
      </c>
      <c r="B56" s="21" t="s">
        <v>119</v>
      </c>
      <c r="C56" s="21" t="s">
        <v>65</v>
      </c>
      <c r="D56" s="16">
        <v>89924</v>
      </c>
      <c r="E56" s="18" t="s">
        <v>27</v>
      </c>
      <c r="F56" s="20"/>
    </row>
    <row r="57" spans="1:6" s="9" customFormat="1" ht="45.75" customHeight="1">
      <c r="A57" s="19" t="s">
        <v>216</v>
      </c>
      <c r="B57" s="21" t="s">
        <v>120</v>
      </c>
      <c r="C57" s="21" t="s">
        <v>66</v>
      </c>
      <c r="D57" s="16">
        <v>0</v>
      </c>
      <c r="E57" s="18" t="s">
        <v>27</v>
      </c>
      <c r="F57" s="20"/>
    </row>
    <row r="58" spans="1:6" s="9" customFormat="1" ht="45.75" customHeight="1">
      <c r="A58" s="19" t="s">
        <v>217</v>
      </c>
      <c r="B58" s="21" t="s">
        <v>121</v>
      </c>
      <c r="C58" s="21" t="s">
        <v>67</v>
      </c>
      <c r="D58" s="16">
        <v>89971</v>
      </c>
      <c r="E58" s="18" t="s">
        <v>27</v>
      </c>
      <c r="F58" s="20"/>
    </row>
    <row r="59" spans="1:6" s="9" customFormat="1" ht="45.75" customHeight="1">
      <c r="A59" s="19" t="s">
        <v>216</v>
      </c>
      <c r="B59" s="21" t="s">
        <v>122</v>
      </c>
      <c r="C59" s="21" t="s">
        <v>68</v>
      </c>
      <c r="D59" s="16">
        <v>90000</v>
      </c>
      <c r="E59" s="18" t="s">
        <v>27</v>
      </c>
      <c r="F59" s="20"/>
    </row>
    <row r="60" spans="1:6" s="9" customFormat="1" ht="45.75" customHeight="1">
      <c r="A60" s="19" t="s">
        <v>217</v>
      </c>
      <c r="B60" s="21" t="s">
        <v>123</v>
      </c>
      <c r="C60" s="21" t="s">
        <v>69</v>
      </c>
      <c r="D60" s="16">
        <v>84200</v>
      </c>
      <c r="E60" s="18" t="s">
        <v>27</v>
      </c>
      <c r="F60" s="20"/>
    </row>
    <row r="61" spans="1:6" s="9" customFormat="1" ht="45.75" customHeight="1">
      <c r="A61" s="19" t="s">
        <v>216</v>
      </c>
      <c r="B61" s="21" t="s">
        <v>124</v>
      </c>
      <c r="C61" s="21" t="s">
        <v>70</v>
      </c>
      <c r="D61" s="16">
        <v>27599</v>
      </c>
      <c r="E61" s="18" t="s">
        <v>27</v>
      </c>
      <c r="F61" s="20"/>
    </row>
    <row r="62" spans="1:6" s="9" customFormat="1" ht="45.75" customHeight="1">
      <c r="A62" s="19" t="s">
        <v>217</v>
      </c>
      <c r="B62" s="21" t="s">
        <v>125</v>
      </c>
      <c r="C62" s="21" t="s">
        <v>71</v>
      </c>
      <c r="D62" s="16">
        <v>89865</v>
      </c>
      <c r="E62" s="18" t="s">
        <v>27</v>
      </c>
      <c r="F62" s="20"/>
    </row>
    <row r="63" spans="1:6" s="9" customFormat="1" ht="45.75" customHeight="1">
      <c r="A63" s="19" t="s">
        <v>216</v>
      </c>
      <c r="B63" s="21" t="s">
        <v>126</v>
      </c>
      <c r="C63" s="21" t="s">
        <v>72</v>
      </c>
      <c r="D63" s="16">
        <v>65483</v>
      </c>
      <c r="E63" s="18" t="s">
        <v>27</v>
      </c>
      <c r="F63" s="20"/>
    </row>
    <row r="64" spans="1:6" s="9" customFormat="1" ht="45.75" customHeight="1">
      <c r="A64" s="19" t="s">
        <v>217</v>
      </c>
      <c r="B64" s="21" t="s">
        <v>127</v>
      </c>
      <c r="C64" s="21" t="s">
        <v>73</v>
      </c>
      <c r="D64" s="16">
        <v>90000</v>
      </c>
      <c r="E64" s="18" t="s">
        <v>27</v>
      </c>
      <c r="F64" s="20"/>
    </row>
    <row r="65" spans="1:6" s="9" customFormat="1" ht="45.75" customHeight="1">
      <c r="A65" s="19" t="s">
        <v>216</v>
      </c>
      <c r="B65" s="21" t="s">
        <v>128</v>
      </c>
      <c r="C65" s="21" t="s">
        <v>74</v>
      </c>
      <c r="D65" s="16">
        <v>90000</v>
      </c>
      <c r="E65" s="18" t="s">
        <v>27</v>
      </c>
      <c r="F65" s="20"/>
    </row>
    <row r="66" spans="1:6" s="9" customFormat="1" ht="45.75" customHeight="1">
      <c r="A66" s="19" t="s">
        <v>217</v>
      </c>
      <c r="B66" s="21" t="s">
        <v>129</v>
      </c>
      <c r="C66" s="21" t="s">
        <v>95</v>
      </c>
      <c r="D66" s="16">
        <v>84976</v>
      </c>
      <c r="E66" s="18" t="s">
        <v>27</v>
      </c>
      <c r="F66" s="20"/>
    </row>
    <row r="67" spans="1:6" s="9" customFormat="1" ht="45.75" customHeight="1">
      <c r="A67" s="19" t="s">
        <v>216</v>
      </c>
      <c r="B67" s="21" t="s">
        <v>130</v>
      </c>
      <c r="C67" s="21" t="s">
        <v>96</v>
      </c>
      <c r="D67" s="16">
        <v>89456</v>
      </c>
      <c r="E67" s="18" t="s">
        <v>27</v>
      </c>
      <c r="F67" s="20"/>
    </row>
    <row r="68" spans="1:6" s="9" customFormat="1" ht="45.75" customHeight="1">
      <c r="A68" s="19" t="s">
        <v>217</v>
      </c>
      <c r="B68" s="21" t="s">
        <v>131</v>
      </c>
      <c r="C68" s="21" t="s">
        <v>97</v>
      </c>
      <c r="D68" s="16">
        <v>74018</v>
      </c>
      <c r="E68" s="18" t="s">
        <v>27</v>
      </c>
      <c r="F68" s="20"/>
    </row>
    <row r="69" spans="1:6" s="9" customFormat="1" ht="45.75" customHeight="1">
      <c r="A69" s="19" t="s">
        <v>216</v>
      </c>
      <c r="B69" s="21" t="s">
        <v>132</v>
      </c>
      <c r="C69" s="21" t="s">
        <v>98</v>
      </c>
      <c r="D69" s="16">
        <v>81000</v>
      </c>
      <c r="E69" s="18" t="s">
        <v>27</v>
      </c>
      <c r="F69" s="20"/>
    </row>
    <row r="70" spans="1:6" s="9" customFormat="1" ht="45.75" customHeight="1">
      <c r="A70" s="19" t="s">
        <v>217</v>
      </c>
      <c r="B70" s="21" t="s">
        <v>133</v>
      </c>
      <c r="C70" s="21" t="s">
        <v>99</v>
      </c>
      <c r="D70" s="16">
        <v>5451</v>
      </c>
      <c r="E70" s="18" t="s">
        <v>27</v>
      </c>
      <c r="F70" s="20"/>
    </row>
    <row r="71" spans="1:6" s="9" customFormat="1" ht="45.75" customHeight="1">
      <c r="A71" s="19" t="s">
        <v>216</v>
      </c>
      <c r="B71" s="21" t="s">
        <v>134</v>
      </c>
      <c r="C71" s="21" t="s">
        <v>100</v>
      </c>
      <c r="D71" s="16">
        <v>90000</v>
      </c>
      <c r="E71" s="18" t="s">
        <v>27</v>
      </c>
      <c r="F71" s="20"/>
    </row>
    <row r="72" spans="1:6" s="9" customFormat="1" ht="45.75" customHeight="1">
      <c r="A72" s="19" t="s">
        <v>217</v>
      </c>
      <c r="B72" s="21" t="s">
        <v>135</v>
      </c>
      <c r="C72" s="21" t="s">
        <v>102</v>
      </c>
      <c r="D72" s="16">
        <v>90000</v>
      </c>
      <c r="E72" s="18" t="s">
        <v>27</v>
      </c>
      <c r="F72" s="20"/>
    </row>
    <row r="73" spans="1:6" s="9" customFormat="1" ht="55.05" customHeight="1">
      <c r="A73" s="19" t="s">
        <v>216</v>
      </c>
      <c r="B73" s="21" t="s">
        <v>136</v>
      </c>
      <c r="C73" s="21" t="s">
        <v>200</v>
      </c>
      <c r="D73" s="16">
        <v>112750</v>
      </c>
      <c r="E73" s="18" t="s">
        <v>7</v>
      </c>
      <c r="F73" s="20"/>
    </row>
    <row r="74" spans="1:6" s="9" customFormat="1" ht="45.75" customHeight="1">
      <c r="A74" s="19" t="s">
        <v>217</v>
      </c>
      <c r="B74" s="21" t="s">
        <v>137</v>
      </c>
      <c r="C74" s="21" t="s">
        <v>75</v>
      </c>
      <c r="D74" s="16">
        <v>39768</v>
      </c>
      <c r="E74" s="18" t="s">
        <v>27</v>
      </c>
      <c r="F74" s="20"/>
    </row>
    <row r="75" spans="1:6" s="9" customFormat="1" ht="45.75" customHeight="1">
      <c r="A75" s="19" t="s">
        <v>216</v>
      </c>
      <c r="B75" s="21" t="s">
        <v>138</v>
      </c>
      <c r="C75" s="21" t="s">
        <v>76</v>
      </c>
      <c r="D75" s="16">
        <v>3160</v>
      </c>
      <c r="E75" s="18" t="s">
        <v>27</v>
      </c>
      <c r="F75" s="20"/>
    </row>
    <row r="76" spans="1:6" s="9" customFormat="1" ht="45.75" customHeight="1">
      <c r="A76" s="19" t="s">
        <v>217</v>
      </c>
      <c r="B76" s="21" t="s">
        <v>139</v>
      </c>
      <c r="C76" s="21" t="s">
        <v>77</v>
      </c>
      <c r="D76" s="16">
        <v>28188</v>
      </c>
      <c r="E76" s="18" t="s">
        <v>27</v>
      </c>
      <c r="F76" s="20"/>
    </row>
    <row r="77" spans="1:6" s="9" customFormat="1" ht="45.75" customHeight="1">
      <c r="A77" s="19" t="s">
        <v>216</v>
      </c>
      <c r="B77" s="21" t="s">
        <v>140</v>
      </c>
      <c r="C77" s="21" t="s">
        <v>78</v>
      </c>
      <c r="D77" s="16">
        <v>39968</v>
      </c>
      <c r="E77" s="18" t="s">
        <v>27</v>
      </c>
      <c r="F77" s="20"/>
    </row>
    <row r="78" spans="1:6" s="9" customFormat="1" ht="45.75" customHeight="1">
      <c r="A78" s="19" t="s">
        <v>217</v>
      </c>
      <c r="B78" s="21" t="s">
        <v>141</v>
      </c>
      <c r="C78" s="21" t="s">
        <v>79</v>
      </c>
      <c r="D78" s="16">
        <v>39792</v>
      </c>
      <c r="E78" s="18" t="s">
        <v>27</v>
      </c>
      <c r="F78" s="20"/>
    </row>
    <row r="79" spans="1:6" s="9" customFormat="1" ht="45.75" customHeight="1">
      <c r="A79" s="19" t="s">
        <v>216</v>
      </c>
      <c r="B79" s="21" t="s">
        <v>142</v>
      </c>
      <c r="C79" s="21" t="s">
        <v>80</v>
      </c>
      <c r="D79" s="16">
        <v>39981</v>
      </c>
      <c r="E79" s="18" t="s">
        <v>27</v>
      </c>
      <c r="F79" s="20"/>
    </row>
    <row r="80" spans="1:6" s="9" customFormat="1" ht="45.75" customHeight="1">
      <c r="A80" s="19" t="s">
        <v>217</v>
      </c>
      <c r="B80" s="21" t="s">
        <v>143</v>
      </c>
      <c r="C80" s="21" t="s">
        <v>81</v>
      </c>
      <c r="D80" s="16">
        <v>39986</v>
      </c>
      <c r="E80" s="18" t="s">
        <v>27</v>
      </c>
      <c r="F80" s="20"/>
    </row>
    <row r="81" spans="1:6" s="9" customFormat="1" ht="45.75" customHeight="1">
      <c r="A81" s="19" t="s">
        <v>216</v>
      </c>
      <c r="B81" s="21" t="s">
        <v>144</v>
      </c>
      <c r="C81" s="21" t="s">
        <v>82</v>
      </c>
      <c r="D81" s="16">
        <v>40000</v>
      </c>
      <c r="E81" s="18" t="s">
        <v>27</v>
      </c>
      <c r="F81" s="20"/>
    </row>
    <row r="82" spans="1:6" s="9" customFormat="1" ht="45.75" customHeight="1">
      <c r="A82" s="19" t="s">
        <v>217</v>
      </c>
      <c r="B82" s="21" t="s">
        <v>145</v>
      </c>
      <c r="C82" s="21" t="s">
        <v>83</v>
      </c>
      <c r="D82" s="16">
        <v>39721</v>
      </c>
      <c r="E82" s="18" t="s">
        <v>27</v>
      </c>
      <c r="F82" s="20"/>
    </row>
    <row r="83" spans="1:6" s="9" customFormat="1" ht="45.75" customHeight="1">
      <c r="A83" s="19" t="s">
        <v>216</v>
      </c>
      <c r="B83" s="21" t="s">
        <v>146</v>
      </c>
      <c r="C83" s="21" t="s">
        <v>84</v>
      </c>
      <c r="D83" s="16">
        <v>39999</v>
      </c>
      <c r="E83" s="18" t="s">
        <v>27</v>
      </c>
      <c r="F83" s="20"/>
    </row>
    <row r="84" spans="1:6" s="9" customFormat="1" ht="45.75" customHeight="1">
      <c r="A84" s="19" t="s">
        <v>217</v>
      </c>
      <c r="B84" s="21" t="s">
        <v>147</v>
      </c>
      <c r="C84" s="21" t="s">
        <v>85</v>
      </c>
      <c r="D84" s="16">
        <v>0</v>
      </c>
      <c r="E84" s="18" t="s">
        <v>27</v>
      </c>
      <c r="F84" s="20"/>
    </row>
    <row r="85" spans="1:6" s="9" customFormat="1" ht="45.75" customHeight="1">
      <c r="A85" s="19" t="s">
        <v>216</v>
      </c>
      <c r="B85" s="21" t="s">
        <v>148</v>
      </c>
      <c r="C85" s="21" t="s">
        <v>86</v>
      </c>
      <c r="D85" s="16">
        <v>38539</v>
      </c>
      <c r="E85" s="18" t="s">
        <v>27</v>
      </c>
      <c r="F85" s="20"/>
    </row>
    <row r="86" spans="1:6" s="9" customFormat="1" ht="45.75" customHeight="1">
      <c r="A86" s="19" t="s">
        <v>217</v>
      </c>
      <c r="B86" s="21" t="s">
        <v>149</v>
      </c>
      <c r="C86" s="21" t="s">
        <v>87</v>
      </c>
      <c r="D86" s="16">
        <v>38069</v>
      </c>
      <c r="E86" s="18" t="s">
        <v>27</v>
      </c>
      <c r="F86" s="20"/>
    </row>
    <row r="87" spans="1:6" s="9" customFormat="1" ht="45.75" customHeight="1">
      <c r="A87" s="19" t="s">
        <v>216</v>
      </c>
      <c r="B87" s="21" t="s">
        <v>150</v>
      </c>
      <c r="C87" s="21" t="s">
        <v>88</v>
      </c>
      <c r="D87" s="16">
        <v>38747</v>
      </c>
      <c r="E87" s="18" t="s">
        <v>27</v>
      </c>
      <c r="F87" s="20"/>
    </row>
    <row r="88" spans="1:6" s="9" customFormat="1" ht="45.75" customHeight="1">
      <c r="A88" s="19" t="s">
        <v>217</v>
      </c>
      <c r="B88" s="21" t="s">
        <v>151</v>
      </c>
      <c r="C88" s="21" t="s">
        <v>89</v>
      </c>
      <c r="D88" s="16">
        <v>39983</v>
      </c>
      <c r="E88" s="18" t="s">
        <v>27</v>
      </c>
      <c r="F88" s="20"/>
    </row>
    <row r="89" spans="1:6" s="9" customFormat="1" ht="45.75" customHeight="1">
      <c r="A89" s="19" t="s">
        <v>216</v>
      </c>
      <c r="B89" s="21" t="s">
        <v>152</v>
      </c>
      <c r="C89" s="21" t="s">
        <v>90</v>
      </c>
      <c r="D89" s="16">
        <v>37035</v>
      </c>
      <c r="E89" s="18" t="s">
        <v>27</v>
      </c>
      <c r="F89" s="20"/>
    </row>
    <row r="90" spans="1:6" s="9" customFormat="1" ht="45.75" customHeight="1">
      <c r="A90" s="19" t="s">
        <v>217</v>
      </c>
      <c r="B90" s="21" t="s">
        <v>153</v>
      </c>
      <c r="C90" s="21" t="s">
        <v>91</v>
      </c>
      <c r="D90" s="16">
        <v>39931</v>
      </c>
      <c r="E90" s="18" t="s">
        <v>27</v>
      </c>
      <c r="F90" s="20"/>
    </row>
    <row r="91" spans="1:6" s="9" customFormat="1" ht="45.75" customHeight="1">
      <c r="A91" s="19" t="s">
        <v>216</v>
      </c>
      <c r="B91" s="21" t="s">
        <v>154</v>
      </c>
      <c r="C91" s="21" t="s">
        <v>92</v>
      </c>
      <c r="D91" s="16">
        <v>38693</v>
      </c>
      <c r="E91" s="18" t="s">
        <v>27</v>
      </c>
      <c r="F91" s="20"/>
    </row>
    <row r="92" spans="1:6" s="9" customFormat="1" ht="45.75" customHeight="1">
      <c r="A92" s="19" t="s">
        <v>217</v>
      </c>
      <c r="B92" s="21" t="s">
        <v>155</v>
      </c>
      <c r="C92" s="21" t="s">
        <v>93</v>
      </c>
      <c r="D92" s="16">
        <v>40000</v>
      </c>
      <c r="E92" s="18" t="s">
        <v>27</v>
      </c>
      <c r="F92" s="20"/>
    </row>
    <row r="93" spans="1:6" s="9" customFormat="1" ht="45.75" customHeight="1">
      <c r="A93" s="19" t="s">
        <v>216</v>
      </c>
      <c r="B93" s="21" t="s">
        <v>156</v>
      </c>
      <c r="C93" s="21" t="s">
        <v>94</v>
      </c>
      <c r="D93" s="16">
        <v>37998</v>
      </c>
      <c r="E93" s="18" t="s">
        <v>27</v>
      </c>
      <c r="F93" s="20"/>
    </row>
    <row r="94" spans="1:6" s="9" customFormat="1" ht="45.75" customHeight="1">
      <c r="A94" s="19" t="s">
        <v>217</v>
      </c>
      <c r="B94" s="21" t="s">
        <v>157</v>
      </c>
      <c r="C94" s="21" t="s">
        <v>101</v>
      </c>
      <c r="D94" s="16">
        <v>36000</v>
      </c>
      <c r="E94" s="18" t="s">
        <v>27</v>
      </c>
      <c r="F94" s="20"/>
    </row>
    <row r="95" spans="1:6" s="9" customFormat="1" ht="45.75" customHeight="1">
      <c r="A95" s="19" t="s">
        <v>216</v>
      </c>
      <c r="B95" s="21" t="s">
        <v>158</v>
      </c>
      <c r="C95" s="21" t="s">
        <v>104</v>
      </c>
      <c r="D95" s="16">
        <v>18400</v>
      </c>
      <c r="E95" s="18" t="s">
        <v>27</v>
      </c>
      <c r="F95" s="20"/>
    </row>
    <row r="96" spans="1:6" s="9" customFormat="1" ht="45.75" customHeight="1">
      <c r="A96" s="19" t="s">
        <v>217</v>
      </c>
      <c r="B96" s="21" t="s">
        <v>103</v>
      </c>
      <c r="C96" s="21" t="s">
        <v>201</v>
      </c>
      <c r="D96" s="16">
        <v>143000</v>
      </c>
      <c r="E96" s="18" t="s">
        <v>7</v>
      </c>
      <c r="F96" s="20"/>
    </row>
    <row r="97" spans="1:6" s="9" customFormat="1" ht="45.75" customHeight="1">
      <c r="A97" s="19" t="s">
        <v>216</v>
      </c>
      <c r="B97" s="21" t="s">
        <v>159</v>
      </c>
      <c r="C97" s="21" t="s">
        <v>202</v>
      </c>
      <c r="D97" s="16">
        <v>261800</v>
      </c>
      <c r="E97" s="18" t="s">
        <v>7</v>
      </c>
      <c r="F97" s="20"/>
    </row>
    <row r="98" spans="1:6" s="9" customFormat="1" ht="45.75" customHeight="1">
      <c r="A98" s="19" t="s">
        <v>217</v>
      </c>
      <c r="B98" s="21" t="s">
        <v>160</v>
      </c>
      <c r="C98" s="21" t="s">
        <v>203</v>
      </c>
      <c r="D98" s="16">
        <v>10126</v>
      </c>
      <c r="E98" s="18" t="s">
        <v>27</v>
      </c>
      <c r="F98" s="20" t="s">
        <v>28</v>
      </c>
    </row>
    <row r="99" spans="1:6" s="9" customFormat="1" ht="45.75" customHeight="1">
      <c r="A99" s="19" t="s">
        <v>216</v>
      </c>
      <c r="B99" s="21" t="s">
        <v>160</v>
      </c>
      <c r="C99" s="21" t="s">
        <v>203</v>
      </c>
      <c r="D99" s="16">
        <v>10126</v>
      </c>
      <c r="E99" s="18" t="s">
        <v>27</v>
      </c>
      <c r="F99" s="20" t="s">
        <v>28</v>
      </c>
    </row>
    <row r="100" spans="1:6" s="9" customFormat="1" ht="45.75" customHeight="1">
      <c r="A100" s="19" t="s">
        <v>217</v>
      </c>
      <c r="B100" s="21" t="s">
        <v>160</v>
      </c>
      <c r="C100" s="21" t="s">
        <v>203</v>
      </c>
      <c r="D100" s="16">
        <v>10056</v>
      </c>
      <c r="E100" s="18" t="s">
        <v>27</v>
      </c>
      <c r="F100" s="20" t="s">
        <v>28</v>
      </c>
    </row>
    <row r="101" spans="1:6" s="9" customFormat="1" ht="45.75" customHeight="1">
      <c r="A101" s="19" t="s">
        <v>216</v>
      </c>
      <c r="B101" s="21" t="s">
        <v>105</v>
      </c>
      <c r="C101" s="21" t="s">
        <v>204</v>
      </c>
      <c r="D101" s="16">
        <v>6831026</v>
      </c>
      <c r="E101" s="18" t="s">
        <v>27</v>
      </c>
      <c r="F101" s="20"/>
    </row>
    <row r="102" spans="1:6" s="9" customFormat="1" ht="45.75" customHeight="1">
      <c r="A102" s="19" t="s">
        <v>217</v>
      </c>
      <c r="B102" s="21" t="s">
        <v>218</v>
      </c>
      <c r="C102" s="21" t="s">
        <v>205</v>
      </c>
      <c r="D102" s="16">
        <v>50223000</v>
      </c>
      <c r="E102" s="18" t="s">
        <v>27</v>
      </c>
      <c r="F102" s="20"/>
    </row>
    <row r="103" spans="1:6" s="9" customFormat="1" ht="45.75" customHeight="1">
      <c r="A103" s="19" t="s">
        <v>216</v>
      </c>
      <c r="B103" s="21" t="s">
        <v>232</v>
      </c>
      <c r="C103" s="21" t="s">
        <v>206</v>
      </c>
      <c r="D103" s="16">
        <v>293000</v>
      </c>
      <c r="E103" s="18" t="s">
        <v>33</v>
      </c>
      <c r="F103" s="20"/>
    </row>
    <row r="104" spans="1:6" s="9" customFormat="1" ht="45.75" customHeight="1">
      <c r="A104" s="19" t="s">
        <v>217</v>
      </c>
      <c r="B104" s="21" t="s">
        <v>233</v>
      </c>
      <c r="C104" s="21" t="s">
        <v>207</v>
      </c>
      <c r="D104" s="16">
        <v>8519450</v>
      </c>
      <c r="E104" s="18" t="s">
        <v>6</v>
      </c>
      <c r="F104" s="20"/>
    </row>
    <row r="105" spans="1:6" s="9" customFormat="1" ht="45.75" customHeight="1">
      <c r="A105" s="19" t="s">
        <v>216</v>
      </c>
      <c r="B105" s="21" t="s">
        <v>234</v>
      </c>
      <c r="C105" s="21" t="s">
        <v>208</v>
      </c>
      <c r="D105" s="16">
        <f>3298020+180400</f>
        <v>3478420</v>
      </c>
      <c r="E105" s="18" t="s">
        <v>27</v>
      </c>
      <c r="F105" s="20"/>
    </row>
    <row r="106" spans="1:6" s="9" customFormat="1" ht="45.75" customHeight="1">
      <c r="A106" s="19" t="s">
        <v>217</v>
      </c>
      <c r="B106" s="21" t="s">
        <v>106</v>
      </c>
      <c r="C106" s="21" t="s">
        <v>209</v>
      </c>
      <c r="D106" s="16">
        <v>200200</v>
      </c>
      <c r="E106" s="18" t="s">
        <v>7</v>
      </c>
      <c r="F106" s="20"/>
    </row>
    <row r="107" spans="1:6" s="9" customFormat="1" ht="45.75" customHeight="1">
      <c r="A107" s="19" t="s">
        <v>216</v>
      </c>
      <c r="B107" s="21" t="s">
        <v>107</v>
      </c>
      <c r="C107" s="21" t="s">
        <v>210</v>
      </c>
      <c r="D107" s="16">
        <v>873312</v>
      </c>
      <c r="E107" s="18" t="s">
        <v>27</v>
      </c>
      <c r="F107" s="20"/>
    </row>
    <row r="108" spans="1:6" s="9" customFormat="1" ht="45.75" customHeight="1">
      <c r="A108" s="19" t="s">
        <v>217</v>
      </c>
      <c r="B108" s="21" t="s">
        <v>108</v>
      </c>
      <c r="C108" s="21" t="s">
        <v>211</v>
      </c>
      <c r="D108" s="16">
        <v>71280</v>
      </c>
      <c r="E108" s="18" t="s">
        <v>6</v>
      </c>
      <c r="F108" s="20"/>
    </row>
    <row r="109" spans="1:6" s="9" customFormat="1" ht="45.75" customHeight="1">
      <c r="A109" s="19" t="s">
        <v>216</v>
      </c>
      <c r="B109" s="21" t="s">
        <v>219</v>
      </c>
      <c r="C109" s="21" t="s">
        <v>211</v>
      </c>
      <c r="D109" s="16">
        <v>435600</v>
      </c>
      <c r="E109" s="18" t="s">
        <v>27</v>
      </c>
      <c r="F109" s="20"/>
    </row>
    <row r="110" spans="1:6" s="9" customFormat="1" ht="45.75" customHeight="1">
      <c r="A110" s="19" t="s">
        <v>217</v>
      </c>
      <c r="B110" s="21" t="s">
        <v>164</v>
      </c>
      <c r="C110" s="21" t="s">
        <v>212</v>
      </c>
      <c r="D110" s="16">
        <v>363114</v>
      </c>
      <c r="E110" s="18" t="s">
        <v>6</v>
      </c>
      <c r="F110" s="20"/>
    </row>
    <row r="111" spans="1:6" s="9" customFormat="1" ht="45.75" customHeight="1">
      <c r="A111" s="19" t="s">
        <v>216</v>
      </c>
      <c r="B111" s="21" t="s">
        <v>161</v>
      </c>
      <c r="C111" s="21" t="s">
        <v>212</v>
      </c>
      <c r="D111" s="16">
        <v>121038</v>
      </c>
      <c r="E111" s="18" t="s">
        <v>27</v>
      </c>
      <c r="F111" s="20"/>
    </row>
    <row r="112" spans="1:6" s="9" customFormat="1" ht="45.75" customHeight="1">
      <c r="A112" s="19" t="s">
        <v>217</v>
      </c>
      <c r="B112" s="21" t="s">
        <v>162</v>
      </c>
      <c r="C112" s="21" t="s">
        <v>213</v>
      </c>
      <c r="D112" s="16">
        <v>327924</v>
      </c>
      <c r="E112" s="18" t="s">
        <v>6</v>
      </c>
      <c r="F112" s="20"/>
    </row>
    <row r="113" spans="1:6" s="9" customFormat="1" ht="45.75" customHeight="1">
      <c r="A113" s="19" t="s">
        <v>216</v>
      </c>
      <c r="B113" s="21" t="s">
        <v>163</v>
      </c>
      <c r="C113" s="21" t="s">
        <v>213</v>
      </c>
      <c r="D113" s="16">
        <v>109308</v>
      </c>
      <c r="E113" s="18" t="s">
        <v>27</v>
      </c>
      <c r="F113" s="20"/>
    </row>
    <row r="114" spans="1:6" s="9" customFormat="1" ht="45.75" customHeight="1">
      <c r="A114" s="19" t="s">
        <v>217</v>
      </c>
      <c r="B114" s="21" t="s">
        <v>109</v>
      </c>
      <c r="C114" s="21" t="s">
        <v>214</v>
      </c>
      <c r="D114" s="16">
        <f>590530-182827</f>
        <v>407703</v>
      </c>
      <c r="E114" s="18" t="s">
        <v>6</v>
      </c>
      <c r="F114" s="20"/>
    </row>
    <row r="115" spans="1:6" ht="45.75" customHeight="1">
      <c r="A115" s="45" t="s">
        <v>9</v>
      </c>
      <c r="B115" s="46"/>
      <c r="C115" s="47"/>
      <c r="D115" s="10">
        <f>SUM(D5:D114)</f>
        <v>325669672</v>
      </c>
      <c r="E115" s="48"/>
      <c r="F115" s="49"/>
    </row>
    <row r="116" spans="1:6" ht="45" customHeight="1">
      <c r="A116" s="23"/>
      <c r="B116" s="24"/>
      <c r="C116" s="25" t="s">
        <v>10</v>
      </c>
      <c r="D116" s="26"/>
      <c r="E116" s="27"/>
      <c r="F116" s="39"/>
    </row>
    <row r="117" spans="1:6" ht="45" customHeight="1">
      <c r="A117" s="28"/>
      <c r="B117" s="29"/>
      <c r="C117" s="30" t="s">
        <v>11</v>
      </c>
      <c r="D117" s="31">
        <f t="shared" ref="D117:D123" si="0">SUMIF(E$5:E$114,E117,D$5:D$114)</f>
        <v>34060508</v>
      </c>
      <c r="E117" s="18" t="s">
        <v>6</v>
      </c>
      <c r="F117" s="39"/>
    </row>
    <row r="118" spans="1:6" ht="45" customHeight="1">
      <c r="A118" s="28"/>
      <c r="B118" s="29"/>
      <c r="C118" s="30" t="s">
        <v>12</v>
      </c>
      <c r="D118" s="31">
        <f t="shared" si="0"/>
        <v>0</v>
      </c>
      <c r="E118" s="32" t="s">
        <v>13</v>
      </c>
      <c r="F118" s="39"/>
    </row>
    <row r="119" spans="1:6" ht="45" customHeight="1">
      <c r="A119" s="28"/>
      <c r="B119" s="29"/>
      <c r="C119" s="30" t="s">
        <v>14</v>
      </c>
      <c r="D119" s="31">
        <f t="shared" si="0"/>
        <v>0</v>
      </c>
      <c r="E119" s="18" t="s">
        <v>15</v>
      </c>
      <c r="F119" s="39"/>
    </row>
    <row r="120" spans="1:6" ht="45" customHeight="1">
      <c r="A120" s="28"/>
      <c r="B120" s="29"/>
      <c r="C120" s="30" t="s">
        <v>20</v>
      </c>
      <c r="D120" s="31">
        <f t="shared" si="0"/>
        <v>65627036</v>
      </c>
      <c r="E120" s="18" t="s">
        <v>16</v>
      </c>
      <c r="F120" s="39"/>
    </row>
    <row r="121" spans="1:6" ht="45" customHeight="1">
      <c r="A121" s="28"/>
      <c r="B121" s="29"/>
      <c r="C121" s="30" t="s">
        <v>21</v>
      </c>
      <c r="D121" s="31">
        <f t="shared" si="0"/>
        <v>0</v>
      </c>
      <c r="E121" s="18" t="s">
        <v>17</v>
      </c>
      <c r="F121" s="39"/>
    </row>
    <row r="122" spans="1:6" ht="45" customHeight="1">
      <c r="A122" s="28"/>
      <c r="B122" s="29"/>
      <c r="C122" s="30" t="s">
        <v>22</v>
      </c>
      <c r="D122" s="31">
        <f t="shared" si="0"/>
        <v>2790560</v>
      </c>
      <c r="E122" s="18" t="s">
        <v>7</v>
      </c>
      <c r="F122" s="40"/>
    </row>
    <row r="123" spans="1:6" ht="45" customHeight="1">
      <c r="A123" s="28"/>
      <c r="B123" s="29"/>
      <c r="C123" s="30" t="s">
        <v>23</v>
      </c>
      <c r="D123" s="31">
        <f t="shared" si="0"/>
        <v>223191568</v>
      </c>
      <c r="E123" s="18" t="s">
        <v>18</v>
      </c>
      <c r="F123" s="39"/>
    </row>
    <row r="124" spans="1:6" ht="45" customHeight="1">
      <c r="A124" s="28"/>
      <c r="B124" s="29"/>
      <c r="C124" s="30" t="s">
        <v>24</v>
      </c>
      <c r="D124" s="33">
        <f>IFERROR(D123/D125,"")</f>
        <v>0.68533114130443196</v>
      </c>
      <c r="E124" s="34"/>
      <c r="F124" s="39"/>
    </row>
    <row r="125" spans="1:6" ht="45" customHeight="1">
      <c r="A125" s="28"/>
      <c r="B125" s="29"/>
      <c r="C125" s="30" t="s">
        <v>19</v>
      </c>
      <c r="D125" s="31">
        <f>SUM(D117:D123)</f>
        <v>325669672</v>
      </c>
      <c r="E125" s="35"/>
      <c r="F125" s="39"/>
    </row>
    <row r="126" spans="1:6" ht="45" customHeight="1">
      <c r="A126" s="28"/>
      <c r="B126" s="29"/>
      <c r="C126" s="29"/>
      <c r="D126" s="36"/>
      <c r="E126" s="27"/>
      <c r="F126" s="39"/>
    </row>
  </sheetData>
  <autoFilter ref="A4:F125" xr:uid="{00000000-0009-0000-0000-000000000000}"/>
  <mergeCells count="4">
    <mergeCell ref="E1:F1"/>
    <mergeCell ref="A2:F2"/>
    <mergeCell ref="A115:C115"/>
    <mergeCell ref="E115:F115"/>
  </mergeCells>
  <phoneticPr fontId="38"/>
  <dataValidations disablePrompts="1" count="2">
    <dataValidation type="list" allowBlank="1" showInputMessage="1" showErrorMessage="1" sqref="E26 E107 E5 E69" xr:uid="{E2FF200C-0BF1-4AEA-9E32-F01FF8DDFE49}">
      <formula1>$E$117:$E$123</formula1>
    </dataValidation>
    <dataValidation type="list" allowBlank="1" showInputMessage="1" showErrorMessage="1" sqref="E108:E114 E6:E25 E27:E106" xr:uid="{34AB19FE-F0C0-49D7-BEBE-DEF77C095716}">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&amp;C-&amp;P -</oddFooter>
  </headerFooter>
  <rowBreaks count="1" manualBreakCount="1">
    <brk id="11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2026-10-13T01:59:58Z</dcterms:created>
  <dcterms:modified xsi:type="dcterms:W3CDTF">2026-10-13T02:00:13Z</dcterms:modified>
</cp:coreProperties>
</file>