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06_ 表彰\02　美化表彰関係\令和6年度　美化表彰\16_プレス発表\03_作成\02_区別の受賞者数一覧表\"/>
    </mc:Choice>
  </mc:AlternateContent>
  <xr:revisionPtr revIDLastSave="0" documentId="13_ncr:1_{B11AA3D2-6D47-49B0-8795-A044E3BFC0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31" i="1" l="1"/>
  <c r="AO31" i="1"/>
  <c r="AI31" i="1"/>
  <c r="AH31" i="1"/>
  <c r="AF31" i="1"/>
  <c r="AE31" i="1"/>
  <c r="AC31" i="1"/>
  <c r="AB31" i="1"/>
  <c r="V31" i="1"/>
  <c r="U31" i="1"/>
  <c r="S31" i="1"/>
  <c r="R31" i="1"/>
  <c r="P31" i="1"/>
  <c r="O31" i="1"/>
  <c r="I31" i="1"/>
  <c r="H31" i="1"/>
  <c r="J31" i="1" s="1"/>
  <c r="F31" i="1"/>
  <c r="E31" i="1"/>
  <c r="G31" i="1" s="1"/>
  <c r="C31" i="1"/>
  <c r="D31" i="1" s="1"/>
  <c r="B31" i="1"/>
  <c r="AQ30" i="1"/>
  <c r="AL30" i="1"/>
  <c r="AK30" i="1"/>
  <c r="AM30" i="1" s="1"/>
  <c r="AJ30" i="1"/>
  <c r="AG30" i="1"/>
  <c r="AD30" i="1"/>
  <c r="Y30" i="1"/>
  <c r="X30" i="1"/>
  <c r="W30" i="1"/>
  <c r="T30" i="1"/>
  <c r="Q30" i="1"/>
  <c r="M30" i="1"/>
  <c r="L30" i="1"/>
  <c r="K30" i="1"/>
  <c r="J30" i="1"/>
  <c r="G30" i="1"/>
  <c r="D30" i="1"/>
  <c r="AQ29" i="1"/>
  <c r="AL29" i="1"/>
  <c r="AK29" i="1"/>
  <c r="AM29" i="1" s="1"/>
  <c r="AJ29" i="1"/>
  <c r="AG29" i="1"/>
  <c r="AD29" i="1"/>
  <c r="Y29" i="1"/>
  <c r="X29" i="1"/>
  <c r="Z29" i="1" s="1"/>
  <c r="W29" i="1"/>
  <c r="T29" i="1"/>
  <c r="Q29" i="1"/>
  <c r="L29" i="1"/>
  <c r="K29" i="1"/>
  <c r="M29" i="1" s="1"/>
  <c r="J29" i="1"/>
  <c r="G29" i="1"/>
  <c r="D29" i="1"/>
  <c r="AQ28" i="1"/>
  <c r="AM28" i="1"/>
  <c r="AL28" i="1"/>
  <c r="AK28" i="1"/>
  <c r="AJ28" i="1"/>
  <c r="AG28" i="1"/>
  <c r="AD28" i="1"/>
  <c r="Y28" i="1"/>
  <c r="X28" i="1"/>
  <c r="Z28" i="1" s="1"/>
  <c r="W28" i="1"/>
  <c r="T28" i="1"/>
  <c r="Q28" i="1"/>
  <c r="L28" i="1"/>
  <c r="K28" i="1"/>
  <c r="J28" i="1"/>
  <c r="G28" i="1"/>
  <c r="D28" i="1"/>
  <c r="AQ27" i="1"/>
  <c r="AL27" i="1"/>
  <c r="AK27" i="1"/>
  <c r="AJ27" i="1"/>
  <c r="AG27" i="1"/>
  <c r="AD27" i="1"/>
  <c r="Y27" i="1"/>
  <c r="X27" i="1"/>
  <c r="Z27" i="1" s="1"/>
  <c r="W27" i="1"/>
  <c r="T27" i="1"/>
  <c r="Q27" i="1"/>
  <c r="L27" i="1"/>
  <c r="K27" i="1"/>
  <c r="J27" i="1"/>
  <c r="G27" i="1"/>
  <c r="D27" i="1"/>
  <c r="AQ26" i="1"/>
  <c r="AL26" i="1"/>
  <c r="AK26" i="1"/>
  <c r="AM26" i="1" s="1"/>
  <c r="AJ26" i="1"/>
  <c r="AG26" i="1"/>
  <c r="AD26" i="1"/>
  <c r="Y26" i="1"/>
  <c r="X26" i="1"/>
  <c r="Z26" i="1" s="1"/>
  <c r="W26" i="1"/>
  <c r="T26" i="1"/>
  <c r="Q26" i="1"/>
  <c r="M26" i="1"/>
  <c r="L26" i="1"/>
  <c r="K26" i="1"/>
  <c r="J26" i="1"/>
  <c r="G26" i="1"/>
  <c r="D26" i="1"/>
  <c r="AQ25" i="1"/>
  <c r="AL25" i="1"/>
  <c r="AK25" i="1"/>
  <c r="AM25" i="1" s="1"/>
  <c r="AJ25" i="1"/>
  <c r="AG25" i="1"/>
  <c r="AD25" i="1"/>
  <c r="Y25" i="1"/>
  <c r="Z25" i="1" s="1"/>
  <c r="X25" i="1"/>
  <c r="W25" i="1"/>
  <c r="T25" i="1"/>
  <c r="Q25" i="1"/>
  <c r="L25" i="1"/>
  <c r="K25" i="1"/>
  <c r="M25" i="1" s="1"/>
  <c r="J25" i="1"/>
  <c r="G25" i="1"/>
  <c r="D25" i="1"/>
  <c r="AQ24" i="1"/>
  <c r="AM24" i="1"/>
  <c r="AL24" i="1"/>
  <c r="AK24" i="1"/>
  <c r="AJ24" i="1"/>
  <c r="AG24" i="1"/>
  <c r="AD24" i="1"/>
  <c r="Y24" i="1"/>
  <c r="X24" i="1"/>
  <c r="Z24" i="1" s="1"/>
  <c r="W24" i="1"/>
  <c r="T24" i="1"/>
  <c r="Q24" i="1"/>
  <c r="L24" i="1"/>
  <c r="AT24" i="1" s="1"/>
  <c r="K24" i="1"/>
  <c r="AS24" i="1" s="1"/>
  <c r="J24" i="1"/>
  <c r="G24" i="1"/>
  <c r="D24" i="1"/>
  <c r="AQ23" i="1"/>
  <c r="AL23" i="1"/>
  <c r="AK23" i="1"/>
  <c r="AM23" i="1" s="1"/>
  <c r="AJ23" i="1"/>
  <c r="AG23" i="1"/>
  <c r="AD23" i="1"/>
  <c r="Y23" i="1"/>
  <c r="X23" i="1"/>
  <c r="Z23" i="1" s="1"/>
  <c r="W23" i="1"/>
  <c r="T23" i="1"/>
  <c r="Q23" i="1"/>
  <c r="L23" i="1"/>
  <c r="AT23" i="1" s="1"/>
  <c r="K23" i="1"/>
  <c r="M23" i="1" s="1"/>
  <c r="AU23" i="1" s="1"/>
  <c r="J23" i="1"/>
  <c r="G23" i="1"/>
  <c r="D23" i="1"/>
  <c r="AQ22" i="1"/>
  <c r="AL22" i="1"/>
  <c r="AK22" i="1"/>
  <c r="AM22" i="1" s="1"/>
  <c r="AJ22" i="1"/>
  <c r="AG22" i="1"/>
  <c r="AD22" i="1"/>
  <c r="Y22" i="1"/>
  <c r="X22" i="1"/>
  <c r="Z22" i="1" s="1"/>
  <c r="W22" i="1"/>
  <c r="T22" i="1"/>
  <c r="Q22" i="1"/>
  <c r="L22" i="1"/>
  <c r="AT22" i="1" s="1"/>
  <c r="K22" i="1"/>
  <c r="AS22" i="1" s="1"/>
  <c r="J22" i="1"/>
  <c r="G22" i="1"/>
  <c r="D22" i="1"/>
  <c r="AQ21" i="1"/>
  <c r="AL21" i="1"/>
  <c r="AK21" i="1"/>
  <c r="AM21" i="1" s="1"/>
  <c r="AJ21" i="1"/>
  <c r="AG21" i="1"/>
  <c r="AD21" i="1"/>
  <c r="Y21" i="1"/>
  <c r="X21" i="1"/>
  <c r="Z21" i="1" s="1"/>
  <c r="W21" i="1"/>
  <c r="T21" i="1"/>
  <c r="Q21" i="1"/>
  <c r="L21" i="1"/>
  <c r="AT21" i="1" s="1"/>
  <c r="K21" i="1"/>
  <c r="J21" i="1"/>
  <c r="G21" i="1"/>
  <c r="D21" i="1"/>
  <c r="AQ20" i="1"/>
  <c r="AL20" i="1"/>
  <c r="AK20" i="1"/>
  <c r="AM20" i="1" s="1"/>
  <c r="AJ20" i="1"/>
  <c r="AG20" i="1"/>
  <c r="AD20" i="1"/>
  <c r="Y20" i="1"/>
  <c r="X20" i="1"/>
  <c r="Z20" i="1" s="1"/>
  <c r="W20" i="1"/>
  <c r="T20" i="1"/>
  <c r="Q20" i="1"/>
  <c r="L20" i="1"/>
  <c r="K20" i="1"/>
  <c r="J20" i="1"/>
  <c r="G20" i="1"/>
  <c r="D20" i="1"/>
  <c r="AQ19" i="1"/>
  <c r="AL19" i="1"/>
  <c r="AK19" i="1"/>
  <c r="AM19" i="1" s="1"/>
  <c r="AJ19" i="1"/>
  <c r="AG19" i="1"/>
  <c r="AD19" i="1"/>
  <c r="Y19" i="1"/>
  <c r="X19" i="1"/>
  <c r="Z19" i="1" s="1"/>
  <c r="W19" i="1"/>
  <c r="T19" i="1"/>
  <c r="Q19" i="1"/>
  <c r="L19" i="1"/>
  <c r="K19" i="1"/>
  <c r="J19" i="1"/>
  <c r="G19" i="1"/>
  <c r="D19" i="1"/>
  <c r="AQ18" i="1"/>
  <c r="AL18" i="1"/>
  <c r="AK18" i="1"/>
  <c r="AM18" i="1" s="1"/>
  <c r="AJ18" i="1"/>
  <c r="AG18" i="1"/>
  <c r="AD18" i="1"/>
  <c r="Y18" i="1"/>
  <c r="X18" i="1"/>
  <c r="Z18" i="1" s="1"/>
  <c r="W18" i="1"/>
  <c r="T18" i="1"/>
  <c r="Q18" i="1"/>
  <c r="L18" i="1"/>
  <c r="K18" i="1"/>
  <c r="J18" i="1"/>
  <c r="G18" i="1"/>
  <c r="D18" i="1"/>
  <c r="AQ17" i="1"/>
  <c r="AL17" i="1"/>
  <c r="AK17" i="1"/>
  <c r="AJ17" i="1"/>
  <c r="AG17" i="1"/>
  <c r="AD17" i="1"/>
  <c r="Y17" i="1"/>
  <c r="X17" i="1"/>
  <c r="Z17" i="1" s="1"/>
  <c r="W17" i="1"/>
  <c r="T17" i="1"/>
  <c r="Q17" i="1"/>
  <c r="L17" i="1"/>
  <c r="K17" i="1"/>
  <c r="M17" i="1" s="1"/>
  <c r="J17" i="1"/>
  <c r="G17" i="1"/>
  <c r="D17" i="1"/>
  <c r="AQ16" i="1"/>
  <c r="AL16" i="1"/>
  <c r="AK16" i="1"/>
  <c r="AM16" i="1" s="1"/>
  <c r="AJ16" i="1"/>
  <c r="AG16" i="1"/>
  <c r="AD16" i="1"/>
  <c r="Y16" i="1"/>
  <c r="X16" i="1"/>
  <c r="W16" i="1"/>
  <c r="T16" i="1"/>
  <c r="Q16" i="1"/>
  <c r="L16" i="1"/>
  <c r="K16" i="1"/>
  <c r="AS16" i="1" s="1"/>
  <c r="J16" i="1"/>
  <c r="G16" i="1"/>
  <c r="D16" i="1"/>
  <c r="AQ15" i="1"/>
  <c r="AL15" i="1"/>
  <c r="AK15" i="1"/>
  <c r="AJ15" i="1"/>
  <c r="AG15" i="1"/>
  <c r="AD15" i="1"/>
  <c r="Y15" i="1"/>
  <c r="X15" i="1"/>
  <c r="W15" i="1"/>
  <c r="T15" i="1"/>
  <c r="Q15" i="1"/>
  <c r="L15" i="1"/>
  <c r="K15" i="1"/>
  <c r="AS15" i="1" s="1"/>
  <c r="J15" i="1"/>
  <c r="G15" i="1"/>
  <c r="D15" i="1"/>
  <c r="AQ14" i="1"/>
  <c r="AL14" i="1"/>
  <c r="AK14" i="1"/>
  <c r="AM14" i="1" s="1"/>
  <c r="AJ14" i="1"/>
  <c r="AG14" i="1"/>
  <c r="AD14" i="1"/>
  <c r="Y14" i="1"/>
  <c r="X14" i="1"/>
  <c r="Z14" i="1" s="1"/>
  <c r="W14" i="1"/>
  <c r="T14" i="1"/>
  <c r="Q14" i="1"/>
  <c r="L14" i="1"/>
  <c r="AT14" i="1" s="1"/>
  <c r="K14" i="1"/>
  <c r="J14" i="1"/>
  <c r="G14" i="1"/>
  <c r="D14" i="1"/>
  <c r="AQ13" i="1"/>
  <c r="AL13" i="1"/>
  <c r="AK13" i="1"/>
  <c r="AM13" i="1" s="1"/>
  <c r="AJ13" i="1"/>
  <c r="AG13" i="1"/>
  <c r="AD13" i="1"/>
  <c r="Y13" i="1"/>
  <c r="X13" i="1"/>
  <c r="Z13" i="1" s="1"/>
  <c r="W13" i="1"/>
  <c r="T13" i="1"/>
  <c r="Q13" i="1"/>
  <c r="L13" i="1"/>
  <c r="K13" i="1"/>
  <c r="M13" i="1" s="1"/>
  <c r="J13" i="1"/>
  <c r="G13" i="1"/>
  <c r="D13" i="1"/>
  <c r="AQ12" i="1"/>
  <c r="AM12" i="1"/>
  <c r="AL12" i="1"/>
  <c r="AK12" i="1"/>
  <c r="AJ12" i="1"/>
  <c r="AG12" i="1"/>
  <c r="AD12" i="1"/>
  <c r="Y12" i="1"/>
  <c r="X12" i="1"/>
  <c r="Z12" i="1" s="1"/>
  <c r="W12" i="1"/>
  <c r="T12" i="1"/>
  <c r="Q12" i="1"/>
  <c r="L12" i="1"/>
  <c r="K12" i="1"/>
  <c r="J12" i="1"/>
  <c r="G12" i="1"/>
  <c r="D12" i="1"/>
  <c r="AQ11" i="1"/>
  <c r="AL11" i="1"/>
  <c r="AK11" i="1"/>
  <c r="AM11" i="1" s="1"/>
  <c r="AJ11" i="1"/>
  <c r="AG11" i="1"/>
  <c r="AD11" i="1"/>
  <c r="Y11" i="1"/>
  <c r="X11" i="1"/>
  <c r="Z11" i="1" s="1"/>
  <c r="W11" i="1"/>
  <c r="T11" i="1"/>
  <c r="Q11" i="1"/>
  <c r="L11" i="1"/>
  <c r="K11" i="1"/>
  <c r="J11" i="1"/>
  <c r="G11" i="1"/>
  <c r="D11" i="1"/>
  <c r="AQ10" i="1"/>
  <c r="AL10" i="1"/>
  <c r="AK10" i="1"/>
  <c r="AM10" i="1" s="1"/>
  <c r="AJ10" i="1"/>
  <c r="AG10" i="1"/>
  <c r="AD10" i="1"/>
  <c r="Y10" i="1"/>
  <c r="Z10" i="1" s="1"/>
  <c r="X10" i="1"/>
  <c r="W10" i="1"/>
  <c r="T10" i="1"/>
  <c r="Q10" i="1"/>
  <c r="L10" i="1"/>
  <c r="K10" i="1"/>
  <c r="AS10" i="1" s="1"/>
  <c r="J10" i="1"/>
  <c r="G10" i="1"/>
  <c r="D10" i="1"/>
  <c r="AQ9" i="1"/>
  <c r="AL9" i="1"/>
  <c r="AK9" i="1"/>
  <c r="AM9" i="1" s="1"/>
  <c r="AJ9" i="1"/>
  <c r="AG9" i="1"/>
  <c r="AD9" i="1"/>
  <c r="Y9" i="1"/>
  <c r="Z9" i="1" s="1"/>
  <c r="X9" i="1"/>
  <c r="W9" i="1"/>
  <c r="T9" i="1"/>
  <c r="Q9" i="1"/>
  <c r="L9" i="1"/>
  <c r="AT9" i="1" s="1"/>
  <c r="K9" i="1"/>
  <c r="J9" i="1"/>
  <c r="G9" i="1"/>
  <c r="D9" i="1"/>
  <c r="AQ8" i="1"/>
  <c r="AL8" i="1"/>
  <c r="AK8" i="1"/>
  <c r="AM8" i="1" s="1"/>
  <c r="AJ8" i="1"/>
  <c r="AG8" i="1"/>
  <c r="AD8" i="1"/>
  <c r="Y8" i="1"/>
  <c r="X8" i="1"/>
  <c r="Z8" i="1" s="1"/>
  <c r="W8" i="1"/>
  <c r="T8" i="1"/>
  <c r="Q8" i="1"/>
  <c r="L8" i="1"/>
  <c r="K8" i="1"/>
  <c r="J8" i="1"/>
  <c r="G8" i="1"/>
  <c r="D8" i="1"/>
  <c r="AQ7" i="1"/>
  <c r="AL7" i="1"/>
  <c r="AK7" i="1"/>
  <c r="AK31" i="1" s="1"/>
  <c r="AJ7" i="1"/>
  <c r="AG7" i="1"/>
  <c r="AD7" i="1"/>
  <c r="Y7" i="1"/>
  <c r="X7" i="1"/>
  <c r="W7" i="1"/>
  <c r="T7" i="1"/>
  <c r="Q7" i="1"/>
  <c r="Q31" i="1" s="1"/>
  <c r="L7" i="1"/>
  <c r="K7" i="1"/>
  <c r="J7" i="1"/>
  <c r="G7" i="1"/>
  <c r="D7" i="1"/>
  <c r="T31" i="1" l="1"/>
  <c r="W31" i="1"/>
  <c r="AT15" i="1"/>
  <c r="X31" i="1"/>
  <c r="Z31" i="1" s="1"/>
  <c r="M10" i="1"/>
  <c r="AU10" i="1" s="1"/>
  <c r="AS11" i="1"/>
  <c r="M15" i="1"/>
  <c r="AT16" i="1"/>
  <c r="AT25" i="1"/>
  <c r="AS26" i="1"/>
  <c r="M22" i="1"/>
  <c r="AU22" i="1" s="1"/>
  <c r="Y31" i="1"/>
  <c r="AT11" i="1"/>
  <c r="AT31" i="1" s="1"/>
  <c r="AS12" i="1"/>
  <c r="AM15" i="1"/>
  <c r="AT17" i="1"/>
  <c r="AS18" i="1"/>
  <c r="AT26" i="1"/>
  <c r="M27" i="1"/>
  <c r="AU27" i="1" s="1"/>
  <c r="AS28" i="1"/>
  <c r="Z30" i="1"/>
  <c r="AU30" i="1" s="1"/>
  <c r="AM31" i="1"/>
  <c r="AQ31" i="1"/>
  <c r="AT10" i="1"/>
  <c r="K31" i="1"/>
  <c r="AD31" i="1"/>
  <c r="M11" i="1"/>
  <c r="AT12" i="1"/>
  <c r="AU13" i="1"/>
  <c r="AT18" i="1"/>
  <c r="AT27" i="1"/>
  <c r="AT28" i="1"/>
  <c r="M14" i="1"/>
  <c r="AU14" i="1" s="1"/>
  <c r="AT7" i="1"/>
  <c r="AG31" i="1"/>
  <c r="AS8" i="1"/>
  <c r="AT13" i="1"/>
  <c r="M18" i="1"/>
  <c r="AU18" i="1" s="1"/>
  <c r="AS19" i="1"/>
  <c r="AS20" i="1"/>
  <c r="AM27" i="1"/>
  <c r="AT29" i="1"/>
  <c r="AS30" i="1"/>
  <c r="AL31" i="1"/>
  <c r="AU25" i="1"/>
  <c r="M7" i="1"/>
  <c r="AJ31" i="1"/>
  <c r="AT8" i="1"/>
  <c r="M9" i="1"/>
  <c r="AU9" i="1" s="1"/>
  <c r="AS14" i="1"/>
  <c r="Z15" i="1"/>
  <c r="Z16" i="1"/>
  <c r="AM17" i="1"/>
  <c r="AU17" i="1" s="1"/>
  <c r="M19" i="1"/>
  <c r="AU19" i="1" s="1"/>
  <c r="AT20" i="1"/>
  <c r="M21" i="1"/>
  <c r="AU21" i="1" s="1"/>
  <c r="AT30" i="1"/>
  <c r="AU11" i="1"/>
  <c r="AU26" i="1"/>
  <c r="AU29" i="1"/>
  <c r="AU15" i="1"/>
  <c r="L31" i="1"/>
  <c r="M31" i="1" s="1"/>
  <c r="Z7" i="1"/>
  <c r="AS7" i="1"/>
  <c r="M8" i="1"/>
  <c r="AU8" i="1" s="1"/>
  <c r="M12" i="1"/>
  <c r="AU12" i="1" s="1"/>
  <c r="M16" i="1"/>
  <c r="AU16" i="1" s="1"/>
  <c r="M20" i="1"/>
  <c r="AU20" i="1" s="1"/>
  <c r="AS23" i="1"/>
  <c r="M24" i="1"/>
  <c r="AU24" i="1" s="1"/>
  <c r="AS27" i="1"/>
  <c r="M28" i="1"/>
  <c r="AU28" i="1" s="1"/>
  <c r="AT19" i="1"/>
  <c r="AS9" i="1"/>
  <c r="AS13" i="1"/>
  <c r="AS17" i="1"/>
  <c r="AS21" i="1"/>
  <c r="AS25" i="1"/>
  <c r="AS29" i="1"/>
  <c r="AM7" i="1"/>
  <c r="AU7" i="1" l="1"/>
  <c r="AS31" i="1"/>
  <c r="AU31" i="1" s="1"/>
</calcChain>
</file>

<file path=xl/sharedStrings.xml><?xml version="1.0" encoding="utf-8"?>
<sst xmlns="http://schemas.openxmlformats.org/spreadsheetml/2006/main" count="190" uniqueCount="75">
  <si>
    <t>令和６年度　美化運動功労者及び資源集団回収活動功労団体表彰受賞者数</t>
    <rPh sb="0" eb="2">
      <t>レイワ</t>
    </rPh>
    <rPh sb="3" eb="5">
      <t>ネンド</t>
    </rPh>
    <rPh sb="4" eb="5">
      <t>ド</t>
    </rPh>
    <rPh sb="5" eb="7">
      <t>ヘイネンド</t>
    </rPh>
    <rPh sb="6" eb="8">
      <t>ビカ</t>
    </rPh>
    <rPh sb="8" eb="10">
      <t>ウンドウ</t>
    </rPh>
    <rPh sb="10" eb="13">
      <t>コウロウシャ</t>
    </rPh>
    <rPh sb="13" eb="14">
      <t>オヨ</t>
    </rPh>
    <rPh sb="15" eb="17">
      <t>シゲン</t>
    </rPh>
    <rPh sb="17" eb="19">
      <t>シュウダン</t>
    </rPh>
    <rPh sb="19" eb="21">
      <t>カイシュウ</t>
    </rPh>
    <rPh sb="21" eb="23">
      <t>カツドウ</t>
    </rPh>
    <rPh sb="23" eb="25">
      <t>コウロウ</t>
    </rPh>
    <rPh sb="25" eb="27">
      <t>ダンタイ</t>
    </rPh>
    <rPh sb="27" eb="29">
      <t>ヒョウショウ</t>
    </rPh>
    <rPh sb="29" eb="31">
      <t>ジュショウ</t>
    </rPh>
    <rPh sb="31" eb="32">
      <t>シャ</t>
    </rPh>
    <rPh sb="32" eb="33">
      <t>スウ</t>
    </rPh>
    <phoneticPr fontId="6"/>
  </si>
  <si>
    <t>美化運動功労者表彰受賞者（環境局）</t>
    <rPh sb="0" eb="2">
      <t>ビカ</t>
    </rPh>
    <rPh sb="2" eb="4">
      <t>ウンドウ</t>
    </rPh>
    <rPh sb="4" eb="7">
      <t>コウロウシャ</t>
    </rPh>
    <rPh sb="7" eb="9">
      <t>ヒョウショウ</t>
    </rPh>
    <rPh sb="9" eb="12">
      <t>ジュショウシャ</t>
    </rPh>
    <rPh sb="13" eb="16">
      <t>カンキョウキョク</t>
    </rPh>
    <phoneticPr fontId="6"/>
  </si>
  <si>
    <t>美化運動功労者表彰受賞者（建設局　道路・河川）</t>
    <rPh sb="0" eb="2">
      <t>ビカ</t>
    </rPh>
    <rPh sb="2" eb="4">
      <t>ウンドウ</t>
    </rPh>
    <rPh sb="4" eb="7">
      <t>コウロウシャ</t>
    </rPh>
    <rPh sb="7" eb="9">
      <t>ヒョウショウ</t>
    </rPh>
    <rPh sb="9" eb="12">
      <t>ジュショウシャ</t>
    </rPh>
    <rPh sb="13" eb="15">
      <t>ケンセツ</t>
    </rPh>
    <rPh sb="15" eb="16">
      <t>キョク</t>
    </rPh>
    <rPh sb="17" eb="19">
      <t>ドウロ</t>
    </rPh>
    <rPh sb="20" eb="22">
      <t>カセン</t>
    </rPh>
    <phoneticPr fontId="6"/>
  </si>
  <si>
    <t>美化運動功労者表彰受賞者（建設局　公園）</t>
    <rPh sb="0" eb="2">
      <t>ビカ</t>
    </rPh>
    <rPh sb="2" eb="4">
      <t>ウンドウ</t>
    </rPh>
    <rPh sb="4" eb="7">
      <t>コウロウシャ</t>
    </rPh>
    <rPh sb="7" eb="9">
      <t>ヒョウショウ</t>
    </rPh>
    <rPh sb="9" eb="12">
      <t>ジュショウシャ</t>
    </rPh>
    <rPh sb="13" eb="16">
      <t>ケンセツキョク</t>
    </rPh>
    <rPh sb="17" eb="19">
      <t>コウエン</t>
    </rPh>
    <phoneticPr fontId="6"/>
  </si>
  <si>
    <t>資源集団回収活動功労団体表彰
（環境局）</t>
    <rPh sb="0" eb="2">
      <t>シゲン</t>
    </rPh>
    <rPh sb="2" eb="4">
      <t>シュウダン</t>
    </rPh>
    <rPh sb="4" eb="6">
      <t>カイシュウ</t>
    </rPh>
    <rPh sb="6" eb="8">
      <t>カツドウ</t>
    </rPh>
    <rPh sb="8" eb="10">
      <t>コウロウ</t>
    </rPh>
    <rPh sb="10" eb="12">
      <t>ダンタイ</t>
    </rPh>
    <rPh sb="12" eb="14">
      <t>ヒョウショウ</t>
    </rPh>
    <rPh sb="16" eb="19">
      <t>カンキョウキョク</t>
    </rPh>
    <phoneticPr fontId="6"/>
  </si>
  <si>
    <t>最終合計</t>
    <rPh sb="0" eb="2">
      <t>サイシュウ</t>
    </rPh>
    <rPh sb="2" eb="4">
      <t>ゴウケイ</t>
    </rPh>
    <phoneticPr fontId="6"/>
  </si>
  <si>
    <t>区名</t>
    <rPh sb="0" eb="2">
      <t>クメイ</t>
    </rPh>
    <phoneticPr fontId="6"/>
  </si>
  <si>
    <t>環境局</t>
    <rPh sb="0" eb="3">
      <t>カンキョウキョク</t>
    </rPh>
    <phoneticPr fontId="6"/>
  </si>
  <si>
    <t>個人</t>
    <rPh sb="0" eb="2">
      <t>コジン</t>
    </rPh>
    <phoneticPr fontId="6"/>
  </si>
  <si>
    <t>団体</t>
    <rPh sb="0" eb="2">
      <t>ダンタイ</t>
    </rPh>
    <phoneticPr fontId="6"/>
  </si>
  <si>
    <t>団体の長・役員</t>
    <rPh sb="0" eb="2">
      <t>ダンタイ</t>
    </rPh>
    <rPh sb="3" eb="4">
      <t>チョウ</t>
    </rPh>
    <rPh sb="5" eb="7">
      <t>ヤクイン</t>
    </rPh>
    <phoneticPr fontId="6"/>
  </si>
  <si>
    <t>合計</t>
    <rPh sb="0" eb="2">
      <t>ゴウケイ</t>
    </rPh>
    <phoneticPr fontId="6"/>
  </si>
  <si>
    <t>工営所</t>
    <rPh sb="0" eb="1">
      <t>コウ</t>
    </rPh>
    <rPh sb="1" eb="2">
      <t>エイ</t>
    </rPh>
    <rPh sb="2" eb="3">
      <t>ショ</t>
    </rPh>
    <phoneticPr fontId="6"/>
  </si>
  <si>
    <t>公園事務所</t>
    <rPh sb="0" eb="2">
      <t>コウエン</t>
    </rPh>
    <rPh sb="2" eb="4">
      <t>ジム</t>
    </rPh>
    <rPh sb="4" eb="5">
      <t>ショ</t>
    </rPh>
    <phoneticPr fontId="6"/>
  </si>
  <si>
    <t>団体の長</t>
    <rPh sb="0" eb="2">
      <t>ダンタイ</t>
    </rPh>
    <rPh sb="3" eb="4">
      <t>チョウ</t>
    </rPh>
    <phoneticPr fontId="6"/>
  </si>
  <si>
    <t>団体</t>
    <rPh sb="0" eb="1">
      <t>ダン</t>
    </rPh>
    <rPh sb="1" eb="2">
      <t>カラダ</t>
    </rPh>
    <phoneticPr fontId="6"/>
  </si>
  <si>
    <t>合計</t>
    <rPh sb="0" eb="1">
      <t>ゴウ</t>
    </rPh>
    <rPh sb="1" eb="2">
      <t>ケイ</t>
    </rPh>
    <phoneticPr fontId="6"/>
  </si>
  <si>
    <t>市長</t>
    <rPh sb="0" eb="2">
      <t>シチョウ</t>
    </rPh>
    <phoneticPr fontId="6"/>
  </si>
  <si>
    <t>区長</t>
    <rPh sb="0" eb="2">
      <t>クチョウ</t>
    </rPh>
    <phoneticPr fontId="6"/>
  </si>
  <si>
    <t>計</t>
    <rPh sb="0" eb="1">
      <t>ケイ</t>
    </rPh>
    <phoneticPr fontId="6"/>
  </si>
  <si>
    <t>北区</t>
    <rPh sb="0" eb="2">
      <t>キタク</t>
    </rPh>
    <phoneticPr fontId="6"/>
  </si>
  <si>
    <t>北部環境事業センター</t>
    <rPh sb="0" eb="2">
      <t>ホクブ</t>
    </rPh>
    <rPh sb="2" eb="4">
      <t>カンキョウ</t>
    </rPh>
    <rPh sb="4" eb="6">
      <t>ジギョウ</t>
    </rPh>
    <phoneticPr fontId="6"/>
  </si>
  <si>
    <t>海老江工営所</t>
    <rPh sb="0" eb="3">
      <t>エビエ</t>
    </rPh>
    <rPh sb="3" eb="5">
      <t>コウエイ</t>
    </rPh>
    <rPh sb="5" eb="6">
      <t>ショ</t>
    </rPh>
    <phoneticPr fontId="6"/>
  </si>
  <si>
    <t>北部方面公園事務所</t>
    <rPh sb="0" eb="2">
      <t>ホクブ</t>
    </rPh>
    <rPh sb="2" eb="4">
      <t>ホウメン</t>
    </rPh>
    <rPh sb="4" eb="9">
      <t>コウエンジムショ</t>
    </rPh>
    <phoneticPr fontId="6"/>
  </si>
  <si>
    <t>都島区</t>
    <rPh sb="0" eb="3">
      <t>ミヤコジマク</t>
    </rPh>
    <phoneticPr fontId="6"/>
  </si>
  <si>
    <t>中浜工営所</t>
    <rPh sb="0" eb="2">
      <t>ナカハマ</t>
    </rPh>
    <rPh sb="2" eb="4">
      <t>コウエイ</t>
    </rPh>
    <rPh sb="4" eb="5">
      <t>ショ</t>
    </rPh>
    <phoneticPr fontId="6"/>
  </si>
  <si>
    <t>城北公園事務所（※）</t>
    <rPh sb="0" eb="1">
      <t>シロ</t>
    </rPh>
    <rPh sb="1" eb="2">
      <t>キタ</t>
    </rPh>
    <rPh sb="2" eb="4">
      <t>コウエン</t>
    </rPh>
    <rPh sb="4" eb="6">
      <t>ジム</t>
    </rPh>
    <rPh sb="6" eb="7">
      <t>ショ</t>
    </rPh>
    <phoneticPr fontId="6"/>
  </si>
  <si>
    <t>福島区</t>
    <rPh sb="0" eb="3">
      <t>フクシマク</t>
    </rPh>
    <phoneticPr fontId="6"/>
  </si>
  <si>
    <t>西北環境事業センター</t>
    <rPh sb="0" eb="2">
      <t>セイホク</t>
    </rPh>
    <rPh sb="2" eb="4">
      <t>カンキョウ</t>
    </rPh>
    <rPh sb="4" eb="6">
      <t>ジギョウ</t>
    </rPh>
    <phoneticPr fontId="6"/>
  </si>
  <si>
    <t>西部方面公園事務所</t>
    <rPh sb="0" eb="2">
      <t>セイブ</t>
    </rPh>
    <rPh sb="2" eb="4">
      <t>ホウメン</t>
    </rPh>
    <rPh sb="4" eb="6">
      <t>コウエン</t>
    </rPh>
    <rPh sb="6" eb="8">
      <t>ジム</t>
    </rPh>
    <rPh sb="8" eb="9">
      <t>ショ</t>
    </rPh>
    <phoneticPr fontId="6"/>
  </si>
  <si>
    <t>此花区</t>
    <rPh sb="0" eb="3">
      <t>コノハナク</t>
    </rPh>
    <phoneticPr fontId="6"/>
  </si>
  <si>
    <t>中央区</t>
    <rPh sb="0" eb="3">
      <t>チュウオウク</t>
    </rPh>
    <phoneticPr fontId="6"/>
  </si>
  <si>
    <t>中部環境事業センター出張所</t>
    <rPh sb="0" eb="2">
      <t>チュウブ</t>
    </rPh>
    <rPh sb="2" eb="4">
      <t>カンキョウ</t>
    </rPh>
    <rPh sb="4" eb="6">
      <t>ジギョウ</t>
    </rPh>
    <rPh sb="10" eb="12">
      <t>シュッチョウ</t>
    </rPh>
    <rPh sb="12" eb="13">
      <t>ショ</t>
    </rPh>
    <phoneticPr fontId="6"/>
  </si>
  <si>
    <t>市岡工営所</t>
    <rPh sb="0" eb="2">
      <t>イチオカ</t>
    </rPh>
    <rPh sb="2" eb="4">
      <t>コウエイ</t>
    </rPh>
    <rPh sb="4" eb="5">
      <t>ショ</t>
    </rPh>
    <phoneticPr fontId="6"/>
  </si>
  <si>
    <t>東部方面（北部）/真田山（南部）</t>
    <rPh sb="0" eb="2">
      <t>トウブ</t>
    </rPh>
    <rPh sb="2" eb="4">
      <t>ホウメン</t>
    </rPh>
    <rPh sb="5" eb="7">
      <t>ホクブ</t>
    </rPh>
    <rPh sb="9" eb="11">
      <t>サナダ</t>
    </rPh>
    <rPh sb="11" eb="12">
      <t>ヤマ</t>
    </rPh>
    <rPh sb="13" eb="15">
      <t>ナンブ</t>
    </rPh>
    <phoneticPr fontId="6"/>
  </si>
  <si>
    <t>西区</t>
    <rPh sb="0" eb="2">
      <t>ニシク</t>
    </rPh>
    <phoneticPr fontId="6"/>
  </si>
  <si>
    <t>西部環境事業センター</t>
    <rPh sb="0" eb="2">
      <t>セイブ</t>
    </rPh>
    <rPh sb="2" eb="6">
      <t>カンキョウジギョウ</t>
    </rPh>
    <phoneticPr fontId="6"/>
  </si>
  <si>
    <t>港区</t>
    <rPh sb="0" eb="2">
      <t>ミナトク</t>
    </rPh>
    <phoneticPr fontId="6"/>
  </si>
  <si>
    <t>港大正公園事務所</t>
    <rPh sb="0" eb="1">
      <t>ミナト</t>
    </rPh>
    <rPh sb="1" eb="3">
      <t>タイショウ</t>
    </rPh>
    <rPh sb="3" eb="5">
      <t>コウエン</t>
    </rPh>
    <rPh sb="5" eb="7">
      <t>ジム</t>
    </rPh>
    <rPh sb="7" eb="8">
      <t>ショ</t>
    </rPh>
    <phoneticPr fontId="6"/>
  </si>
  <si>
    <t>大正区</t>
    <rPh sb="0" eb="3">
      <t>タイショウク</t>
    </rPh>
    <phoneticPr fontId="6"/>
  </si>
  <si>
    <t>津守工営所</t>
    <rPh sb="0" eb="2">
      <t>ツモリ</t>
    </rPh>
    <rPh sb="2" eb="4">
      <t>コウエイ</t>
    </rPh>
    <rPh sb="4" eb="5">
      <t>ショ</t>
    </rPh>
    <phoneticPr fontId="6"/>
  </si>
  <si>
    <t>天王寺区</t>
    <rPh sb="0" eb="4">
      <t>テンノウジク</t>
    </rPh>
    <phoneticPr fontId="6"/>
  </si>
  <si>
    <t>中部環境事業センター</t>
    <rPh sb="0" eb="2">
      <t>チュウブ</t>
    </rPh>
    <rPh sb="2" eb="4">
      <t>カンキョウ</t>
    </rPh>
    <rPh sb="4" eb="6">
      <t>ジギョウ</t>
    </rPh>
    <phoneticPr fontId="6"/>
  </si>
  <si>
    <t>田島工営所</t>
    <rPh sb="0" eb="2">
      <t>タシマ</t>
    </rPh>
    <rPh sb="2" eb="4">
      <t>コウエイ</t>
    </rPh>
    <rPh sb="4" eb="5">
      <t>ショ</t>
    </rPh>
    <phoneticPr fontId="6"/>
  </si>
  <si>
    <t>真田山公園事務所（※）</t>
    <rPh sb="0" eb="2">
      <t>サナダ</t>
    </rPh>
    <rPh sb="2" eb="3">
      <t>ヤマ</t>
    </rPh>
    <rPh sb="3" eb="5">
      <t>コウエン</t>
    </rPh>
    <rPh sb="5" eb="7">
      <t>ジム</t>
    </rPh>
    <rPh sb="7" eb="8">
      <t>ショ</t>
    </rPh>
    <phoneticPr fontId="6"/>
  </si>
  <si>
    <t>浪速区</t>
    <rPh sb="0" eb="3">
      <t>ナニワク</t>
    </rPh>
    <phoneticPr fontId="6"/>
  </si>
  <si>
    <t>西南方面公園事務所</t>
    <rPh sb="0" eb="2">
      <t>セイナン</t>
    </rPh>
    <rPh sb="2" eb="4">
      <t>ホウメン</t>
    </rPh>
    <rPh sb="4" eb="6">
      <t>コウエン</t>
    </rPh>
    <rPh sb="6" eb="8">
      <t>ジム</t>
    </rPh>
    <rPh sb="8" eb="9">
      <t>ショ</t>
    </rPh>
    <phoneticPr fontId="6"/>
  </si>
  <si>
    <t>西淀川区</t>
    <rPh sb="0" eb="4">
      <t>ニシヨドガワク</t>
    </rPh>
    <phoneticPr fontId="6"/>
  </si>
  <si>
    <t>十三公園事務所</t>
    <rPh sb="0" eb="1">
      <t>ジュウ</t>
    </rPh>
    <rPh sb="1" eb="2">
      <t>サン</t>
    </rPh>
    <rPh sb="2" eb="4">
      <t>コウエン</t>
    </rPh>
    <rPh sb="4" eb="6">
      <t>ジム</t>
    </rPh>
    <rPh sb="6" eb="7">
      <t>ショ</t>
    </rPh>
    <phoneticPr fontId="6"/>
  </si>
  <si>
    <t>淀川区</t>
    <rPh sb="0" eb="3">
      <t>ヨドガワク</t>
    </rPh>
    <phoneticPr fontId="6"/>
  </si>
  <si>
    <t>東北環境事業センター</t>
    <rPh sb="0" eb="2">
      <t>トウホク</t>
    </rPh>
    <rPh sb="2" eb="4">
      <t>カンキョウ</t>
    </rPh>
    <rPh sb="4" eb="6">
      <t>ジギョウ</t>
    </rPh>
    <phoneticPr fontId="6"/>
  </si>
  <si>
    <t>十三工営所</t>
    <rPh sb="0" eb="1">
      <t>ジュウ</t>
    </rPh>
    <rPh sb="1" eb="2">
      <t>サン</t>
    </rPh>
    <rPh sb="2" eb="4">
      <t>コウエイ</t>
    </rPh>
    <rPh sb="4" eb="5">
      <t>ショ</t>
    </rPh>
    <phoneticPr fontId="6"/>
  </si>
  <si>
    <t>東淀川区</t>
    <rPh sb="0" eb="4">
      <t>ヒガシヨドガワク</t>
    </rPh>
    <phoneticPr fontId="6"/>
  </si>
  <si>
    <t>東成区</t>
    <rPh sb="0" eb="3">
      <t>ヒガシナリク</t>
    </rPh>
    <phoneticPr fontId="6"/>
  </si>
  <si>
    <t>東部環境事業センター</t>
    <rPh sb="0" eb="2">
      <t>トウブ</t>
    </rPh>
    <rPh sb="2" eb="4">
      <t>カンキョウ</t>
    </rPh>
    <rPh sb="4" eb="6">
      <t>ジギョウ</t>
    </rPh>
    <phoneticPr fontId="6"/>
  </si>
  <si>
    <t>真田山公園事務所</t>
    <rPh sb="0" eb="2">
      <t>サナダ</t>
    </rPh>
    <rPh sb="2" eb="3">
      <t>ヤマ</t>
    </rPh>
    <rPh sb="3" eb="5">
      <t>コウエン</t>
    </rPh>
    <rPh sb="5" eb="7">
      <t>ジム</t>
    </rPh>
    <rPh sb="7" eb="8">
      <t>ショ</t>
    </rPh>
    <phoneticPr fontId="6"/>
  </si>
  <si>
    <t>生野区</t>
    <rPh sb="0" eb="3">
      <t>イクノク</t>
    </rPh>
    <phoneticPr fontId="6"/>
  </si>
  <si>
    <t>旭区</t>
    <rPh sb="0" eb="2">
      <t>アサヒク</t>
    </rPh>
    <phoneticPr fontId="6"/>
  </si>
  <si>
    <t>城北環境事業センター</t>
    <rPh sb="0" eb="1">
      <t>シロ</t>
    </rPh>
    <rPh sb="1" eb="2">
      <t>キタ</t>
    </rPh>
    <rPh sb="2" eb="4">
      <t>カンキョウ</t>
    </rPh>
    <rPh sb="4" eb="6">
      <t>ジギョウ</t>
    </rPh>
    <phoneticPr fontId="6"/>
  </si>
  <si>
    <t>城北公園事務所</t>
    <rPh sb="0" eb="1">
      <t>シロ</t>
    </rPh>
    <rPh sb="1" eb="2">
      <t>キタ</t>
    </rPh>
    <rPh sb="2" eb="4">
      <t>コウエン</t>
    </rPh>
    <rPh sb="4" eb="6">
      <t>ジム</t>
    </rPh>
    <rPh sb="6" eb="7">
      <t>ショ</t>
    </rPh>
    <phoneticPr fontId="6"/>
  </si>
  <si>
    <t>城東区</t>
    <rPh sb="0" eb="3">
      <t>ジョウトウク</t>
    </rPh>
    <phoneticPr fontId="6"/>
  </si>
  <si>
    <t>東部方面公園事務所</t>
    <rPh sb="0" eb="2">
      <t>トウブ</t>
    </rPh>
    <rPh sb="2" eb="4">
      <t>ホウメン</t>
    </rPh>
    <rPh sb="4" eb="6">
      <t>コウエン</t>
    </rPh>
    <rPh sb="6" eb="8">
      <t>ジム</t>
    </rPh>
    <rPh sb="8" eb="9">
      <t>ショ</t>
    </rPh>
    <phoneticPr fontId="6"/>
  </si>
  <si>
    <t>鶴見区</t>
    <rPh sb="0" eb="3">
      <t>ツルミク</t>
    </rPh>
    <phoneticPr fontId="6"/>
  </si>
  <si>
    <t>阿倍野区</t>
    <rPh sb="0" eb="4">
      <t>アベノク</t>
    </rPh>
    <phoneticPr fontId="6"/>
  </si>
  <si>
    <t>南部環境事業センター</t>
    <rPh sb="0" eb="2">
      <t>ナンブ</t>
    </rPh>
    <rPh sb="2" eb="4">
      <t>カンキョウ</t>
    </rPh>
    <rPh sb="4" eb="6">
      <t>ジギョウ</t>
    </rPh>
    <phoneticPr fontId="6"/>
  </si>
  <si>
    <t>平野工営所</t>
    <rPh sb="0" eb="2">
      <t>ヒラノ</t>
    </rPh>
    <rPh sb="2" eb="4">
      <t>コウエイ</t>
    </rPh>
    <rPh sb="4" eb="5">
      <t>ショ</t>
    </rPh>
    <phoneticPr fontId="6"/>
  </si>
  <si>
    <t>南部方面公園事務所</t>
    <rPh sb="0" eb="2">
      <t>ナンブ</t>
    </rPh>
    <rPh sb="2" eb="4">
      <t>ホウメン</t>
    </rPh>
    <rPh sb="4" eb="6">
      <t>コウエン</t>
    </rPh>
    <rPh sb="6" eb="9">
      <t>ジムショ</t>
    </rPh>
    <phoneticPr fontId="6"/>
  </si>
  <si>
    <t>住之江区</t>
    <rPh sb="0" eb="4">
      <t>スミノエク</t>
    </rPh>
    <phoneticPr fontId="6"/>
  </si>
  <si>
    <t>西南環境事業センター</t>
    <rPh sb="0" eb="2">
      <t>セイナン</t>
    </rPh>
    <rPh sb="2" eb="6">
      <t>カンキョウジギョウ</t>
    </rPh>
    <phoneticPr fontId="6"/>
  </si>
  <si>
    <t>住之江工営所</t>
    <rPh sb="0" eb="3">
      <t>スミノエ</t>
    </rPh>
    <rPh sb="3" eb="5">
      <t>コウエイ</t>
    </rPh>
    <rPh sb="5" eb="6">
      <t>ショ</t>
    </rPh>
    <phoneticPr fontId="6"/>
  </si>
  <si>
    <t>住吉区</t>
    <rPh sb="0" eb="3">
      <t>スミヨシク</t>
    </rPh>
    <phoneticPr fontId="6"/>
  </si>
  <si>
    <t>東住吉区</t>
    <rPh sb="0" eb="4">
      <t>ヒガシスミヨシク</t>
    </rPh>
    <phoneticPr fontId="6"/>
  </si>
  <si>
    <t>平野区</t>
    <rPh sb="0" eb="3">
      <t>ヒラノク</t>
    </rPh>
    <phoneticPr fontId="6"/>
  </si>
  <si>
    <t>東南環境事業センター</t>
    <rPh sb="0" eb="2">
      <t>トウナン</t>
    </rPh>
    <rPh sb="2" eb="6">
      <t>カンキョウジギョウ</t>
    </rPh>
    <phoneticPr fontId="6"/>
  </si>
  <si>
    <t>西成区</t>
    <rPh sb="0" eb="3">
      <t>ニシナリク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</si>
</sst>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1" fillId="0" borderId="0" xfId="1" applyAlignment="1">
      <alignment horizontal="center"/>
    </xf>
    <xf numFmtId="0" fontId="3" fillId="0" borderId="0" xfId="1" applyFont="1" applyAlignment="1">
      <alignment horizontal="center" vertical="center" shrinkToFit="1"/>
    </xf>
    <xf numFmtId="0" fontId="1" fillId="0" borderId="0" xfId="1"/>
    <xf numFmtId="0" fontId="1" fillId="0" borderId="0" xfId="1" applyAlignment="1">
      <alignment vertical="center" shrinkToFit="1"/>
    </xf>
    <xf numFmtId="0" fontId="3" fillId="0" borderId="0" xfId="1" applyFont="1" applyAlignment="1">
      <alignment vertical="center" shrinkToFit="1"/>
    </xf>
    <xf numFmtId="0" fontId="4" fillId="0" borderId="0" xfId="1" applyFont="1"/>
    <xf numFmtId="14" fontId="1" fillId="0" borderId="0" xfId="1" applyNumberFormat="1" applyAlignment="1">
      <alignment vertical="top"/>
    </xf>
    <xf numFmtId="0" fontId="1" fillId="0" borderId="0" xfId="1" applyAlignment="1">
      <alignment vertical="top"/>
    </xf>
    <xf numFmtId="0" fontId="5" fillId="0" borderId="0" xfId="1" applyFont="1" applyAlignment="1" applyProtection="1">
      <alignment horizontal="center" vertical="center"/>
      <protection locked="0"/>
    </xf>
    <xf numFmtId="0" fontId="1" fillId="0" borderId="1" xfId="1" applyBorder="1" applyAlignment="1">
      <alignment horizontal="center"/>
    </xf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shrinkToFi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8" fillId="0" borderId="16" xfId="1" applyFont="1" applyBorder="1" applyAlignment="1">
      <alignment horizontal="center" vertical="center" shrinkToFit="1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9" fillId="0" borderId="0" xfId="1" applyFont="1" applyAlignment="1">
      <alignment horizontal="center" vertical="center" shrinkToFit="1"/>
    </xf>
    <xf numFmtId="0" fontId="1" fillId="0" borderId="23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0" fontId="3" fillId="0" borderId="33" xfId="1" applyFont="1" applyBorder="1" applyAlignment="1">
      <alignment horizontal="center" vertical="center" shrinkToFit="1"/>
    </xf>
    <xf numFmtId="0" fontId="1" fillId="0" borderId="34" xfId="1" applyBorder="1" applyAlignment="1">
      <alignment horizontal="center" vertical="center"/>
    </xf>
    <xf numFmtId="0" fontId="3" fillId="0" borderId="35" xfId="1" applyFont="1" applyBorder="1" applyAlignment="1">
      <alignment horizontal="center" vertical="center" shrinkToFit="1"/>
    </xf>
    <xf numFmtId="0" fontId="1" fillId="0" borderId="36" xfId="1" applyBorder="1" applyAlignment="1">
      <alignment horizontal="center" vertical="center"/>
    </xf>
    <xf numFmtId="0" fontId="1" fillId="0" borderId="37" xfId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" fillId="0" borderId="39" xfId="1" applyBorder="1" applyAlignment="1">
      <alignment horizontal="center" vertical="center"/>
    </xf>
    <xf numFmtId="0" fontId="1" fillId="0" borderId="21" xfId="1" applyBorder="1" applyAlignment="1">
      <alignment vertical="center"/>
    </xf>
    <xf numFmtId="0" fontId="1" fillId="0" borderId="18" xfId="1" applyBorder="1" applyAlignment="1">
      <alignment vertical="center"/>
    </xf>
    <xf numFmtId="0" fontId="1" fillId="0" borderId="19" xfId="1" applyBorder="1" applyAlignment="1">
      <alignment vertical="center"/>
    </xf>
    <xf numFmtId="0" fontId="1" fillId="0" borderId="22" xfId="1" applyBorder="1" applyAlignment="1">
      <alignment vertical="center"/>
    </xf>
    <xf numFmtId="0" fontId="1" fillId="0" borderId="20" xfId="1" applyBorder="1" applyAlignment="1">
      <alignment vertical="center"/>
    </xf>
    <xf numFmtId="0" fontId="3" fillId="0" borderId="40" xfId="1" applyFont="1" applyBorder="1" applyAlignment="1">
      <alignment horizontal="center" vertical="center" shrinkToFit="1"/>
    </xf>
    <xf numFmtId="0" fontId="3" fillId="2" borderId="41" xfId="1" applyFont="1" applyFill="1" applyBorder="1" applyAlignment="1">
      <alignment horizontal="center" vertical="center" shrinkToFit="1"/>
    </xf>
    <xf numFmtId="0" fontId="3" fillId="2" borderId="40" xfId="1" applyFont="1" applyFill="1" applyBorder="1" applyAlignment="1">
      <alignment horizontal="center" vertical="center" shrinkToFit="1"/>
    </xf>
    <xf numFmtId="0" fontId="10" fillId="0" borderId="42" xfId="1" applyFont="1" applyBorder="1" applyAlignment="1">
      <alignment vertical="center"/>
    </xf>
    <xf numFmtId="0" fontId="10" fillId="0" borderId="12" xfId="1" applyFont="1" applyBorder="1" applyAlignment="1">
      <alignment vertical="center"/>
    </xf>
    <xf numFmtId="0" fontId="1" fillId="0" borderId="43" xfId="1" applyBorder="1" applyAlignment="1">
      <alignment vertical="center"/>
    </xf>
    <xf numFmtId="0" fontId="1" fillId="0" borderId="44" xfId="1" applyBorder="1" applyAlignment="1">
      <alignment horizontal="center" vertical="center"/>
    </xf>
    <xf numFmtId="0" fontId="1" fillId="0" borderId="45" xfId="1" applyBorder="1" applyAlignment="1">
      <alignment horizontal="center" vertical="center"/>
    </xf>
    <xf numFmtId="0" fontId="1" fillId="0" borderId="45" xfId="1" applyBorder="1" applyAlignment="1">
      <alignment vertical="center"/>
    </xf>
    <xf numFmtId="0" fontId="1" fillId="0" borderId="46" xfId="1" applyBorder="1" applyAlignment="1">
      <alignment vertical="center"/>
    </xf>
    <xf numFmtId="0" fontId="1" fillId="0" borderId="47" xfId="1" applyBorder="1" applyAlignment="1">
      <alignment vertical="center"/>
    </xf>
    <xf numFmtId="0" fontId="3" fillId="2" borderId="48" xfId="1" applyFont="1" applyFill="1" applyBorder="1" applyAlignment="1">
      <alignment horizontal="center" vertical="center" shrinkToFit="1"/>
    </xf>
    <xf numFmtId="0" fontId="1" fillId="0" borderId="49" xfId="1" applyBorder="1" applyAlignment="1">
      <alignment vertical="center"/>
    </xf>
    <xf numFmtId="0" fontId="10" fillId="0" borderId="50" xfId="1" applyFont="1" applyBorder="1" applyAlignment="1">
      <alignment vertical="center"/>
    </xf>
    <xf numFmtId="0" fontId="10" fillId="0" borderId="46" xfId="1" applyFont="1" applyBorder="1" applyAlignment="1">
      <alignment vertical="center"/>
    </xf>
    <xf numFmtId="0" fontId="1" fillId="0" borderId="51" xfId="1" applyBorder="1" applyAlignment="1">
      <alignment vertical="center"/>
    </xf>
    <xf numFmtId="0" fontId="1" fillId="0" borderId="52" xfId="1" applyBorder="1" applyAlignment="1">
      <alignment horizontal="center" vertical="center"/>
    </xf>
    <xf numFmtId="0" fontId="3" fillId="0" borderId="48" xfId="1" applyFont="1" applyBorder="1" applyAlignment="1">
      <alignment horizontal="center" vertical="center" shrinkToFit="1"/>
    </xf>
    <xf numFmtId="0" fontId="3" fillId="0" borderId="41" xfId="1" applyFont="1" applyBorder="1" applyAlignment="1">
      <alignment horizontal="center" vertical="center" shrinkToFit="1"/>
    </xf>
    <xf numFmtId="0" fontId="1" fillId="0" borderId="39" xfId="1" applyBorder="1" applyAlignment="1">
      <alignment vertical="center"/>
    </xf>
    <xf numFmtId="0" fontId="1" fillId="0" borderId="53" xfId="1" applyBorder="1" applyAlignment="1">
      <alignment horizontal="center" vertical="center"/>
    </xf>
    <xf numFmtId="0" fontId="1" fillId="0" borderId="28" xfId="1" applyBorder="1" applyAlignment="1">
      <alignment vertical="center"/>
    </xf>
    <xf numFmtId="0" fontId="1" fillId="0" borderId="54" xfId="1" applyBorder="1" applyAlignment="1">
      <alignment vertical="center"/>
    </xf>
    <xf numFmtId="0" fontId="1" fillId="0" borderId="55" xfId="1" applyBorder="1" applyAlignment="1">
      <alignment vertical="center"/>
    </xf>
    <xf numFmtId="0" fontId="3" fillId="0" borderId="56" xfId="1" applyFont="1" applyBorder="1" applyAlignment="1">
      <alignment horizontal="center" vertical="center" shrinkToFit="1"/>
    </xf>
    <xf numFmtId="0" fontId="3" fillId="2" borderId="57" xfId="1" applyFont="1" applyFill="1" applyBorder="1" applyAlignment="1">
      <alignment horizontal="center" vertical="center" shrinkToFit="1"/>
    </xf>
    <xf numFmtId="0" fontId="3" fillId="2" borderId="56" xfId="1" applyFont="1" applyFill="1" applyBorder="1" applyAlignment="1">
      <alignment horizontal="center" vertical="center" shrinkToFit="1"/>
    </xf>
    <xf numFmtId="0" fontId="1" fillId="0" borderId="57" xfId="1" applyBorder="1" applyAlignment="1">
      <alignment vertical="center"/>
    </xf>
    <xf numFmtId="0" fontId="1" fillId="0" borderId="58" xfId="1" applyBorder="1" applyAlignment="1">
      <alignment horizontal="center" vertical="center"/>
    </xf>
    <xf numFmtId="0" fontId="1" fillId="3" borderId="59" xfId="1" applyFill="1" applyBorder="1" applyAlignment="1">
      <alignment horizontal="center" vertical="center"/>
    </xf>
    <xf numFmtId="0" fontId="1" fillId="3" borderId="60" xfId="1" applyFill="1" applyBorder="1" applyAlignment="1">
      <alignment vertical="center"/>
    </xf>
    <xf numFmtId="0" fontId="1" fillId="3" borderId="61" xfId="1" applyFill="1" applyBorder="1" applyAlignment="1">
      <alignment vertical="center"/>
    </xf>
    <xf numFmtId="0" fontId="1" fillId="3" borderId="62" xfId="1" applyFill="1" applyBorder="1" applyAlignment="1">
      <alignment vertical="center"/>
    </xf>
    <xf numFmtId="0" fontId="1" fillId="3" borderId="63" xfId="1" applyFill="1" applyBorder="1" applyAlignment="1">
      <alignment vertical="center"/>
    </xf>
    <xf numFmtId="0" fontId="1" fillId="3" borderId="64" xfId="1" applyFill="1" applyBorder="1" applyAlignment="1">
      <alignment vertical="center"/>
    </xf>
    <xf numFmtId="0" fontId="1" fillId="3" borderId="8" xfId="1" applyFill="1" applyBorder="1" applyAlignment="1">
      <alignment vertical="center" shrinkToFit="1"/>
    </xf>
    <xf numFmtId="0" fontId="1" fillId="3" borderId="65" xfId="1" applyFill="1" applyBorder="1" applyAlignment="1">
      <alignment vertical="center"/>
    </xf>
    <xf numFmtId="0" fontId="1" fillId="3" borderId="66" xfId="1" applyFill="1" applyBorder="1" applyAlignment="1">
      <alignment vertical="center"/>
    </xf>
    <xf numFmtId="0" fontId="3" fillId="3" borderId="6" xfId="1" applyFont="1" applyFill="1" applyBorder="1" applyAlignment="1">
      <alignment vertical="center" shrinkToFit="1"/>
    </xf>
    <xf numFmtId="0" fontId="1" fillId="3" borderId="7" xfId="1" applyFill="1" applyBorder="1" applyAlignment="1">
      <alignment vertical="center"/>
    </xf>
    <xf numFmtId="0" fontId="3" fillId="3" borderId="8" xfId="1" applyFont="1" applyFill="1" applyBorder="1" applyAlignment="1">
      <alignment vertical="center"/>
    </xf>
    <xf numFmtId="0" fontId="1" fillId="3" borderId="5" xfId="1" applyFill="1" applyBorder="1" applyAlignment="1">
      <alignment vertical="center"/>
    </xf>
    <xf numFmtId="0" fontId="1" fillId="3" borderId="67" xfId="1" applyFill="1" applyBorder="1" applyAlignment="1">
      <alignment horizontal="center" vertical="center"/>
    </xf>
  </cellXfs>
  <cellStyles count="2">
    <cellStyle name="標準" xfId="0" builtinId="0"/>
    <cellStyle name="標準 2" xfId="1" xr:uid="{A0C0F1E4-35C9-4A08-8C79-72C16BF3A6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31"/>
  <sheetViews>
    <sheetView tabSelected="1" view="pageBreakPreview" zoomScale="80" zoomScaleNormal="100" zoomScaleSheetLayoutView="80" workbookViewId="0">
      <selection activeCell="F10" sqref="F10"/>
    </sheetView>
  </sheetViews>
  <sheetFormatPr defaultRowHeight="18"/>
  <cols>
    <col min="1" max="1" width="8.09765625"/>
    <col min="2" max="13" width="4.19921875" customWidth="1"/>
    <col min="14" max="14" width="0" hidden="1" customWidth="1"/>
    <col min="15" max="26" width="4.19921875" customWidth="1"/>
    <col min="27" max="27" width="0" hidden="1" customWidth="1"/>
    <col min="28" max="39" width="4.19921875" customWidth="1"/>
    <col min="40" max="40" width="0" hidden="1" customWidth="1"/>
    <col min="41" max="43" width="4.19921875" customWidth="1"/>
    <col min="44" max="44" width="8.09765625"/>
    <col min="45" max="47" width="7.796875" customWidth="1"/>
  </cols>
  <sheetData>
    <row r="1" spans="1:47">
      <c r="A1" s="1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2"/>
      <c r="AO1" s="6"/>
      <c r="AP1" s="6"/>
      <c r="AQ1" s="6"/>
      <c r="AR1" s="1"/>
      <c r="AS1" s="7"/>
      <c r="AT1" s="8"/>
      <c r="AU1" s="8"/>
    </row>
    <row r="2" spans="1:47" ht="23.4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</row>
    <row r="3" spans="1:47" ht="18.600000000000001" thickBot="1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5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2"/>
      <c r="AO3" s="6"/>
      <c r="AP3" s="6"/>
      <c r="AQ3" s="6"/>
      <c r="AR3" s="1"/>
      <c r="AS3" s="3"/>
      <c r="AT3" s="3"/>
      <c r="AU3" s="3"/>
    </row>
    <row r="4" spans="1:47" ht="39" customHeight="1" thickBot="1">
      <c r="A4" s="10"/>
      <c r="B4" s="11" t="s">
        <v>1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3"/>
      <c r="N4" s="14"/>
      <c r="O4" s="15" t="s">
        <v>2</v>
      </c>
      <c r="P4" s="16"/>
      <c r="Q4" s="16"/>
      <c r="R4" s="16"/>
      <c r="S4" s="16"/>
      <c r="T4" s="16"/>
      <c r="U4" s="16"/>
      <c r="V4" s="16"/>
      <c r="W4" s="16"/>
      <c r="X4" s="16"/>
      <c r="Y4" s="16"/>
      <c r="Z4" s="17"/>
      <c r="AA4" s="18"/>
      <c r="AB4" s="15" t="s">
        <v>3</v>
      </c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7"/>
      <c r="AN4" s="18"/>
      <c r="AO4" s="19" t="s">
        <v>4</v>
      </c>
      <c r="AP4" s="20"/>
      <c r="AQ4" s="20"/>
      <c r="AR4" s="21"/>
      <c r="AS4" s="16" t="s">
        <v>5</v>
      </c>
      <c r="AT4" s="16"/>
      <c r="AU4" s="17"/>
    </row>
    <row r="5" spans="1:47">
      <c r="A5" s="22" t="s">
        <v>6</v>
      </c>
      <c r="B5" s="23" t="s">
        <v>8</v>
      </c>
      <c r="C5" s="24"/>
      <c r="D5" s="25"/>
      <c r="E5" s="23" t="s">
        <v>9</v>
      </c>
      <c r="F5" s="24"/>
      <c r="G5" s="26"/>
      <c r="H5" s="27" t="s">
        <v>10</v>
      </c>
      <c r="I5" s="24"/>
      <c r="J5" s="25"/>
      <c r="K5" s="23" t="s">
        <v>11</v>
      </c>
      <c r="L5" s="24"/>
      <c r="M5" s="26"/>
      <c r="N5" s="28" t="s">
        <v>12</v>
      </c>
      <c r="O5" s="29" t="s">
        <v>8</v>
      </c>
      <c r="P5" s="30"/>
      <c r="Q5" s="31"/>
      <c r="R5" s="23" t="s">
        <v>9</v>
      </c>
      <c r="S5" s="24"/>
      <c r="T5" s="26"/>
      <c r="U5" s="32" t="s">
        <v>10</v>
      </c>
      <c r="V5" s="30"/>
      <c r="W5" s="31"/>
      <c r="X5" s="33" t="s">
        <v>11</v>
      </c>
      <c r="Y5" s="30"/>
      <c r="Z5" s="34"/>
      <c r="AA5" s="35" t="s">
        <v>13</v>
      </c>
      <c r="AB5" s="29" t="s">
        <v>8</v>
      </c>
      <c r="AC5" s="30"/>
      <c r="AD5" s="31"/>
      <c r="AE5" s="23" t="s">
        <v>9</v>
      </c>
      <c r="AF5" s="24"/>
      <c r="AG5" s="26"/>
      <c r="AH5" s="32" t="s">
        <v>14</v>
      </c>
      <c r="AI5" s="30"/>
      <c r="AJ5" s="36"/>
      <c r="AK5" s="33" t="s">
        <v>11</v>
      </c>
      <c r="AL5" s="30"/>
      <c r="AM5" s="34"/>
      <c r="AN5" s="28" t="s">
        <v>7</v>
      </c>
      <c r="AO5" s="37" t="s">
        <v>15</v>
      </c>
      <c r="AP5" s="38"/>
      <c r="AQ5" s="39" t="s">
        <v>16</v>
      </c>
      <c r="AR5" s="40" t="s">
        <v>6</v>
      </c>
      <c r="AS5" s="32" t="s">
        <v>11</v>
      </c>
      <c r="AT5" s="30"/>
      <c r="AU5" s="34"/>
    </row>
    <row r="6" spans="1:47" ht="18.600000000000001" thickBot="1">
      <c r="A6" s="41"/>
      <c r="B6" s="42" t="s">
        <v>17</v>
      </c>
      <c r="C6" s="43" t="s">
        <v>18</v>
      </c>
      <c r="D6" s="44" t="s">
        <v>19</v>
      </c>
      <c r="E6" s="42" t="s">
        <v>17</v>
      </c>
      <c r="F6" s="43" t="s">
        <v>18</v>
      </c>
      <c r="G6" s="45" t="s">
        <v>19</v>
      </c>
      <c r="H6" s="46" t="s">
        <v>17</v>
      </c>
      <c r="I6" s="43" t="s">
        <v>18</v>
      </c>
      <c r="J6" s="44" t="s">
        <v>19</v>
      </c>
      <c r="K6" s="42" t="s">
        <v>17</v>
      </c>
      <c r="L6" s="43" t="s">
        <v>18</v>
      </c>
      <c r="M6" s="45" t="s">
        <v>19</v>
      </c>
      <c r="N6" s="47"/>
      <c r="O6" s="48" t="s">
        <v>17</v>
      </c>
      <c r="P6" s="43" t="s">
        <v>18</v>
      </c>
      <c r="Q6" s="44" t="s">
        <v>19</v>
      </c>
      <c r="R6" s="42" t="s">
        <v>17</v>
      </c>
      <c r="S6" s="43" t="s">
        <v>18</v>
      </c>
      <c r="T6" s="45" t="s">
        <v>19</v>
      </c>
      <c r="U6" s="46" t="s">
        <v>17</v>
      </c>
      <c r="V6" s="43" t="s">
        <v>18</v>
      </c>
      <c r="W6" s="44" t="s">
        <v>19</v>
      </c>
      <c r="X6" s="42" t="s">
        <v>17</v>
      </c>
      <c r="Y6" s="43" t="s">
        <v>18</v>
      </c>
      <c r="Z6" s="45" t="s">
        <v>19</v>
      </c>
      <c r="AA6" s="49"/>
      <c r="AB6" s="48" t="s">
        <v>17</v>
      </c>
      <c r="AC6" s="43" t="s">
        <v>18</v>
      </c>
      <c r="AD6" s="44" t="s">
        <v>19</v>
      </c>
      <c r="AE6" s="42" t="s">
        <v>17</v>
      </c>
      <c r="AF6" s="43" t="s">
        <v>18</v>
      </c>
      <c r="AG6" s="45" t="s">
        <v>19</v>
      </c>
      <c r="AH6" s="46" t="s">
        <v>17</v>
      </c>
      <c r="AI6" s="43" t="s">
        <v>18</v>
      </c>
      <c r="AJ6" s="50" t="s">
        <v>19</v>
      </c>
      <c r="AK6" s="42" t="s">
        <v>17</v>
      </c>
      <c r="AL6" s="43" t="s">
        <v>18</v>
      </c>
      <c r="AM6" s="45" t="s">
        <v>19</v>
      </c>
      <c r="AN6" s="47"/>
      <c r="AO6" s="48" t="s">
        <v>17</v>
      </c>
      <c r="AP6" s="43" t="s">
        <v>18</v>
      </c>
      <c r="AQ6" s="51" t="s">
        <v>19</v>
      </c>
      <c r="AR6" s="52"/>
      <c r="AS6" s="46" t="s">
        <v>17</v>
      </c>
      <c r="AT6" s="43" t="s">
        <v>18</v>
      </c>
      <c r="AU6" s="45" t="s">
        <v>19</v>
      </c>
    </row>
    <row r="7" spans="1:47" ht="25.8" customHeight="1">
      <c r="A7" s="53" t="s">
        <v>20</v>
      </c>
      <c r="B7" s="54">
        <v>0</v>
      </c>
      <c r="C7" s="55">
        <v>12</v>
      </c>
      <c r="D7" s="56">
        <f>SUM(B7:C7)</f>
        <v>12</v>
      </c>
      <c r="E7" s="54">
        <v>0</v>
      </c>
      <c r="F7" s="55">
        <v>1</v>
      </c>
      <c r="G7" s="57">
        <f>SUM(E7:F7)</f>
        <v>1</v>
      </c>
      <c r="H7" s="58">
        <v>3</v>
      </c>
      <c r="I7" s="55">
        <v>1</v>
      </c>
      <c r="J7" s="57">
        <f>SUM(H7:I7)</f>
        <v>4</v>
      </c>
      <c r="K7" s="54">
        <f>B7+E7+H7</f>
        <v>3</v>
      </c>
      <c r="L7" s="55">
        <f t="shared" ref="K7:L22" si="0">C7+F7+I7</f>
        <v>14</v>
      </c>
      <c r="M7" s="57">
        <f>SUM(K7:L7)</f>
        <v>17</v>
      </c>
      <c r="N7" s="59" t="s">
        <v>22</v>
      </c>
      <c r="O7" s="54">
        <v>0</v>
      </c>
      <c r="P7" s="55">
        <v>0</v>
      </c>
      <c r="Q7" s="56">
        <f>SUM(O7:P7)</f>
        <v>0</v>
      </c>
      <c r="R7" s="54">
        <v>1</v>
      </c>
      <c r="S7" s="55">
        <v>0</v>
      </c>
      <c r="T7" s="57">
        <f>SUM(R7:S7)</f>
        <v>1</v>
      </c>
      <c r="U7" s="58">
        <v>0</v>
      </c>
      <c r="V7" s="55">
        <v>0</v>
      </c>
      <c r="W7" s="57">
        <f>SUM(U7:V7)</f>
        <v>0</v>
      </c>
      <c r="X7" s="54">
        <f>O7+R7+U7</f>
        <v>1</v>
      </c>
      <c r="Y7" s="55">
        <f>P7+S7+V7</f>
        <v>0</v>
      </c>
      <c r="Z7" s="57">
        <f>SUM(X7:Y7)</f>
        <v>1</v>
      </c>
      <c r="AA7" s="60" t="s">
        <v>23</v>
      </c>
      <c r="AB7" s="54">
        <v>1</v>
      </c>
      <c r="AC7" s="55">
        <v>2</v>
      </c>
      <c r="AD7" s="56">
        <f>SUM(AB7:AC7)</f>
        <v>3</v>
      </c>
      <c r="AE7" s="54">
        <v>0</v>
      </c>
      <c r="AF7" s="55">
        <v>0</v>
      </c>
      <c r="AG7" s="57">
        <f t="shared" ref="AG7:AG30" si="1">SUM(AE7:AF7)</f>
        <v>0</v>
      </c>
      <c r="AH7" s="58">
        <v>1</v>
      </c>
      <c r="AI7" s="55">
        <v>0</v>
      </c>
      <c r="AJ7" s="57">
        <f t="shared" ref="AJ7:AJ30" si="2">SUM(AH7:AI7)</f>
        <v>1</v>
      </c>
      <c r="AK7" s="54">
        <f>SUM(AB7,AE7,AH7)</f>
        <v>2</v>
      </c>
      <c r="AL7" s="55">
        <f t="shared" ref="AL7:AL30" si="3">SUM(AC7,AF7,AI7)</f>
        <v>2</v>
      </c>
      <c r="AM7" s="57">
        <f>SUM(AK7:AL7)</f>
        <v>4</v>
      </c>
      <c r="AN7" s="61" t="s">
        <v>21</v>
      </c>
      <c r="AO7" s="62">
        <v>1</v>
      </c>
      <c r="AP7" s="63">
        <v>8</v>
      </c>
      <c r="AQ7" s="64">
        <f t="shared" ref="AQ7:AQ30" si="4">AO7+AP7</f>
        <v>9</v>
      </c>
      <c r="AR7" s="65" t="s">
        <v>20</v>
      </c>
      <c r="AS7" s="58">
        <f>K7+X7+AK7+AO7</f>
        <v>7</v>
      </c>
      <c r="AT7" s="55">
        <f>+L7+Y7+AL7+AP7</f>
        <v>24</v>
      </c>
      <c r="AU7" s="57">
        <f>+M7+Z7+AM7+AQ7</f>
        <v>31</v>
      </c>
    </row>
    <row r="8" spans="1:47" ht="25.8" customHeight="1">
      <c r="A8" s="66" t="s">
        <v>24</v>
      </c>
      <c r="B8" s="67">
        <v>1</v>
      </c>
      <c r="C8" s="68">
        <v>3</v>
      </c>
      <c r="D8" s="56">
        <f t="shared" ref="D8:D16" si="5">SUM(B8:C8)</f>
        <v>4</v>
      </c>
      <c r="E8" s="54">
        <v>0</v>
      </c>
      <c r="F8" s="55">
        <v>0</v>
      </c>
      <c r="G8" s="57">
        <f t="shared" ref="G8:G16" si="6">SUM(E8:F8)</f>
        <v>0</v>
      </c>
      <c r="H8" s="69">
        <v>0</v>
      </c>
      <c r="I8" s="58">
        <v>0</v>
      </c>
      <c r="J8" s="57">
        <f t="shared" ref="J8:J16" si="7">SUM(H8:I8)</f>
        <v>0</v>
      </c>
      <c r="K8" s="54">
        <f t="shared" si="0"/>
        <v>1</v>
      </c>
      <c r="L8" s="55">
        <f t="shared" si="0"/>
        <v>3</v>
      </c>
      <c r="M8" s="57">
        <f t="shared" ref="M8:M16" si="8">SUM(K8:L8)</f>
        <v>4</v>
      </c>
      <c r="N8" s="70" t="s">
        <v>25</v>
      </c>
      <c r="O8" s="54">
        <v>1</v>
      </c>
      <c r="P8" s="55">
        <v>0</v>
      </c>
      <c r="Q8" s="56">
        <f>SUM(O8:P8)</f>
        <v>1</v>
      </c>
      <c r="R8" s="54">
        <v>0</v>
      </c>
      <c r="S8" s="55">
        <v>0</v>
      </c>
      <c r="T8" s="57">
        <f>SUM(R8:S8)</f>
        <v>0</v>
      </c>
      <c r="U8" s="58">
        <v>0</v>
      </c>
      <c r="V8" s="55">
        <v>0</v>
      </c>
      <c r="W8" s="57">
        <f t="shared" ref="W8:W30" si="9">SUM(U8:V8)</f>
        <v>0</v>
      </c>
      <c r="X8" s="54">
        <f>O8+R8+U8</f>
        <v>1</v>
      </c>
      <c r="Y8" s="55">
        <f>P8+S8+V8</f>
        <v>0</v>
      </c>
      <c r="Z8" s="57">
        <f>SUM(X8:Y8)</f>
        <v>1</v>
      </c>
      <c r="AA8" s="60" t="s">
        <v>26</v>
      </c>
      <c r="AB8" s="71">
        <v>0</v>
      </c>
      <c r="AC8" s="68">
        <v>0</v>
      </c>
      <c r="AD8" s="56">
        <f t="shared" ref="AD8:AD30" si="10">SUM(AB8:AC8)</f>
        <v>0</v>
      </c>
      <c r="AE8" s="54">
        <v>0</v>
      </c>
      <c r="AF8" s="55">
        <v>1</v>
      </c>
      <c r="AG8" s="57">
        <f t="shared" si="1"/>
        <v>1</v>
      </c>
      <c r="AH8" s="58">
        <v>1</v>
      </c>
      <c r="AI8" s="55">
        <v>3</v>
      </c>
      <c r="AJ8" s="57">
        <f t="shared" si="2"/>
        <v>4</v>
      </c>
      <c r="AK8" s="54">
        <f t="shared" ref="AK8:AK30" si="11">SUM(AB8,AE8,AH8)</f>
        <v>1</v>
      </c>
      <c r="AL8" s="55">
        <f t="shared" si="3"/>
        <v>4</v>
      </c>
      <c r="AM8" s="57">
        <f t="shared" ref="AM8:AM31" si="12">SUM(AK8:AL8)</f>
        <v>5</v>
      </c>
      <c r="AN8" s="70" t="s">
        <v>21</v>
      </c>
      <c r="AO8" s="72">
        <v>2</v>
      </c>
      <c r="AP8" s="73">
        <v>2</v>
      </c>
      <c r="AQ8" s="74">
        <f t="shared" si="4"/>
        <v>4</v>
      </c>
      <c r="AR8" s="75" t="s">
        <v>24</v>
      </c>
      <c r="AS8" s="58">
        <f t="shared" ref="AS8:AS30" si="13">K8+X8+AK8+AO8</f>
        <v>5</v>
      </c>
      <c r="AT8" s="55">
        <f t="shared" ref="AT8:AU30" si="14">+L8+Y8+AL8+AP8</f>
        <v>9</v>
      </c>
      <c r="AU8" s="57">
        <f t="shared" si="14"/>
        <v>14</v>
      </c>
    </row>
    <row r="9" spans="1:47" ht="25.8" customHeight="1">
      <c r="A9" s="66" t="s">
        <v>27</v>
      </c>
      <c r="B9" s="71">
        <v>0</v>
      </c>
      <c r="C9" s="69">
        <v>0</v>
      </c>
      <c r="D9" s="56">
        <f t="shared" si="5"/>
        <v>0</v>
      </c>
      <c r="E9" s="71">
        <v>0</v>
      </c>
      <c r="F9" s="58">
        <v>0</v>
      </c>
      <c r="G9" s="57">
        <f t="shared" si="6"/>
        <v>0</v>
      </c>
      <c r="H9" s="58">
        <v>0</v>
      </c>
      <c r="I9" s="58">
        <v>0</v>
      </c>
      <c r="J9" s="57">
        <f t="shared" si="7"/>
        <v>0</v>
      </c>
      <c r="K9" s="54">
        <f t="shared" si="0"/>
        <v>0</v>
      </c>
      <c r="L9" s="55">
        <f t="shared" si="0"/>
        <v>0</v>
      </c>
      <c r="M9" s="57">
        <f t="shared" si="8"/>
        <v>0</v>
      </c>
      <c r="N9" s="76" t="s">
        <v>22</v>
      </c>
      <c r="O9" s="54">
        <v>0</v>
      </c>
      <c r="P9" s="55">
        <v>0</v>
      </c>
      <c r="Q9" s="56">
        <f t="shared" ref="Q9:Q30" si="15">SUM(O9:P9)</f>
        <v>0</v>
      </c>
      <c r="R9" s="54">
        <v>0</v>
      </c>
      <c r="S9" s="55">
        <v>0</v>
      </c>
      <c r="T9" s="57">
        <f t="shared" ref="T9:T30" si="16">SUM(R9:S9)</f>
        <v>0</v>
      </c>
      <c r="U9" s="58">
        <v>0</v>
      </c>
      <c r="V9" s="55">
        <v>0</v>
      </c>
      <c r="W9" s="57">
        <f t="shared" si="9"/>
        <v>0</v>
      </c>
      <c r="X9" s="54">
        <f t="shared" ref="X9:Y30" si="17">O9+R9+U9</f>
        <v>0</v>
      </c>
      <c r="Y9" s="55">
        <f t="shared" si="17"/>
        <v>0</v>
      </c>
      <c r="Z9" s="57">
        <f t="shared" ref="Z9:Z30" si="18">SUM(X9:Y9)</f>
        <v>0</v>
      </c>
      <c r="AA9" s="60" t="s">
        <v>29</v>
      </c>
      <c r="AB9" s="71">
        <v>4</v>
      </c>
      <c r="AC9" s="68">
        <v>1</v>
      </c>
      <c r="AD9" s="56">
        <f t="shared" si="10"/>
        <v>5</v>
      </c>
      <c r="AE9" s="54">
        <v>1</v>
      </c>
      <c r="AF9" s="55">
        <v>0</v>
      </c>
      <c r="AG9" s="57">
        <f t="shared" si="1"/>
        <v>1</v>
      </c>
      <c r="AH9" s="58">
        <v>1</v>
      </c>
      <c r="AI9" s="55">
        <v>0</v>
      </c>
      <c r="AJ9" s="57">
        <f t="shared" si="2"/>
        <v>1</v>
      </c>
      <c r="AK9" s="54">
        <f t="shared" si="11"/>
        <v>6</v>
      </c>
      <c r="AL9" s="55">
        <f t="shared" si="3"/>
        <v>1</v>
      </c>
      <c r="AM9" s="57">
        <f t="shared" si="12"/>
        <v>7</v>
      </c>
      <c r="AN9" s="70" t="s">
        <v>28</v>
      </c>
      <c r="AO9" s="72">
        <v>1</v>
      </c>
      <c r="AP9" s="73">
        <v>4</v>
      </c>
      <c r="AQ9" s="74">
        <f t="shared" si="4"/>
        <v>5</v>
      </c>
      <c r="AR9" s="75" t="s">
        <v>27</v>
      </c>
      <c r="AS9" s="58">
        <f t="shared" si="13"/>
        <v>7</v>
      </c>
      <c r="AT9" s="55">
        <f t="shared" si="14"/>
        <v>5</v>
      </c>
      <c r="AU9" s="57">
        <f t="shared" si="14"/>
        <v>12</v>
      </c>
    </row>
    <row r="10" spans="1:47" ht="25.8" customHeight="1">
      <c r="A10" s="66" t="s">
        <v>30</v>
      </c>
      <c r="B10" s="71">
        <v>1</v>
      </c>
      <c r="C10" s="69">
        <v>2</v>
      </c>
      <c r="D10" s="56">
        <f t="shared" si="5"/>
        <v>3</v>
      </c>
      <c r="E10" s="54">
        <v>0</v>
      </c>
      <c r="F10" s="58">
        <v>0</v>
      </c>
      <c r="G10" s="57">
        <f t="shared" si="6"/>
        <v>0</v>
      </c>
      <c r="H10" s="58">
        <v>0</v>
      </c>
      <c r="I10" s="58">
        <v>0</v>
      </c>
      <c r="J10" s="57">
        <f t="shared" si="7"/>
        <v>0</v>
      </c>
      <c r="K10" s="54">
        <f t="shared" si="0"/>
        <v>1</v>
      </c>
      <c r="L10" s="55">
        <f t="shared" si="0"/>
        <v>2</v>
      </c>
      <c r="M10" s="57">
        <f t="shared" si="8"/>
        <v>3</v>
      </c>
      <c r="N10" s="76" t="s">
        <v>22</v>
      </c>
      <c r="O10" s="54">
        <v>0</v>
      </c>
      <c r="P10" s="55">
        <v>0</v>
      </c>
      <c r="Q10" s="56">
        <f t="shared" si="15"/>
        <v>0</v>
      </c>
      <c r="R10" s="54">
        <v>0</v>
      </c>
      <c r="S10" s="55">
        <v>0</v>
      </c>
      <c r="T10" s="57">
        <f t="shared" si="16"/>
        <v>0</v>
      </c>
      <c r="U10" s="58">
        <v>0</v>
      </c>
      <c r="V10" s="55">
        <v>0</v>
      </c>
      <c r="W10" s="57">
        <f t="shared" si="9"/>
        <v>0</v>
      </c>
      <c r="X10" s="54">
        <f t="shared" si="17"/>
        <v>0</v>
      </c>
      <c r="Y10" s="55">
        <f t="shared" si="17"/>
        <v>0</v>
      </c>
      <c r="Z10" s="57">
        <f t="shared" si="18"/>
        <v>0</v>
      </c>
      <c r="AA10" s="60" t="s">
        <v>29</v>
      </c>
      <c r="AB10" s="71">
        <v>3</v>
      </c>
      <c r="AC10" s="68">
        <v>0</v>
      </c>
      <c r="AD10" s="56">
        <f t="shared" si="10"/>
        <v>3</v>
      </c>
      <c r="AE10" s="54">
        <v>0</v>
      </c>
      <c r="AF10" s="55">
        <v>0</v>
      </c>
      <c r="AG10" s="57">
        <f t="shared" si="1"/>
        <v>0</v>
      </c>
      <c r="AH10" s="58">
        <v>2</v>
      </c>
      <c r="AI10" s="55">
        <v>4</v>
      </c>
      <c r="AJ10" s="57">
        <f t="shared" si="2"/>
        <v>6</v>
      </c>
      <c r="AK10" s="54">
        <f t="shared" si="11"/>
        <v>5</v>
      </c>
      <c r="AL10" s="55">
        <f t="shared" si="3"/>
        <v>4</v>
      </c>
      <c r="AM10" s="57">
        <f t="shared" si="12"/>
        <v>9</v>
      </c>
      <c r="AN10" s="70" t="s">
        <v>28</v>
      </c>
      <c r="AO10" s="72">
        <v>0</v>
      </c>
      <c r="AP10" s="73">
        <v>3</v>
      </c>
      <c r="AQ10" s="74">
        <f t="shared" si="4"/>
        <v>3</v>
      </c>
      <c r="AR10" s="75" t="s">
        <v>30</v>
      </c>
      <c r="AS10" s="58">
        <f t="shared" si="13"/>
        <v>6</v>
      </c>
      <c r="AT10" s="55">
        <f t="shared" si="14"/>
        <v>9</v>
      </c>
      <c r="AU10" s="57">
        <f t="shared" si="14"/>
        <v>15</v>
      </c>
    </row>
    <row r="11" spans="1:47" ht="25.8" customHeight="1">
      <c r="A11" s="66" t="s">
        <v>31</v>
      </c>
      <c r="B11" s="71">
        <v>0</v>
      </c>
      <c r="C11" s="69">
        <v>1</v>
      </c>
      <c r="D11" s="56">
        <f t="shared" si="5"/>
        <v>1</v>
      </c>
      <c r="E11" s="54">
        <v>1</v>
      </c>
      <c r="F11" s="58">
        <v>1</v>
      </c>
      <c r="G11" s="57">
        <f t="shared" si="6"/>
        <v>2</v>
      </c>
      <c r="H11" s="58">
        <v>0</v>
      </c>
      <c r="I11" s="58">
        <v>0</v>
      </c>
      <c r="J11" s="57">
        <f t="shared" si="7"/>
        <v>0</v>
      </c>
      <c r="K11" s="54">
        <f t="shared" si="0"/>
        <v>1</v>
      </c>
      <c r="L11" s="55">
        <f t="shared" si="0"/>
        <v>2</v>
      </c>
      <c r="M11" s="57">
        <f t="shared" si="8"/>
        <v>3</v>
      </c>
      <c r="N11" s="76" t="s">
        <v>33</v>
      </c>
      <c r="O11" s="54">
        <v>0</v>
      </c>
      <c r="P11" s="55">
        <v>0</v>
      </c>
      <c r="Q11" s="56">
        <f t="shared" si="15"/>
        <v>0</v>
      </c>
      <c r="R11" s="54">
        <v>0</v>
      </c>
      <c r="S11" s="55">
        <v>0</v>
      </c>
      <c r="T11" s="57">
        <f t="shared" si="16"/>
        <v>0</v>
      </c>
      <c r="U11" s="58">
        <v>0</v>
      </c>
      <c r="V11" s="55">
        <v>0</v>
      </c>
      <c r="W11" s="57">
        <f t="shared" si="9"/>
        <v>0</v>
      </c>
      <c r="X11" s="54">
        <f t="shared" si="17"/>
        <v>0</v>
      </c>
      <c r="Y11" s="55">
        <f t="shared" si="17"/>
        <v>0</v>
      </c>
      <c r="Z11" s="57">
        <f t="shared" si="18"/>
        <v>0</v>
      </c>
      <c r="AA11" s="60" t="s">
        <v>34</v>
      </c>
      <c r="AB11" s="71">
        <v>0</v>
      </c>
      <c r="AC11" s="68">
        <v>1</v>
      </c>
      <c r="AD11" s="56">
        <f t="shared" si="10"/>
        <v>1</v>
      </c>
      <c r="AE11" s="54">
        <v>0</v>
      </c>
      <c r="AF11" s="55">
        <v>0</v>
      </c>
      <c r="AG11" s="57">
        <f t="shared" si="1"/>
        <v>0</v>
      </c>
      <c r="AH11" s="58">
        <v>2</v>
      </c>
      <c r="AI11" s="55">
        <v>1</v>
      </c>
      <c r="AJ11" s="57">
        <f t="shared" si="2"/>
        <v>3</v>
      </c>
      <c r="AK11" s="54">
        <f t="shared" si="11"/>
        <v>2</v>
      </c>
      <c r="AL11" s="55">
        <f t="shared" si="3"/>
        <v>2</v>
      </c>
      <c r="AM11" s="57">
        <f t="shared" si="12"/>
        <v>4</v>
      </c>
      <c r="AN11" s="70" t="s">
        <v>32</v>
      </c>
      <c r="AO11" s="72">
        <v>0</v>
      </c>
      <c r="AP11" s="73">
        <v>5</v>
      </c>
      <c r="AQ11" s="74">
        <f t="shared" si="4"/>
        <v>5</v>
      </c>
      <c r="AR11" s="75" t="s">
        <v>31</v>
      </c>
      <c r="AS11" s="58">
        <f t="shared" si="13"/>
        <v>3</v>
      </c>
      <c r="AT11" s="55">
        <f t="shared" si="14"/>
        <v>9</v>
      </c>
      <c r="AU11" s="57">
        <f t="shared" si="14"/>
        <v>12</v>
      </c>
    </row>
    <row r="12" spans="1:47" ht="25.8" customHeight="1">
      <c r="A12" s="66" t="s">
        <v>35</v>
      </c>
      <c r="B12" s="71">
        <v>0</v>
      </c>
      <c r="C12" s="69">
        <v>0</v>
      </c>
      <c r="D12" s="56">
        <f t="shared" si="5"/>
        <v>0</v>
      </c>
      <c r="E12" s="54">
        <v>0</v>
      </c>
      <c r="F12" s="58">
        <v>0</v>
      </c>
      <c r="G12" s="57">
        <f t="shared" si="6"/>
        <v>0</v>
      </c>
      <c r="H12" s="58">
        <v>0</v>
      </c>
      <c r="I12" s="58">
        <v>0</v>
      </c>
      <c r="J12" s="57">
        <f t="shared" si="7"/>
        <v>0</v>
      </c>
      <c r="K12" s="54">
        <f t="shared" si="0"/>
        <v>0</v>
      </c>
      <c r="L12" s="55">
        <f t="shared" si="0"/>
        <v>0</v>
      </c>
      <c r="M12" s="57">
        <f t="shared" si="8"/>
        <v>0</v>
      </c>
      <c r="N12" s="70" t="s">
        <v>33</v>
      </c>
      <c r="O12" s="54">
        <v>0</v>
      </c>
      <c r="P12" s="55">
        <v>0</v>
      </c>
      <c r="Q12" s="56">
        <f t="shared" si="15"/>
        <v>0</v>
      </c>
      <c r="R12" s="54">
        <v>0</v>
      </c>
      <c r="S12" s="55">
        <v>0</v>
      </c>
      <c r="T12" s="57">
        <f t="shared" si="16"/>
        <v>0</v>
      </c>
      <c r="U12" s="58">
        <v>0</v>
      </c>
      <c r="V12" s="55">
        <v>0</v>
      </c>
      <c r="W12" s="57">
        <f t="shared" si="9"/>
        <v>0</v>
      </c>
      <c r="X12" s="54">
        <f t="shared" si="17"/>
        <v>0</v>
      </c>
      <c r="Y12" s="55">
        <f t="shared" si="17"/>
        <v>0</v>
      </c>
      <c r="Z12" s="57">
        <f t="shared" si="18"/>
        <v>0</v>
      </c>
      <c r="AA12" s="60" t="s">
        <v>29</v>
      </c>
      <c r="AB12" s="71">
        <v>4</v>
      </c>
      <c r="AC12" s="68">
        <v>4</v>
      </c>
      <c r="AD12" s="56">
        <f t="shared" si="10"/>
        <v>8</v>
      </c>
      <c r="AE12" s="54">
        <v>0</v>
      </c>
      <c r="AF12" s="55">
        <v>1</v>
      </c>
      <c r="AG12" s="57">
        <f t="shared" si="1"/>
        <v>1</v>
      </c>
      <c r="AH12" s="58">
        <v>0</v>
      </c>
      <c r="AI12" s="55">
        <v>1</v>
      </c>
      <c r="AJ12" s="57">
        <f t="shared" si="2"/>
        <v>1</v>
      </c>
      <c r="AK12" s="54">
        <f t="shared" si="11"/>
        <v>4</v>
      </c>
      <c r="AL12" s="55">
        <f t="shared" si="3"/>
        <v>6</v>
      </c>
      <c r="AM12" s="57">
        <f t="shared" si="12"/>
        <v>10</v>
      </c>
      <c r="AN12" s="70" t="s">
        <v>36</v>
      </c>
      <c r="AO12" s="72">
        <v>1</v>
      </c>
      <c r="AP12" s="73">
        <v>7</v>
      </c>
      <c r="AQ12" s="74">
        <f t="shared" si="4"/>
        <v>8</v>
      </c>
      <c r="AR12" s="75" t="s">
        <v>35</v>
      </c>
      <c r="AS12" s="58">
        <f t="shared" si="13"/>
        <v>5</v>
      </c>
      <c r="AT12" s="55">
        <f t="shared" si="14"/>
        <v>13</v>
      </c>
      <c r="AU12" s="57">
        <f t="shared" si="14"/>
        <v>18</v>
      </c>
    </row>
    <row r="13" spans="1:47" ht="25.8" customHeight="1">
      <c r="A13" s="66" t="s">
        <v>37</v>
      </c>
      <c r="B13" s="71">
        <v>0</v>
      </c>
      <c r="C13" s="69">
        <v>0</v>
      </c>
      <c r="D13" s="56">
        <f t="shared" si="5"/>
        <v>0</v>
      </c>
      <c r="E13" s="54">
        <v>0</v>
      </c>
      <c r="F13" s="58">
        <v>0</v>
      </c>
      <c r="G13" s="57">
        <f t="shared" si="6"/>
        <v>0</v>
      </c>
      <c r="H13" s="58">
        <v>0</v>
      </c>
      <c r="I13" s="58">
        <v>0</v>
      </c>
      <c r="J13" s="57">
        <f t="shared" si="7"/>
        <v>0</v>
      </c>
      <c r="K13" s="54">
        <f t="shared" si="0"/>
        <v>0</v>
      </c>
      <c r="L13" s="55">
        <f t="shared" si="0"/>
        <v>0</v>
      </c>
      <c r="M13" s="57">
        <f t="shared" si="8"/>
        <v>0</v>
      </c>
      <c r="N13" s="70" t="s">
        <v>33</v>
      </c>
      <c r="O13" s="54">
        <v>0</v>
      </c>
      <c r="P13" s="55">
        <v>0</v>
      </c>
      <c r="Q13" s="56">
        <f t="shared" si="15"/>
        <v>0</v>
      </c>
      <c r="R13" s="54">
        <v>0</v>
      </c>
      <c r="S13" s="55">
        <v>0</v>
      </c>
      <c r="T13" s="57">
        <f t="shared" si="16"/>
        <v>0</v>
      </c>
      <c r="U13" s="58">
        <v>0</v>
      </c>
      <c r="V13" s="55">
        <v>0</v>
      </c>
      <c r="W13" s="57">
        <f t="shared" si="9"/>
        <v>0</v>
      </c>
      <c r="X13" s="54">
        <f t="shared" si="17"/>
        <v>0</v>
      </c>
      <c r="Y13" s="55">
        <f t="shared" si="17"/>
        <v>0</v>
      </c>
      <c r="Z13" s="57">
        <f t="shared" si="18"/>
        <v>0</v>
      </c>
      <c r="AA13" s="60" t="s">
        <v>38</v>
      </c>
      <c r="AB13" s="71">
        <v>0</v>
      </c>
      <c r="AC13" s="68">
        <v>2</v>
      </c>
      <c r="AD13" s="56">
        <f t="shared" si="10"/>
        <v>2</v>
      </c>
      <c r="AE13" s="54">
        <v>0</v>
      </c>
      <c r="AF13" s="55">
        <v>0</v>
      </c>
      <c r="AG13" s="57">
        <f t="shared" si="1"/>
        <v>0</v>
      </c>
      <c r="AH13" s="58">
        <v>2</v>
      </c>
      <c r="AI13" s="55">
        <v>3</v>
      </c>
      <c r="AJ13" s="57">
        <f t="shared" si="2"/>
        <v>5</v>
      </c>
      <c r="AK13" s="54">
        <f t="shared" si="11"/>
        <v>2</v>
      </c>
      <c r="AL13" s="55">
        <f t="shared" si="3"/>
        <v>5</v>
      </c>
      <c r="AM13" s="57">
        <f t="shared" si="12"/>
        <v>7</v>
      </c>
      <c r="AN13" s="70" t="s">
        <v>36</v>
      </c>
      <c r="AO13" s="72">
        <v>1</v>
      </c>
      <c r="AP13" s="73">
        <v>3</v>
      </c>
      <c r="AQ13" s="74">
        <f t="shared" si="4"/>
        <v>4</v>
      </c>
      <c r="AR13" s="75" t="s">
        <v>37</v>
      </c>
      <c r="AS13" s="58">
        <f t="shared" si="13"/>
        <v>3</v>
      </c>
      <c r="AT13" s="55">
        <f t="shared" si="14"/>
        <v>8</v>
      </c>
      <c r="AU13" s="57">
        <f t="shared" si="14"/>
        <v>11</v>
      </c>
    </row>
    <row r="14" spans="1:47" ht="25.8" customHeight="1">
      <c r="A14" s="66" t="s">
        <v>39</v>
      </c>
      <c r="B14" s="71">
        <v>0</v>
      </c>
      <c r="C14" s="69">
        <v>1</v>
      </c>
      <c r="D14" s="56">
        <f t="shared" si="5"/>
        <v>1</v>
      </c>
      <c r="E14" s="54">
        <v>2</v>
      </c>
      <c r="F14" s="58">
        <v>0</v>
      </c>
      <c r="G14" s="57">
        <f t="shared" si="6"/>
        <v>2</v>
      </c>
      <c r="H14" s="58">
        <v>0</v>
      </c>
      <c r="I14" s="58">
        <v>0</v>
      </c>
      <c r="J14" s="57">
        <f t="shared" si="7"/>
        <v>0</v>
      </c>
      <c r="K14" s="54">
        <f t="shared" si="0"/>
        <v>2</v>
      </c>
      <c r="L14" s="55">
        <f t="shared" si="0"/>
        <v>1</v>
      </c>
      <c r="M14" s="57">
        <f t="shared" si="8"/>
        <v>3</v>
      </c>
      <c r="N14" s="76" t="s">
        <v>40</v>
      </c>
      <c r="O14" s="54">
        <v>0</v>
      </c>
      <c r="P14" s="55">
        <v>0</v>
      </c>
      <c r="Q14" s="56">
        <f t="shared" si="15"/>
        <v>0</v>
      </c>
      <c r="R14" s="54">
        <v>0</v>
      </c>
      <c r="S14" s="55">
        <v>0</v>
      </c>
      <c r="T14" s="57">
        <f t="shared" si="16"/>
        <v>0</v>
      </c>
      <c r="U14" s="58">
        <v>0</v>
      </c>
      <c r="V14" s="55">
        <v>0</v>
      </c>
      <c r="W14" s="57">
        <f t="shared" si="9"/>
        <v>0</v>
      </c>
      <c r="X14" s="54">
        <f t="shared" si="17"/>
        <v>0</v>
      </c>
      <c r="Y14" s="55">
        <f t="shared" si="17"/>
        <v>0</v>
      </c>
      <c r="Z14" s="57">
        <f t="shared" si="18"/>
        <v>0</v>
      </c>
      <c r="AA14" s="77" t="s">
        <v>38</v>
      </c>
      <c r="AB14" s="71">
        <v>2</v>
      </c>
      <c r="AC14" s="68">
        <v>0</v>
      </c>
      <c r="AD14" s="56">
        <f t="shared" si="10"/>
        <v>2</v>
      </c>
      <c r="AE14" s="54">
        <v>1</v>
      </c>
      <c r="AF14" s="55">
        <v>0</v>
      </c>
      <c r="AG14" s="57">
        <f t="shared" si="1"/>
        <v>1</v>
      </c>
      <c r="AH14" s="58">
        <v>1</v>
      </c>
      <c r="AI14" s="55">
        <v>0</v>
      </c>
      <c r="AJ14" s="57">
        <f t="shared" si="2"/>
        <v>1</v>
      </c>
      <c r="AK14" s="54">
        <f t="shared" si="11"/>
        <v>4</v>
      </c>
      <c r="AL14" s="55">
        <f t="shared" si="3"/>
        <v>0</v>
      </c>
      <c r="AM14" s="57">
        <f t="shared" si="12"/>
        <v>4</v>
      </c>
      <c r="AN14" s="70" t="s">
        <v>36</v>
      </c>
      <c r="AO14" s="72">
        <v>0</v>
      </c>
      <c r="AP14" s="73">
        <v>3</v>
      </c>
      <c r="AQ14" s="74">
        <f t="shared" si="4"/>
        <v>3</v>
      </c>
      <c r="AR14" s="75" t="s">
        <v>39</v>
      </c>
      <c r="AS14" s="58">
        <f t="shared" si="13"/>
        <v>6</v>
      </c>
      <c r="AT14" s="55">
        <f t="shared" si="14"/>
        <v>4</v>
      </c>
      <c r="AU14" s="57">
        <f t="shared" si="14"/>
        <v>10</v>
      </c>
    </row>
    <row r="15" spans="1:47" ht="25.8" customHeight="1">
      <c r="A15" s="66" t="s">
        <v>41</v>
      </c>
      <c r="B15" s="71">
        <v>1</v>
      </c>
      <c r="C15" s="69">
        <v>0</v>
      </c>
      <c r="D15" s="56">
        <f t="shared" si="5"/>
        <v>1</v>
      </c>
      <c r="E15" s="54">
        <v>0</v>
      </c>
      <c r="F15" s="58">
        <v>0</v>
      </c>
      <c r="G15" s="57">
        <f t="shared" si="6"/>
        <v>0</v>
      </c>
      <c r="H15" s="58">
        <v>0</v>
      </c>
      <c r="I15" s="58">
        <v>0</v>
      </c>
      <c r="J15" s="57">
        <f t="shared" si="7"/>
        <v>0</v>
      </c>
      <c r="K15" s="54">
        <f t="shared" si="0"/>
        <v>1</v>
      </c>
      <c r="L15" s="55">
        <f t="shared" si="0"/>
        <v>0</v>
      </c>
      <c r="M15" s="57">
        <f t="shared" si="8"/>
        <v>1</v>
      </c>
      <c r="N15" s="76" t="s">
        <v>43</v>
      </c>
      <c r="O15" s="54">
        <v>0</v>
      </c>
      <c r="P15" s="55">
        <v>0</v>
      </c>
      <c r="Q15" s="56">
        <f t="shared" si="15"/>
        <v>0</v>
      </c>
      <c r="R15" s="54">
        <v>0</v>
      </c>
      <c r="S15" s="55">
        <v>0</v>
      </c>
      <c r="T15" s="57">
        <f t="shared" si="16"/>
        <v>0</v>
      </c>
      <c r="U15" s="58">
        <v>0</v>
      </c>
      <c r="V15" s="55">
        <v>0</v>
      </c>
      <c r="W15" s="57">
        <f t="shared" si="9"/>
        <v>0</v>
      </c>
      <c r="X15" s="54">
        <f t="shared" si="17"/>
        <v>0</v>
      </c>
      <c r="Y15" s="55">
        <f t="shared" si="17"/>
        <v>0</v>
      </c>
      <c r="Z15" s="57">
        <f t="shared" si="18"/>
        <v>0</v>
      </c>
      <c r="AA15" s="60" t="s">
        <v>44</v>
      </c>
      <c r="AB15" s="71">
        <v>1</v>
      </c>
      <c r="AC15" s="68">
        <v>0</v>
      </c>
      <c r="AD15" s="56">
        <f t="shared" si="10"/>
        <v>1</v>
      </c>
      <c r="AE15" s="54">
        <v>0</v>
      </c>
      <c r="AF15" s="55">
        <v>0</v>
      </c>
      <c r="AG15" s="57">
        <f t="shared" si="1"/>
        <v>0</v>
      </c>
      <c r="AH15" s="58">
        <v>3</v>
      </c>
      <c r="AI15" s="55">
        <v>0</v>
      </c>
      <c r="AJ15" s="57">
        <f t="shared" si="2"/>
        <v>3</v>
      </c>
      <c r="AK15" s="54">
        <f t="shared" si="11"/>
        <v>4</v>
      </c>
      <c r="AL15" s="55">
        <f t="shared" si="3"/>
        <v>0</v>
      </c>
      <c r="AM15" s="57">
        <f t="shared" si="12"/>
        <v>4</v>
      </c>
      <c r="AN15" s="70" t="s">
        <v>42</v>
      </c>
      <c r="AO15" s="72">
        <v>0</v>
      </c>
      <c r="AP15" s="73">
        <v>5</v>
      </c>
      <c r="AQ15" s="74">
        <f t="shared" si="4"/>
        <v>5</v>
      </c>
      <c r="AR15" s="75" t="s">
        <v>41</v>
      </c>
      <c r="AS15" s="58">
        <f t="shared" si="13"/>
        <v>5</v>
      </c>
      <c r="AT15" s="55">
        <f t="shared" si="14"/>
        <v>5</v>
      </c>
      <c r="AU15" s="57">
        <f t="shared" si="14"/>
        <v>10</v>
      </c>
    </row>
    <row r="16" spans="1:47" ht="25.8" customHeight="1">
      <c r="A16" s="66" t="s">
        <v>45</v>
      </c>
      <c r="B16" s="71">
        <v>3</v>
      </c>
      <c r="C16" s="69">
        <v>1</v>
      </c>
      <c r="D16" s="56">
        <f t="shared" si="5"/>
        <v>4</v>
      </c>
      <c r="E16" s="54">
        <v>0</v>
      </c>
      <c r="F16" s="58">
        <v>0</v>
      </c>
      <c r="G16" s="57">
        <f t="shared" si="6"/>
        <v>0</v>
      </c>
      <c r="H16" s="58">
        <v>0</v>
      </c>
      <c r="I16" s="58">
        <v>0</v>
      </c>
      <c r="J16" s="57">
        <f t="shared" si="7"/>
        <v>0</v>
      </c>
      <c r="K16" s="54">
        <f t="shared" si="0"/>
        <v>3</v>
      </c>
      <c r="L16" s="55">
        <f t="shared" si="0"/>
        <v>1</v>
      </c>
      <c r="M16" s="57">
        <f t="shared" si="8"/>
        <v>4</v>
      </c>
      <c r="N16" s="76" t="s">
        <v>40</v>
      </c>
      <c r="O16" s="54">
        <v>0</v>
      </c>
      <c r="P16" s="55">
        <v>0</v>
      </c>
      <c r="Q16" s="56">
        <f t="shared" si="15"/>
        <v>0</v>
      </c>
      <c r="R16" s="54">
        <v>0</v>
      </c>
      <c r="S16" s="55">
        <v>0</v>
      </c>
      <c r="T16" s="57">
        <f t="shared" si="16"/>
        <v>0</v>
      </c>
      <c r="U16" s="58">
        <v>0</v>
      </c>
      <c r="V16" s="55">
        <v>0</v>
      </c>
      <c r="W16" s="57">
        <f t="shared" si="9"/>
        <v>0</v>
      </c>
      <c r="X16" s="54">
        <f t="shared" si="17"/>
        <v>0</v>
      </c>
      <c r="Y16" s="55">
        <f t="shared" si="17"/>
        <v>0</v>
      </c>
      <c r="Z16" s="57">
        <f t="shared" si="18"/>
        <v>0</v>
      </c>
      <c r="AA16" s="60" t="s">
        <v>46</v>
      </c>
      <c r="AB16" s="71">
        <v>1</v>
      </c>
      <c r="AC16" s="68">
        <v>1</v>
      </c>
      <c r="AD16" s="56">
        <f t="shared" si="10"/>
        <v>2</v>
      </c>
      <c r="AE16" s="54">
        <v>0</v>
      </c>
      <c r="AF16" s="55">
        <v>0</v>
      </c>
      <c r="AG16" s="57">
        <f t="shared" si="1"/>
        <v>0</v>
      </c>
      <c r="AH16" s="58">
        <v>1</v>
      </c>
      <c r="AI16" s="55">
        <v>0</v>
      </c>
      <c r="AJ16" s="57">
        <f t="shared" si="2"/>
        <v>1</v>
      </c>
      <c r="AK16" s="54">
        <f t="shared" si="11"/>
        <v>2</v>
      </c>
      <c r="AL16" s="55">
        <f t="shared" si="3"/>
        <v>1</v>
      </c>
      <c r="AM16" s="57">
        <f t="shared" si="12"/>
        <v>3</v>
      </c>
      <c r="AN16" s="70" t="s">
        <v>32</v>
      </c>
      <c r="AO16" s="72">
        <v>0</v>
      </c>
      <c r="AP16" s="73">
        <v>1</v>
      </c>
      <c r="AQ16" s="74">
        <f t="shared" si="4"/>
        <v>1</v>
      </c>
      <c r="AR16" s="75" t="s">
        <v>45</v>
      </c>
      <c r="AS16" s="58">
        <f t="shared" si="13"/>
        <v>5</v>
      </c>
      <c r="AT16" s="55">
        <f t="shared" si="14"/>
        <v>3</v>
      </c>
      <c r="AU16" s="57">
        <f t="shared" si="14"/>
        <v>8</v>
      </c>
    </row>
    <row r="17" spans="1:47" ht="25.8" customHeight="1">
      <c r="A17" s="66" t="s">
        <v>47</v>
      </c>
      <c r="B17" s="71">
        <v>0</v>
      </c>
      <c r="C17" s="68">
        <v>1</v>
      </c>
      <c r="D17" s="56">
        <f t="shared" ref="D17:D31" si="19">SUM(B17:C17)</f>
        <v>1</v>
      </c>
      <c r="E17" s="54">
        <v>0</v>
      </c>
      <c r="F17" s="55">
        <v>0</v>
      </c>
      <c r="G17" s="57">
        <f t="shared" ref="G17:G31" si="20">SUM(E17:F17)</f>
        <v>0</v>
      </c>
      <c r="H17" s="58">
        <v>0</v>
      </c>
      <c r="I17" s="58">
        <v>0</v>
      </c>
      <c r="J17" s="57">
        <f t="shared" ref="J17:J31" si="21">SUM(H17:I17)</f>
        <v>0</v>
      </c>
      <c r="K17" s="54">
        <f t="shared" si="0"/>
        <v>0</v>
      </c>
      <c r="L17" s="55">
        <f t="shared" si="0"/>
        <v>1</v>
      </c>
      <c r="M17" s="57">
        <f t="shared" ref="M17:M30" si="22">K17+L17</f>
        <v>1</v>
      </c>
      <c r="N17" s="76" t="s">
        <v>22</v>
      </c>
      <c r="O17" s="54">
        <v>0</v>
      </c>
      <c r="P17" s="55">
        <v>0</v>
      </c>
      <c r="Q17" s="56">
        <f t="shared" si="15"/>
        <v>0</v>
      </c>
      <c r="R17" s="54">
        <v>0</v>
      </c>
      <c r="S17" s="55">
        <v>0</v>
      </c>
      <c r="T17" s="57">
        <f t="shared" si="16"/>
        <v>0</v>
      </c>
      <c r="U17" s="58">
        <v>0</v>
      </c>
      <c r="V17" s="55">
        <v>0</v>
      </c>
      <c r="W17" s="57">
        <f t="shared" si="9"/>
        <v>0</v>
      </c>
      <c r="X17" s="54">
        <f t="shared" si="17"/>
        <v>0</v>
      </c>
      <c r="Y17" s="55">
        <f t="shared" si="17"/>
        <v>0</v>
      </c>
      <c r="Z17" s="57">
        <f t="shared" si="18"/>
        <v>0</v>
      </c>
      <c r="AA17" s="60" t="s">
        <v>48</v>
      </c>
      <c r="AB17" s="71">
        <v>1</v>
      </c>
      <c r="AC17" s="68">
        <v>0</v>
      </c>
      <c r="AD17" s="56">
        <f t="shared" si="10"/>
        <v>1</v>
      </c>
      <c r="AE17" s="54">
        <v>1</v>
      </c>
      <c r="AF17" s="55">
        <v>0</v>
      </c>
      <c r="AG17" s="57">
        <f t="shared" si="1"/>
        <v>1</v>
      </c>
      <c r="AH17" s="58">
        <v>0</v>
      </c>
      <c r="AI17" s="55">
        <v>0</v>
      </c>
      <c r="AJ17" s="57">
        <f t="shared" si="2"/>
        <v>0</v>
      </c>
      <c r="AK17" s="54">
        <f t="shared" si="11"/>
        <v>2</v>
      </c>
      <c r="AL17" s="55">
        <f t="shared" si="3"/>
        <v>0</v>
      </c>
      <c r="AM17" s="57">
        <f t="shared" si="12"/>
        <v>2</v>
      </c>
      <c r="AN17" s="70" t="s">
        <v>28</v>
      </c>
      <c r="AO17" s="72">
        <v>1</v>
      </c>
      <c r="AP17" s="73">
        <v>4</v>
      </c>
      <c r="AQ17" s="74">
        <f t="shared" si="4"/>
        <v>5</v>
      </c>
      <c r="AR17" s="75" t="s">
        <v>47</v>
      </c>
      <c r="AS17" s="58">
        <f t="shared" si="13"/>
        <v>3</v>
      </c>
      <c r="AT17" s="55">
        <f t="shared" si="14"/>
        <v>5</v>
      </c>
      <c r="AU17" s="57">
        <f t="shared" si="14"/>
        <v>8</v>
      </c>
    </row>
    <row r="18" spans="1:47" ht="25.8" customHeight="1">
      <c r="A18" s="66" t="s">
        <v>49</v>
      </c>
      <c r="B18" s="71">
        <v>1</v>
      </c>
      <c r="C18" s="69">
        <v>1</v>
      </c>
      <c r="D18" s="56">
        <f t="shared" si="19"/>
        <v>2</v>
      </c>
      <c r="E18" s="78">
        <v>2</v>
      </c>
      <c r="F18" s="68">
        <v>0</v>
      </c>
      <c r="G18" s="57">
        <f t="shared" si="20"/>
        <v>2</v>
      </c>
      <c r="H18" s="69">
        <v>0</v>
      </c>
      <c r="I18" s="69">
        <v>0</v>
      </c>
      <c r="J18" s="57">
        <f t="shared" si="21"/>
        <v>0</v>
      </c>
      <c r="K18" s="54">
        <f t="shared" si="0"/>
        <v>3</v>
      </c>
      <c r="L18" s="55">
        <f t="shared" si="0"/>
        <v>1</v>
      </c>
      <c r="M18" s="57">
        <f t="shared" si="22"/>
        <v>4</v>
      </c>
      <c r="N18" s="76" t="s">
        <v>51</v>
      </c>
      <c r="O18" s="54">
        <v>0</v>
      </c>
      <c r="P18" s="55">
        <v>0</v>
      </c>
      <c r="Q18" s="56">
        <f t="shared" si="15"/>
        <v>0</v>
      </c>
      <c r="R18" s="54">
        <v>0</v>
      </c>
      <c r="S18" s="55">
        <v>0</v>
      </c>
      <c r="T18" s="57">
        <f t="shared" si="16"/>
        <v>0</v>
      </c>
      <c r="U18" s="58">
        <v>0</v>
      </c>
      <c r="V18" s="55">
        <v>0</v>
      </c>
      <c r="W18" s="57">
        <f t="shared" si="9"/>
        <v>0</v>
      </c>
      <c r="X18" s="54">
        <f t="shared" si="17"/>
        <v>0</v>
      </c>
      <c r="Y18" s="55">
        <f t="shared" si="17"/>
        <v>0</v>
      </c>
      <c r="Z18" s="57">
        <f t="shared" si="18"/>
        <v>0</v>
      </c>
      <c r="AA18" s="60" t="s">
        <v>48</v>
      </c>
      <c r="AB18" s="71">
        <v>4</v>
      </c>
      <c r="AC18" s="68">
        <v>4</v>
      </c>
      <c r="AD18" s="56">
        <f t="shared" si="10"/>
        <v>8</v>
      </c>
      <c r="AE18" s="54">
        <v>2</v>
      </c>
      <c r="AF18" s="55">
        <v>0</v>
      </c>
      <c r="AG18" s="57">
        <f t="shared" si="1"/>
        <v>2</v>
      </c>
      <c r="AH18" s="58">
        <v>0</v>
      </c>
      <c r="AI18" s="55">
        <v>1</v>
      </c>
      <c r="AJ18" s="57">
        <f t="shared" si="2"/>
        <v>1</v>
      </c>
      <c r="AK18" s="54">
        <f t="shared" si="11"/>
        <v>6</v>
      </c>
      <c r="AL18" s="55">
        <f t="shared" si="3"/>
        <v>5</v>
      </c>
      <c r="AM18" s="57">
        <f t="shared" si="12"/>
        <v>11</v>
      </c>
      <c r="AN18" s="70" t="s">
        <v>50</v>
      </c>
      <c r="AO18" s="72">
        <v>1</v>
      </c>
      <c r="AP18" s="73">
        <v>4</v>
      </c>
      <c r="AQ18" s="74">
        <f t="shared" si="4"/>
        <v>5</v>
      </c>
      <c r="AR18" s="75" t="s">
        <v>49</v>
      </c>
      <c r="AS18" s="58">
        <f t="shared" si="13"/>
        <v>10</v>
      </c>
      <c r="AT18" s="55">
        <f t="shared" si="14"/>
        <v>10</v>
      </c>
      <c r="AU18" s="57">
        <f t="shared" si="14"/>
        <v>20</v>
      </c>
    </row>
    <row r="19" spans="1:47" ht="25.8" customHeight="1">
      <c r="A19" s="66" t="s">
        <v>52</v>
      </c>
      <c r="B19" s="71">
        <v>6</v>
      </c>
      <c r="C19" s="69">
        <v>2</v>
      </c>
      <c r="D19" s="56">
        <f t="shared" si="19"/>
        <v>8</v>
      </c>
      <c r="E19" s="71">
        <v>0</v>
      </c>
      <c r="F19" s="58">
        <v>0</v>
      </c>
      <c r="G19" s="57">
        <f t="shared" si="20"/>
        <v>0</v>
      </c>
      <c r="H19" s="69">
        <v>0</v>
      </c>
      <c r="I19" s="58">
        <v>0</v>
      </c>
      <c r="J19" s="57">
        <f t="shared" si="21"/>
        <v>0</v>
      </c>
      <c r="K19" s="54">
        <f t="shared" si="0"/>
        <v>6</v>
      </c>
      <c r="L19" s="55">
        <f t="shared" si="0"/>
        <v>2</v>
      </c>
      <c r="M19" s="57">
        <f t="shared" si="22"/>
        <v>8</v>
      </c>
      <c r="N19" s="76" t="s">
        <v>51</v>
      </c>
      <c r="O19" s="54">
        <v>0</v>
      </c>
      <c r="P19" s="55">
        <v>0</v>
      </c>
      <c r="Q19" s="56">
        <f t="shared" si="15"/>
        <v>0</v>
      </c>
      <c r="R19" s="54">
        <v>0</v>
      </c>
      <c r="S19" s="55">
        <v>0</v>
      </c>
      <c r="T19" s="57">
        <f t="shared" si="16"/>
        <v>0</v>
      </c>
      <c r="U19" s="58">
        <v>0</v>
      </c>
      <c r="V19" s="55">
        <v>1</v>
      </c>
      <c r="W19" s="57">
        <f t="shared" si="9"/>
        <v>1</v>
      </c>
      <c r="X19" s="54">
        <f t="shared" si="17"/>
        <v>0</v>
      </c>
      <c r="Y19" s="55">
        <f t="shared" si="17"/>
        <v>1</v>
      </c>
      <c r="Z19" s="57">
        <f t="shared" si="18"/>
        <v>1</v>
      </c>
      <c r="AA19" s="60" t="s">
        <v>48</v>
      </c>
      <c r="AB19" s="71">
        <v>11</v>
      </c>
      <c r="AC19" s="68">
        <v>6</v>
      </c>
      <c r="AD19" s="56">
        <f t="shared" si="10"/>
        <v>17</v>
      </c>
      <c r="AE19" s="54">
        <v>0</v>
      </c>
      <c r="AF19" s="55">
        <v>0</v>
      </c>
      <c r="AG19" s="57">
        <f t="shared" si="1"/>
        <v>0</v>
      </c>
      <c r="AH19" s="58">
        <v>4</v>
      </c>
      <c r="AI19" s="55">
        <v>2</v>
      </c>
      <c r="AJ19" s="57">
        <f t="shared" si="2"/>
        <v>6</v>
      </c>
      <c r="AK19" s="54">
        <f t="shared" si="11"/>
        <v>15</v>
      </c>
      <c r="AL19" s="55">
        <f t="shared" si="3"/>
        <v>8</v>
      </c>
      <c r="AM19" s="57">
        <f t="shared" si="12"/>
        <v>23</v>
      </c>
      <c r="AN19" s="70" t="s">
        <v>50</v>
      </c>
      <c r="AO19" s="72">
        <v>2</v>
      </c>
      <c r="AP19" s="73">
        <v>5</v>
      </c>
      <c r="AQ19" s="74">
        <f t="shared" si="4"/>
        <v>7</v>
      </c>
      <c r="AR19" s="75" t="s">
        <v>52</v>
      </c>
      <c r="AS19" s="58">
        <f t="shared" si="13"/>
        <v>23</v>
      </c>
      <c r="AT19" s="55">
        <f t="shared" si="14"/>
        <v>16</v>
      </c>
      <c r="AU19" s="57">
        <f t="shared" si="14"/>
        <v>39</v>
      </c>
    </row>
    <row r="20" spans="1:47" ht="25.8" customHeight="1">
      <c r="A20" s="66" t="s">
        <v>53</v>
      </c>
      <c r="B20" s="71">
        <v>0</v>
      </c>
      <c r="C20" s="69">
        <v>0</v>
      </c>
      <c r="D20" s="56">
        <f t="shared" si="19"/>
        <v>0</v>
      </c>
      <c r="E20" s="54">
        <v>0</v>
      </c>
      <c r="F20" s="68">
        <v>1</v>
      </c>
      <c r="G20" s="57">
        <f t="shared" si="20"/>
        <v>1</v>
      </c>
      <c r="H20" s="58">
        <v>0</v>
      </c>
      <c r="I20" s="69">
        <v>0</v>
      </c>
      <c r="J20" s="57">
        <f t="shared" si="21"/>
        <v>0</v>
      </c>
      <c r="K20" s="54">
        <f t="shared" si="0"/>
        <v>0</v>
      </c>
      <c r="L20" s="55">
        <f t="shared" si="0"/>
        <v>1</v>
      </c>
      <c r="M20" s="57">
        <f t="shared" si="22"/>
        <v>1</v>
      </c>
      <c r="N20" s="76" t="s">
        <v>43</v>
      </c>
      <c r="O20" s="54">
        <v>0</v>
      </c>
      <c r="P20" s="55">
        <v>0</v>
      </c>
      <c r="Q20" s="56">
        <f t="shared" si="15"/>
        <v>0</v>
      </c>
      <c r="R20" s="54">
        <v>0</v>
      </c>
      <c r="S20" s="55">
        <v>0</v>
      </c>
      <c r="T20" s="57">
        <f t="shared" si="16"/>
        <v>0</v>
      </c>
      <c r="U20" s="58">
        <v>0</v>
      </c>
      <c r="V20" s="55">
        <v>0</v>
      </c>
      <c r="W20" s="57">
        <f t="shared" si="9"/>
        <v>0</v>
      </c>
      <c r="X20" s="54">
        <f t="shared" si="17"/>
        <v>0</v>
      </c>
      <c r="Y20" s="55">
        <f t="shared" si="17"/>
        <v>0</v>
      </c>
      <c r="Z20" s="57">
        <f t="shared" si="18"/>
        <v>0</v>
      </c>
      <c r="AA20" s="60" t="s">
        <v>55</v>
      </c>
      <c r="AB20" s="71">
        <v>2</v>
      </c>
      <c r="AC20" s="68">
        <v>0</v>
      </c>
      <c r="AD20" s="56">
        <f t="shared" si="10"/>
        <v>2</v>
      </c>
      <c r="AE20" s="54">
        <v>0</v>
      </c>
      <c r="AF20" s="55">
        <v>1</v>
      </c>
      <c r="AG20" s="57">
        <f t="shared" si="1"/>
        <v>1</v>
      </c>
      <c r="AH20" s="58">
        <v>2</v>
      </c>
      <c r="AI20" s="55">
        <v>1</v>
      </c>
      <c r="AJ20" s="57">
        <f t="shared" si="2"/>
        <v>3</v>
      </c>
      <c r="AK20" s="54">
        <f t="shared" si="11"/>
        <v>4</v>
      </c>
      <c r="AL20" s="55">
        <f t="shared" si="3"/>
        <v>2</v>
      </c>
      <c r="AM20" s="57">
        <f t="shared" si="12"/>
        <v>6</v>
      </c>
      <c r="AN20" s="70" t="s">
        <v>54</v>
      </c>
      <c r="AO20" s="72">
        <v>1</v>
      </c>
      <c r="AP20" s="73">
        <v>3</v>
      </c>
      <c r="AQ20" s="74">
        <f t="shared" si="4"/>
        <v>4</v>
      </c>
      <c r="AR20" s="75" t="s">
        <v>53</v>
      </c>
      <c r="AS20" s="58">
        <f t="shared" si="13"/>
        <v>5</v>
      </c>
      <c r="AT20" s="55">
        <f t="shared" si="14"/>
        <v>6</v>
      </c>
      <c r="AU20" s="57">
        <f t="shared" si="14"/>
        <v>11</v>
      </c>
    </row>
    <row r="21" spans="1:47" ht="25.8" customHeight="1">
      <c r="A21" s="66" t="s">
        <v>56</v>
      </c>
      <c r="B21" s="71">
        <v>0</v>
      </c>
      <c r="C21" s="68">
        <v>0</v>
      </c>
      <c r="D21" s="56">
        <f t="shared" si="19"/>
        <v>0</v>
      </c>
      <c r="E21" s="54">
        <v>0</v>
      </c>
      <c r="F21" s="55">
        <v>0</v>
      </c>
      <c r="G21" s="57">
        <f t="shared" si="20"/>
        <v>0</v>
      </c>
      <c r="H21" s="58">
        <v>0</v>
      </c>
      <c r="I21" s="58">
        <v>0</v>
      </c>
      <c r="J21" s="57">
        <f t="shared" si="21"/>
        <v>0</v>
      </c>
      <c r="K21" s="54">
        <f t="shared" si="0"/>
        <v>0</v>
      </c>
      <c r="L21" s="55">
        <f t="shared" si="0"/>
        <v>0</v>
      </c>
      <c r="M21" s="57">
        <f t="shared" si="22"/>
        <v>0</v>
      </c>
      <c r="N21" s="76" t="s">
        <v>43</v>
      </c>
      <c r="O21" s="54">
        <v>0</v>
      </c>
      <c r="P21" s="55">
        <v>0</v>
      </c>
      <c r="Q21" s="56">
        <f t="shared" si="15"/>
        <v>0</v>
      </c>
      <c r="R21" s="54">
        <v>0</v>
      </c>
      <c r="S21" s="55">
        <v>0</v>
      </c>
      <c r="T21" s="57">
        <f t="shared" si="16"/>
        <v>0</v>
      </c>
      <c r="U21" s="58">
        <v>0</v>
      </c>
      <c r="V21" s="55">
        <v>0</v>
      </c>
      <c r="W21" s="57">
        <f t="shared" si="9"/>
        <v>0</v>
      </c>
      <c r="X21" s="54">
        <f t="shared" si="17"/>
        <v>0</v>
      </c>
      <c r="Y21" s="55">
        <f t="shared" si="17"/>
        <v>0</v>
      </c>
      <c r="Z21" s="57">
        <f t="shared" si="18"/>
        <v>0</v>
      </c>
      <c r="AA21" s="60" t="s">
        <v>55</v>
      </c>
      <c r="AB21" s="71">
        <v>0</v>
      </c>
      <c r="AC21" s="68">
        <v>1</v>
      </c>
      <c r="AD21" s="56">
        <f t="shared" si="10"/>
        <v>1</v>
      </c>
      <c r="AE21" s="54">
        <v>0</v>
      </c>
      <c r="AF21" s="55">
        <v>0</v>
      </c>
      <c r="AG21" s="57">
        <f t="shared" si="1"/>
        <v>0</v>
      </c>
      <c r="AH21" s="58">
        <v>4</v>
      </c>
      <c r="AI21" s="55">
        <v>1</v>
      </c>
      <c r="AJ21" s="57">
        <f t="shared" si="2"/>
        <v>5</v>
      </c>
      <c r="AK21" s="54">
        <f t="shared" si="11"/>
        <v>4</v>
      </c>
      <c r="AL21" s="55">
        <f t="shared" si="3"/>
        <v>2</v>
      </c>
      <c r="AM21" s="57">
        <f t="shared" si="12"/>
        <v>6</v>
      </c>
      <c r="AN21" s="70" t="s">
        <v>54</v>
      </c>
      <c r="AO21" s="72">
        <v>1</v>
      </c>
      <c r="AP21" s="73">
        <v>1</v>
      </c>
      <c r="AQ21" s="74">
        <f t="shared" si="4"/>
        <v>2</v>
      </c>
      <c r="AR21" s="75" t="s">
        <v>56</v>
      </c>
      <c r="AS21" s="58">
        <f t="shared" si="13"/>
        <v>5</v>
      </c>
      <c r="AT21" s="55">
        <f t="shared" si="14"/>
        <v>3</v>
      </c>
      <c r="AU21" s="57">
        <f t="shared" si="14"/>
        <v>8</v>
      </c>
    </row>
    <row r="22" spans="1:47" ht="25.8" customHeight="1">
      <c r="A22" s="66" t="s">
        <v>57</v>
      </c>
      <c r="B22" s="71">
        <v>0</v>
      </c>
      <c r="C22" s="69">
        <v>0</v>
      </c>
      <c r="D22" s="56">
        <f t="shared" si="19"/>
        <v>0</v>
      </c>
      <c r="E22" s="71">
        <v>0</v>
      </c>
      <c r="F22" s="58">
        <v>0</v>
      </c>
      <c r="G22" s="57">
        <f t="shared" si="20"/>
        <v>0</v>
      </c>
      <c r="H22" s="69">
        <v>0</v>
      </c>
      <c r="I22" s="58">
        <v>0</v>
      </c>
      <c r="J22" s="57">
        <f t="shared" si="21"/>
        <v>0</v>
      </c>
      <c r="K22" s="54">
        <f t="shared" si="0"/>
        <v>0</v>
      </c>
      <c r="L22" s="55">
        <f t="shared" si="0"/>
        <v>0</v>
      </c>
      <c r="M22" s="57">
        <f t="shared" si="22"/>
        <v>0</v>
      </c>
      <c r="N22" s="70" t="s">
        <v>25</v>
      </c>
      <c r="O22" s="54">
        <v>0</v>
      </c>
      <c r="P22" s="55">
        <v>0</v>
      </c>
      <c r="Q22" s="56">
        <f t="shared" si="15"/>
        <v>0</v>
      </c>
      <c r="R22" s="54">
        <v>0</v>
      </c>
      <c r="S22" s="55">
        <v>1</v>
      </c>
      <c r="T22" s="57">
        <f t="shared" si="16"/>
        <v>1</v>
      </c>
      <c r="U22" s="58">
        <v>0</v>
      </c>
      <c r="V22" s="55">
        <v>6</v>
      </c>
      <c r="W22" s="57">
        <f t="shared" si="9"/>
        <v>6</v>
      </c>
      <c r="X22" s="54">
        <f t="shared" si="17"/>
        <v>0</v>
      </c>
      <c r="Y22" s="55">
        <f t="shared" si="17"/>
        <v>7</v>
      </c>
      <c r="Z22" s="57">
        <f t="shared" si="18"/>
        <v>7</v>
      </c>
      <c r="AA22" s="60" t="s">
        <v>59</v>
      </c>
      <c r="AB22" s="71">
        <v>1</v>
      </c>
      <c r="AC22" s="68">
        <v>0</v>
      </c>
      <c r="AD22" s="56">
        <f t="shared" si="10"/>
        <v>1</v>
      </c>
      <c r="AE22" s="54">
        <v>0</v>
      </c>
      <c r="AF22" s="55">
        <v>0</v>
      </c>
      <c r="AG22" s="57">
        <f t="shared" si="1"/>
        <v>0</v>
      </c>
      <c r="AH22" s="58">
        <v>0</v>
      </c>
      <c r="AI22" s="55">
        <v>0</v>
      </c>
      <c r="AJ22" s="57">
        <f t="shared" si="2"/>
        <v>0</v>
      </c>
      <c r="AK22" s="54">
        <f t="shared" si="11"/>
        <v>1</v>
      </c>
      <c r="AL22" s="55">
        <f t="shared" si="3"/>
        <v>0</v>
      </c>
      <c r="AM22" s="57">
        <f t="shared" si="12"/>
        <v>1</v>
      </c>
      <c r="AN22" s="70" t="s">
        <v>58</v>
      </c>
      <c r="AO22" s="72">
        <v>2</v>
      </c>
      <c r="AP22" s="73">
        <v>2</v>
      </c>
      <c r="AQ22" s="74">
        <f t="shared" si="4"/>
        <v>4</v>
      </c>
      <c r="AR22" s="75" t="s">
        <v>57</v>
      </c>
      <c r="AS22" s="58">
        <f t="shared" si="13"/>
        <v>3</v>
      </c>
      <c r="AT22" s="55">
        <f t="shared" si="14"/>
        <v>9</v>
      </c>
      <c r="AU22" s="57">
        <f t="shared" si="14"/>
        <v>12</v>
      </c>
    </row>
    <row r="23" spans="1:47" ht="25.8" customHeight="1">
      <c r="A23" s="66" t="s">
        <v>60</v>
      </c>
      <c r="B23" s="71">
        <v>0</v>
      </c>
      <c r="C23" s="69">
        <v>0</v>
      </c>
      <c r="D23" s="56">
        <f t="shared" si="19"/>
        <v>0</v>
      </c>
      <c r="E23" s="54">
        <v>1</v>
      </c>
      <c r="F23" s="58">
        <v>0</v>
      </c>
      <c r="G23" s="57">
        <f t="shared" si="20"/>
        <v>1</v>
      </c>
      <c r="H23" s="58">
        <v>0</v>
      </c>
      <c r="I23" s="58">
        <v>0</v>
      </c>
      <c r="J23" s="57">
        <f t="shared" si="21"/>
        <v>0</v>
      </c>
      <c r="K23" s="54">
        <f t="shared" ref="K23:L30" si="23">B23+E23+H23</f>
        <v>1</v>
      </c>
      <c r="L23" s="55">
        <f t="shared" si="23"/>
        <v>0</v>
      </c>
      <c r="M23" s="57">
        <f t="shared" si="22"/>
        <v>1</v>
      </c>
      <c r="N23" s="76" t="s">
        <v>25</v>
      </c>
      <c r="O23" s="54">
        <v>0</v>
      </c>
      <c r="P23" s="55">
        <v>0</v>
      </c>
      <c r="Q23" s="56">
        <f t="shared" si="15"/>
        <v>0</v>
      </c>
      <c r="R23" s="54">
        <v>0</v>
      </c>
      <c r="S23" s="55">
        <v>1</v>
      </c>
      <c r="T23" s="57">
        <f t="shared" si="16"/>
        <v>1</v>
      </c>
      <c r="U23" s="58">
        <v>1</v>
      </c>
      <c r="V23" s="55">
        <v>0</v>
      </c>
      <c r="W23" s="57">
        <f t="shared" si="9"/>
        <v>1</v>
      </c>
      <c r="X23" s="54">
        <f t="shared" si="17"/>
        <v>1</v>
      </c>
      <c r="Y23" s="55">
        <f t="shared" si="17"/>
        <v>1</v>
      </c>
      <c r="Z23" s="57">
        <f t="shared" si="18"/>
        <v>2</v>
      </c>
      <c r="AA23" s="60" t="s">
        <v>61</v>
      </c>
      <c r="AB23" s="71">
        <v>0</v>
      </c>
      <c r="AC23" s="68">
        <v>0</v>
      </c>
      <c r="AD23" s="56">
        <f t="shared" si="10"/>
        <v>0</v>
      </c>
      <c r="AE23" s="54">
        <v>1</v>
      </c>
      <c r="AF23" s="55">
        <v>0</v>
      </c>
      <c r="AG23" s="57">
        <f t="shared" si="1"/>
        <v>1</v>
      </c>
      <c r="AH23" s="58">
        <v>3</v>
      </c>
      <c r="AI23" s="55">
        <v>0</v>
      </c>
      <c r="AJ23" s="57">
        <f t="shared" si="2"/>
        <v>3</v>
      </c>
      <c r="AK23" s="54">
        <f t="shared" si="11"/>
        <v>4</v>
      </c>
      <c r="AL23" s="55">
        <f t="shared" si="3"/>
        <v>0</v>
      </c>
      <c r="AM23" s="57">
        <f t="shared" si="12"/>
        <v>4</v>
      </c>
      <c r="AN23" s="70" t="s">
        <v>58</v>
      </c>
      <c r="AO23" s="72">
        <v>2</v>
      </c>
      <c r="AP23" s="73">
        <v>4</v>
      </c>
      <c r="AQ23" s="74">
        <f t="shared" si="4"/>
        <v>6</v>
      </c>
      <c r="AR23" s="75" t="s">
        <v>60</v>
      </c>
      <c r="AS23" s="58">
        <f t="shared" si="13"/>
        <v>8</v>
      </c>
      <c r="AT23" s="55">
        <f t="shared" si="14"/>
        <v>5</v>
      </c>
      <c r="AU23" s="57">
        <f t="shared" si="14"/>
        <v>13</v>
      </c>
    </row>
    <row r="24" spans="1:47" ht="25.8" customHeight="1">
      <c r="A24" s="66" t="s">
        <v>62</v>
      </c>
      <c r="B24" s="71">
        <v>5</v>
      </c>
      <c r="C24" s="69">
        <v>1</v>
      </c>
      <c r="D24" s="56">
        <f t="shared" si="19"/>
        <v>6</v>
      </c>
      <c r="E24" s="54">
        <v>0</v>
      </c>
      <c r="F24" s="58">
        <v>0</v>
      </c>
      <c r="G24" s="57">
        <f t="shared" si="20"/>
        <v>0</v>
      </c>
      <c r="H24" s="58">
        <v>0</v>
      </c>
      <c r="I24" s="69">
        <v>0</v>
      </c>
      <c r="J24" s="57">
        <f t="shared" si="21"/>
        <v>0</v>
      </c>
      <c r="K24" s="54">
        <f t="shared" si="23"/>
        <v>5</v>
      </c>
      <c r="L24" s="55">
        <f t="shared" si="23"/>
        <v>1</v>
      </c>
      <c r="M24" s="57">
        <f t="shared" si="22"/>
        <v>6</v>
      </c>
      <c r="N24" s="76" t="s">
        <v>25</v>
      </c>
      <c r="O24" s="54">
        <v>1</v>
      </c>
      <c r="P24" s="55">
        <v>0</v>
      </c>
      <c r="Q24" s="56">
        <f t="shared" si="15"/>
        <v>1</v>
      </c>
      <c r="R24" s="54">
        <v>0</v>
      </c>
      <c r="S24" s="55">
        <v>0</v>
      </c>
      <c r="T24" s="57">
        <f t="shared" si="16"/>
        <v>0</v>
      </c>
      <c r="U24" s="58">
        <v>0</v>
      </c>
      <c r="V24" s="55">
        <v>0</v>
      </c>
      <c r="W24" s="57">
        <f t="shared" si="9"/>
        <v>0</v>
      </c>
      <c r="X24" s="54">
        <f t="shared" si="17"/>
        <v>1</v>
      </c>
      <c r="Y24" s="55">
        <f t="shared" si="17"/>
        <v>0</v>
      </c>
      <c r="Z24" s="57">
        <f t="shared" si="18"/>
        <v>1</v>
      </c>
      <c r="AA24" s="60" t="s">
        <v>61</v>
      </c>
      <c r="AB24" s="71">
        <v>2</v>
      </c>
      <c r="AC24" s="68">
        <v>0</v>
      </c>
      <c r="AD24" s="56">
        <f t="shared" si="10"/>
        <v>2</v>
      </c>
      <c r="AE24" s="54">
        <v>0</v>
      </c>
      <c r="AF24" s="55">
        <v>0</v>
      </c>
      <c r="AG24" s="57">
        <f t="shared" si="1"/>
        <v>0</v>
      </c>
      <c r="AH24" s="58">
        <v>0</v>
      </c>
      <c r="AI24" s="55">
        <v>0</v>
      </c>
      <c r="AJ24" s="57">
        <f t="shared" si="2"/>
        <v>0</v>
      </c>
      <c r="AK24" s="54">
        <f t="shared" si="11"/>
        <v>2</v>
      </c>
      <c r="AL24" s="55">
        <f t="shared" si="3"/>
        <v>0</v>
      </c>
      <c r="AM24" s="57">
        <f t="shared" si="12"/>
        <v>2</v>
      </c>
      <c r="AN24" s="70" t="s">
        <v>58</v>
      </c>
      <c r="AO24" s="72">
        <v>1</v>
      </c>
      <c r="AP24" s="73">
        <v>4</v>
      </c>
      <c r="AQ24" s="74">
        <f t="shared" si="4"/>
        <v>5</v>
      </c>
      <c r="AR24" s="75" t="s">
        <v>62</v>
      </c>
      <c r="AS24" s="58">
        <f t="shared" si="13"/>
        <v>9</v>
      </c>
      <c r="AT24" s="55">
        <f t="shared" si="14"/>
        <v>5</v>
      </c>
      <c r="AU24" s="57">
        <f t="shared" si="14"/>
        <v>14</v>
      </c>
    </row>
    <row r="25" spans="1:47" ht="25.8" customHeight="1">
      <c r="A25" s="66" t="s">
        <v>63</v>
      </c>
      <c r="B25" s="71">
        <v>3</v>
      </c>
      <c r="C25" s="68">
        <v>3</v>
      </c>
      <c r="D25" s="56">
        <f t="shared" si="19"/>
        <v>6</v>
      </c>
      <c r="E25" s="71">
        <v>1</v>
      </c>
      <c r="F25" s="58">
        <v>0</v>
      </c>
      <c r="G25" s="57">
        <f t="shared" si="20"/>
        <v>1</v>
      </c>
      <c r="H25" s="58">
        <v>0</v>
      </c>
      <c r="I25" s="58">
        <v>0</v>
      </c>
      <c r="J25" s="57">
        <f t="shared" si="21"/>
        <v>0</v>
      </c>
      <c r="K25" s="54">
        <f t="shared" si="23"/>
        <v>4</v>
      </c>
      <c r="L25" s="55">
        <f t="shared" si="23"/>
        <v>3</v>
      </c>
      <c r="M25" s="57">
        <f t="shared" si="22"/>
        <v>7</v>
      </c>
      <c r="N25" s="70" t="s">
        <v>65</v>
      </c>
      <c r="O25" s="54">
        <v>0</v>
      </c>
      <c r="P25" s="55">
        <v>0</v>
      </c>
      <c r="Q25" s="56">
        <f t="shared" si="15"/>
        <v>0</v>
      </c>
      <c r="R25" s="54">
        <v>0</v>
      </c>
      <c r="S25" s="55">
        <v>0</v>
      </c>
      <c r="T25" s="57">
        <f t="shared" si="16"/>
        <v>0</v>
      </c>
      <c r="U25" s="58">
        <v>0</v>
      </c>
      <c r="V25" s="55">
        <v>0</v>
      </c>
      <c r="W25" s="57">
        <f t="shared" si="9"/>
        <v>0</v>
      </c>
      <c r="X25" s="54">
        <f t="shared" si="17"/>
        <v>0</v>
      </c>
      <c r="Y25" s="55">
        <f t="shared" si="17"/>
        <v>0</v>
      </c>
      <c r="Z25" s="57">
        <f t="shared" si="18"/>
        <v>0</v>
      </c>
      <c r="AA25" s="60" t="s">
        <v>66</v>
      </c>
      <c r="AB25" s="71">
        <v>2</v>
      </c>
      <c r="AC25" s="68">
        <v>2</v>
      </c>
      <c r="AD25" s="56">
        <f t="shared" si="10"/>
        <v>4</v>
      </c>
      <c r="AE25" s="54">
        <v>0</v>
      </c>
      <c r="AF25" s="55">
        <v>0</v>
      </c>
      <c r="AG25" s="57">
        <f t="shared" si="1"/>
        <v>0</v>
      </c>
      <c r="AH25" s="58">
        <v>1</v>
      </c>
      <c r="AI25" s="55">
        <v>1</v>
      </c>
      <c r="AJ25" s="57">
        <f t="shared" si="2"/>
        <v>2</v>
      </c>
      <c r="AK25" s="54">
        <f t="shared" si="11"/>
        <v>3</v>
      </c>
      <c r="AL25" s="55">
        <f t="shared" si="3"/>
        <v>3</v>
      </c>
      <c r="AM25" s="57">
        <f t="shared" si="12"/>
        <v>6</v>
      </c>
      <c r="AN25" s="70" t="s">
        <v>64</v>
      </c>
      <c r="AO25" s="72">
        <v>1</v>
      </c>
      <c r="AP25" s="73">
        <v>7</v>
      </c>
      <c r="AQ25" s="74">
        <f t="shared" si="4"/>
        <v>8</v>
      </c>
      <c r="AR25" s="75" t="s">
        <v>63</v>
      </c>
      <c r="AS25" s="58">
        <f t="shared" si="13"/>
        <v>8</v>
      </c>
      <c r="AT25" s="55">
        <f t="shared" si="14"/>
        <v>13</v>
      </c>
      <c r="AU25" s="57">
        <f t="shared" si="14"/>
        <v>21</v>
      </c>
    </row>
    <row r="26" spans="1:47" ht="25.8" customHeight="1">
      <c r="A26" s="66" t="s">
        <v>67</v>
      </c>
      <c r="B26" s="71">
        <v>0</v>
      </c>
      <c r="C26" s="69">
        <v>0</v>
      </c>
      <c r="D26" s="56">
        <f t="shared" si="19"/>
        <v>0</v>
      </c>
      <c r="E26" s="54">
        <v>2</v>
      </c>
      <c r="F26" s="58">
        <v>1</v>
      </c>
      <c r="G26" s="57">
        <f t="shared" si="20"/>
        <v>3</v>
      </c>
      <c r="H26" s="69">
        <v>0</v>
      </c>
      <c r="I26" s="58">
        <v>1</v>
      </c>
      <c r="J26" s="57">
        <f t="shared" si="21"/>
        <v>1</v>
      </c>
      <c r="K26" s="54">
        <f t="shared" si="23"/>
        <v>2</v>
      </c>
      <c r="L26" s="55">
        <f t="shared" si="23"/>
        <v>2</v>
      </c>
      <c r="M26" s="57">
        <f t="shared" si="22"/>
        <v>4</v>
      </c>
      <c r="N26" s="70" t="s">
        <v>69</v>
      </c>
      <c r="O26" s="54">
        <v>0</v>
      </c>
      <c r="P26" s="55">
        <v>0</v>
      </c>
      <c r="Q26" s="56">
        <f t="shared" si="15"/>
        <v>0</v>
      </c>
      <c r="R26" s="54">
        <v>0</v>
      </c>
      <c r="S26" s="55">
        <v>0</v>
      </c>
      <c r="T26" s="57">
        <f t="shared" si="16"/>
        <v>0</v>
      </c>
      <c r="U26" s="58">
        <v>0</v>
      </c>
      <c r="V26" s="55">
        <v>2</v>
      </c>
      <c r="W26" s="57">
        <f t="shared" si="9"/>
        <v>2</v>
      </c>
      <c r="X26" s="54">
        <f t="shared" si="17"/>
        <v>0</v>
      </c>
      <c r="Y26" s="55">
        <f t="shared" si="17"/>
        <v>2</v>
      </c>
      <c r="Z26" s="57">
        <f t="shared" si="18"/>
        <v>2</v>
      </c>
      <c r="AA26" s="60" t="s">
        <v>46</v>
      </c>
      <c r="AB26" s="71">
        <v>4</v>
      </c>
      <c r="AC26" s="68">
        <v>3</v>
      </c>
      <c r="AD26" s="56">
        <f t="shared" si="10"/>
        <v>7</v>
      </c>
      <c r="AE26" s="54">
        <v>0</v>
      </c>
      <c r="AF26" s="55">
        <v>0</v>
      </c>
      <c r="AG26" s="57">
        <f t="shared" si="1"/>
        <v>0</v>
      </c>
      <c r="AH26" s="58">
        <v>3</v>
      </c>
      <c r="AI26" s="55">
        <v>1</v>
      </c>
      <c r="AJ26" s="57">
        <f t="shared" si="2"/>
        <v>4</v>
      </c>
      <c r="AK26" s="54">
        <f t="shared" si="11"/>
        <v>7</v>
      </c>
      <c r="AL26" s="55">
        <f t="shared" si="3"/>
        <v>4</v>
      </c>
      <c r="AM26" s="57">
        <f t="shared" si="12"/>
        <v>11</v>
      </c>
      <c r="AN26" s="70" t="s">
        <v>68</v>
      </c>
      <c r="AO26" s="72">
        <v>1</v>
      </c>
      <c r="AP26" s="73">
        <v>2</v>
      </c>
      <c r="AQ26" s="74">
        <f t="shared" si="4"/>
        <v>3</v>
      </c>
      <c r="AR26" s="75" t="s">
        <v>67</v>
      </c>
      <c r="AS26" s="58">
        <f t="shared" si="13"/>
        <v>10</v>
      </c>
      <c r="AT26" s="55">
        <f t="shared" si="14"/>
        <v>10</v>
      </c>
      <c r="AU26" s="57">
        <f t="shared" si="14"/>
        <v>20</v>
      </c>
    </row>
    <row r="27" spans="1:47" ht="25.8" customHeight="1">
      <c r="A27" s="66" t="s">
        <v>70</v>
      </c>
      <c r="B27" s="71">
        <v>2</v>
      </c>
      <c r="C27" s="69">
        <v>2</v>
      </c>
      <c r="D27" s="56">
        <f t="shared" si="19"/>
        <v>4</v>
      </c>
      <c r="E27" s="54">
        <v>1</v>
      </c>
      <c r="F27" s="58">
        <v>1</v>
      </c>
      <c r="G27" s="57">
        <f t="shared" si="20"/>
        <v>2</v>
      </c>
      <c r="H27" s="58">
        <v>0</v>
      </c>
      <c r="I27" s="68">
        <v>4</v>
      </c>
      <c r="J27" s="57">
        <f t="shared" si="21"/>
        <v>4</v>
      </c>
      <c r="K27" s="54">
        <f t="shared" si="23"/>
        <v>3</v>
      </c>
      <c r="L27" s="55">
        <f t="shared" si="23"/>
        <v>7</v>
      </c>
      <c r="M27" s="57">
        <f t="shared" si="22"/>
        <v>10</v>
      </c>
      <c r="N27" s="76" t="s">
        <v>69</v>
      </c>
      <c r="O27" s="54">
        <v>0</v>
      </c>
      <c r="P27" s="55">
        <v>1</v>
      </c>
      <c r="Q27" s="56">
        <f t="shared" si="15"/>
        <v>1</v>
      </c>
      <c r="R27" s="54">
        <v>1</v>
      </c>
      <c r="S27" s="55">
        <v>0</v>
      </c>
      <c r="T27" s="57">
        <f t="shared" si="16"/>
        <v>1</v>
      </c>
      <c r="U27" s="58">
        <v>0</v>
      </c>
      <c r="V27" s="55">
        <v>1</v>
      </c>
      <c r="W27" s="57">
        <f t="shared" si="9"/>
        <v>1</v>
      </c>
      <c r="X27" s="54">
        <f t="shared" si="17"/>
        <v>1</v>
      </c>
      <c r="Y27" s="55">
        <f t="shared" si="17"/>
        <v>2</v>
      </c>
      <c r="Z27" s="57">
        <f t="shared" si="18"/>
        <v>3</v>
      </c>
      <c r="AA27" s="60" t="s">
        <v>66</v>
      </c>
      <c r="AB27" s="71">
        <v>8</v>
      </c>
      <c r="AC27" s="68">
        <v>5</v>
      </c>
      <c r="AD27" s="56">
        <f t="shared" si="10"/>
        <v>13</v>
      </c>
      <c r="AE27" s="54">
        <v>0</v>
      </c>
      <c r="AF27" s="55">
        <v>2</v>
      </c>
      <c r="AG27" s="57">
        <f t="shared" si="1"/>
        <v>2</v>
      </c>
      <c r="AH27" s="58">
        <v>0</v>
      </c>
      <c r="AI27" s="55">
        <v>1</v>
      </c>
      <c r="AJ27" s="57">
        <f t="shared" si="2"/>
        <v>1</v>
      </c>
      <c r="AK27" s="54">
        <f t="shared" si="11"/>
        <v>8</v>
      </c>
      <c r="AL27" s="55">
        <f t="shared" si="3"/>
        <v>8</v>
      </c>
      <c r="AM27" s="57">
        <f t="shared" si="12"/>
        <v>16</v>
      </c>
      <c r="AN27" s="70" t="s">
        <v>68</v>
      </c>
      <c r="AO27" s="72">
        <v>1</v>
      </c>
      <c r="AP27" s="73">
        <v>4</v>
      </c>
      <c r="AQ27" s="74">
        <f t="shared" si="4"/>
        <v>5</v>
      </c>
      <c r="AR27" s="75" t="s">
        <v>70</v>
      </c>
      <c r="AS27" s="58">
        <f t="shared" si="13"/>
        <v>13</v>
      </c>
      <c r="AT27" s="55">
        <f t="shared" si="14"/>
        <v>21</v>
      </c>
      <c r="AU27" s="57">
        <f t="shared" si="14"/>
        <v>34</v>
      </c>
    </row>
    <row r="28" spans="1:47" ht="25.8" customHeight="1">
      <c r="A28" s="66" t="s">
        <v>71</v>
      </c>
      <c r="B28" s="71">
        <v>0</v>
      </c>
      <c r="C28" s="69">
        <v>0</v>
      </c>
      <c r="D28" s="56">
        <f t="shared" si="19"/>
        <v>0</v>
      </c>
      <c r="E28" s="71">
        <v>0</v>
      </c>
      <c r="F28" s="58">
        <v>0</v>
      </c>
      <c r="G28" s="57">
        <f t="shared" si="20"/>
        <v>0</v>
      </c>
      <c r="H28" s="69">
        <v>0</v>
      </c>
      <c r="I28" s="58">
        <v>0</v>
      </c>
      <c r="J28" s="57">
        <f t="shared" si="21"/>
        <v>0</v>
      </c>
      <c r="K28" s="54">
        <f t="shared" si="23"/>
        <v>0</v>
      </c>
      <c r="L28" s="55">
        <f t="shared" si="23"/>
        <v>0</v>
      </c>
      <c r="M28" s="57">
        <f t="shared" si="22"/>
        <v>0</v>
      </c>
      <c r="N28" s="76" t="s">
        <v>65</v>
      </c>
      <c r="O28" s="54">
        <v>0</v>
      </c>
      <c r="P28" s="55">
        <v>0</v>
      </c>
      <c r="Q28" s="56">
        <f t="shared" si="15"/>
        <v>0</v>
      </c>
      <c r="R28" s="54">
        <v>1</v>
      </c>
      <c r="S28" s="55">
        <v>0</v>
      </c>
      <c r="T28" s="57">
        <f t="shared" si="16"/>
        <v>1</v>
      </c>
      <c r="U28" s="58">
        <v>0</v>
      </c>
      <c r="V28" s="55">
        <v>0</v>
      </c>
      <c r="W28" s="57">
        <f t="shared" si="9"/>
        <v>0</v>
      </c>
      <c r="X28" s="54">
        <f t="shared" si="17"/>
        <v>1</v>
      </c>
      <c r="Y28" s="55">
        <f t="shared" si="17"/>
        <v>0</v>
      </c>
      <c r="Z28" s="57">
        <f t="shared" si="18"/>
        <v>1</v>
      </c>
      <c r="AA28" s="60" t="s">
        <v>66</v>
      </c>
      <c r="AB28" s="71">
        <v>0</v>
      </c>
      <c r="AC28" s="68">
        <v>0</v>
      </c>
      <c r="AD28" s="56">
        <f t="shared" si="10"/>
        <v>0</v>
      </c>
      <c r="AE28" s="54">
        <v>0</v>
      </c>
      <c r="AF28" s="55">
        <v>0</v>
      </c>
      <c r="AG28" s="57">
        <f t="shared" si="1"/>
        <v>0</v>
      </c>
      <c r="AH28" s="58">
        <v>2</v>
      </c>
      <c r="AI28" s="55">
        <v>1</v>
      </c>
      <c r="AJ28" s="57">
        <f t="shared" si="2"/>
        <v>3</v>
      </c>
      <c r="AK28" s="54">
        <f t="shared" si="11"/>
        <v>2</v>
      </c>
      <c r="AL28" s="55">
        <f t="shared" si="3"/>
        <v>1</v>
      </c>
      <c r="AM28" s="57">
        <f t="shared" si="12"/>
        <v>3</v>
      </c>
      <c r="AN28" s="70" t="s">
        <v>42</v>
      </c>
      <c r="AO28" s="72">
        <v>2</v>
      </c>
      <c r="AP28" s="73">
        <v>1</v>
      </c>
      <c r="AQ28" s="74">
        <f t="shared" si="4"/>
        <v>3</v>
      </c>
      <c r="AR28" s="75" t="s">
        <v>71</v>
      </c>
      <c r="AS28" s="58">
        <f t="shared" si="13"/>
        <v>5</v>
      </c>
      <c r="AT28" s="55">
        <f t="shared" si="14"/>
        <v>2</v>
      </c>
      <c r="AU28" s="57">
        <f t="shared" si="14"/>
        <v>7</v>
      </c>
    </row>
    <row r="29" spans="1:47" ht="25.8" customHeight="1">
      <c r="A29" s="66" t="s">
        <v>72</v>
      </c>
      <c r="B29" s="71">
        <v>2</v>
      </c>
      <c r="C29" s="69">
        <v>1</v>
      </c>
      <c r="D29" s="56">
        <f t="shared" si="19"/>
        <v>3</v>
      </c>
      <c r="E29" s="54">
        <v>1</v>
      </c>
      <c r="F29" s="58">
        <v>0</v>
      </c>
      <c r="G29" s="57">
        <f t="shared" si="20"/>
        <v>1</v>
      </c>
      <c r="H29" s="58">
        <v>0</v>
      </c>
      <c r="I29" s="58">
        <v>0</v>
      </c>
      <c r="J29" s="57">
        <f t="shared" si="21"/>
        <v>0</v>
      </c>
      <c r="K29" s="54">
        <f t="shared" si="23"/>
        <v>3</v>
      </c>
      <c r="L29" s="55">
        <f t="shared" si="23"/>
        <v>1</v>
      </c>
      <c r="M29" s="57">
        <f t="shared" si="22"/>
        <v>4</v>
      </c>
      <c r="N29" s="76" t="s">
        <v>65</v>
      </c>
      <c r="O29" s="54">
        <v>0</v>
      </c>
      <c r="P29" s="55">
        <v>0</v>
      </c>
      <c r="Q29" s="56">
        <f t="shared" si="15"/>
        <v>0</v>
      </c>
      <c r="R29" s="54">
        <v>0</v>
      </c>
      <c r="S29" s="55">
        <v>0</v>
      </c>
      <c r="T29" s="57">
        <f t="shared" si="16"/>
        <v>0</v>
      </c>
      <c r="U29" s="58">
        <v>0</v>
      </c>
      <c r="V29" s="58">
        <v>0</v>
      </c>
      <c r="W29" s="57">
        <f t="shared" si="9"/>
        <v>0</v>
      </c>
      <c r="X29" s="54">
        <f t="shared" si="17"/>
        <v>0</v>
      </c>
      <c r="Y29" s="55">
        <f t="shared" si="17"/>
        <v>0</v>
      </c>
      <c r="Z29" s="57">
        <f t="shared" si="18"/>
        <v>0</v>
      </c>
      <c r="AA29" s="60" t="s">
        <v>66</v>
      </c>
      <c r="AB29" s="71">
        <v>5</v>
      </c>
      <c r="AC29" s="68">
        <v>1</v>
      </c>
      <c r="AD29" s="56">
        <f t="shared" si="10"/>
        <v>6</v>
      </c>
      <c r="AE29" s="54">
        <v>0</v>
      </c>
      <c r="AF29" s="55">
        <v>0</v>
      </c>
      <c r="AG29" s="57">
        <f t="shared" si="1"/>
        <v>0</v>
      </c>
      <c r="AH29" s="58">
        <v>4</v>
      </c>
      <c r="AI29" s="55">
        <v>3</v>
      </c>
      <c r="AJ29" s="57">
        <f t="shared" si="2"/>
        <v>7</v>
      </c>
      <c r="AK29" s="54">
        <f t="shared" si="11"/>
        <v>9</v>
      </c>
      <c r="AL29" s="55">
        <f t="shared" si="3"/>
        <v>4</v>
      </c>
      <c r="AM29" s="57">
        <f t="shared" si="12"/>
        <v>13</v>
      </c>
      <c r="AN29" s="70" t="s">
        <v>73</v>
      </c>
      <c r="AO29" s="72">
        <v>1</v>
      </c>
      <c r="AP29" s="73">
        <v>6</v>
      </c>
      <c r="AQ29" s="74">
        <f t="shared" si="4"/>
        <v>7</v>
      </c>
      <c r="AR29" s="75" t="s">
        <v>72</v>
      </c>
      <c r="AS29" s="58">
        <f t="shared" si="13"/>
        <v>13</v>
      </c>
      <c r="AT29" s="55">
        <f t="shared" si="14"/>
        <v>11</v>
      </c>
      <c r="AU29" s="57">
        <f t="shared" si="14"/>
        <v>24</v>
      </c>
    </row>
    <row r="30" spans="1:47" ht="25.8" customHeight="1" thickBot="1">
      <c r="A30" s="79" t="s">
        <v>74</v>
      </c>
      <c r="B30" s="80">
        <v>0</v>
      </c>
      <c r="C30" s="69">
        <v>0</v>
      </c>
      <c r="D30" s="56">
        <f t="shared" si="19"/>
        <v>0</v>
      </c>
      <c r="E30" s="81">
        <v>0</v>
      </c>
      <c r="F30" s="58">
        <v>0</v>
      </c>
      <c r="G30" s="57">
        <f t="shared" si="20"/>
        <v>0</v>
      </c>
      <c r="H30" s="82">
        <v>0</v>
      </c>
      <c r="I30" s="58">
        <v>0</v>
      </c>
      <c r="J30" s="57">
        <f t="shared" si="21"/>
        <v>0</v>
      </c>
      <c r="K30" s="54">
        <f t="shared" si="23"/>
        <v>0</v>
      </c>
      <c r="L30" s="55">
        <f t="shared" si="23"/>
        <v>0</v>
      </c>
      <c r="M30" s="57">
        <f t="shared" si="22"/>
        <v>0</v>
      </c>
      <c r="N30" s="83" t="s">
        <v>40</v>
      </c>
      <c r="O30" s="54">
        <v>0</v>
      </c>
      <c r="P30" s="55">
        <v>0</v>
      </c>
      <c r="Q30" s="56">
        <f t="shared" si="15"/>
        <v>0</v>
      </c>
      <c r="R30" s="54">
        <v>0</v>
      </c>
      <c r="S30" s="55">
        <v>0</v>
      </c>
      <c r="T30" s="57">
        <f t="shared" si="16"/>
        <v>0</v>
      </c>
      <c r="U30" s="82">
        <v>5</v>
      </c>
      <c r="V30" s="82">
        <v>0</v>
      </c>
      <c r="W30" s="57">
        <f t="shared" si="9"/>
        <v>5</v>
      </c>
      <c r="X30" s="54">
        <f t="shared" si="17"/>
        <v>5</v>
      </c>
      <c r="Y30" s="55">
        <f t="shared" si="17"/>
        <v>0</v>
      </c>
      <c r="Z30" s="57">
        <f t="shared" si="18"/>
        <v>5</v>
      </c>
      <c r="AA30" s="84" t="s">
        <v>46</v>
      </c>
      <c r="AB30" s="71">
        <v>2</v>
      </c>
      <c r="AC30" s="68">
        <v>3</v>
      </c>
      <c r="AD30" s="56">
        <f t="shared" si="10"/>
        <v>5</v>
      </c>
      <c r="AE30" s="54">
        <v>0</v>
      </c>
      <c r="AF30" s="55">
        <v>0</v>
      </c>
      <c r="AG30" s="57">
        <f t="shared" si="1"/>
        <v>0</v>
      </c>
      <c r="AH30" s="58">
        <v>1</v>
      </c>
      <c r="AI30" s="55">
        <v>1</v>
      </c>
      <c r="AJ30" s="57">
        <f t="shared" si="2"/>
        <v>2</v>
      </c>
      <c r="AK30" s="54">
        <f t="shared" si="11"/>
        <v>3</v>
      </c>
      <c r="AL30" s="55">
        <f t="shared" si="3"/>
        <v>4</v>
      </c>
      <c r="AM30" s="57">
        <f t="shared" si="12"/>
        <v>7</v>
      </c>
      <c r="AN30" s="85" t="s">
        <v>64</v>
      </c>
      <c r="AO30" s="72">
        <v>1</v>
      </c>
      <c r="AP30" s="73">
        <v>2</v>
      </c>
      <c r="AQ30" s="86">
        <f t="shared" si="4"/>
        <v>3</v>
      </c>
      <c r="AR30" s="87" t="s">
        <v>74</v>
      </c>
      <c r="AS30" s="58">
        <f t="shared" si="13"/>
        <v>9</v>
      </c>
      <c r="AT30" s="55">
        <f t="shared" si="14"/>
        <v>6</v>
      </c>
      <c r="AU30" s="57">
        <f t="shared" si="14"/>
        <v>15</v>
      </c>
    </row>
    <row r="31" spans="1:47" ht="25.8" customHeight="1" thickBot="1">
      <c r="A31" s="88" t="s">
        <v>11</v>
      </c>
      <c r="B31" s="89">
        <f>SUM(B7:B30)</f>
        <v>25</v>
      </c>
      <c r="C31" s="90">
        <f>SUM(C7:C30)</f>
        <v>31</v>
      </c>
      <c r="D31" s="91">
        <f t="shared" si="19"/>
        <v>56</v>
      </c>
      <c r="E31" s="89">
        <f>SUM(E7:E30)</f>
        <v>11</v>
      </c>
      <c r="F31" s="90">
        <f>SUM(F7:F30)</f>
        <v>5</v>
      </c>
      <c r="G31" s="92">
        <f t="shared" si="20"/>
        <v>16</v>
      </c>
      <c r="H31" s="93">
        <f>SUM(H7:H30)</f>
        <v>3</v>
      </c>
      <c r="I31" s="90">
        <f>SUM(I7:I30)</f>
        <v>6</v>
      </c>
      <c r="J31" s="91">
        <f t="shared" si="21"/>
        <v>9</v>
      </c>
      <c r="K31" s="89">
        <f>SUM(K7:K30)</f>
        <v>39</v>
      </c>
      <c r="L31" s="90">
        <f>SUM(L7:L30)</f>
        <v>42</v>
      </c>
      <c r="M31" s="92">
        <f>SUM(K31:L31)</f>
        <v>81</v>
      </c>
      <c r="N31" s="94"/>
      <c r="O31" s="95">
        <f t="shared" ref="O31:Y31" si="24">SUM(O7:O30)</f>
        <v>2</v>
      </c>
      <c r="P31" s="90">
        <f t="shared" si="24"/>
        <v>1</v>
      </c>
      <c r="Q31" s="91">
        <f t="shared" si="24"/>
        <v>3</v>
      </c>
      <c r="R31" s="89">
        <f t="shared" si="24"/>
        <v>3</v>
      </c>
      <c r="S31" s="90">
        <f t="shared" si="24"/>
        <v>2</v>
      </c>
      <c r="T31" s="92">
        <f t="shared" si="24"/>
        <v>5</v>
      </c>
      <c r="U31" s="93">
        <f>SUM(U7:U30)</f>
        <v>6</v>
      </c>
      <c r="V31" s="90">
        <f t="shared" si="24"/>
        <v>10</v>
      </c>
      <c r="W31" s="96">
        <f t="shared" si="24"/>
        <v>16</v>
      </c>
      <c r="X31" s="93">
        <f t="shared" si="24"/>
        <v>11</v>
      </c>
      <c r="Y31" s="90">
        <f t="shared" si="24"/>
        <v>13</v>
      </c>
      <c r="Z31" s="92">
        <f>SUM(X31:Y31)</f>
        <v>24</v>
      </c>
      <c r="AA31" s="97"/>
      <c r="AB31" s="95">
        <f>SUM(AB7:AB30)</f>
        <v>58</v>
      </c>
      <c r="AC31" s="91">
        <f>SUM(AC7:AC30)</f>
        <v>36</v>
      </c>
      <c r="AD31" s="91">
        <f>SUM(AD7:AD30)</f>
        <v>94</v>
      </c>
      <c r="AE31" s="89">
        <f t="shared" ref="AE31:AL31" si="25">SUM(AE7:AE30)</f>
        <v>6</v>
      </c>
      <c r="AF31" s="90">
        <f t="shared" si="25"/>
        <v>5</v>
      </c>
      <c r="AG31" s="98">
        <f t="shared" si="25"/>
        <v>11</v>
      </c>
      <c r="AH31" s="93">
        <f t="shared" si="25"/>
        <v>38</v>
      </c>
      <c r="AI31" s="90">
        <f t="shared" si="25"/>
        <v>25</v>
      </c>
      <c r="AJ31" s="96">
        <f t="shared" si="25"/>
        <v>63</v>
      </c>
      <c r="AK31" s="89">
        <f t="shared" si="25"/>
        <v>102</v>
      </c>
      <c r="AL31" s="90">
        <f t="shared" si="25"/>
        <v>66</v>
      </c>
      <c r="AM31" s="92">
        <f t="shared" si="12"/>
        <v>168</v>
      </c>
      <c r="AN31" s="99"/>
      <c r="AO31" s="100">
        <f>SUM(AO7:AO30)</f>
        <v>24</v>
      </c>
      <c r="AP31" s="90">
        <f>SUM(AP7:AP30)</f>
        <v>90</v>
      </c>
      <c r="AQ31" s="91">
        <f>SUM(AQ7:AQ30)</f>
        <v>114</v>
      </c>
      <c r="AR31" s="101" t="s">
        <v>11</v>
      </c>
      <c r="AS31" s="93">
        <f>SUM(AS7:AS30)</f>
        <v>176</v>
      </c>
      <c r="AT31" s="90">
        <f>SUM(AT7:AT30)</f>
        <v>211</v>
      </c>
      <c r="AU31" s="92">
        <f>SUM(AS31:AT31)</f>
        <v>387</v>
      </c>
    </row>
  </sheetData>
  <mergeCells count="21">
    <mergeCell ref="AO5:AP5"/>
    <mergeCell ref="AS5:AU5"/>
    <mergeCell ref="U5:W5"/>
    <mergeCell ref="X5:Z5"/>
    <mergeCell ref="AB5:AD5"/>
    <mergeCell ref="AE5:AG5"/>
    <mergeCell ref="AH5:AJ5"/>
    <mergeCell ref="AK5:AM5"/>
    <mergeCell ref="B5:D5"/>
    <mergeCell ref="E5:G5"/>
    <mergeCell ref="H5:J5"/>
    <mergeCell ref="K5:M5"/>
    <mergeCell ref="O5:Q5"/>
    <mergeCell ref="R5:T5"/>
    <mergeCell ref="AS1:AU1"/>
    <mergeCell ref="A2:AU2"/>
    <mergeCell ref="B4:M4"/>
    <mergeCell ref="O4:Z4"/>
    <mergeCell ref="AB4:AM4"/>
    <mergeCell ref="AO4:AQ4"/>
    <mergeCell ref="AS4:AU4"/>
  </mergeCells>
  <phoneticPr fontId="2"/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2024-10-30T04:19:01Z</cp:lastPrinted>
  <dcterms:created xsi:type="dcterms:W3CDTF">2015-06-05T18:19:34Z</dcterms:created>
  <dcterms:modified xsi:type="dcterms:W3CDTF">2024-10-30T04:19:46Z</dcterms:modified>
</cp:coreProperties>
</file>