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ユーザ作業用フォルダ\06_ 表彰\02　美化表彰関係\令和8年度　美化表彰\15_報道発表資料\"/>
    </mc:Choice>
  </mc:AlternateContent>
  <xr:revisionPtr revIDLastSave="0" documentId="13_ncr:1_{E037A37D-5E5E-4396-98C4-0A709FFADAA7}" xr6:coauthVersionLast="47" xr6:coauthVersionMax="47" xr10:uidLastSave="{00000000-0000-0000-0000-000000000000}"/>
  <bookViews>
    <workbookView xWindow="-108" yWindow="-108" windowWidth="23256" windowHeight="12456" xr2:uid="{16682F45-7507-400F-95DD-38A58F400911}"/>
  </bookViews>
  <sheets>
    <sheet name="区別の表彰候補者一覧表" sheetId="1" r:id="rId1"/>
  </sheets>
  <externalReferences>
    <externalReference r:id="rId2"/>
  </externalReferences>
  <definedNames>
    <definedName name="_xlnm._FilterDatabase" localSheetId="0" hidden="1">区別の表彰候補者一覧表!$A$7:$AS$30</definedName>
    <definedName name="_xlnm.Print_Area" localSheetId="0">区別の表彰候補者一覧表!$B$1:$AS$31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N31" i="1" l="1"/>
  <c r="AM31" i="1"/>
  <c r="AK31" i="1"/>
  <c r="AJ31" i="1"/>
  <c r="AI31" i="1"/>
  <c r="AH31" i="1"/>
  <c r="AG31" i="1"/>
  <c r="AF31" i="1"/>
  <c r="AE31" i="1"/>
  <c r="AD31" i="1"/>
  <c r="AC31" i="1"/>
  <c r="AB31" i="1"/>
  <c r="AA31" i="1"/>
  <c r="J31" i="1"/>
  <c r="I31" i="1"/>
  <c r="K31" i="1" s="1"/>
  <c r="G31" i="1"/>
  <c r="F31" i="1"/>
  <c r="D31" i="1"/>
  <c r="C31" i="1"/>
  <c r="AO30" i="1"/>
  <c r="V30" i="1"/>
  <c r="U30" i="1"/>
  <c r="W30" i="1" s="1"/>
  <c r="S30" i="1"/>
  <c r="R30" i="1"/>
  <c r="P30" i="1"/>
  <c r="O30" i="1"/>
  <c r="M30" i="1"/>
  <c r="L30" i="1"/>
  <c r="K30" i="1"/>
  <c r="H30" i="1"/>
  <c r="E30" i="1"/>
  <c r="AO29" i="1"/>
  <c r="V29" i="1"/>
  <c r="U29" i="1"/>
  <c r="W29" i="1" s="1"/>
  <c r="S29" i="1"/>
  <c r="R29" i="1"/>
  <c r="T29" i="1" s="1"/>
  <c r="P29" i="1"/>
  <c r="O29" i="1"/>
  <c r="M29" i="1"/>
  <c r="L29" i="1"/>
  <c r="K29" i="1"/>
  <c r="H29" i="1"/>
  <c r="E29" i="1"/>
  <c r="AO28" i="1"/>
  <c r="V28" i="1"/>
  <c r="U28" i="1"/>
  <c r="S28" i="1"/>
  <c r="R28" i="1"/>
  <c r="T28" i="1" s="1"/>
  <c r="P28" i="1"/>
  <c r="O28" i="1"/>
  <c r="M28" i="1"/>
  <c r="L28" i="1"/>
  <c r="K28" i="1"/>
  <c r="H28" i="1"/>
  <c r="E28" i="1"/>
  <c r="AO27" i="1"/>
  <c r="V27" i="1"/>
  <c r="U27" i="1"/>
  <c r="W27" i="1" s="1"/>
  <c r="S27" i="1"/>
  <c r="R27" i="1"/>
  <c r="P27" i="1"/>
  <c r="O27" i="1"/>
  <c r="M27" i="1"/>
  <c r="L27" i="1"/>
  <c r="K27" i="1"/>
  <c r="H27" i="1"/>
  <c r="E27" i="1"/>
  <c r="AO26" i="1"/>
  <c r="V26" i="1"/>
  <c r="U26" i="1"/>
  <c r="W26" i="1" s="1"/>
  <c r="S26" i="1"/>
  <c r="R26" i="1"/>
  <c r="T26" i="1" s="1"/>
  <c r="P26" i="1"/>
  <c r="O26" i="1"/>
  <c r="M26" i="1"/>
  <c r="L26" i="1"/>
  <c r="K26" i="1"/>
  <c r="H26" i="1"/>
  <c r="E26" i="1"/>
  <c r="AO25" i="1"/>
  <c r="V25" i="1"/>
  <c r="U25" i="1"/>
  <c r="S25" i="1"/>
  <c r="R25" i="1"/>
  <c r="T25" i="1" s="1"/>
  <c r="P25" i="1"/>
  <c r="O25" i="1"/>
  <c r="M25" i="1"/>
  <c r="L25" i="1"/>
  <c r="K25" i="1"/>
  <c r="H25" i="1"/>
  <c r="E25" i="1"/>
  <c r="AO24" i="1"/>
  <c r="V24" i="1"/>
  <c r="U24" i="1"/>
  <c r="W24" i="1" s="1"/>
  <c r="S24" i="1"/>
  <c r="R24" i="1"/>
  <c r="X24" i="1" s="1"/>
  <c r="P24" i="1"/>
  <c r="O24" i="1"/>
  <c r="M24" i="1"/>
  <c r="L24" i="1"/>
  <c r="K24" i="1"/>
  <c r="H24" i="1"/>
  <c r="E24" i="1"/>
  <c r="AO23" i="1"/>
  <c r="V23" i="1"/>
  <c r="U23" i="1"/>
  <c r="W23" i="1" s="1"/>
  <c r="S23" i="1"/>
  <c r="R23" i="1"/>
  <c r="P23" i="1"/>
  <c r="O23" i="1"/>
  <c r="M23" i="1"/>
  <c r="L23" i="1"/>
  <c r="K23" i="1"/>
  <c r="H23" i="1"/>
  <c r="E23" i="1"/>
  <c r="AO22" i="1"/>
  <c r="V22" i="1"/>
  <c r="U22" i="1"/>
  <c r="S22" i="1"/>
  <c r="R22" i="1"/>
  <c r="P22" i="1"/>
  <c r="O22" i="1"/>
  <c r="M22" i="1"/>
  <c r="L22" i="1"/>
  <c r="K22" i="1"/>
  <c r="H22" i="1"/>
  <c r="E22" i="1"/>
  <c r="AO21" i="1"/>
  <c r="V21" i="1"/>
  <c r="U21" i="1"/>
  <c r="S21" i="1"/>
  <c r="R21" i="1"/>
  <c r="T21" i="1" s="1"/>
  <c r="P21" i="1"/>
  <c r="O21" i="1"/>
  <c r="M21" i="1"/>
  <c r="L21" i="1"/>
  <c r="K21" i="1"/>
  <c r="H21" i="1"/>
  <c r="E21" i="1"/>
  <c r="AO20" i="1"/>
  <c r="V20" i="1"/>
  <c r="U20" i="1"/>
  <c r="W20" i="1" s="1"/>
  <c r="S20" i="1"/>
  <c r="R20" i="1"/>
  <c r="T20" i="1" s="1"/>
  <c r="P20" i="1"/>
  <c r="O20" i="1"/>
  <c r="M20" i="1"/>
  <c r="L20" i="1"/>
  <c r="K20" i="1"/>
  <c r="H20" i="1"/>
  <c r="E20" i="1"/>
  <c r="AO19" i="1"/>
  <c r="V19" i="1"/>
  <c r="U19" i="1"/>
  <c r="W19" i="1" s="1"/>
  <c r="S19" i="1"/>
  <c r="R19" i="1"/>
  <c r="T19" i="1" s="1"/>
  <c r="P19" i="1"/>
  <c r="O19" i="1"/>
  <c r="M19" i="1"/>
  <c r="L19" i="1"/>
  <c r="K19" i="1"/>
  <c r="H19" i="1"/>
  <c r="E19" i="1"/>
  <c r="AO18" i="1"/>
  <c r="V18" i="1"/>
  <c r="U18" i="1"/>
  <c r="W18" i="1" s="1"/>
  <c r="S18" i="1"/>
  <c r="R18" i="1"/>
  <c r="P18" i="1"/>
  <c r="O18" i="1"/>
  <c r="M18" i="1"/>
  <c r="L18" i="1"/>
  <c r="K18" i="1"/>
  <c r="H18" i="1"/>
  <c r="E18" i="1"/>
  <c r="AO17" i="1"/>
  <c r="V17" i="1"/>
  <c r="U17" i="1"/>
  <c r="W17" i="1" s="1"/>
  <c r="S17" i="1"/>
  <c r="R17" i="1"/>
  <c r="T17" i="1" s="1"/>
  <c r="P17" i="1"/>
  <c r="O17" i="1"/>
  <c r="M17" i="1"/>
  <c r="L17" i="1"/>
  <c r="K17" i="1"/>
  <c r="H17" i="1"/>
  <c r="E17" i="1"/>
  <c r="AO16" i="1"/>
  <c r="V16" i="1"/>
  <c r="U16" i="1"/>
  <c r="S16" i="1"/>
  <c r="R16" i="1"/>
  <c r="T16" i="1" s="1"/>
  <c r="P16" i="1"/>
  <c r="O16" i="1"/>
  <c r="M16" i="1"/>
  <c r="L16" i="1"/>
  <c r="K16" i="1"/>
  <c r="H16" i="1"/>
  <c r="E16" i="1"/>
  <c r="AO15" i="1"/>
  <c r="V15" i="1"/>
  <c r="U15" i="1"/>
  <c r="W15" i="1" s="1"/>
  <c r="S15" i="1"/>
  <c r="R15" i="1"/>
  <c r="P15" i="1"/>
  <c r="O15" i="1"/>
  <c r="M15" i="1"/>
  <c r="L15" i="1"/>
  <c r="K15" i="1"/>
  <c r="H15" i="1"/>
  <c r="E15" i="1"/>
  <c r="AO14" i="1"/>
  <c r="V14" i="1"/>
  <c r="U14" i="1"/>
  <c r="W14" i="1" s="1"/>
  <c r="S14" i="1"/>
  <c r="R14" i="1"/>
  <c r="T14" i="1" s="1"/>
  <c r="P14" i="1"/>
  <c r="O14" i="1"/>
  <c r="M14" i="1"/>
  <c r="L14" i="1"/>
  <c r="K14" i="1"/>
  <c r="H14" i="1"/>
  <c r="E14" i="1"/>
  <c r="AO13" i="1"/>
  <c r="V13" i="1"/>
  <c r="U13" i="1"/>
  <c r="S13" i="1"/>
  <c r="R13" i="1"/>
  <c r="T13" i="1" s="1"/>
  <c r="P13" i="1"/>
  <c r="O13" i="1"/>
  <c r="M13" i="1"/>
  <c r="L13" i="1"/>
  <c r="K13" i="1"/>
  <c r="H13" i="1"/>
  <c r="E13" i="1"/>
  <c r="AO12" i="1"/>
  <c r="V12" i="1"/>
  <c r="U12" i="1"/>
  <c r="S12" i="1"/>
  <c r="R12" i="1"/>
  <c r="P12" i="1"/>
  <c r="O12" i="1"/>
  <c r="Q12" i="1" s="1"/>
  <c r="M12" i="1"/>
  <c r="L12" i="1"/>
  <c r="K12" i="1"/>
  <c r="H12" i="1"/>
  <c r="E12" i="1"/>
  <c r="AO11" i="1"/>
  <c r="V11" i="1"/>
  <c r="U11" i="1"/>
  <c r="S11" i="1"/>
  <c r="R11" i="1"/>
  <c r="P11" i="1"/>
  <c r="O11" i="1"/>
  <c r="Q11" i="1" s="1"/>
  <c r="M11" i="1"/>
  <c r="L11" i="1"/>
  <c r="K11" i="1"/>
  <c r="H11" i="1"/>
  <c r="E11" i="1"/>
  <c r="AO10" i="1"/>
  <c r="V10" i="1"/>
  <c r="U10" i="1"/>
  <c r="S10" i="1"/>
  <c r="R10" i="1"/>
  <c r="P10" i="1"/>
  <c r="O10" i="1"/>
  <c r="Q10" i="1" s="1"/>
  <c r="M10" i="1"/>
  <c r="L10" i="1"/>
  <c r="K10" i="1"/>
  <c r="H10" i="1"/>
  <c r="E10" i="1"/>
  <c r="AO9" i="1"/>
  <c r="V9" i="1"/>
  <c r="U9" i="1"/>
  <c r="S9" i="1"/>
  <c r="R9" i="1"/>
  <c r="P9" i="1"/>
  <c r="O9" i="1"/>
  <c r="Q9" i="1" s="1"/>
  <c r="M9" i="1"/>
  <c r="L9" i="1"/>
  <c r="K9" i="1"/>
  <c r="H9" i="1"/>
  <c r="E9" i="1"/>
  <c r="AO8" i="1"/>
  <c r="V8" i="1"/>
  <c r="U8" i="1"/>
  <c r="S8" i="1"/>
  <c r="R8" i="1"/>
  <c r="P8" i="1"/>
  <c r="O8" i="1"/>
  <c r="Q8" i="1" s="1"/>
  <c r="M8" i="1"/>
  <c r="L8" i="1"/>
  <c r="K8" i="1"/>
  <c r="H8" i="1"/>
  <c r="E8" i="1"/>
  <c r="AO7" i="1"/>
  <c r="V7" i="1"/>
  <c r="U7" i="1"/>
  <c r="S7" i="1"/>
  <c r="R7" i="1"/>
  <c r="P7" i="1"/>
  <c r="O7" i="1"/>
  <c r="M7" i="1"/>
  <c r="L7" i="1"/>
  <c r="K7" i="1"/>
  <c r="H7" i="1"/>
  <c r="E7" i="1"/>
  <c r="V31" i="1" l="1"/>
  <c r="X22" i="1"/>
  <c r="Y26" i="1"/>
  <c r="X21" i="1"/>
  <c r="X15" i="1"/>
  <c r="X18" i="1"/>
  <c r="AQ18" i="1" s="1"/>
  <c r="X19" i="1"/>
  <c r="AQ19" i="1" s="1"/>
  <c r="X20" i="1"/>
  <c r="AQ20" i="1" s="1"/>
  <c r="X16" i="1"/>
  <c r="AQ16" i="1" s="1"/>
  <c r="Y14" i="1"/>
  <c r="AR14" i="1" s="1"/>
  <c r="Y17" i="1"/>
  <c r="AR17" i="1" s="1"/>
  <c r="Y18" i="1"/>
  <c r="AR18" i="1" s="1"/>
  <c r="Y20" i="1"/>
  <c r="AR20" i="1" s="1"/>
  <c r="Y21" i="1"/>
  <c r="AR21" i="1" s="1"/>
  <c r="X23" i="1"/>
  <c r="AQ23" i="1" s="1"/>
  <c r="X8" i="1"/>
  <c r="AQ8" i="1" s="1"/>
  <c r="X9" i="1"/>
  <c r="AQ9" i="1" s="1"/>
  <c r="X10" i="1"/>
  <c r="AQ10" i="1" s="1"/>
  <c r="X11" i="1"/>
  <c r="AQ11" i="1" s="1"/>
  <c r="X12" i="1"/>
  <c r="T22" i="1"/>
  <c r="X27" i="1"/>
  <c r="AQ27" i="1" s="1"/>
  <c r="X28" i="1"/>
  <c r="Z28" i="1" s="1"/>
  <c r="X29" i="1"/>
  <c r="AQ29" i="1" s="1"/>
  <c r="X30" i="1"/>
  <c r="AQ30" i="1" s="1"/>
  <c r="Y29" i="1"/>
  <c r="AR29" i="1" s="1"/>
  <c r="AO31" i="1"/>
  <c r="AQ24" i="1"/>
  <c r="M31" i="1"/>
  <c r="Y23" i="1"/>
  <c r="L31" i="1"/>
  <c r="AQ13" i="1"/>
  <c r="AQ15" i="1"/>
  <c r="W21" i="1"/>
  <c r="T23" i="1"/>
  <c r="Y24" i="1"/>
  <c r="AR24" i="1" s="1"/>
  <c r="R31" i="1"/>
  <c r="X13" i="1"/>
  <c r="X17" i="1"/>
  <c r="Y22" i="1"/>
  <c r="AR22" i="1" s="1"/>
  <c r="O31" i="1"/>
  <c r="P31" i="1"/>
  <c r="Y8" i="1"/>
  <c r="Z8" i="1" s="1"/>
  <c r="Y9" i="1"/>
  <c r="AR9" i="1" s="1"/>
  <c r="Y10" i="1"/>
  <c r="AR10" i="1" s="1"/>
  <c r="Y11" i="1"/>
  <c r="AR11" i="1" s="1"/>
  <c r="Y12" i="1"/>
  <c r="AR12" i="1" s="1"/>
  <c r="Y13" i="1"/>
  <c r="AR13" i="1" s="1"/>
  <c r="W22" i="1"/>
  <c r="T24" i="1"/>
  <c r="Y25" i="1"/>
  <c r="AR25" i="1" s="1"/>
  <c r="H31" i="1"/>
  <c r="S31" i="1"/>
  <c r="Y15" i="1"/>
  <c r="AR15" i="1" s="1"/>
  <c r="Y27" i="1"/>
  <c r="AR27" i="1" s="1"/>
  <c r="U31" i="1"/>
  <c r="W8" i="1"/>
  <c r="W9" i="1"/>
  <c r="W10" i="1"/>
  <c r="W11" i="1"/>
  <c r="W12" i="1"/>
  <c r="W13" i="1"/>
  <c r="T15" i="1"/>
  <c r="Y16" i="1"/>
  <c r="AR16" i="1" s="1"/>
  <c r="W25" i="1"/>
  <c r="T27" i="1"/>
  <c r="Y28" i="1"/>
  <c r="AR28" i="1" s="1"/>
  <c r="AL31" i="1"/>
  <c r="Y30" i="1"/>
  <c r="AR30" i="1" s="1"/>
  <c r="X25" i="1"/>
  <c r="X14" i="1"/>
  <c r="W16" i="1"/>
  <c r="T18" i="1"/>
  <c r="Y19" i="1"/>
  <c r="AQ22" i="1"/>
  <c r="X26" i="1"/>
  <c r="AQ26" i="1" s="1"/>
  <c r="W28" i="1"/>
  <c r="T30" i="1"/>
  <c r="N7" i="1"/>
  <c r="T7" i="1"/>
  <c r="X7" i="1"/>
  <c r="AQ7" i="1"/>
  <c r="N8" i="1"/>
  <c r="T8" i="1"/>
  <c r="N9" i="1"/>
  <c r="T9" i="1"/>
  <c r="N10" i="1"/>
  <c r="T10" i="1"/>
  <c r="N11" i="1"/>
  <c r="T11" i="1"/>
  <c r="N12" i="1"/>
  <c r="T12" i="1"/>
  <c r="N13" i="1"/>
  <c r="N14" i="1"/>
  <c r="N15" i="1"/>
  <c r="N16" i="1"/>
  <c r="N18" i="1"/>
  <c r="N20" i="1"/>
  <c r="N22" i="1"/>
  <c r="N24" i="1"/>
  <c r="N26" i="1"/>
  <c r="N28" i="1"/>
  <c r="N30" i="1"/>
  <c r="Q7" i="1"/>
  <c r="W7" i="1"/>
  <c r="Y7" i="1"/>
  <c r="AR7" i="1" s="1"/>
  <c r="Q13" i="1"/>
  <c r="Q14" i="1"/>
  <c r="Q15" i="1"/>
  <c r="N17" i="1"/>
  <c r="N19" i="1"/>
  <c r="AQ21" i="1"/>
  <c r="N21" i="1"/>
  <c r="N23" i="1"/>
  <c r="N25" i="1"/>
  <c r="N27" i="1"/>
  <c r="N29" i="1"/>
  <c r="Q16" i="1"/>
  <c r="Q17" i="1"/>
  <c r="Q18" i="1"/>
  <c r="Q19" i="1"/>
  <c r="Q20" i="1"/>
  <c r="Q21" i="1"/>
  <c r="Q22" i="1"/>
  <c r="AR23" i="1"/>
  <c r="Q23" i="1"/>
  <c r="Q24" i="1"/>
  <c r="Q25" i="1"/>
  <c r="AR26" i="1"/>
  <c r="Q26" i="1"/>
  <c r="Q27" i="1"/>
  <c r="Q28" i="1"/>
  <c r="Q29" i="1"/>
  <c r="Q30" i="1"/>
  <c r="E31" i="1"/>
  <c r="Z12" i="1" l="1"/>
  <c r="Z19" i="1"/>
  <c r="Z11" i="1"/>
  <c r="AQ28" i="1"/>
  <c r="Z15" i="1"/>
  <c r="Z17" i="1"/>
  <c r="AS17" i="1" s="1"/>
  <c r="Z20" i="1"/>
  <c r="AS20" i="1" s="1"/>
  <c r="Z26" i="1"/>
  <c r="AS26" i="1" s="1"/>
  <c r="Z14" i="1"/>
  <c r="AS14" i="1" s="1"/>
  <c r="Z18" i="1"/>
  <c r="AS18" i="1" s="1"/>
  <c r="Z30" i="1"/>
  <c r="AS30" i="1" s="1"/>
  <c r="AQ12" i="1"/>
  <c r="AR8" i="1"/>
  <c r="Z29" i="1"/>
  <c r="AS29" i="1" s="1"/>
  <c r="AQ17" i="1"/>
  <c r="Z27" i="1"/>
  <c r="AS27" i="1" s="1"/>
  <c r="Z25" i="1"/>
  <c r="AS25" i="1" s="1"/>
  <c r="Z23" i="1"/>
  <c r="AS23" i="1" s="1"/>
  <c r="Z21" i="1"/>
  <c r="AS21" i="1" s="1"/>
  <c r="Y31" i="1"/>
  <c r="AS8" i="1"/>
  <c r="AQ25" i="1"/>
  <c r="Z9" i="1"/>
  <c r="AS9" i="1" s="1"/>
  <c r="N31" i="1"/>
  <c r="Z16" i="1"/>
  <c r="AS16" i="1" s="1"/>
  <c r="Z24" i="1"/>
  <c r="AS24" i="1" s="1"/>
  <c r="AS12" i="1"/>
  <c r="AS19" i="1"/>
  <c r="W31" i="1"/>
  <c r="Z22" i="1"/>
  <c r="AS22" i="1" s="1"/>
  <c r="AS11" i="1"/>
  <c r="Z13" i="1"/>
  <c r="AS13" i="1" s="1"/>
  <c r="AQ14" i="1"/>
  <c r="AR19" i="1"/>
  <c r="Z10" i="1"/>
  <c r="AS10" i="1" s="1"/>
  <c r="T31" i="1"/>
  <c r="Q31" i="1"/>
  <c r="AS28" i="1"/>
  <c r="AS15" i="1"/>
  <c r="X31" i="1"/>
  <c r="Z7" i="1"/>
  <c r="AS7" i="1" s="1"/>
  <c r="Z31" i="1" l="1"/>
  <c r="AR31" i="1"/>
  <c r="AQ31" i="1"/>
  <c r="AS31" i="1"/>
</calcChain>
</file>

<file path=xl/sharedStrings.xml><?xml version="1.0" encoding="utf-8"?>
<sst xmlns="http://schemas.openxmlformats.org/spreadsheetml/2006/main" count="116" uniqueCount="42">
  <si>
    <t>令和８年度　美化運動功労者及び資源集団回収活動功労団体表彰受賞者数</t>
    <rPh sb="0" eb="2">
      <t>レイワ</t>
    </rPh>
    <rPh sb="3" eb="5">
      <t>ネンド</t>
    </rPh>
    <rPh sb="4" eb="5">
      <t>ド</t>
    </rPh>
    <rPh sb="5" eb="7">
      <t>ヘイネンド</t>
    </rPh>
    <rPh sb="6" eb="8">
      <t>ビカ</t>
    </rPh>
    <rPh sb="8" eb="10">
      <t>ウンドウ</t>
    </rPh>
    <rPh sb="10" eb="13">
      <t>コウロウシャ</t>
    </rPh>
    <rPh sb="13" eb="14">
      <t>オヨ</t>
    </rPh>
    <rPh sb="15" eb="17">
      <t>シゲン</t>
    </rPh>
    <rPh sb="17" eb="19">
      <t>シュウダン</t>
    </rPh>
    <rPh sb="19" eb="21">
      <t>カイシュウ</t>
    </rPh>
    <rPh sb="21" eb="23">
      <t>カツドウ</t>
    </rPh>
    <rPh sb="23" eb="25">
      <t>コウロウ</t>
    </rPh>
    <rPh sb="25" eb="27">
      <t>ダンタイ</t>
    </rPh>
    <rPh sb="27" eb="29">
      <t>ヒョウショウ</t>
    </rPh>
    <rPh sb="29" eb="31">
      <t>ジュショウ</t>
    </rPh>
    <rPh sb="31" eb="32">
      <t>シャ</t>
    </rPh>
    <rPh sb="32" eb="33">
      <t>スウ</t>
    </rPh>
    <phoneticPr fontId="5"/>
  </si>
  <si>
    <t>美化運動功労者表彰受賞者（環境局）</t>
    <rPh sb="0" eb="2">
      <t>ビカ</t>
    </rPh>
    <rPh sb="2" eb="4">
      <t>ウンドウ</t>
    </rPh>
    <rPh sb="4" eb="7">
      <t>コウロウシャ</t>
    </rPh>
    <rPh sb="7" eb="9">
      <t>ヒョウショウ</t>
    </rPh>
    <rPh sb="9" eb="12">
      <t>ジュショウシャ</t>
    </rPh>
    <rPh sb="13" eb="16">
      <t>カンキョウキョク</t>
    </rPh>
    <phoneticPr fontId="5"/>
  </si>
  <si>
    <t>美化運動功労者表彰受賞者（建設局　道路・河川）</t>
    <rPh sb="0" eb="2">
      <t>ビカ</t>
    </rPh>
    <rPh sb="2" eb="4">
      <t>ウンドウ</t>
    </rPh>
    <rPh sb="4" eb="7">
      <t>コウロウシャ</t>
    </rPh>
    <rPh sb="7" eb="9">
      <t>ヒョウショウ</t>
    </rPh>
    <rPh sb="9" eb="12">
      <t>ジュショウシャ</t>
    </rPh>
    <rPh sb="13" eb="15">
      <t>ケンセツ</t>
    </rPh>
    <rPh sb="15" eb="16">
      <t>キョク</t>
    </rPh>
    <rPh sb="17" eb="19">
      <t>ドウロ</t>
    </rPh>
    <rPh sb="20" eb="22">
      <t>カセン</t>
    </rPh>
    <phoneticPr fontId="5"/>
  </si>
  <si>
    <t>美化運動功労者表彰受賞者（建設局　公園）</t>
    <rPh sb="0" eb="2">
      <t>ビカ</t>
    </rPh>
    <rPh sb="2" eb="4">
      <t>ウンドウ</t>
    </rPh>
    <rPh sb="4" eb="7">
      <t>コウロウシャ</t>
    </rPh>
    <rPh sb="7" eb="9">
      <t>ヒョウショウ</t>
    </rPh>
    <rPh sb="9" eb="12">
      <t>ジュショウシャ</t>
    </rPh>
    <rPh sb="13" eb="16">
      <t>ケンセツキョク</t>
    </rPh>
    <rPh sb="17" eb="19">
      <t>コウエン</t>
    </rPh>
    <phoneticPr fontId="5"/>
  </si>
  <si>
    <t>資源集団回収活動功労団体表彰
（環境局）</t>
    <rPh sb="0" eb="2">
      <t>シゲン</t>
    </rPh>
    <rPh sb="2" eb="4">
      <t>シュウダン</t>
    </rPh>
    <rPh sb="4" eb="6">
      <t>カイシュウ</t>
    </rPh>
    <rPh sb="6" eb="8">
      <t>カツドウ</t>
    </rPh>
    <rPh sb="8" eb="10">
      <t>コウロウ</t>
    </rPh>
    <rPh sb="10" eb="12">
      <t>ダンタイ</t>
    </rPh>
    <rPh sb="12" eb="14">
      <t>ヒョウショウ</t>
    </rPh>
    <rPh sb="16" eb="19">
      <t>カンキョウキョク</t>
    </rPh>
    <phoneticPr fontId="5"/>
  </si>
  <si>
    <t>最終合計</t>
    <rPh sb="0" eb="2">
      <t>サイシュウ</t>
    </rPh>
    <rPh sb="2" eb="4">
      <t>ゴウケイ</t>
    </rPh>
    <phoneticPr fontId="5"/>
  </si>
  <si>
    <t>区名</t>
    <rPh sb="0" eb="2">
      <t>クメイ</t>
    </rPh>
    <phoneticPr fontId="5"/>
  </si>
  <si>
    <t>個人</t>
    <rPh sb="0" eb="2">
      <t>コジン</t>
    </rPh>
    <phoneticPr fontId="5"/>
  </si>
  <si>
    <t>団体</t>
    <rPh sb="0" eb="2">
      <t>ダンタイ</t>
    </rPh>
    <phoneticPr fontId="5"/>
  </si>
  <si>
    <t>団体の長・役員</t>
    <rPh sb="0" eb="2">
      <t>ダンタイ</t>
    </rPh>
    <rPh sb="3" eb="4">
      <t>チョウ</t>
    </rPh>
    <rPh sb="5" eb="7">
      <t>ヤクイン</t>
    </rPh>
    <phoneticPr fontId="5"/>
  </si>
  <si>
    <t>合計</t>
    <rPh sb="0" eb="2">
      <t>ゴウケイ</t>
    </rPh>
    <phoneticPr fontId="5"/>
  </si>
  <si>
    <t>団体の長</t>
    <rPh sb="0" eb="2">
      <t>ダンタイ</t>
    </rPh>
    <rPh sb="3" eb="4">
      <t>チョウ</t>
    </rPh>
    <phoneticPr fontId="5"/>
  </si>
  <si>
    <t>団体</t>
    <rPh sb="0" eb="1">
      <t>ダン</t>
    </rPh>
    <rPh sb="1" eb="2">
      <t>カラダ</t>
    </rPh>
    <phoneticPr fontId="5"/>
  </si>
  <si>
    <t>合計</t>
    <rPh sb="0" eb="1">
      <t>ゴウ</t>
    </rPh>
    <rPh sb="1" eb="2">
      <t>ケイ</t>
    </rPh>
    <phoneticPr fontId="5"/>
  </si>
  <si>
    <t>センター順</t>
    <rPh sb="4" eb="5">
      <t>ジュン</t>
    </rPh>
    <phoneticPr fontId="5"/>
  </si>
  <si>
    <t>市長</t>
    <rPh sb="0" eb="2">
      <t>シチョウ</t>
    </rPh>
    <phoneticPr fontId="5"/>
  </si>
  <si>
    <t>区長</t>
    <rPh sb="0" eb="2">
      <t>クチョウ</t>
    </rPh>
    <phoneticPr fontId="5"/>
  </si>
  <si>
    <t>計</t>
    <rPh sb="0" eb="1">
      <t>ケイ</t>
    </rPh>
    <phoneticPr fontId="5"/>
  </si>
  <si>
    <t>北区</t>
    <rPh sb="0" eb="2">
      <t>キタク</t>
    </rPh>
    <phoneticPr fontId="5"/>
  </si>
  <si>
    <t>都島区</t>
    <rPh sb="0" eb="3">
      <t>ミヤコジマク</t>
    </rPh>
    <phoneticPr fontId="5"/>
  </si>
  <si>
    <t>福島区</t>
    <rPh sb="0" eb="3">
      <t>フクシマク</t>
    </rPh>
    <phoneticPr fontId="5"/>
  </si>
  <si>
    <t>此花区</t>
    <rPh sb="0" eb="3">
      <t>コノハナク</t>
    </rPh>
    <phoneticPr fontId="5"/>
  </si>
  <si>
    <t>中央区</t>
    <rPh sb="0" eb="3">
      <t>チュウオウク</t>
    </rPh>
    <phoneticPr fontId="5"/>
  </si>
  <si>
    <t>西区</t>
    <rPh sb="0" eb="2">
      <t>ニシク</t>
    </rPh>
    <phoneticPr fontId="5"/>
  </si>
  <si>
    <t>港区</t>
    <rPh sb="0" eb="2">
      <t>ミナトク</t>
    </rPh>
    <phoneticPr fontId="5"/>
  </si>
  <si>
    <t>大正区</t>
    <rPh sb="0" eb="3">
      <t>タイショウク</t>
    </rPh>
    <phoneticPr fontId="5"/>
  </si>
  <si>
    <t>天王寺区</t>
    <rPh sb="0" eb="4">
      <t>テンノウジク</t>
    </rPh>
    <phoneticPr fontId="5"/>
  </si>
  <si>
    <t>浪速区</t>
    <rPh sb="0" eb="3">
      <t>ナニワク</t>
    </rPh>
    <phoneticPr fontId="5"/>
  </si>
  <si>
    <t>西淀川区</t>
    <rPh sb="0" eb="4">
      <t>ニシヨドガワク</t>
    </rPh>
    <phoneticPr fontId="5"/>
  </si>
  <si>
    <t>淀川区</t>
    <rPh sb="0" eb="3">
      <t>ヨドガワク</t>
    </rPh>
    <phoneticPr fontId="5"/>
  </si>
  <si>
    <t>東淀川区</t>
    <rPh sb="0" eb="4">
      <t>ヒガシヨドガワク</t>
    </rPh>
    <phoneticPr fontId="5"/>
  </si>
  <si>
    <t>東成区</t>
    <rPh sb="0" eb="3">
      <t>ヒガシナリク</t>
    </rPh>
    <phoneticPr fontId="5"/>
  </si>
  <si>
    <t>生野区</t>
    <rPh sb="0" eb="3">
      <t>イクノク</t>
    </rPh>
    <phoneticPr fontId="5"/>
  </si>
  <si>
    <t>旭区</t>
    <rPh sb="0" eb="2">
      <t>アサヒク</t>
    </rPh>
    <phoneticPr fontId="5"/>
  </si>
  <si>
    <t>城東区</t>
    <rPh sb="0" eb="3">
      <t>ジョウトウク</t>
    </rPh>
    <phoneticPr fontId="5"/>
  </si>
  <si>
    <t>鶴見区</t>
    <rPh sb="0" eb="3">
      <t>ツルミク</t>
    </rPh>
    <phoneticPr fontId="5"/>
  </si>
  <si>
    <t>阿倍野区</t>
    <rPh sb="0" eb="4">
      <t>アベノク</t>
    </rPh>
    <phoneticPr fontId="5"/>
  </si>
  <si>
    <t>住之江区</t>
    <rPh sb="0" eb="4">
      <t>スミノエク</t>
    </rPh>
    <phoneticPr fontId="5"/>
  </si>
  <si>
    <t>住吉区</t>
    <rPh sb="0" eb="3">
      <t>スミヨシク</t>
    </rPh>
    <phoneticPr fontId="5"/>
  </si>
  <si>
    <t>東住吉区</t>
    <rPh sb="0" eb="4">
      <t>ヒガシスミヨシク</t>
    </rPh>
    <phoneticPr fontId="5"/>
  </si>
  <si>
    <t>平野区</t>
    <rPh sb="0" eb="3">
      <t>ヒラノク</t>
    </rPh>
    <phoneticPr fontId="5"/>
  </si>
  <si>
    <t>西成区</t>
    <rPh sb="0" eb="3">
      <t>ニシナリク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</si>
</sst>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/>
    </xf>
    <xf numFmtId="0" fontId="3" fillId="0" borderId="0" xfId="1" applyFont="1"/>
    <xf numFmtId="0" fontId="1" fillId="0" borderId="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0" xfId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18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14" xfId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17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5" xfId="1" applyBorder="1" applyAlignment="1">
      <alignment vertical="center"/>
    </xf>
    <xf numFmtId="0" fontId="1" fillId="0" borderId="34" xfId="1" applyBorder="1" applyAlignment="1">
      <alignment vertical="center"/>
    </xf>
    <xf numFmtId="0" fontId="1" fillId="0" borderId="10" xfId="1" applyBorder="1" applyAlignment="1">
      <alignment vertical="center"/>
    </xf>
    <xf numFmtId="0" fontId="7" fillId="0" borderId="36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vertical="center"/>
    </xf>
    <xf numFmtId="0" fontId="1" fillId="0" borderId="40" xfId="1" applyBorder="1" applyAlignment="1">
      <alignment vertical="center"/>
    </xf>
    <xf numFmtId="0" fontId="1" fillId="0" borderId="38" xfId="1" applyBorder="1" applyAlignment="1">
      <alignment vertical="center"/>
    </xf>
    <xf numFmtId="0" fontId="1" fillId="0" borderId="41" xfId="1" applyBorder="1" applyAlignment="1">
      <alignment vertical="center"/>
    </xf>
    <xf numFmtId="0" fontId="7" fillId="0" borderId="42" xfId="1" applyFont="1" applyBorder="1" applyAlignment="1">
      <alignment vertical="center"/>
    </xf>
    <xf numFmtId="0" fontId="7" fillId="0" borderId="40" xfId="1" applyFont="1" applyBorder="1" applyAlignment="1">
      <alignment vertical="center"/>
    </xf>
    <xf numFmtId="0" fontId="1" fillId="0" borderId="43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1" fillId="0" borderId="25" xfId="1" applyBorder="1" applyAlignment="1">
      <alignment vertical="center"/>
    </xf>
    <xf numFmtId="0" fontId="1" fillId="0" borderId="45" xfId="1" applyBorder="1" applyAlignment="1">
      <alignment vertical="center"/>
    </xf>
    <xf numFmtId="0" fontId="1" fillId="0" borderId="46" xfId="1" applyBorder="1" applyAlignment="1">
      <alignment vertical="center"/>
    </xf>
    <xf numFmtId="0" fontId="1" fillId="0" borderId="47" xfId="1" applyBorder="1" applyAlignment="1">
      <alignment horizontal="center" vertical="center"/>
    </xf>
    <xf numFmtId="0" fontId="1" fillId="2" borderId="48" xfId="1" applyFill="1" applyBorder="1" applyAlignment="1">
      <alignment horizontal="center" vertical="center"/>
    </xf>
    <xf numFmtId="0" fontId="1" fillId="2" borderId="49" xfId="1" applyFill="1" applyBorder="1" applyAlignment="1">
      <alignment vertical="center"/>
    </xf>
    <xf numFmtId="0" fontId="1" fillId="2" borderId="50" xfId="1" applyFill="1" applyBorder="1" applyAlignment="1">
      <alignment vertical="center"/>
    </xf>
    <xf numFmtId="0" fontId="1" fillId="2" borderId="51" xfId="1" applyFill="1" applyBorder="1" applyAlignment="1">
      <alignment vertical="center"/>
    </xf>
    <xf numFmtId="0" fontId="1" fillId="2" borderId="52" xfId="1" applyFill="1" applyBorder="1" applyAlignment="1">
      <alignment vertical="center"/>
    </xf>
    <xf numFmtId="0" fontId="1" fillId="2" borderId="53" xfId="1" applyFill="1" applyBorder="1" applyAlignment="1">
      <alignment vertical="center"/>
    </xf>
    <xf numFmtId="0" fontId="1" fillId="2" borderId="54" xfId="1" applyFill="1" applyBorder="1" applyAlignment="1">
      <alignment vertical="center"/>
    </xf>
    <xf numFmtId="0" fontId="1" fillId="2" borderId="55" xfId="1" applyFill="1" applyBorder="1" applyAlignment="1">
      <alignment vertical="center"/>
    </xf>
    <xf numFmtId="0" fontId="1" fillId="2" borderId="6" xfId="1" applyFill="1" applyBorder="1" applyAlignment="1">
      <alignment vertical="center"/>
    </xf>
    <xf numFmtId="0" fontId="1" fillId="2" borderId="4" xfId="1" applyFill="1" applyBorder="1" applyAlignment="1">
      <alignment vertical="center"/>
    </xf>
    <xf numFmtId="0" fontId="1" fillId="2" borderId="56" xfId="1" applyFill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14" fontId="1" fillId="0" borderId="0" xfId="1" applyNumberFormat="1" applyAlignment="1">
      <alignment vertical="top"/>
    </xf>
    <xf numFmtId="0" fontId="1" fillId="0" borderId="0" xfId="1" applyAlignment="1">
      <alignment vertical="top"/>
    </xf>
    <xf numFmtId="0" fontId="4" fillId="0" borderId="0" xfId="1" applyFont="1" applyAlignment="1" applyProtection="1">
      <alignment horizontal="center" vertical="center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</cellXfs>
  <cellStyles count="2">
    <cellStyle name="標準" xfId="0" builtinId="0"/>
    <cellStyle name="標準 2" xfId="1" xr:uid="{97309066-0A86-4ABE-9871-0C78032926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98_&#21463;&#36062;&#32773;&#21517;&#31807;&#22793;&#25563;&#12471;&#12540;&#12488;/R8&#21463;&#36062;&#32773;&#21517;&#31807;&#22793;&#25563;&#12471;&#12540;&#12488;&#65288;&#32654;&#21270;&#34920;&#24432;&#12539;&#24314;&#35373;&#23616;&#12288;&#36947;&#36335;&#12539;&#27827;&#24029;&#65289;.xlsx" TargetMode="External"/><Relationship Id="rId2" Type="http://schemas.openxmlformats.org/officeDocument/2006/relationships/externalLinkPath" Target="file:///X:\&#12518;&#12540;&#12470;&#20316;&#26989;&#29992;&#12501;&#12457;&#12523;&#12480;\06_%20&#34920;&#24432;\02&#12288;&#32654;&#21270;&#34920;&#24432;&#38306;&#20418;\&#20196;&#21644;8&#24180;&#24230;&#12288;&#32654;&#21270;&#34920;&#24432;\98_&#21463;&#36062;&#32773;&#21517;&#31807;&#22793;&#25563;&#12471;&#12540;&#12488;\R8&#21463;&#36062;&#32773;&#21517;&#31807;&#22793;&#25563;&#12471;&#12540;&#12488;&#65288;&#32654;&#21270;&#34920;&#24432;&#12539;&#24314;&#35373;&#23616;&#12288;&#36947;&#36335;&#12539;&#27827;&#24029;&#65289;.xlsx" TargetMode="External"/><Relationship Id="rId1" Type="http://schemas.openxmlformats.org/officeDocument/2006/relationships/externalLinkPath" Target="/&#12518;&#12540;&#12470;&#20316;&#26989;&#29992;&#12501;&#12457;&#12523;&#12480;/06_%20&#34920;&#24432;/02&#12288;&#32654;&#21270;&#34920;&#24432;&#38306;&#20418;/&#20196;&#21644;8&#24180;&#24230;&#12288;&#32654;&#21270;&#34920;&#24432;/98_&#21463;&#36062;&#32773;&#21517;&#31807;&#22793;&#25563;&#12471;&#12540;&#12488;/R8&#21463;&#36062;&#32773;&#21517;&#31807;&#22793;&#25563;&#12471;&#12540;&#12488;&#65288;&#32654;&#21270;&#34920;&#24432;&#12539;&#24314;&#35373;&#23616;&#12288;&#36947;&#36335;&#12539;&#27827;&#2402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表彰候補とりまとめ表からのコピー"/>
      <sheetName val="表彰式開催日程"/>
      <sheetName val="出欠確認と公開の有無"/>
      <sheetName val="共通受賞者名簿"/>
      <sheetName val="区別の表彰候補者一覧表"/>
      <sheetName val="感謝状差し込み用データ"/>
      <sheetName val="添書用差込データ"/>
      <sheetName val="名簿（原本）"/>
      <sheetName val="名簿（北区）"/>
      <sheetName val="名簿（都島区)"/>
      <sheetName val="名簿（福島区)"/>
      <sheetName val="名簿（此花区)"/>
      <sheetName val="名簿（中央区)"/>
      <sheetName val="名簿（西区)"/>
      <sheetName val="名簿（港区)"/>
      <sheetName val="名簿（大正区)"/>
      <sheetName val="名簿（天王寺区)"/>
      <sheetName val="名簿（浪速区)"/>
      <sheetName val="名簿（西淀川区)"/>
      <sheetName val="名簿（淀川区)"/>
      <sheetName val="名簿（東淀川区) "/>
      <sheetName val="名簿（東成区) "/>
      <sheetName val="名簿（生野区) "/>
      <sheetName val="名簿（旭区) "/>
      <sheetName val="名簿（城東区)"/>
      <sheetName val="名簿（鶴見区)"/>
      <sheetName val="名簿（阿倍野区)"/>
      <sheetName val="名簿（住之江区)"/>
      <sheetName val="名簿（住吉区）"/>
      <sheetName val="名簿（東住吉区)"/>
      <sheetName val="名簿（平野区）"/>
      <sheetName val="名簿（西成区）"/>
    </sheetNames>
    <sheetDataSet>
      <sheetData sheetId="0">
        <row r="218">
          <cell r="Q218">
            <v>0</v>
          </cell>
          <cell r="R218">
            <v>0</v>
          </cell>
          <cell r="S218">
            <v>0</v>
          </cell>
          <cell r="T218">
            <v>1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G218">
            <v>0</v>
          </cell>
          <cell r="AH218">
            <v>0</v>
          </cell>
          <cell r="AI218">
            <v>1</v>
          </cell>
          <cell r="AJ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1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G218">
            <v>0</v>
          </cell>
          <cell r="EH218">
            <v>0</v>
          </cell>
          <cell r="EI218">
            <v>0</v>
          </cell>
          <cell r="EJ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0</v>
          </cell>
          <cell r="FE218">
            <v>0</v>
          </cell>
          <cell r="FF218">
            <v>0</v>
          </cell>
          <cell r="FG218">
            <v>0</v>
          </cell>
          <cell r="FH218">
            <v>0</v>
          </cell>
          <cell r="FM218">
            <v>0</v>
          </cell>
          <cell r="FN218">
            <v>1</v>
          </cell>
          <cell r="FO218">
            <v>0</v>
          </cell>
          <cell r="FP218">
            <v>1</v>
          </cell>
          <cell r="FU218">
            <v>0</v>
          </cell>
          <cell r="FV218">
            <v>0</v>
          </cell>
          <cell r="FW218">
            <v>0</v>
          </cell>
          <cell r="FX218">
            <v>0</v>
          </cell>
          <cell r="GC218">
            <v>0</v>
          </cell>
          <cell r="GD218">
            <v>0</v>
          </cell>
          <cell r="GE218">
            <v>0</v>
          </cell>
          <cell r="GF218">
            <v>0</v>
          </cell>
          <cell r="GK218">
            <v>0</v>
          </cell>
          <cell r="GL218">
            <v>0</v>
          </cell>
          <cell r="GM218">
            <v>0</v>
          </cell>
          <cell r="GN218">
            <v>0</v>
          </cell>
          <cell r="GS218">
            <v>0</v>
          </cell>
          <cell r="GT218">
            <v>0</v>
          </cell>
          <cell r="GU218">
            <v>0</v>
          </cell>
          <cell r="GV218">
            <v>0</v>
          </cell>
        </row>
        <row r="219">
          <cell r="W219">
            <v>0</v>
          </cell>
          <cell r="X219">
            <v>0</v>
          </cell>
          <cell r="AE219">
            <v>0</v>
          </cell>
          <cell r="AF219">
            <v>1</v>
          </cell>
          <cell r="AM219">
            <v>0</v>
          </cell>
          <cell r="AN219">
            <v>0</v>
          </cell>
          <cell r="AU219">
            <v>0</v>
          </cell>
          <cell r="AV219">
            <v>0</v>
          </cell>
          <cell r="BC219">
            <v>0</v>
          </cell>
          <cell r="BD219">
            <v>0</v>
          </cell>
          <cell r="BK219">
            <v>0</v>
          </cell>
          <cell r="BL219">
            <v>0</v>
          </cell>
          <cell r="BS219">
            <v>0</v>
          </cell>
          <cell r="BT219">
            <v>0</v>
          </cell>
          <cell r="CA219">
            <v>0</v>
          </cell>
          <cell r="CB219">
            <v>0</v>
          </cell>
          <cell r="CI219">
            <v>0</v>
          </cell>
          <cell r="CJ219">
            <v>0</v>
          </cell>
          <cell r="CQ219">
            <v>0</v>
          </cell>
          <cell r="CR219">
            <v>0</v>
          </cell>
          <cell r="CY219">
            <v>0</v>
          </cell>
          <cell r="CZ219">
            <v>0</v>
          </cell>
          <cell r="DG219">
            <v>0</v>
          </cell>
          <cell r="DH219">
            <v>0</v>
          </cell>
          <cell r="DO219">
            <v>1</v>
          </cell>
          <cell r="DP219">
            <v>0</v>
          </cell>
          <cell r="DW219">
            <v>0</v>
          </cell>
          <cell r="DX219">
            <v>0</v>
          </cell>
          <cell r="EE219">
            <v>0</v>
          </cell>
          <cell r="EF219">
            <v>0</v>
          </cell>
          <cell r="EM219">
            <v>6</v>
          </cell>
          <cell r="EN219">
            <v>4</v>
          </cell>
          <cell r="EU219">
            <v>1</v>
          </cell>
          <cell r="EV219">
            <v>0</v>
          </cell>
          <cell r="FC219">
            <v>0</v>
          </cell>
          <cell r="FD219">
            <v>0</v>
          </cell>
          <cell r="FK219">
            <v>0</v>
          </cell>
          <cell r="FL219">
            <v>1</v>
          </cell>
          <cell r="FS219">
            <v>0</v>
          </cell>
          <cell r="FT219">
            <v>2</v>
          </cell>
          <cell r="GA219">
            <v>0</v>
          </cell>
          <cell r="GB219">
            <v>0</v>
          </cell>
          <cell r="GI219">
            <v>0</v>
          </cell>
          <cell r="GJ219">
            <v>0</v>
          </cell>
          <cell r="GQ219">
            <v>0</v>
          </cell>
          <cell r="GR219">
            <v>0</v>
          </cell>
          <cell r="GY219">
            <v>0</v>
          </cell>
          <cell r="GZ219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0D71F-AE95-470D-91F2-C9B79D7D704F}">
  <dimension ref="A1:AS36"/>
  <sheetViews>
    <sheetView tabSelected="1" topLeftCell="B1" zoomScaleNormal="100" zoomScaleSheetLayoutView="70" workbookViewId="0">
      <selection activeCell="B1" sqref="B1"/>
    </sheetView>
  </sheetViews>
  <sheetFormatPr defaultColWidth="9" defaultRowHeight="13.2" x14ac:dyDescent="0.2"/>
  <cols>
    <col min="1" max="1" width="0" style="1" hidden="1" customWidth="1"/>
    <col min="2" max="2" width="9" style="2"/>
    <col min="3" max="38" width="4.6640625" style="1" customWidth="1"/>
    <col min="39" max="41" width="4.6640625" style="3" customWidth="1"/>
    <col min="42" max="42" width="9" style="2"/>
    <col min="43" max="45" width="8.6640625" style="1" customWidth="1"/>
    <col min="46" max="16384" width="9" style="1"/>
  </cols>
  <sheetData>
    <row r="1" spans="1:45" ht="20.25" customHeight="1" x14ac:dyDescent="0.2">
      <c r="AQ1" s="61"/>
      <c r="AR1" s="62"/>
      <c r="AS1" s="62"/>
    </row>
    <row r="2" spans="1:45" ht="31.5" customHeight="1" x14ac:dyDescent="0.2"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</row>
    <row r="3" spans="1:45" ht="26.25" customHeight="1" thickBot="1" x14ac:dyDescent="0.25"/>
    <row r="4" spans="1:45" ht="46.5" customHeight="1" thickBot="1" x14ac:dyDescent="0.25">
      <c r="B4" s="4"/>
      <c r="C4" s="64" t="s">
        <v>1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6"/>
      <c r="O4" s="67" t="s">
        <v>2</v>
      </c>
      <c r="P4" s="68"/>
      <c r="Q4" s="68"/>
      <c r="R4" s="68"/>
      <c r="S4" s="68"/>
      <c r="T4" s="68"/>
      <c r="U4" s="68"/>
      <c r="V4" s="68"/>
      <c r="W4" s="68"/>
      <c r="X4" s="68"/>
      <c r="Y4" s="68"/>
      <c r="Z4" s="69"/>
      <c r="AA4" s="67" t="s">
        <v>3</v>
      </c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9"/>
      <c r="AM4" s="70" t="s">
        <v>4</v>
      </c>
      <c r="AN4" s="71"/>
      <c r="AO4" s="71"/>
      <c r="AP4" s="5"/>
      <c r="AQ4" s="68" t="s">
        <v>5</v>
      </c>
      <c r="AR4" s="68"/>
      <c r="AS4" s="69"/>
    </row>
    <row r="5" spans="1:45" s="6" customFormat="1" ht="29.25" customHeight="1" x14ac:dyDescent="0.2">
      <c r="B5" s="7" t="s">
        <v>6</v>
      </c>
      <c r="C5" s="58" t="s">
        <v>7</v>
      </c>
      <c r="D5" s="59"/>
      <c r="E5" s="72"/>
      <c r="F5" s="58" t="s">
        <v>8</v>
      </c>
      <c r="G5" s="59"/>
      <c r="H5" s="60"/>
      <c r="I5" s="73" t="s">
        <v>9</v>
      </c>
      <c r="J5" s="59"/>
      <c r="K5" s="72"/>
      <c r="L5" s="58" t="s">
        <v>10</v>
      </c>
      <c r="M5" s="59"/>
      <c r="N5" s="60"/>
      <c r="O5" s="74" t="s">
        <v>7</v>
      </c>
      <c r="P5" s="75"/>
      <c r="Q5" s="76"/>
      <c r="R5" s="58" t="s">
        <v>8</v>
      </c>
      <c r="S5" s="59"/>
      <c r="T5" s="60"/>
      <c r="U5" s="79" t="s">
        <v>9</v>
      </c>
      <c r="V5" s="75"/>
      <c r="W5" s="76"/>
      <c r="X5" s="81" t="s">
        <v>10</v>
      </c>
      <c r="Y5" s="75"/>
      <c r="Z5" s="80"/>
      <c r="AA5" s="74" t="s">
        <v>7</v>
      </c>
      <c r="AB5" s="75"/>
      <c r="AC5" s="76"/>
      <c r="AD5" s="58" t="s">
        <v>8</v>
      </c>
      <c r="AE5" s="59"/>
      <c r="AF5" s="60"/>
      <c r="AG5" s="79" t="s">
        <v>11</v>
      </c>
      <c r="AH5" s="75"/>
      <c r="AI5" s="82"/>
      <c r="AJ5" s="81" t="s">
        <v>10</v>
      </c>
      <c r="AK5" s="75"/>
      <c r="AL5" s="80"/>
      <c r="AM5" s="77" t="s">
        <v>12</v>
      </c>
      <c r="AN5" s="78"/>
      <c r="AO5" s="8" t="s">
        <v>13</v>
      </c>
      <c r="AP5" s="9" t="s">
        <v>6</v>
      </c>
      <c r="AQ5" s="79" t="s">
        <v>10</v>
      </c>
      <c r="AR5" s="75"/>
      <c r="AS5" s="80"/>
    </row>
    <row r="6" spans="1:45" s="6" customFormat="1" ht="29.25" customHeight="1" thickBot="1" x14ac:dyDescent="0.25">
      <c r="A6" s="6" t="s">
        <v>14</v>
      </c>
      <c r="B6" s="10"/>
      <c r="C6" s="11" t="s">
        <v>15</v>
      </c>
      <c r="D6" s="12" t="s">
        <v>16</v>
      </c>
      <c r="E6" s="13" t="s">
        <v>17</v>
      </c>
      <c r="F6" s="11" t="s">
        <v>15</v>
      </c>
      <c r="G6" s="12" t="s">
        <v>16</v>
      </c>
      <c r="H6" s="14" t="s">
        <v>17</v>
      </c>
      <c r="I6" s="15" t="s">
        <v>15</v>
      </c>
      <c r="J6" s="12" t="s">
        <v>16</v>
      </c>
      <c r="K6" s="13" t="s">
        <v>17</v>
      </c>
      <c r="L6" s="11" t="s">
        <v>15</v>
      </c>
      <c r="M6" s="12" t="s">
        <v>16</v>
      </c>
      <c r="N6" s="14" t="s">
        <v>17</v>
      </c>
      <c r="O6" s="16" t="s">
        <v>15</v>
      </c>
      <c r="P6" s="12" t="s">
        <v>16</v>
      </c>
      <c r="Q6" s="13" t="s">
        <v>17</v>
      </c>
      <c r="R6" s="11" t="s">
        <v>15</v>
      </c>
      <c r="S6" s="12" t="s">
        <v>16</v>
      </c>
      <c r="T6" s="14" t="s">
        <v>17</v>
      </c>
      <c r="U6" s="15" t="s">
        <v>15</v>
      </c>
      <c r="V6" s="12" t="s">
        <v>16</v>
      </c>
      <c r="W6" s="13" t="s">
        <v>17</v>
      </c>
      <c r="X6" s="11" t="s">
        <v>15</v>
      </c>
      <c r="Y6" s="12" t="s">
        <v>16</v>
      </c>
      <c r="Z6" s="14" t="s">
        <v>17</v>
      </c>
      <c r="AA6" s="16" t="s">
        <v>15</v>
      </c>
      <c r="AB6" s="12" t="s">
        <v>16</v>
      </c>
      <c r="AC6" s="13" t="s">
        <v>17</v>
      </c>
      <c r="AD6" s="11" t="s">
        <v>15</v>
      </c>
      <c r="AE6" s="12" t="s">
        <v>16</v>
      </c>
      <c r="AF6" s="14" t="s">
        <v>17</v>
      </c>
      <c r="AG6" s="15" t="s">
        <v>15</v>
      </c>
      <c r="AH6" s="12" t="s">
        <v>16</v>
      </c>
      <c r="AI6" s="17" t="s">
        <v>17</v>
      </c>
      <c r="AJ6" s="11" t="s">
        <v>15</v>
      </c>
      <c r="AK6" s="12" t="s">
        <v>16</v>
      </c>
      <c r="AL6" s="14" t="s">
        <v>17</v>
      </c>
      <c r="AM6" s="16" t="s">
        <v>15</v>
      </c>
      <c r="AN6" s="12" t="s">
        <v>16</v>
      </c>
      <c r="AO6" s="18" t="s">
        <v>17</v>
      </c>
      <c r="AP6" s="19"/>
      <c r="AQ6" s="15" t="s">
        <v>15</v>
      </c>
      <c r="AR6" s="12" t="s">
        <v>16</v>
      </c>
      <c r="AS6" s="14" t="s">
        <v>17</v>
      </c>
    </row>
    <row r="7" spans="1:45" s="6" customFormat="1" ht="29.25" customHeight="1" x14ac:dyDescent="0.2">
      <c r="A7" s="6">
        <v>1</v>
      </c>
      <c r="B7" s="20" t="s">
        <v>18</v>
      </c>
      <c r="C7" s="21">
        <v>0</v>
      </c>
      <c r="D7" s="22">
        <v>5</v>
      </c>
      <c r="E7" s="23">
        <f>SUM($C$7:$D$7)</f>
        <v>5</v>
      </c>
      <c r="F7" s="24">
        <v>1</v>
      </c>
      <c r="G7" s="22">
        <v>3</v>
      </c>
      <c r="H7" s="25">
        <f>SUM($F$7:$G$7)</f>
        <v>4</v>
      </c>
      <c r="I7" s="24">
        <v>0</v>
      </c>
      <c r="J7" s="22">
        <v>0</v>
      </c>
      <c r="K7" s="25">
        <f>SUM($I$7:$J$7)</f>
        <v>0</v>
      </c>
      <c r="L7" s="21">
        <f>$C$7+$F$7+$I$7</f>
        <v>1</v>
      </c>
      <c r="M7" s="22">
        <f>$D$7+$G$7+$J$7</f>
        <v>8</v>
      </c>
      <c r="N7" s="25">
        <f>SUM($L$7:$M$7)</f>
        <v>9</v>
      </c>
      <c r="O7" s="21">
        <f>[1]表彰候補とりまとめ表からのコピー!$Q$218</f>
        <v>0</v>
      </c>
      <c r="P7" s="22">
        <f>[1]表彰候補とりまとめ表からのコピー!$R$218</f>
        <v>0</v>
      </c>
      <c r="Q7" s="23">
        <f>SUM(O7:P7)</f>
        <v>0</v>
      </c>
      <c r="R7" s="21">
        <f>[1]表彰候補とりまとめ表からのコピー!$S$218</f>
        <v>0</v>
      </c>
      <c r="S7" s="22">
        <f>[1]表彰候補とりまとめ表からのコピー!$T$218</f>
        <v>1</v>
      </c>
      <c r="T7" s="25">
        <f>SUM(R7:S7)</f>
        <v>1</v>
      </c>
      <c r="U7" s="26">
        <f>[1]表彰候補とりまとめ表からのコピー!$W$219</f>
        <v>0</v>
      </c>
      <c r="V7" s="22">
        <f>[1]表彰候補とりまとめ表からのコピー!$X$219</f>
        <v>0</v>
      </c>
      <c r="W7" s="25">
        <f>SUM(U7:V7)</f>
        <v>0</v>
      </c>
      <c r="X7" s="27">
        <f>O7+R7+U7</f>
        <v>0</v>
      </c>
      <c r="Y7" s="28">
        <f>P7+S7+V7</f>
        <v>1</v>
      </c>
      <c r="Z7" s="25">
        <f>SUM(X7:Y7)</f>
        <v>1</v>
      </c>
      <c r="AA7" s="21">
        <v>0</v>
      </c>
      <c r="AB7" s="22">
        <v>2</v>
      </c>
      <c r="AC7" s="23">
        <v>2</v>
      </c>
      <c r="AD7" s="29">
        <v>0</v>
      </c>
      <c r="AE7" s="30">
        <v>1</v>
      </c>
      <c r="AF7" s="25">
        <v>1</v>
      </c>
      <c r="AG7" s="29">
        <v>1</v>
      </c>
      <c r="AH7" s="30">
        <v>1</v>
      </c>
      <c r="AI7" s="23">
        <v>2</v>
      </c>
      <c r="AJ7" s="21">
        <v>1</v>
      </c>
      <c r="AK7" s="22">
        <v>4</v>
      </c>
      <c r="AL7" s="25">
        <v>5</v>
      </c>
      <c r="AM7" s="31">
        <v>1</v>
      </c>
      <c r="AN7" s="32">
        <v>8</v>
      </c>
      <c r="AO7" s="23">
        <f>SUM(AM7:AN7)</f>
        <v>9</v>
      </c>
      <c r="AP7" s="33" t="s">
        <v>18</v>
      </c>
      <c r="AQ7" s="26">
        <f>L7+X7+AJ7+AM7</f>
        <v>3</v>
      </c>
      <c r="AR7" s="22">
        <f>+M7+Y7+AK7+AN7</f>
        <v>21</v>
      </c>
      <c r="AS7" s="25">
        <f>+N7+Z7+AL7+AO7</f>
        <v>24</v>
      </c>
    </row>
    <row r="8" spans="1:45" s="6" customFormat="1" ht="29.25" customHeight="1" x14ac:dyDescent="0.2">
      <c r="A8" s="6">
        <v>2</v>
      </c>
      <c r="B8" s="34" t="s">
        <v>19</v>
      </c>
      <c r="C8" s="35">
        <v>0</v>
      </c>
      <c r="D8" s="36">
        <v>0</v>
      </c>
      <c r="E8" s="23">
        <f>SUM($C$8:$D$8)</f>
        <v>0</v>
      </c>
      <c r="F8" s="24">
        <v>0</v>
      </c>
      <c r="G8" s="22">
        <v>0</v>
      </c>
      <c r="H8" s="25">
        <f>SUM($F$8:$G$8)</f>
        <v>0</v>
      </c>
      <c r="I8" s="24">
        <v>0</v>
      </c>
      <c r="J8" s="22">
        <v>0</v>
      </c>
      <c r="K8" s="25">
        <f>SUM($I$8:$J$8)</f>
        <v>0</v>
      </c>
      <c r="L8" s="21">
        <f>$C$8+$F$8+$I$8</f>
        <v>0</v>
      </c>
      <c r="M8" s="22">
        <f>$D$8+$G$8+$J$8</f>
        <v>0</v>
      </c>
      <c r="N8" s="25">
        <f>SUM($L$8:$M$8)</f>
        <v>0</v>
      </c>
      <c r="O8" s="37">
        <f>[1]表彰候補とりまとめ表からのコピー!$Y$218</f>
        <v>0</v>
      </c>
      <c r="P8" s="36">
        <f>[1]表彰候補とりまとめ表からのコピー!$Z$218</f>
        <v>0</v>
      </c>
      <c r="Q8" s="23">
        <f t="shared" ref="Q8:Q30" si="0">SUM(O8:P8)</f>
        <v>0</v>
      </c>
      <c r="R8" s="21">
        <f>[1]表彰候補とりまとめ表からのコピー!$AA$218</f>
        <v>0</v>
      </c>
      <c r="S8" s="22">
        <f>[1]表彰候補とりまとめ表からのコピー!$AB$218</f>
        <v>0</v>
      </c>
      <c r="T8" s="25">
        <f t="shared" ref="T8:T30" si="1">SUM(R8:S8)</f>
        <v>0</v>
      </c>
      <c r="U8" s="38">
        <f>[1]表彰候補とりまとめ表からのコピー!$AE$219</f>
        <v>0</v>
      </c>
      <c r="V8" s="26">
        <f>[1]表彰候補とりまとめ表からのコピー!$AF$219</f>
        <v>1</v>
      </c>
      <c r="W8" s="25">
        <f>SUM(U8:V8)</f>
        <v>1</v>
      </c>
      <c r="X8" s="21">
        <f>O8+R8+U8</f>
        <v>0</v>
      </c>
      <c r="Y8" s="28">
        <f>P8+S8+V8</f>
        <v>1</v>
      </c>
      <c r="Z8" s="25">
        <f t="shared" ref="Z8:Z30" si="2">SUM(X8:Y8)</f>
        <v>1</v>
      </c>
      <c r="AA8" s="37">
        <v>0</v>
      </c>
      <c r="AB8" s="36">
        <v>5</v>
      </c>
      <c r="AC8" s="23">
        <v>5</v>
      </c>
      <c r="AD8" s="37">
        <v>0</v>
      </c>
      <c r="AE8" s="36">
        <v>0</v>
      </c>
      <c r="AF8" s="25">
        <v>0</v>
      </c>
      <c r="AG8" s="37">
        <v>1</v>
      </c>
      <c r="AH8" s="36">
        <v>2</v>
      </c>
      <c r="AI8" s="23">
        <v>3</v>
      </c>
      <c r="AJ8" s="21">
        <v>1</v>
      </c>
      <c r="AK8" s="22">
        <v>7</v>
      </c>
      <c r="AL8" s="25">
        <v>8</v>
      </c>
      <c r="AM8" s="39">
        <v>2</v>
      </c>
      <c r="AN8" s="40">
        <v>2</v>
      </c>
      <c r="AO8" s="23">
        <f t="shared" ref="AO8:AO30" si="3">SUM(AM8:AN8)</f>
        <v>4</v>
      </c>
      <c r="AP8" s="41" t="s">
        <v>19</v>
      </c>
      <c r="AQ8" s="26">
        <f>L8+X8+AJ8+AM8</f>
        <v>3</v>
      </c>
      <c r="AR8" s="22">
        <f>+M8+Y8+AK8+AN8</f>
        <v>10</v>
      </c>
      <c r="AS8" s="25">
        <f>+N8+Z8+AL8+AO8</f>
        <v>13</v>
      </c>
    </row>
    <row r="9" spans="1:45" s="6" customFormat="1" ht="29.25" customHeight="1" x14ac:dyDescent="0.2">
      <c r="A9" s="6">
        <v>8</v>
      </c>
      <c r="B9" s="34" t="s">
        <v>20</v>
      </c>
      <c r="C9" s="35">
        <v>0</v>
      </c>
      <c r="D9" s="36">
        <v>1</v>
      </c>
      <c r="E9" s="23">
        <f>SUM($C$9:$D$9)</f>
        <v>1</v>
      </c>
      <c r="F9" s="24">
        <v>0</v>
      </c>
      <c r="G9" s="22">
        <v>1</v>
      </c>
      <c r="H9" s="25">
        <f>SUM($F$9:$G$9)</f>
        <v>1</v>
      </c>
      <c r="I9" s="24">
        <v>0</v>
      </c>
      <c r="J9" s="22">
        <v>0</v>
      </c>
      <c r="K9" s="25">
        <f>SUM($I$9:$J$9)</f>
        <v>0</v>
      </c>
      <c r="L9" s="21">
        <f>$C$9+$F$9+$I$9</f>
        <v>0</v>
      </c>
      <c r="M9" s="22">
        <f>$D$9+$G$9+$J$9</f>
        <v>2</v>
      </c>
      <c r="N9" s="25">
        <f>SUM($L$9:$M$9)</f>
        <v>2</v>
      </c>
      <c r="O9" s="35">
        <f>[1]表彰候補とりまとめ表からのコピー!$AG$218</f>
        <v>0</v>
      </c>
      <c r="P9" s="38">
        <f>[1]表彰候補とりまとめ表からのコピー!$AH$218</f>
        <v>0</v>
      </c>
      <c r="Q9" s="23">
        <f t="shared" si="0"/>
        <v>0</v>
      </c>
      <c r="R9" s="35">
        <f>[1]表彰候補とりまとめ表からのコピー!$AI$218</f>
        <v>1</v>
      </c>
      <c r="S9" s="26">
        <f>[1]表彰候補とりまとめ表からのコピー!$AJ$218</f>
        <v>0</v>
      </c>
      <c r="T9" s="25">
        <f t="shared" si="1"/>
        <v>1</v>
      </c>
      <c r="U9" s="26">
        <f>[1]表彰候補とりまとめ表からのコピー!$AM$219</f>
        <v>0</v>
      </c>
      <c r="V9" s="26">
        <f>[1]表彰候補とりまとめ表からのコピー!$AN$219</f>
        <v>0</v>
      </c>
      <c r="W9" s="25">
        <f t="shared" ref="W9:W30" si="4">SUM(U9:V9)</f>
        <v>0</v>
      </c>
      <c r="X9" s="21">
        <f t="shared" ref="X9:Y30" si="5">O9+R9+U9</f>
        <v>1</v>
      </c>
      <c r="Y9" s="28">
        <f t="shared" si="5"/>
        <v>0</v>
      </c>
      <c r="Z9" s="25">
        <f t="shared" si="2"/>
        <v>1</v>
      </c>
      <c r="AA9" s="37">
        <v>2</v>
      </c>
      <c r="AB9" s="36">
        <v>8</v>
      </c>
      <c r="AC9" s="23">
        <v>10</v>
      </c>
      <c r="AD9" s="37">
        <v>0</v>
      </c>
      <c r="AE9" s="36">
        <v>0</v>
      </c>
      <c r="AF9" s="25">
        <v>0</v>
      </c>
      <c r="AG9" s="37">
        <v>0</v>
      </c>
      <c r="AH9" s="36">
        <v>0</v>
      </c>
      <c r="AI9" s="23">
        <v>0</v>
      </c>
      <c r="AJ9" s="21">
        <v>2</v>
      </c>
      <c r="AK9" s="22">
        <v>8</v>
      </c>
      <c r="AL9" s="25">
        <v>10</v>
      </c>
      <c r="AM9" s="39">
        <v>1</v>
      </c>
      <c r="AN9" s="40">
        <v>3</v>
      </c>
      <c r="AO9" s="23">
        <f t="shared" si="3"/>
        <v>4</v>
      </c>
      <c r="AP9" s="41" t="s">
        <v>20</v>
      </c>
      <c r="AQ9" s="26">
        <f>L9+X9+AJ9+AM9</f>
        <v>4</v>
      </c>
      <c r="AR9" s="22">
        <f>+M9+Y9+AK9+AN9</f>
        <v>13</v>
      </c>
      <c r="AS9" s="25">
        <f>+N9+Z9+AL9+AO9</f>
        <v>17</v>
      </c>
    </row>
    <row r="10" spans="1:45" s="6" customFormat="1" ht="29.25" customHeight="1" x14ac:dyDescent="0.2">
      <c r="A10" s="6">
        <v>9</v>
      </c>
      <c r="B10" s="34" t="s">
        <v>21</v>
      </c>
      <c r="C10" s="35">
        <v>0</v>
      </c>
      <c r="D10" s="36">
        <v>2</v>
      </c>
      <c r="E10" s="23">
        <f>SUM($C$10:$D$10)</f>
        <v>2</v>
      </c>
      <c r="F10" s="24">
        <v>1</v>
      </c>
      <c r="G10" s="22">
        <v>0</v>
      </c>
      <c r="H10" s="25">
        <f>SUM($F$10:$G$10)</f>
        <v>1</v>
      </c>
      <c r="I10" s="24">
        <v>0</v>
      </c>
      <c r="J10" s="22">
        <v>0</v>
      </c>
      <c r="K10" s="25">
        <f>SUM($I$10:$J$10)</f>
        <v>0</v>
      </c>
      <c r="L10" s="21">
        <f>$C$10+$F$10+$I$10</f>
        <v>1</v>
      </c>
      <c r="M10" s="22">
        <f>$D$10+$G$10+$J$10</f>
        <v>2</v>
      </c>
      <c r="N10" s="25">
        <f>SUM($L$10:$M$10)</f>
        <v>3</v>
      </c>
      <c r="O10" s="35">
        <f>[1]表彰候補とりまとめ表からのコピー!$AO$218</f>
        <v>0</v>
      </c>
      <c r="P10" s="38">
        <f>[1]表彰候補とりまとめ表からのコピー!$AP$218</f>
        <v>0</v>
      </c>
      <c r="Q10" s="23">
        <f t="shared" si="0"/>
        <v>0</v>
      </c>
      <c r="R10" s="21">
        <f>[1]表彰候補とりまとめ表からのコピー!$AQ$218</f>
        <v>0</v>
      </c>
      <c r="S10" s="26">
        <f>[1]表彰候補とりまとめ表からのコピー!$AR$218</f>
        <v>0</v>
      </c>
      <c r="T10" s="25">
        <f t="shared" si="1"/>
        <v>0</v>
      </c>
      <c r="U10" s="26">
        <f>[1]表彰候補とりまとめ表からのコピー!$AU$219</f>
        <v>0</v>
      </c>
      <c r="V10" s="26">
        <f>[1]表彰候補とりまとめ表からのコピー!$AV$219</f>
        <v>0</v>
      </c>
      <c r="W10" s="25">
        <f t="shared" si="4"/>
        <v>0</v>
      </c>
      <c r="X10" s="21">
        <f t="shared" si="5"/>
        <v>0</v>
      </c>
      <c r="Y10" s="28">
        <f t="shared" si="5"/>
        <v>0</v>
      </c>
      <c r="Z10" s="25">
        <f t="shared" si="2"/>
        <v>0</v>
      </c>
      <c r="AA10" s="37">
        <v>5</v>
      </c>
      <c r="AB10" s="36">
        <v>3</v>
      </c>
      <c r="AC10" s="23">
        <v>8</v>
      </c>
      <c r="AD10" s="37">
        <v>8</v>
      </c>
      <c r="AE10" s="36">
        <v>0</v>
      </c>
      <c r="AF10" s="25">
        <v>8</v>
      </c>
      <c r="AG10" s="37">
        <v>1</v>
      </c>
      <c r="AH10" s="36">
        <v>1</v>
      </c>
      <c r="AI10" s="23">
        <v>2</v>
      </c>
      <c r="AJ10" s="21">
        <v>14</v>
      </c>
      <c r="AK10" s="22">
        <v>4</v>
      </c>
      <c r="AL10" s="25">
        <v>18</v>
      </c>
      <c r="AM10" s="39">
        <v>1</v>
      </c>
      <c r="AN10" s="40">
        <v>2</v>
      </c>
      <c r="AO10" s="23">
        <f t="shared" si="3"/>
        <v>3</v>
      </c>
      <c r="AP10" s="41" t="s">
        <v>21</v>
      </c>
      <c r="AQ10" s="26">
        <f>L10+X10+AJ10+AM10</f>
        <v>16</v>
      </c>
      <c r="AR10" s="22">
        <f>+M10+Y10+AK10+AN10</f>
        <v>8</v>
      </c>
      <c r="AS10" s="25">
        <f>+N10+Z10+AL10+AO10</f>
        <v>24</v>
      </c>
    </row>
    <row r="11" spans="1:45" s="6" customFormat="1" ht="29.25" customHeight="1" x14ac:dyDescent="0.2">
      <c r="A11" s="6">
        <v>13</v>
      </c>
      <c r="B11" s="34" t="s">
        <v>22</v>
      </c>
      <c r="C11" s="35">
        <v>1</v>
      </c>
      <c r="D11" s="36">
        <v>0</v>
      </c>
      <c r="E11" s="23">
        <f>SUM($C$11:$D$11)</f>
        <v>1</v>
      </c>
      <c r="F11" s="24">
        <v>2</v>
      </c>
      <c r="G11" s="22">
        <v>0</v>
      </c>
      <c r="H11" s="25">
        <f>SUM($F$11:$G$11)</f>
        <v>2</v>
      </c>
      <c r="I11" s="24">
        <v>0</v>
      </c>
      <c r="J11" s="22">
        <v>0</v>
      </c>
      <c r="K11" s="25">
        <f>SUM($I$11:$J$11)</f>
        <v>0</v>
      </c>
      <c r="L11" s="21">
        <f>$C$11+$F$11+$I$11</f>
        <v>3</v>
      </c>
      <c r="M11" s="22">
        <f>$D$11+$G$11+$J$11</f>
        <v>0</v>
      </c>
      <c r="N11" s="25">
        <f>SUM($L$11:$M$11)</f>
        <v>3</v>
      </c>
      <c r="O11" s="35">
        <f>[1]表彰候補とりまとめ表からのコピー!$AW$218</f>
        <v>0</v>
      </c>
      <c r="P11" s="38">
        <f>[1]表彰候補とりまとめ表からのコピー!$AX$218</f>
        <v>0</v>
      </c>
      <c r="Q11" s="23">
        <f t="shared" si="0"/>
        <v>0</v>
      </c>
      <c r="R11" s="21">
        <f>[1]表彰候補とりまとめ表からのコピー!$AY$218</f>
        <v>0</v>
      </c>
      <c r="S11" s="26">
        <f>[1]表彰候補とりまとめ表からのコピー!$AZ$218</f>
        <v>0</v>
      </c>
      <c r="T11" s="25">
        <f t="shared" si="1"/>
        <v>0</v>
      </c>
      <c r="U11" s="26">
        <f>[1]表彰候補とりまとめ表からのコピー!$BC$219</f>
        <v>0</v>
      </c>
      <c r="V11" s="26">
        <f>[1]表彰候補とりまとめ表からのコピー!$BD$219</f>
        <v>0</v>
      </c>
      <c r="W11" s="25">
        <f t="shared" si="4"/>
        <v>0</v>
      </c>
      <c r="X11" s="21">
        <f t="shared" si="5"/>
        <v>0</v>
      </c>
      <c r="Y11" s="28">
        <f t="shared" si="5"/>
        <v>0</v>
      </c>
      <c r="Z11" s="25">
        <f t="shared" si="2"/>
        <v>0</v>
      </c>
      <c r="AA11" s="37">
        <v>0</v>
      </c>
      <c r="AB11" s="36">
        <v>1</v>
      </c>
      <c r="AC11" s="23">
        <v>1</v>
      </c>
      <c r="AD11" s="37">
        <v>0</v>
      </c>
      <c r="AE11" s="36">
        <v>0</v>
      </c>
      <c r="AF11" s="25">
        <v>0</v>
      </c>
      <c r="AG11" s="37">
        <v>1</v>
      </c>
      <c r="AH11" s="36">
        <v>1</v>
      </c>
      <c r="AI11" s="23">
        <v>2</v>
      </c>
      <c r="AJ11" s="21">
        <v>1</v>
      </c>
      <c r="AK11" s="22">
        <v>2</v>
      </c>
      <c r="AL11" s="25">
        <v>3</v>
      </c>
      <c r="AM11" s="39">
        <v>0</v>
      </c>
      <c r="AN11" s="40">
        <v>6</v>
      </c>
      <c r="AO11" s="23">
        <f t="shared" si="3"/>
        <v>6</v>
      </c>
      <c r="AP11" s="41" t="s">
        <v>22</v>
      </c>
      <c r="AQ11" s="26">
        <f>L11+X11+AJ11+AM11</f>
        <v>4</v>
      </c>
      <c r="AR11" s="22">
        <f>+M11+Y11+AK11+AN11</f>
        <v>8</v>
      </c>
      <c r="AS11" s="25">
        <f>+N11+Z11+AL11+AO11</f>
        <v>12</v>
      </c>
    </row>
    <row r="12" spans="1:45" s="6" customFormat="1" ht="27.75" customHeight="1" x14ac:dyDescent="0.2">
      <c r="A12" s="6">
        <v>15</v>
      </c>
      <c r="B12" s="34" t="s">
        <v>23</v>
      </c>
      <c r="C12" s="35">
        <v>0</v>
      </c>
      <c r="D12" s="36">
        <v>1</v>
      </c>
      <c r="E12" s="23">
        <f>SUM($C$12:$D$12)</f>
        <v>1</v>
      </c>
      <c r="F12" s="24">
        <v>1</v>
      </c>
      <c r="G12" s="22">
        <v>0</v>
      </c>
      <c r="H12" s="25">
        <f>SUM($F$12:$G$12)</f>
        <v>1</v>
      </c>
      <c r="I12" s="24">
        <v>0</v>
      </c>
      <c r="J12" s="22">
        <v>0</v>
      </c>
      <c r="K12" s="25">
        <f>SUM($I$12:$J$12)</f>
        <v>0</v>
      </c>
      <c r="L12" s="21">
        <f>$C$12+$F$12+$I$12</f>
        <v>1</v>
      </c>
      <c r="M12" s="22">
        <f>$D$12+$G$12+$J$12</f>
        <v>1</v>
      </c>
      <c r="N12" s="25">
        <f>SUM($L$12:$M$12)</f>
        <v>2</v>
      </c>
      <c r="O12" s="35">
        <f>[1]表彰候補とりまとめ表からのコピー!$BE$218</f>
        <v>0</v>
      </c>
      <c r="P12" s="38">
        <f>[1]表彰候補とりまとめ表からのコピー!$BF$218</f>
        <v>0</v>
      </c>
      <c r="Q12" s="23">
        <f t="shared" si="0"/>
        <v>0</v>
      </c>
      <c r="R12" s="21">
        <f>[1]表彰候補とりまとめ表からのコピー!$BG$218</f>
        <v>0</v>
      </c>
      <c r="S12" s="26">
        <f>[1]表彰候補とりまとめ表からのコピー!$BH$218</f>
        <v>1</v>
      </c>
      <c r="T12" s="25">
        <f t="shared" si="1"/>
        <v>1</v>
      </c>
      <c r="U12" s="26">
        <f>[1]表彰候補とりまとめ表からのコピー!$BK$219</f>
        <v>0</v>
      </c>
      <c r="V12" s="26">
        <f>[1]表彰候補とりまとめ表からのコピー!$BL$219</f>
        <v>0</v>
      </c>
      <c r="W12" s="25">
        <f t="shared" si="4"/>
        <v>0</v>
      </c>
      <c r="X12" s="21">
        <f t="shared" si="5"/>
        <v>0</v>
      </c>
      <c r="Y12" s="28">
        <f t="shared" si="5"/>
        <v>1</v>
      </c>
      <c r="Z12" s="25">
        <f t="shared" si="2"/>
        <v>1</v>
      </c>
      <c r="AA12" s="37">
        <v>10</v>
      </c>
      <c r="AB12" s="36">
        <v>0</v>
      </c>
      <c r="AC12" s="23">
        <v>10</v>
      </c>
      <c r="AD12" s="29">
        <v>1</v>
      </c>
      <c r="AE12" s="36">
        <v>0</v>
      </c>
      <c r="AF12" s="25">
        <v>1</v>
      </c>
      <c r="AG12" s="26">
        <v>2</v>
      </c>
      <c r="AH12" s="26">
        <v>0</v>
      </c>
      <c r="AI12" s="23">
        <v>2</v>
      </c>
      <c r="AJ12" s="21">
        <v>13</v>
      </c>
      <c r="AK12" s="22">
        <v>0</v>
      </c>
      <c r="AL12" s="25">
        <v>13</v>
      </c>
      <c r="AM12" s="39">
        <v>1</v>
      </c>
      <c r="AN12" s="40">
        <v>6</v>
      </c>
      <c r="AO12" s="23">
        <f t="shared" si="3"/>
        <v>7</v>
      </c>
      <c r="AP12" s="41" t="s">
        <v>23</v>
      </c>
      <c r="AQ12" s="26">
        <f>L12+X12+AJ12+AM12</f>
        <v>15</v>
      </c>
      <c r="AR12" s="22">
        <f>+M12+Y12+AK12+AN12</f>
        <v>8</v>
      </c>
      <c r="AS12" s="25">
        <f>+N12+Z12+AL12+AO12</f>
        <v>23</v>
      </c>
    </row>
    <row r="13" spans="1:45" s="6" customFormat="1" ht="29.25" customHeight="1" x14ac:dyDescent="0.2">
      <c r="A13" s="6">
        <v>16</v>
      </c>
      <c r="B13" s="34" t="s">
        <v>24</v>
      </c>
      <c r="C13" s="35">
        <v>0</v>
      </c>
      <c r="D13" s="36">
        <v>1</v>
      </c>
      <c r="E13" s="23">
        <f>SUM($C$13:$D$13)</f>
        <v>1</v>
      </c>
      <c r="F13" s="24">
        <v>0</v>
      </c>
      <c r="G13" s="22">
        <v>0</v>
      </c>
      <c r="H13" s="25">
        <f>SUM($F$13:$G$13)</f>
        <v>0</v>
      </c>
      <c r="I13" s="24">
        <v>0</v>
      </c>
      <c r="J13" s="22">
        <v>0</v>
      </c>
      <c r="K13" s="25">
        <f>SUM($I$13:$J$13)</f>
        <v>0</v>
      </c>
      <c r="L13" s="21">
        <f>$C$13+$F$13+$I$13</f>
        <v>0</v>
      </c>
      <c r="M13" s="22">
        <f>$D$13+$G$13+$J$13</f>
        <v>1</v>
      </c>
      <c r="N13" s="25">
        <f>SUM($L$13:$M$13)</f>
        <v>1</v>
      </c>
      <c r="O13" s="35">
        <f>[1]表彰候補とりまとめ表からのコピー!$BM$218</f>
        <v>0</v>
      </c>
      <c r="P13" s="38">
        <f>[1]表彰候補とりまとめ表からのコピー!$BN$218</f>
        <v>0</v>
      </c>
      <c r="Q13" s="23">
        <f t="shared" si="0"/>
        <v>0</v>
      </c>
      <c r="R13" s="21">
        <f>[1]表彰候補とりまとめ表からのコピー!$BO$218</f>
        <v>0</v>
      </c>
      <c r="S13" s="26">
        <f>[1]表彰候補とりまとめ表からのコピー!$BP$218</f>
        <v>0</v>
      </c>
      <c r="T13" s="25">
        <f t="shared" si="1"/>
        <v>0</v>
      </c>
      <c r="U13" s="26">
        <f>[1]表彰候補とりまとめ表からのコピー!$BS$219</f>
        <v>0</v>
      </c>
      <c r="V13" s="26">
        <f>[1]表彰候補とりまとめ表からのコピー!$BT$219</f>
        <v>0</v>
      </c>
      <c r="W13" s="25">
        <f t="shared" si="4"/>
        <v>0</v>
      </c>
      <c r="X13" s="21">
        <f t="shared" si="5"/>
        <v>0</v>
      </c>
      <c r="Y13" s="28">
        <f t="shared" si="5"/>
        <v>0</v>
      </c>
      <c r="Z13" s="25">
        <f t="shared" si="2"/>
        <v>0</v>
      </c>
      <c r="AA13" s="37">
        <v>1</v>
      </c>
      <c r="AB13" s="36">
        <v>2</v>
      </c>
      <c r="AC13" s="23">
        <v>3</v>
      </c>
      <c r="AD13" s="29">
        <v>0</v>
      </c>
      <c r="AE13" s="22">
        <v>0</v>
      </c>
      <c r="AF13" s="25">
        <v>0</v>
      </c>
      <c r="AG13" s="26">
        <v>1</v>
      </c>
      <c r="AH13" s="26">
        <v>1</v>
      </c>
      <c r="AI13" s="23">
        <v>2</v>
      </c>
      <c r="AJ13" s="21">
        <v>2</v>
      </c>
      <c r="AK13" s="22">
        <v>3</v>
      </c>
      <c r="AL13" s="25">
        <v>5</v>
      </c>
      <c r="AM13" s="39">
        <v>1</v>
      </c>
      <c r="AN13" s="40">
        <v>2</v>
      </c>
      <c r="AO13" s="23">
        <f t="shared" si="3"/>
        <v>3</v>
      </c>
      <c r="AP13" s="41" t="s">
        <v>24</v>
      </c>
      <c r="AQ13" s="26">
        <f>L13+X13+AJ13+AM13</f>
        <v>3</v>
      </c>
      <c r="AR13" s="22">
        <f>+M13+Y13+AK13+AN13</f>
        <v>6</v>
      </c>
      <c r="AS13" s="25">
        <f>+N13+Z13+AL13+AO13</f>
        <v>9</v>
      </c>
    </row>
    <row r="14" spans="1:45" s="6" customFormat="1" ht="29.25" customHeight="1" x14ac:dyDescent="0.2">
      <c r="A14" s="6">
        <v>17</v>
      </c>
      <c r="B14" s="34" t="s">
        <v>25</v>
      </c>
      <c r="C14" s="35">
        <v>1</v>
      </c>
      <c r="D14" s="36">
        <v>0</v>
      </c>
      <c r="E14" s="23">
        <f>SUM($C$14:$D$14)</f>
        <v>1</v>
      </c>
      <c r="F14" s="24">
        <v>0</v>
      </c>
      <c r="G14" s="22">
        <v>0</v>
      </c>
      <c r="H14" s="25">
        <f>SUM($F$14:$G$14)</f>
        <v>0</v>
      </c>
      <c r="I14" s="24">
        <v>0</v>
      </c>
      <c r="J14" s="22">
        <v>0</v>
      </c>
      <c r="K14" s="25">
        <f>SUM($I$14:$J$14)</f>
        <v>0</v>
      </c>
      <c r="L14" s="21">
        <f>$C$14+$F$14+$I$14</f>
        <v>1</v>
      </c>
      <c r="M14" s="22">
        <f>$D$14+$G$14+$J$14</f>
        <v>0</v>
      </c>
      <c r="N14" s="25">
        <f>SUM($L$14:$M$14)</f>
        <v>1</v>
      </c>
      <c r="O14" s="35">
        <f>[1]表彰候補とりまとめ表からのコピー!$BU$218</f>
        <v>0</v>
      </c>
      <c r="P14" s="38">
        <f>[1]表彰候補とりまとめ表からのコピー!$BV$218</f>
        <v>0</v>
      </c>
      <c r="Q14" s="23">
        <f t="shared" si="0"/>
        <v>0</v>
      </c>
      <c r="R14" s="21">
        <f>[1]表彰候補とりまとめ表からのコピー!$BW$218</f>
        <v>0</v>
      </c>
      <c r="S14" s="26">
        <f>[1]表彰候補とりまとめ表からのコピー!$BX$218</f>
        <v>0</v>
      </c>
      <c r="T14" s="25">
        <f t="shared" si="1"/>
        <v>0</v>
      </c>
      <c r="U14" s="26">
        <f>[1]表彰候補とりまとめ表からのコピー!$CA$219</f>
        <v>0</v>
      </c>
      <c r="V14" s="26">
        <f>[1]表彰候補とりまとめ表からのコピー!$CB$219</f>
        <v>0</v>
      </c>
      <c r="W14" s="25">
        <f t="shared" si="4"/>
        <v>0</v>
      </c>
      <c r="X14" s="21">
        <f t="shared" si="5"/>
        <v>0</v>
      </c>
      <c r="Y14" s="28">
        <f t="shared" si="5"/>
        <v>0</v>
      </c>
      <c r="Z14" s="25">
        <f t="shared" si="2"/>
        <v>0</v>
      </c>
      <c r="AA14" s="37">
        <v>0</v>
      </c>
      <c r="AB14" s="36">
        <v>0</v>
      </c>
      <c r="AC14" s="23">
        <v>0</v>
      </c>
      <c r="AD14" s="29">
        <v>0</v>
      </c>
      <c r="AE14" s="22">
        <v>0</v>
      </c>
      <c r="AF14" s="25">
        <v>0</v>
      </c>
      <c r="AG14" s="26">
        <v>0</v>
      </c>
      <c r="AH14" s="26">
        <v>0</v>
      </c>
      <c r="AI14" s="23">
        <v>0</v>
      </c>
      <c r="AJ14" s="21">
        <v>0</v>
      </c>
      <c r="AK14" s="22">
        <v>0</v>
      </c>
      <c r="AL14" s="25">
        <v>0</v>
      </c>
      <c r="AM14" s="39">
        <v>0</v>
      </c>
      <c r="AN14" s="40">
        <v>2</v>
      </c>
      <c r="AO14" s="23">
        <f t="shared" si="3"/>
        <v>2</v>
      </c>
      <c r="AP14" s="41" t="s">
        <v>25</v>
      </c>
      <c r="AQ14" s="26">
        <f>L14+X14+AJ14+AM14</f>
        <v>1</v>
      </c>
      <c r="AR14" s="22">
        <f>+M14+Y14+AK14+AN14</f>
        <v>2</v>
      </c>
      <c r="AS14" s="25">
        <f>+N14+Z14+AL14+AO14</f>
        <v>3</v>
      </c>
    </row>
    <row r="15" spans="1:45" s="6" customFormat="1" ht="29.25" customHeight="1" x14ac:dyDescent="0.2">
      <c r="A15" s="6">
        <v>11</v>
      </c>
      <c r="B15" s="34" t="s">
        <v>26</v>
      </c>
      <c r="C15" s="35">
        <v>2</v>
      </c>
      <c r="D15" s="36">
        <v>1</v>
      </c>
      <c r="E15" s="23">
        <f>SUM($C$15:$D$15)</f>
        <v>3</v>
      </c>
      <c r="F15" s="24">
        <v>0</v>
      </c>
      <c r="G15" s="22">
        <v>0</v>
      </c>
      <c r="H15" s="25">
        <f>SUM($F$15:$G$15)</f>
        <v>0</v>
      </c>
      <c r="I15" s="24">
        <v>0</v>
      </c>
      <c r="J15" s="22">
        <v>1</v>
      </c>
      <c r="K15" s="25">
        <f>SUM($I$15:$J$15)</f>
        <v>1</v>
      </c>
      <c r="L15" s="21">
        <f>$C$15+$F$15+$I$15</f>
        <v>2</v>
      </c>
      <c r="M15" s="22">
        <f>$D$15+$G$15+$J$15</f>
        <v>2</v>
      </c>
      <c r="N15" s="25">
        <f>SUM($L$15:$M$15)</f>
        <v>4</v>
      </c>
      <c r="O15" s="35">
        <f>[1]表彰候補とりまとめ表からのコピー!$CC$218</f>
        <v>0</v>
      </c>
      <c r="P15" s="38">
        <f>[1]表彰候補とりまとめ表からのコピー!$CD$218</f>
        <v>0</v>
      </c>
      <c r="Q15" s="23">
        <f t="shared" si="0"/>
        <v>0</v>
      </c>
      <c r="R15" s="21">
        <f>[1]表彰候補とりまとめ表からのコピー!$CE$218</f>
        <v>0</v>
      </c>
      <c r="S15" s="26">
        <f>[1]表彰候補とりまとめ表からのコピー!$CF$218</f>
        <v>0</v>
      </c>
      <c r="T15" s="25">
        <f t="shared" si="1"/>
        <v>0</v>
      </c>
      <c r="U15" s="26">
        <f>[1]表彰候補とりまとめ表からのコピー!$CI$219</f>
        <v>0</v>
      </c>
      <c r="V15" s="26">
        <f>[1]表彰候補とりまとめ表からのコピー!$CJ$219</f>
        <v>0</v>
      </c>
      <c r="W15" s="25">
        <f t="shared" si="4"/>
        <v>0</v>
      </c>
      <c r="X15" s="21">
        <f t="shared" si="5"/>
        <v>0</v>
      </c>
      <c r="Y15" s="28">
        <f t="shared" si="5"/>
        <v>0</v>
      </c>
      <c r="Z15" s="25">
        <f t="shared" si="2"/>
        <v>0</v>
      </c>
      <c r="AA15" s="37">
        <v>5</v>
      </c>
      <c r="AB15" s="36">
        <v>0</v>
      </c>
      <c r="AC15" s="23">
        <v>5</v>
      </c>
      <c r="AD15" s="29">
        <v>0</v>
      </c>
      <c r="AE15" s="22">
        <v>0</v>
      </c>
      <c r="AF15" s="25">
        <v>0</v>
      </c>
      <c r="AG15" s="26">
        <v>1</v>
      </c>
      <c r="AH15" s="26">
        <v>0</v>
      </c>
      <c r="AI15" s="23">
        <v>1</v>
      </c>
      <c r="AJ15" s="21">
        <v>6</v>
      </c>
      <c r="AK15" s="22">
        <v>0</v>
      </c>
      <c r="AL15" s="25">
        <v>6</v>
      </c>
      <c r="AM15" s="39">
        <v>0</v>
      </c>
      <c r="AN15" s="40">
        <v>5</v>
      </c>
      <c r="AO15" s="23">
        <f t="shared" si="3"/>
        <v>5</v>
      </c>
      <c r="AP15" s="41" t="s">
        <v>26</v>
      </c>
      <c r="AQ15" s="26">
        <f>L15+X15+AJ15+AM15</f>
        <v>8</v>
      </c>
      <c r="AR15" s="22">
        <f>+M15+Y15+AK15+AN15</f>
        <v>7</v>
      </c>
      <c r="AS15" s="25">
        <f>+N15+Z15+AL15+AO15</f>
        <v>15</v>
      </c>
    </row>
    <row r="16" spans="1:45" s="6" customFormat="1" ht="29.25" customHeight="1" x14ac:dyDescent="0.2">
      <c r="A16" s="6">
        <v>14</v>
      </c>
      <c r="B16" s="34" t="s">
        <v>27</v>
      </c>
      <c r="C16" s="35">
        <v>5</v>
      </c>
      <c r="D16" s="36">
        <v>2</v>
      </c>
      <c r="E16" s="23">
        <f>SUM($C$16:$D$16)</f>
        <v>7</v>
      </c>
      <c r="F16" s="24">
        <v>0</v>
      </c>
      <c r="G16" s="22">
        <v>0</v>
      </c>
      <c r="H16" s="25">
        <f>SUM($F$16:$G$16)</f>
        <v>0</v>
      </c>
      <c r="I16" s="24">
        <v>0</v>
      </c>
      <c r="J16" s="22">
        <v>0</v>
      </c>
      <c r="K16" s="25">
        <f>SUM($I$16:$J$16)</f>
        <v>0</v>
      </c>
      <c r="L16" s="21">
        <f>$C$16+$F$16+$I$16</f>
        <v>5</v>
      </c>
      <c r="M16" s="22">
        <f>$D$16+$G$16+$J$16</f>
        <v>2</v>
      </c>
      <c r="N16" s="25">
        <f>SUM($L$16:$M$16)</f>
        <v>7</v>
      </c>
      <c r="O16" s="35">
        <f>[1]表彰候補とりまとめ表からのコピー!$CK$218</f>
        <v>0</v>
      </c>
      <c r="P16" s="38">
        <f>[1]表彰候補とりまとめ表からのコピー!$CL$218</f>
        <v>0</v>
      </c>
      <c r="Q16" s="23">
        <f t="shared" si="0"/>
        <v>0</v>
      </c>
      <c r="R16" s="21">
        <f>[1]表彰候補とりまとめ表からのコピー!$CM$218</f>
        <v>0</v>
      </c>
      <c r="S16" s="26">
        <f>[1]表彰候補とりまとめ表からのコピー!$CN$218</f>
        <v>0</v>
      </c>
      <c r="T16" s="25">
        <f t="shared" si="1"/>
        <v>0</v>
      </c>
      <c r="U16" s="26">
        <f>[1]表彰候補とりまとめ表からのコピー!$CQ$219</f>
        <v>0</v>
      </c>
      <c r="V16" s="26">
        <f>[1]表彰候補とりまとめ表からのコピー!$CR$219</f>
        <v>0</v>
      </c>
      <c r="W16" s="25">
        <f t="shared" si="4"/>
        <v>0</v>
      </c>
      <c r="X16" s="21">
        <f t="shared" si="5"/>
        <v>0</v>
      </c>
      <c r="Y16" s="28">
        <f t="shared" si="5"/>
        <v>0</v>
      </c>
      <c r="Z16" s="25">
        <f t="shared" si="2"/>
        <v>0</v>
      </c>
      <c r="AA16" s="37">
        <v>2</v>
      </c>
      <c r="AB16" s="36">
        <v>0</v>
      </c>
      <c r="AC16" s="23">
        <v>2</v>
      </c>
      <c r="AD16" s="29">
        <v>0</v>
      </c>
      <c r="AE16" s="22">
        <v>0</v>
      </c>
      <c r="AF16" s="25">
        <v>0</v>
      </c>
      <c r="AG16" s="26">
        <v>0</v>
      </c>
      <c r="AH16" s="26">
        <v>0</v>
      </c>
      <c r="AI16" s="23">
        <v>0</v>
      </c>
      <c r="AJ16" s="21">
        <v>2</v>
      </c>
      <c r="AK16" s="22">
        <v>0</v>
      </c>
      <c r="AL16" s="25">
        <v>2</v>
      </c>
      <c r="AM16" s="39">
        <v>0</v>
      </c>
      <c r="AN16" s="40">
        <v>1</v>
      </c>
      <c r="AO16" s="23">
        <f t="shared" si="3"/>
        <v>1</v>
      </c>
      <c r="AP16" s="41" t="s">
        <v>27</v>
      </c>
      <c r="AQ16" s="26">
        <f>L16+X16+AJ16+AM16</f>
        <v>7</v>
      </c>
      <c r="AR16" s="22">
        <f>+M16+Y16+AK16+AN16</f>
        <v>3</v>
      </c>
      <c r="AS16" s="25">
        <f>+N16+Z16+AL16+AO16</f>
        <v>10</v>
      </c>
    </row>
    <row r="17" spans="1:45" s="6" customFormat="1" ht="29.25" customHeight="1" x14ac:dyDescent="0.2">
      <c r="A17" s="6">
        <v>10</v>
      </c>
      <c r="B17" s="34" t="s">
        <v>28</v>
      </c>
      <c r="C17" s="35">
        <v>0</v>
      </c>
      <c r="D17" s="36">
        <v>4</v>
      </c>
      <c r="E17" s="23">
        <f>SUM($C$17:$D$17)</f>
        <v>4</v>
      </c>
      <c r="F17" s="24">
        <v>2</v>
      </c>
      <c r="G17" s="22">
        <v>1</v>
      </c>
      <c r="H17" s="25">
        <f>SUM($F$17:$G$17)</f>
        <v>3</v>
      </c>
      <c r="I17" s="24">
        <v>0</v>
      </c>
      <c r="J17" s="22">
        <v>0</v>
      </c>
      <c r="K17" s="25">
        <f>SUM($I$17:$J$17)</f>
        <v>0</v>
      </c>
      <c r="L17" s="21">
        <f>$C$17+$F$17+$I$17</f>
        <v>2</v>
      </c>
      <c r="M17" s="22">
        <f>$D$17+$G$17+$J$17</f>
        <v>5</v>
      </c>
      <c r="N17" s="25">
        <f>$L$17+$M$17</f>
        <v>7</v>
      </c>
      <c r="O17" s="35">
        <f>[1]表彰候補とりまとめ表からのコピー!$CS$218</f>
        <v>0</v>
      </c>
      <c r="P17" s="36">
        <f>[1]表彰候補とりまとめ表からのコピー!$CT$218</f>
        <v>0</v>
      </c>
      <c r="Q17" s="23">
        <f t="shared" si="0"/>
        <v>0</v>
      </c>
      <c r="R17" s="21">
        <f>[1]表彰候補とりまとめ表からのコピー!$CU$218</f>
        <v>0</v>
      </c>
      <c r="S17" s="22">
        <f>[1]表彰候補とりまとめ表からのコピー!$CV$218</f>
        <v>0</v>
      </c>
      <c r="T17" s="25">
        <f t="shared" si="1"/>
        <v>0</v>
      </c>
      <c r="U17" s="26">
        <f>[1]表彰候補とりまとめ表からのコピー!$CY$219</f>
        <v>0</v>
      </c>
      <c r="V17" s="26">
        <f>[1]表彰候補とりまとめ表からのコピー!$CZ$219</f>
        <v>0</v>
      </c>
      <c r="W17" s="25">
        <f t="shared" si="4"/>
        <v>0</v>
      </c>
      <c r="X17" s="21">
        <f t="shared" si="5"/>
        <v>0</v>
      </c>
      <c r="Y17" s="28">
        <f t="shared" si="5"/>
        <v>0</v>
      </c>
      <c r="Z17" s="25">
        <f t="shared" si="2"/>
        <v>0</v>
      </c>
      <c r="AA17" s="37">
        <v>1</v>
      </c>
      <c r="AB17" s="36">
        <v>0</v>
      </c>
      <c r="AC17" s="23">
        <v>1</v>
      </c>
      <c r="AD17" s="29">
        <v>1</v>
      </c>
      <c r="AE17" s="22">
        <v>0</v>
      </c>
      <c r="AF17" s="25">
        <v>1</v>
      </c>
      <c r="AG17" s="26">
        <v>3</v>
      </c>
      <c r="AH17" s="26">
        <v>0</v>
      </c>
      <c r="AI17" s="23">
        <v>3</v>
      </c>
      <c r="AJ17" s="21">
        <v>5</v>
      </c>
      <c r="AK17" s="22">
        <v>0</v>
      </c>
      <c r="AL17" s="25">
        <v>5</v>
      </c>
      <c r="AM17" s="39">
        <v>1</v>
      </c>
      <c r="AN17" s="40">
        <v>3</v>
      </c>
      <c r="AO17" s="23">
        <f t="shared" si="3"/>
        <v>4</v>
      </c>
      <c r="AP17" s="41" t="s">
        <v>28</v>
      </c>
      <c r="AQ17" s="26">
        <f>L17+X17+AJ17+AM17</f>
        <v>8</v>
      </c>
      <c r="AR17" s="22">
        <f>+M17+Y17+AK17+AN17</f>
        <v>8</v>
      </c>
      <c r="AS17" s="25">
        <f>+N17+Z17+AL17+AO17</f>
        <v>16</v>
      </c>
    </row>
    <row r="18" spans="1:45" s="6" customFormat="1" ht="29.25" customHeight="1" x14ac:dyDescent="0.2">
      <c r="A18" s="6">
        <v>3</v>
      </c>
      <c r="B18" s="34" t="s">
        <v>29</v>
      </c>
      <c r="C18" s="35">
        <v>1</v>
      </c>
      <c r="D18" s="36">
        <v>0</v>
      </c>
      <c r="E18" s="23">
        <f>SUM($C$18:$D$18)</f>
        <v>1</v>
      </c>
      <c r="F18" s="24">
        <v>0</v>
      </c>
      <c r="G18" s="22">
        <v>0</v>
      </c>
      <c r="H18" s="25">
        <f>SUM($F$18:$G$18)</f>
        <v>0</v>
      </c>
      <c r="I18" s="24">
        <v>0</v>
      </c>
      <c r="J18" s="22">
        <v>0</v>
      </c>
      <c r="K18" s="25">
        <f>SUM($I$18:$J$18)</f>
        <v>0</v>
      </c>
      <c r="L18" s="21">
        <f>$C$18+$F$18+$I$18</f>
        <v>1</v>
      </c>
      <c r="M18" s="22">
        <f>$D$18+$G$18+$J$18</f>
        <v>0</v>
      </c>
      <c r="N18" s="25">
        <f>$L$18+$M$18</f>
        <v>1</v>
      </c>
      <c r="O18" s="35">
        <f>[1]表彰候補とりまとめ表からのコピー!$DA$218</f>
        <v>0</v>
      </c>
      <c r="P18" s="38">
        <f>[1]表彰候補とりまとめ表からのコピー!$DB$218</f>
        <v>0</v>
      </c>
      <c r="Q18" s="23">
        <f t="shared" si="0"/>
        <v>0</v>
      </c>
      <c r="R18" s="29">
        <f>[1]表彰候補とりまとめ表からのコピー!$DC$218</f>
        <v>0</v>
      </c>
      <c r="S18" s="36">
        <f>[1]表彰候補とりまとめ表からのコピー!$DD$218</f>
        <v>0</v>
      </c>
      <c r="T18" s="25">
        <f t="shared" si="1"/>
        <v>0</v>
      </c>
      <c r="U18" s="38">
        <f>[1]表彰候補とりまとめ表からのコピー!$DG$219</f>
        <v>0</v>
      </c>
      <c r="V18" s="38">
        <f>[1]表彰候補とりまとめ表からのコピー!$DH$219</f>
        <v>0</v>
      </c>
      <c r="W18" s="25">
        <f t="shared" si="4"/>
        <v>0</v>
      </c>
      <c r="X18" s="21">
        <f t="shared" si="5"/>
        <v>0</v>
      </c>
      <c r="Y18" s="28">
        <f t="shared" si="5"/>
        <v>0</v>
      </c>
      <c r="Z18" s="25">
        <f t="shared" si="2"/>
        <v>0</v>
      </c>
      <c r="AA18" s="37">
        <v>5</v>
      </c>
      <c r="AB18" s="36">
        <v>2</v>
      </c>
      <c r="AC18" s="23">
        <v>7</v>
      </c>
      <c r="AD18" s="29">
        <v>2</v>
      </c>
      <c r="AE18" s="22">
        <v>0</v>
      </c>
      <c r="AF18" s="25">
        <v>2</v>
      </c>
      <c r="AG18" s="26">
        <v>5</v>
      </c>
      <c r="AH18" s="26">
        <v>0</v>
      </c>
      <c r="AI18" s="23">
        <v>5</v>
      </c>
      <c r="AJ18" s="21">
        <v>12</v>
      </c>
      <c r="AK18" s="22">
        <v>2</v>
      </c>
      <c r="AL18" s="25">
        <v>14</v>
      </c>
      <c r="AM18" s="39">
        <v>1</v>
      </c>
      <c r="AN18" s="40">
        <v>6</v>
      </c>
      <c r="AO18" s="23">
        <f t="shared" si="3"/>
        <v>7</v>
      </c>
      <c r="AP18" s="41" t="s">
        <v>29</v>
      </c>
      <c r="AQ18" s="26">
        <f>L18+X18+AJ18+AM18</f>
        <v>14</v>
      </c>
      <c r="AR18" s="22">
        <f>+M18+Y18+AK18+AN18</f>
        <v>8</v>
      </c>
      <c r="AS18" s="25">
        <f>+N18+Z18+AL18+AO18</f>
        <v>22</v>
      </c>
    </row>
    <row r="19" spans="1:45" s="6" customFormat="1" ht="29.25" customHeight="1" x14ac:dyDescent="0.2">
      <c r="A19" s="6">
        <v>4</v>
      </c>
      <c r="B19" s="34" t="s">
        <v>30</v>
      </c>
      <c r="C19" s="35">
        <v>1</v>
      </c>
      <c r="D19" s="36">
        <v>0</v>
      </c>
      <c r="E19" s="23">
        <f>SUM($C$19:$D$19)</f>
        <v>1</v>
      </c>
      <c r="F19" s="24">
        <v>0</v>
      </c>
      <c r="G19" s="22">
        <v>0</v>
      </c>
      <c r="H19" s="25">
        <f>SUM($F$19:$G$19)</f>
        <v>0</v>
      </c>
      <c r="I19" s="24">
        <v>0</v>
      </c>
      <c r="J19" s="22">
        <v>0</v>
      </c>
      <c r="K19" s="25">
        <f>SUM($I$19:$J$19)</f>
        <v>0</v>
      </c>
      <c r="L19" s="21">
        <f>$C$19+$F$19+$I$19</f>
        <v>1</v>
      </c>
      <c r="M19" s="22">
        <f>$D$19+$G$19+$J$19</f>
        <v>0</v>
      </c>
      <c r="N19" s="25">
        <f>$L$19+$M$19</f>
        <v>1</v>
      </c>
      <c r="O19" s="35">
        <f>[1]表彰候補とりまとめ表からのコピー!$DI$218</f>
        <v>0</v>
      </c>
      <c r="P19" s="38">
        <f>[1]表彰候補とりまとめ表からのコピー!$DJ$218</f>
        <v>0</v>
      </c>
      <c r="Q19" s="23">
        <f t="shared" si="0"/>
        <v>0</v>
      </c>
      <c r="R19" s="35">
        <f>[1]表彰候補とりまとめ表からのコピー!$DK$218</f>
        <v>0</v>
      </c>
      <c r="S19" s="26">
        <f>[1]表彰候補とりまとめ表からのコピー!$DL$218</f>
        <v>0</v>
      </c>
      <c r="T19" s="25">
        <f t="shared" si="1"/>
        <v>0</v>
      </c>
      <c r="U19" s="38">
        <f>[1]表彰候補とりまとめ表からのコピー!$DO$219</f>
        <v>1</v>
      </c>
      <c r="V19" s="26">
        <f>[1]表彰候補とりまとめ表からのコピー!$DP$219</f>
        <v>0</v>
      </c>
      <c r="W19" s="25">
        <f t="shared" si="4"/>
        <v>1</v>
      </c>
      <c r="X19" s="21">
        <f t="shared" si="5"/>
        <v>1</v>
      </c>
      <c r="Y19" s="28">
        <f t="shared" si="5"/>
        <v>0</v>
      </c>
      <c r="Z19" s="25">
        <f t="shared" si="2"/>
        <v>1</v>
      </c>
      <c r="AA19" s="37">
        <v>11</v>
      </c>
      <c r="AB19" s="36">
        <v>17</v>
      </c>
      <c r="AC19" s="23">
        <v>28</v>
      </c>
      <c r="AD19" s="29">
        <v>0</v>
      </c>
      <c r="AE19" s="22">
        <v>1</v>
      </c>
      <c r="AF19" s="25">
        <v>1</v>
      </c>
      <c r="AG19" s="26">
        <v>1</v>
      </c>
      <c r="AH19" s="26">
        <v>4</v>
      </c>
      <c r="AI19" s="23">
        <v>5</v>
      </c>
      <c r="AJ19" s="21">
        <v>12</v>
      </c>
      <c r="AK19" s="22">
        <v>22</v>
      </c>
      <c r="AL19" s="25">
        <v>34</v>
      </c>
      <c r="AM19" s="39">
        <v>2</v>
      </c>
      <c r="AN19" s="40">
        <v>5</v>
      </c>
      <c r="AO19" s="23">
        <f t="shared" si="3"/>
        <v>7</v>
      </c>
      <c r="AP19" s="41" t="s">
        <v>30</v>
      </c>
      <c r="AQ19" s="26">
        <f>L19+X19+AJ19+AM19</f>
        <v>16</v>
      </c>
      <c r="AR19" s="22">
        <f>+M19+Y19+AK19+AN19</f>
        <v>27</v>
      </c>
      <c r="AS19" s="25">
        <f>+N19+Z19+AL19+AO19</f>
        <v>43</v>
      </c>
    </row>
    <row r="20" spans="1:45" s="6" customFormat="1" ht="29.25" customHeight="1" x14ac:dyDescent="0.2">
      <c r="A20" s="6">
        <v>18</v>
      </c>
      <c r="B20" s="34" t="s">
        <v>31</v>
      </c>
      <c r="C20" s="35">
        <v>0</v>
      </c>
      <c r="D20" s="36">
        <v>0</v>
      </c>
      <c r="E20" s="23">
        <f>SUM($C$20:$D$20)</f>
        <v>0</v>
      </c>
      <c r="F20" s="24">
        <v>0</v>
      </c>
      <c r="G20" s="22">
        <v>0</v>
      </c>
      <c r="H20" s="25">
        <f>SUM($F$20:$G$20)</f>
        <v>0</v>
      </c>
      <c r="I20" s="24">
        <v>0</v>
      </c>
      <c r="J20" s="22">
        <v>0</v>
      </c>
      <c r="K20" s="25">
        <f>SUM($I$20:$J$20)</f>
        <v>0</v>
      </c>
      <c r="L20" s="21">
        <f>$C$20+$F$20+$I$20</f>
        <v>0</v>
      </c>
      <c r="M20" s="22">
        <f>$D$20+$G$20+$J$20</f>
        <v>0</v>
      </c>
      <c r="N20" s="25">
        <f>$L$20+$M$20</f>
        <v>0</v>
      </c>
      <c r="O20" s="35">
        <f>[1]表彰候補とりまとめ表からのコピー!$DQ$218</f>
        <v>0</v>
      </c>
      <c r="P20" s="38">
        <f>[1]表彰候補とりまとめ表からのコピー!$DR$218</f>
        <v>0</v>
      </c>
      <c r="Q20" s="23">
        <f t="shared" si="0"/>
        <v>0</v>
      </c>
      <c r="R20" s="21">
        <f>[1]表彰候補とりまとめ表からのコピー!$DS$218</f>
        <v>0</v>
      </c>
      <c r="S20" s="36">
        <f>[1]表彰候補とりまとめ表からのコピー!$DT$218</f>
        <v>0</v>
      </c>
      <c r="T20" s="25">
        <f t="shared" si="1"/>
        <v>0</v>
      </c>
      <c r="U20" s="26">
        <f>[1]表彰候補とりまとめ表からのコピー!$DW$219</f>
        <v>0</v>
      </c>
      <c r="V20" s="38">
        <f>[1]表彰候補とりまとめ表からのコピー!$DX$219</f>
        <v>0</v>
      </c>
      <c r="W20" s="25">
        <f t="shared" si="4"/>
        <v>0</v>
      </c>
      <c r="X20" s="21">
        <f t="shared" si="5"/>
        <v>0</v>
      </c>
      <c r="Y20" s="28">
        <f t="shared" si="5"/>
        <v>0</v>
      </c>
      <c r="Z20" s="25">
        <f t="shared" si="2"/>
        <v>0</v>
      </c>
      <c r="AA20" s="37">
        <v>1</v>
      </c>
      <c r="AB20" s="36">
        <v>0</v>
      </c>
      <c r="AC20" s="23">
        <v>1</v>
      </c>
      <c r="AD20" s="29">
        <v>0</v>
      </c>
      <c r="AE20" s="22">
        <v>0</v>
      </c>
      <c r="AF20" s="25">
        <v>0</v>
      </c>
      <c r="AG20" s="26">
        <v>0</v>
      </c>
      <c r="AH20" s="26">
        <v>2</v>
      </c>
      <c r="AI20" s="23">
        <v>2</v>
      </c>
      <c r="AJ20" s="21">
        <v>1</v>
      </c>
      <c r="AK20" s="22">
        <v>2</v>
      </c>
      <c r="AL20" s="25">
        <v>3</v>
      </c>
      <c r="AM20" s="39">
        <v>1</v>
      </c>
      <c r="AN20" s="40">
        <v>3</v>
      </c>
      <c r="AO20" s="23">
        <f t="shared" si="3"/>
        <v>4</v>
      </c>
      <c r="AP20" s="41" t="s">
        <v>31</v>
      </c>
      <c r="AQ20" s="26">
        <f>L20+X20+AJ20+AM20</f>
        <v>2</v>
      </c>
      <c r="AR20" s="22">
        <f>+M20+Y20+AK20+AN20</f>
        <v>5</v>
      </c>
      <c r="AS20" s="25">
        <f>+N20+Z20+AL20+AO20</f>
        <v>7</v>
      </c>
    </row>
    <row r="21" spans="1:45" s="6" customFormat="1" ht="29.25" customHeight="1" x14ac:dyDescent="0.2">
      <c r="A21" s="6">
        <v>19</v>
      </c>
      <c r="B21" s="34" t="s">
        <v>32</v>
      </c>
      <c r="C21" s="35">
        <v>0</v>
      </c>
      <c r="D21" s="36">
        <v>0</v>
      </c>
      <c r="E21" s="23">
        <f>SUM($C$21:$D$21)</f>
        <v>0</v>
      </c>
      <c r="F21" s="24">
        <v>0</v>
      </c>
      <c r="G21" s="22">
        <v>0</v>
      </c>
      <c r="H21" s="25">
        <f>SUM($F$21:$G$21)</f>
        <v>0</v>
      </c>
      <c r="I21" s="24">
        <v>0</v>
      </c>
      <c r="J21" s="22">
        <v>0</v>
      </c>
      <c r="K21" s="25">
        <f>SUM($I$21:$J$21)</f>
        <v>0</v>
      </c>
      <c r="L21" s="21">
        <f>$C$21+$F$21+$I$21</f>
        <v>0</v>
      </c>
      <c r="M21" s="22">
        <f>$D$21+$G$21+$J$21</f>
        <v>0</v>
      </c>
      <c r="N21" s="25">
        <f>$L$21+$M$21</f>
        <v>0</v>
      </c>
      <c r="O21" s="35">
        <f>[1]表彰候補とりまとめ表からのコピー!$DY$218</f>
        <v>0</v>
      </c>
      <c r="P21" s="36">
        <f>[1]表彰候補とりまとめ表からのコピー!$DZ$218</f>
        <v>0</v>
      </c>
      <c r="Q21" s="23">
        <f t="shared" si="0"/>
        <v>0</v>
      </c>
      <c r="R21" s="21">
        <f>[1]表彰候補とりまとめ表からのコピー!$EA$218</f>
        <v>0</v>
      </c>
      <c r="S21" s="22">
        <f>[1]表彰候補とりまとめ表からのコピー!$EB$218</f>
        <v>0</v>
      </c>
      <c r="T21" s="25">
        <f t="shared" si="1"/>
        <v>0</v>
      </c>
      <c r="U21" s="26">
        <f>[1]表彰候補とりまとめ表からのコピー!$EE$219</f>
        <v>0</v>
      </c>
      <c r="V21" s="26">
        <f>[1]表彰候補とりまとめ表からのコピー!$EF$219</f>
        <v>0</v>
      </c>
      <c r="W21" s="25">
        <f t="shared" si="4"/>
        <v>0</v>
      </c>
      <c r="X21" s="21">
        <f t="shared" si="5"/>
        <v>0</v>
      </c>
      <c r="Y21" s="28">
        <f t="shared" si="5"/>
        <v>0</v>
      </c>
      <c r="Z21" s="25">
        <f t="shared" si="2"/>
        <v>0</v>
      </c>
      <c r="AA21" s="37">
        <v>5</v>
      </c>
      <c r="AB21" s="36">
        <v>4</v>
      </c>
      <c r="AC21" s="23">
        <v>9</v>
      </c>
      <c r="AD21" s="29">
        <v>0</v>
      </c>
      <c r="AE21" s="22">
        <v>0</v>
      </c>
      <c r="AF21" s="25">
        <v>0</v>
      </c>
      <c r="AG21" s="26">
        <v>4</v>
      </c>
      <c r="AH21" s="26">
        <v>2</v>
      </c>
      <c r="AI21" s="23">
        <v>6</v>
      </c>
      <c r="AJ21" s="21">
        <v>9</v>
      </c>
      <c r="AK21" s="22">
        <v>6</v>
      </c>
      <c r="AL21" s="25">
        <v>15</v>
      </c>
      <c r="AM21" s="39">
        <v>1</v>
      </c>
      <c r="AN21" s="40">
        <v>1</v>
      </c>
      <c r="AO21" s="23">
        <f t="shared" si="3"/>
        <v>2</v>
      </c>
      <c r="AP21" s="41" t="s">
        <v>32</v>
      </c>
      <c r="AQ21" s="26">
        <f>L21+X21+AJ21+AM21</f>
        <v>10</v>
      </c>
      <c r="AR21" s="22">
        <f>+M21+Y21+AK21+AN21</f>
        <v>7</v>
      </c>
      <c r="AS21" s="25">
        <f>+N21+Z21+AL21+AO21</f>
        <v>17</v>
      </c>
    </row>
    <row r="22" spans="1:45" s="6" customFormat="1" ht="29.25" customHeight="1" x14ac:dyDescent="0.2">
      <c r="A22" s="6">
        <v>5</v>
      </c>
      <c r="B22" s="34" t="s">
        <v>33</v>
      </c>
      <c r="C22" s="35">
        <v>1</v>
      </c>
      <c r="D22" s="36">
        <v>1</v>
      </c>
      <c r="E22" s="23">
        <f>SUM($C$22:$D$22)</f>
        <v>2</v>
      </c>
      <c r="F22" s="24">
        <v>0</v>
      </c>
      <c r="G22" s="22">
        <v>2</v>
      </c>
      <c r="H22" s="25">
        <f>SUM($F$22:$G$22)</f>
        <v>2</v>
      </c>
      <c r="I22" s="24">
        <v>0</v>
      </c>
      <c r="J22" s="22">
        <v>0</v>
      </c>
      <c r="K22" s="25">
        <f>SUM($I$22:$J$22)</f>
        <v>0</v>
      </c>
      <c r="L22" s="21">
        <f>$C$22+$F$22+$I$22</f>
        <v>1</v>
      </c>
      <c r="M22" s="22">
        <f>$D$22+$G$22+$J$22</f>
        <v>3</v>
      </c>
      <c r="N22" s="25">
        <f>$L$22+$M$22</f>
        <v>4</v>
      </c>
      <c r="O22" s="35">
        <f>[1]表彰候補とりまとめ表からのコピー!$EG$218</f>
        <v>0</v>
      </c>
      <c r="P22" s="38">
        <f>[1]表彰候補とりまとめ表からのコピー!$EH$218</f>
        <v>0</v>
      </c>
      <c r="Q22" s="23">
        <f t="shared" si="0"/>
        <v>0</v>
      </c>
      <c r="R22" s="35">
        <f>[1]表彰候補とりまとめ表からのコピー!$EI$218</f>
        <v>0</v>
      </c>
      <c r="S22" s="26">
        <f>[1]表彰候補とりまとめ表からのコピー!$EJ$218</f>
        <v>0</v>
      </c>
      <c r="T22" s="25">
        <f t="shared" si="1"/>
        <v>0</v>
      </c>
      <c r="U22" s="38">
        <f>[1]表彰候補とりまとめ表からのコピー!$EM$219</f>
        <v>6</v>
      </c>
      <c r="V22" s="26">
        <f>[1]表彰候補とりまとめ表からのコピー!$EN$219</f>
        <v>4</v>
      </c>
      <c r="W22" s="25">
        <f t="shared" si="4"/>
        <v>10</v>
      </c>
      <c r="X22" s="21">
        <f t="shared" si="5"/>
        <v>6</v>
      </c>
      <c r="Y22" s="28">
        <f t="shared" si="5"/>
        <v>4</v>
      </c>
      <c r="Z22" s="25">
        <f t="shared" si="2"/>
        <v>10</v>
      </c>
      <c r="AA22" s="37">
        <v>0</v>
      </c>
      <c r="AB22" s="36">
        <v>0</v>
      </c>
      <c r="AC22" s="23">
        <v>0</v>
      </c>
      <c r="AD22" s="29">
        <v>0</v>
      </c>
      <c r="AE22" s="22">
        <v>0</v>
      </c>
      <c r="AF22" s="25">
        <v>0</v>
      </c>
      <c r="AG22" s="26">
        <v>1</v>
      </c>
      <c r="AH22" s="26">
        <v>0</v>
      </c>
      <c r="AI22" s="23">
        <v>1</v>
      </c>
      <c r="AJ22" s="21">
        <v>1</v>
      </c>
      <c r="AK22" s="22">
        <v>0</v>
      </c>
      <c r="AL22" s="25">
        <v>1</v>
      </c>
      <c r="AM22" s="39">
        <v>1</v>
      </c>
      <c r="AN22" s="40">
        <v>3</v>
      </c>
      <c r="AO22" s="23">
        <f t="shared" si="3"/>
        <v>4</v>
      </c>
      <c r="AP22" s="41" t="s">
        <v>33</v>
      </c>
      <c r="AQ22" s="26">
        <f>L22+X22+AJ22+AM22</f>
        <v>9</v>
      </c>
      <c r="AR22" s="22">
        <f>+M22+Y22+AK22+AN22</f>
        <v>10</v>
      </c>
      <c r="AS22" s="25">
        <f>+N22+Z22+AL22+AO22</f>
        <v>19</v>
      </c>
    </row>
    <row r="23" spans="1:45" s="6" customFormat="1" ht="29.25" customHeight="1" x14ac:dyDescent="0.2">
      <c r="A23" s="6">
        <v>6</v>
      </c>
      <c r="B23" s="34" t="s">
        <v>34</v>
      </c>
      <c r="C23" s="35">
        <v>0</v>
      </c>
      <c r="D23" s="36">
        <v>0</v>
      </c>
      <c r="E23" s="23">
        <f>SUM($C$23:$D$23)</f>
        <v>0</v>
      </c>
      <c r="F23" s="24">
        <v>0</v>
      </c>
      <c r="G23" s="22">
        <v>0</v>
      </c>
      <c r="H23" s="25">
        <f>SUM($F$23:$G$23)</f>
        <v>0</v>
      </c>
      <c r="I23" s="24">
        <v>0</v>
      </c>
      <c r="J23" s="22">
        <v>0</v>
      </c>
      <c r="K23" s="25">
        <f>SUM($I$23:$J$23)</f>
        <v>0</v>
      </c>
      <c r="L23" s="21">
        <f>$C$23+$F$23+$I$23</f>
        <v>0</v>
      </c>
      <c r="M23" s="22">
        <f>$D$23+$G$23+$J$23</f>
        <v>0</v>
      </c>
      <c r="N23" s="25">
        <f>$L$23+$M$23</f>
        <v>0</v>
      </c>
      <c r="O23" s="35">
        <f>[1]表彰候補とりまとめ表からのコピー!$EO$218</f>
        <v>0</v>
      </c>
      <c r="P23" s="38">
        <f>[1]表彰候補とりまとめ表からのコピー!$EP$218</f>
        <v>0</v>
      </c>
      <c r="Q23" s="23">
        <f t="shared" si="0"/>
        <v>0</v>
      </c>
      <c r="R23" s="21">
        <f>[1]表彰候補とりまとめ表からのコピー!$EQ$218</f>
        <v>0</v>
      </c>
      <c r="S23" s="26">
        <f>[1]表彰候補とりまとめ表からのコピー!$ER$218</f>
        <v>0</v>
      </c>
      <c r="T23" s="25">
        <f t="shared" si="1"/>
        <v>0</v>
      </c>
      <c r="U23" s="26">
        <f>[1]表彰候補とりまとめ表からのコピー!$EU$219</f>
        <v>1</v>
      </c>
      <c r="V23" s="26">
        <f>[1]表彰候補とりまとめ表からのコピー!$EV$219</f>
        <v>0</v>
      </c>
      <c r="W23" s="25">
        <f t="shared" si="4"/>
        <v>1</v>
      </c>
      <c r="X23" s="21">
        <f t="shared" si="5"/>
        <v>1</v>
      </c>
      <c r="Y23" s="28">
        <f t="shared" si="5"/>
        <v>0</v>
      </c>
      <c r="Z23" s="25">
        <f t="shared" si="2"/>
        <v>1</v>
      </c>
      <c r="AA23" s="35">
        <v>0</v>
      </c>
      <c r="AB23" s="36">
        <v>0</v>
      </c>
      <c r="AC23" s="23">
        <v>0</v>
      </c>
      <c r="AD23" s="21">
        <v>0</v>
      </c>
      <c r="AE23" s="22">
        <v>1</v>
      </c>
      <c r="AF23" s="25">
        <v>1</v>
      </c>
      <c r="AG23" s="26">
        <v>0</v>
      </c>
      <c r="AH23" s="22">
        <v>1</v>
      </c>
      <c r="AI23" s="23">
        <v>1</v>
      </c>
      <c r="AJ23" s="21">
        <v>0</v>
      </c>
      <c r="AK23" s="22">
        <v>2</v>
      </c>
      <c r="AL23" s="25">
        <v>2</v>
      </c>
      <c r="AM23" s="39">
        <v>2</v>
      </c>
      <c r="AN23" s="40">
        <v>6</v>
      </c>
      <c r="AO23" s="23">
        <f t="shared" si="3"/>
        <v>8</v>
      </c>
      <c r="AP23" s="41" t="s">
        <v>34</v>
      </c>
      <c r="AQ23" s="26">
        <f>L23+X23+AJ23+AM23</f>
        <v>3</v>
      </c>
      <c r="AR23" s="22">
        <f>+M23+Y23+AK23+AN23</f>
        <v>8</v>
      </c>
      <c r="AS23" s="25">
        <f>+N23+Z23+AL23+AO23</f>
        <v>11</v>
      </c>
    </row>
    <row r="24" spans="1:45" s="6" customFormat="1" ht="29.25" customHeight="1" x14ac:dyDescent="0.2">
      <c r="A24" s="6">
        <v>7</v>
      </c>
      <c r="B24" s="34" t="s">
        <v>35</v>
      </c>
      <c r="C24" s="35">
        <v>4</v>
      </c>
      <c r="D24" s="36">
        <v>2</v>
      </c>
      <c r="E24" s="23">
        <f>SUM($C$24:$D$24)</f>
        <v>6</v>
      </c>
      <c r="F24" s="24">
        <v>1</v>
      </c>
      <c r="G24" s="22">
        <v>0</v>
      </c>
      <c r="H24" s="25">
        <f>SUM($F$24:$G$24)</f>
        <v>1</v>
      </c>
      <c r="I24" s="24">
        <v>0</v>
      </c>
      <c r="J24" s="22">
        <v>1</v>
      </c>
      <c r="K24" s="25">
        <f>SUM($I$24:$J$24)</f>
        <v>1</v>
      </c>
      <c r="L24" s="21">
        <f>$C$24+$F$24+$I$24</f>
        <v>5</v>
      </c>
      <c r="M24" s="22">
        <f>$D$24+$G$24+$J$24</f>
        <v>3</v>
      </c>
      <c r="N24" s="25">
        <f>$L$24+$M$24</f>
        <v>8</v>
      </c>
      <c r="O24" s="35">
        <f>[1]表彰候補とりまとめ表からのコピー!$EW$218</f>
        <v>0</v>
      </c>
      <c r="P24" s="38">
        <f>[1]表彰候補とりまとめ表からのコピー!$EX$218</f>
        <v>0</v>
      </c>
      <c r="Q24" s="23">
        <f t="shared" si="0"/>
        <v>0</v>
      </c>
      <c r="R24" s="21">
        <f>[1]表彰候補とりまとめ表からのコピー!$EY$218</f>
        <v>0</v>
      </c>
      <c r="S24" s="26">
        <f>[1]表彰候補とりまとめ表からのコピー!$EZ$218</f>
        <v>0</v>
      </c>
      <c r="T24" s="25">
        <f t="shared" si="1"/>
        <v>0</v>
      </c>
      <c r="U24" s="26">
        <f>[1]表彰候補とりまとめ表からのコピー!$FC$219</f>
        <v>0</v>
      </c>
      <c r="V24" s="38">
        <f>[1]表彰候補とりまとめ表からのコピー!$FD$219</f>
        <v>0</v>
      </c>
      <c r="W24" s="25">
        <f t="shared" si="4"/>
        <v>0</v>
      </c>
      <c r="X24" s="21">
        <f t="shared" si="5"/>
        <v>0</v>
      </c>
      <c r="Y24" s="28">
        <f t="shared" si="5"/>
        <v>0</v>
      </c>
      <c r="Z24" s="25">
        <f t="shared" si="2"/>
        <v>0</v>
      </c>
      <c r="AA24" s="35">
        <v>3</v>
      </c>
      <c r="AB24" s="36">
        <v>0</v>
      </c>
      <c r="AC24" s="23">
        <v>3</v>
      </c>
      <c r="AD24" s="21">
        <v>0</v>
      </c>
      <c r="AE24" s="22">
        <v>1</v>
      </c>
      <c r="AF24" s="25">
        <v>1</v>
      </c>
      <c r="AG24" s="26">
        <v>2</v>
      </c>
      <c r="AH24" s="22">
        <v>1</v>
      </c>
      <c r="AI24" s="23">
        <v>3</v>
      </c>
      <c r="AJ24" s="21">
        <v>5</v>
      </c>
      <c r="AK24" s="22">
        <v>2</v>
      </c>
      <c r="AL24" s="25">
        <v>7</v>
      </c>
      <c r="AM24" s="39">
        <v>1</v>
      </c>
      <c r="AN24" s="40">
        <v>4</v>
      </c>
      <c r="AO24" s="23">
        <f t="shared" si="3"/>
        <v>5</v>
      </c>
      <c r="AP24" s="41" t="s">
        <v>35</v>
      </c>
      <c r="AQ24" s="26">
        <f>L24+X24+AJ24+AM24</f>
        <v>11</v>
      </c>
      <c r="AR24" s="22">
        <f>+M24+Y24+AK24+AN24</f>
        <v>9</v>
      </c>
      <c r="AS24" s="25">
        <f>+N24+Z24+AL24+AO24</f>
        <v>20</v>
      </c>
    </row>
    <row r="25" spans="1:45" s="6" customFormat="1" ht="29.25" customHeight="1" x14ac:dyDescent="0.2">
      <c r="A25" s="6">
        <v>22</v>
      </c>
      <c r="B25" s="34" t="s">
        <v>36</v>
      </c>
      <c r="C25" s="35">
        <v>1</v>
      </c>
      <c r="D25" s="36">
        <v>1</v>
      </c>
      <c r="E25" s="23">
        <f>SUM($C$25:$D$25)</f>
        <v>2</v>
      </c>
      <c r="F25" s="24">
        <v>1</v>
      </c>
      <c r="G25" s="22">
        <v>0</v>
      </c>
      <c r="H25" s="25">
        <f>SUM($F$25:$G$25)</f>
        <v>1</v>
      </c>
      <c r="I25" s="24">
        <v>0</v>
      </c>
      <c r="J25" s="22">
        <v>0</v>
      </c>
      <c r="K25" s="25">
        <f>SUM($I$25:$J$25)</f>
        <v>0</v>
      </c>
      <c r="L25" s="21">
        <f>$C$25+$F$25+$I$25</f>
        <v>2</v>
      </c>
      <c r="M25" s="22">
        <f>$D$25+$G$25+$J$25</f>
        <v>1</v>
      </c>
      <c r="N25" s="25">
        <f>$L$25+$M$25</f>
        <v>3</v>
      </c>
      <c r="O25" s="35">
        <f>[1]表彰候補とりまとめ表からのコピー!$FE$218</f>
        <v>0</v>
      </c>
      <c r="P25" s="36">
        <f>[1]表彰候補とりまとめ表からのコピー!$FF$218</f>
        <v>0</v>
      </c>
      <c r="Q25" s="23">
        <f t="shared" si="0"/>
        <v>0</v>
      </c>
      <c r="R25" s="35">
        <f>[1]表彰候補とりまとめ表からのコピー!$FG$218</f>
        <v>0</v>
      </c>
      <c r="S25" s="26">
        <f>[1]表彰候補とりまとめ表からのコピー!$FH$218</f>
        <v>0</v>
      </c>
      <c r="T25" s="25">
        <f t="shared" si="1"/>
        <v>0</v>
      </c>
      <c r="U25" s="26">
        <f>[1]表彰候補とりまとめ表からのコピー!$FK$219</f>
        <v>0</v>
      </c>
      <c r="V25" s="26">
        <f>[1]表彰候補とりまとめ表からのコピー!$FL$219</f>
        <v>1</v>
      </c>
      <c r="W25" s="25">
        <f t="shared" si="4"/>
        <v>1</v>
      </c>
      <c r="X25" s="21">
        <f t="shared" si="5"/>
        <v>0</v>
      </c>
      <c r="Y25" s="28">
        <f t="shared" si="5"/>
        <v>1</v>
      </c>
      <c r="Z25" s="25">
        <f t="shared" si="2"/>
        <v>1</v>
      </c>
      <c r="AA25" s="35">
        <v>2</v>
      </c>
      <c r="AB25" s="36">
        <v>0</v>
      </c>
      <c r="AC25" s="23">
        <v>2</v>
      </c>
      <c r="AD25" s="21">
        <v>0</v>
      </c>
      <c r="AE25" s="22">
        <v>0</v>
      </c>
      <c r="AF25" s="25">
        <v>0</v>
      </c>
      <c r="AG25" s="26">
        <v>0</v>
      </c>
      <c r="AH25" s="22">
        <v>1</v>
      </c>
      <c r="AI25" s="23">
        <v>1</v>
      </c>
      <c r="AJ25" s="21">
        <v>2</v>
      </c>
      <c r="AK25" s="22">
        <v>1</v>
      </c>
      <c r="AL25" s="25">
        <v>3</v>
      </c>
      <c r="AM25" s="39">
        <v>1</v>
      </c>
      <c r="AN25" s="40">
        <v>6</v>
      </c>
      <c r="AO25" s="23">
        <f t="shared" si="3"/>
        <v>7</v>
      </c>
      <c r="AP25" s="41" t="s">
        <v>36</v>
      </c>
      <c r="AQ25" s="26">
        <f>L25+X25+AJ25+AM25</f>
        <v>5</v>
      </c>
      <c r="AR25" s="22">
        <f>+M25+Y25+AK25+AN25</f>
        <v>9</v>
      </c>
      <c r="AS25" s="25">
        <f>+N25+Z25+AL25+AO25</f>
        <v>14</v>
      </c>
    </row>
    <row r="26" spans="1:45" s="6" customFormat="1" ht="29.25" customHeight="1" x14ac:dyDescent="0.2">
      <c r="A26" s="6">
        <v>20</v>
      </c>
      <c r="B26" s="34" t="s">
        <v>37</v>
      </c>
      <c r="C26" s="35">
        <v>0</v>
      </c>
      <c r="D26" s="36">
        <v>0</v>
      </c>
      <c r="E26" s="23">
        <f>SUM($C$26:$D$26)</f>
        <v>0</v>
      </c>
      <c r="F26" s="24">
        <v>0</v>
      </c>
      <c r="G26" s="22">
        <v>0</v>
      </c>
      <c r="H26" s="25">
        <f>SUM($F$26:$G$26)</f>
        <v>0</v>
      </c>
      <c r="I26" s="24">
        <v>0</v>
      </c>
      <c r="J26" s="22">
        <v>0</v>
      </c>
      <c r="K26" s="25">
        <f>SUM($I$26:$J$26)</f>
        <v>0</v>
      </c>
      <c r="L26" s="21">
        <f>$C$26+$F$26+$I$26</f>
        <v>0</v>
      </c>
      <c r="M26" s="22">
        <f>$D$26+$G$26+$J$26</f>
        <v>0</v>
      </c>
      <c r="N26" s="25">
        <f>$L$26+$M$26</f>
        <v>0</v>
      </c>
      <c r="O26" s="35">
        <f>[1]表彰候補とりまとめ表からのコピー!$FM$218</f>
        <v>0</v>
      </c>
      <c r="P26" s="38">
        <f>[1]表彰候補とりまとめ表からのコピー!$FN$218</f>
        <v>1</v>
      </c>
      <c r="Q26" s="23">
        <f t="shared" si="0"/>
        <v>1</v>
      </c>
      <c r="R26" s="21">
        <f>[1]表彰候補とりまとめ表からのコピー!$FO$218</f>
        <v>0</v>
      </c>
      <c r="S26" s="26">
        <f>[1]表彰候補とりまとめ表からのコピー!$FP$218</f>
        <v>1</v>
      </c>
      <c r="T26" s="25">
        <f t="shared" si="1"/>
        <v>1</v>
      </c>
      <c r="U26" s="38">
        <f>[1]表彰候補とりまとめ表からのコピー!$FS$219</f>
        <v>0</v>
      </c>
      <c r="V26" s="26">
        <f>[1]表彰候補とりまとめ表からのコピー!$FT$219</f>
        <v>2</v>
      </c>
      <c r="W26" s="25">
        <f t="shared" si="4"/>
        <v>2</v>
      </c>
      <c r="X26" s="21">
        <f t="shared" si="5"/>
        <v>0</v>
      </c>
      <c r="Y26" s="28">
        <f t="shared" si="5"/>
        <v>4</v>
      </c>
      <c r="Z26" s="25">
        <f t="shared" si="2"/>
        <v>4</v>
      </c>
      <c r="AA26" s="35">
        <v>0</v>
      </c>
      <c r="AB26" s="36">
        <v>3</v>
      </c>
      <c r="AC26" s="23">
        <v>3</v>
      </c>
      <c r="AD26" s="21">
        <v>0</v>
      </c>
      <c r="AE26" s="22">
        <v>0</v>
      </c>
      <c r="AF26" s="25">
        <v>0</v>
      </c>
      <c r="AG26" s="26">
        <v>0</v>
      </c>
      <c r="AH26" s="22">
        <v>0</v>
      </c>
      <c r="AI26" s="23">
        <v>0</v>
      </c>
      <c r="AJ26" s="21">
        <v>0</v>
      </c>
      <c r="AK26" s="22">
        <v>3</v>
      </c>
      <c r="AL26" s="25">
        <v>3</v>
      </c>
      <c r="AM26" s="39">
        <v>1</v>
      </c>
      <c r="AN26" s="40">
        <v>2</v>
      </c>
      <c r="AO26" s="23">
        <f t="shared" si="3"/>
        <v>3</v>
      </c>
      <c r="AP26" s="41" t="s">
        <v>37</v>
      </c>
      <c r="AQ26" s="26">
        <f>L26+X26+AJ26+AM26</f>
        <v>1</v>
      </c>
      <c r="AR26" s="22">
        <f>+M26+Y26+AK26+AN26</f>
        <v>9</v>
      </c>
      <c r="AS26" s="25">
        <f>+N26+Z26+AL26+AO26</f>
        <v>10</v>
      </c>
    </row>
    <row r="27" spans="1:45" s="6" customFormat="1" ht="29.25" customHeight="1" x14ac:dyDescent="0.2">
      <c r="A27" s="6">
        <v>21</v>
      </c>
      <c r="B27" s="34" t="s">
        <v>38</v>
      </c>
      <c r="C27" s="35">
        <v>1</v>
      </c>
      <c r="D27" s="36">
        <v>2</v>
      </c>
      <c r="E27" s="23">
        <f>SUM($C$27:$D$27)</f>
        <v>3</v>
      </c>
      <c r="F27" s="24">
        <v>1</v>
      </c>
      <c r="G27" s="22">
        <v>0</v>
      </c>
      <c r="H27" s="25">
        <f>SUM($F$27:$G$27)</f>
        <v>1</v>
      </c>
      <c r="I27" s="24">
        <v>0</v>
      </c>
      <c r="J27" s="22">
        <v>0</v>
      </c>
      <c r="K27" s="25">
        <f>SUM($I$27:$J$27)</f>
        <v>0</v>
      </c>
      <c r="L27" s="21">
        <f>$C$27+$F$27+$I$27</f>
        <v>2</v>
      </c>
      <c r="M27" s="22">
        <f>$D$27+$G$27+$J$27</f>
        <v>2</v>
      </c>
      <c r="N27" s="25">
        <f>$L$27+$M$27</f>
        <v>4</v>
      </c>
      <c r="O27" s="35">
        <f>[1]表彰候補とりまとめ表からのコピー!$FU$218</f>
        <v>0</v>
      </c>
      <c r="P27" s="38">
        <f>[1]表彰候補とりまとめ表からのコピー!$FV$218</f>
        <v>0</v>
      </c>
      <c r="Q27" s="23">
        <f t="shared" si="0"/>
        <v>0</v>
      </c>
      <c r="R27" s="21">
        <f>[1]表彰候補とりまとめ表からのコピー!$FW$218</f>
        <v>0</v>
      </c>
      <c r="S27" s="26">
        <f>[1]表彰候補とりまとめ表からのコピー!$FX$218</f>
        <v>0</v>
      </c>
      <c r="T27" s="25">
        <f t="shared" si="1"/>
        <v>0</v>
      </c>
      <c r="U27" s="26">
        <f>[1]表彰候補とりまとめ表からのコピー!$GA$219</f>
        <v>0</v>
      </c>
      <c r="V27" s="36">
        <f>[1]表彰候補とりまとめ表からのコピー!$GB$219</f>
        <v>0</v>
      </c>
      <c r="W27" s="25">
        <f t="shared" si="4"/>
        <v>0</v>
      </c>
      <c r="X27" s="21">
        <f t="shared" si="5"/>
        <v>0</v>
      </c>
      <c r="Y27" s="28">
        <f t="shared" si="5"/>
        <v>0</v>
      </c>
      <c r="Z27" s="25">
        <f t="shared" si="2"/>
        <v>0</v>
      </c>
      <c r="AA27" s="35">
        <v>4</v>
      </c>
      <c r="AB27" s="36">
        <v>4</v>
      </c>
      <c r="AC27" s="23">
        <v>8</v>
      </c>
      <c r="AD27" s="21">
        <v>1</v>
      </c>
      <c r="AE27" s="22">
        <v>2</v>
      </c>
      <c r="AF27" s="25">
        <v>3</v>
      </c>
      <c r="AG27" s="26">
        <v>3</v>
      </c>
      <c r="AH27" s="22">
        <v>3</v>
      </c>
      <c r="AI27" s="23">
        <v>6</v>
      </c>
      <c r="AJ27" s="21">
        <v>8</v>
      </c>
      <c r="AK27" s="22">
        <v>9</v>
      </c>
      <c r="AL27" s="25">
        <v>17</v>
      </c>
      <c r="AM27" s="39">
        <v>1</v>
      </c>
      <c r="AN27" s="40">
        <v>4</v>
      </c>
      <c r="AO27" s="23">
        <f t="shared" si="3"/>
        <v>5</v>
      </c>
      <c r="AP27" s="41" t="s">
        <v>38</v>
      </c>
      <c r="AQ27" s="26">
        <f>L27+X27+AJ27+AM27</f>
        <v>11</v>
      </c>
      <c r="AR27" s="22">
        <f>+M27+Y27+AK27+AN27</f>
        <v>15</v>
      </c>
      <c r="AS27" s="25">
        <f>+N27+Z27+AL27+AO27</f>
        <v>26</v>
      </c>
    </row>
    <row r="28" spans="1:45" s="6" customFormat="1" ht="29.25" customHeight="1" x14ac:dyDescent="0.2">
      <c r="A28" s="6">
        <v>12</v>
      </c>
      <c r="B28" s="34" t="s">
        <v>39</v>
      </c>
      <c r="C28" s="35">
        <v>0</v>
      </c>
      <c r="D28" s="36">
        <v>1</v>
      </c>
      <c r="E28" s="23">
        <f>SUM($C$28:$D$28)</f>
        <v>1</v>
      </c>
      <c r="F28" s="24">
        <v>0</v>
      </c>
      <c r="G28" s="22">
        <v>0</v>
      </c>
      <c r="H28" s="25">
        <f>SUM($F$28:$G$28)</f>
        <v>0</v>
      </c>
      <c r="I28" s="24">
        <v>0</v>
      </c>
      <c r="J28" s="22">
        <v>0</v>
      </c>
      <c r="K28" s="25">
        <f>SUM($I$28:$J$28)</f>
        <v>0</v>
      </c>
      <c r="L28" s="21">
        <f>$C$28+$F$28+$I$28</f>
        <v>0</v>
      </c>
      <c r="M28" s="22">
        <f>$D$28+$G$28+$J$28</f>
        <v>1</v>
      </c>
      <c r="N28" s="25">
        <f>$L$28+$M$28</f>
        <v>1</v>
      </c>
      <c r="O28" s="35">
        <f>[1]表彰候補とりまとめ表からのコピー!$GC$218</f>
        <v>0</v>
      </c>
      <c r="P28" s="38">
        <f>[1]表彰候補とりまとめ表からのコピー!$GD$218</f>
        <v>0</v>
      </c>
      <c r="Q28" s="23">
        <f t="shared" si="0"/>
        <v>0</v>
      </c>
      <c r="R28" s="35">
        <f>[1]表彰候補とりまとめ表からのコピー!$GE$218</f>
        <v>0</v>
      </c>
      <c r="S28" s="26">
        <f>[1]表彰候補とりまとめ表からのコピー!$GF$218</f>
        <v>0</v>
      </c>
      <c r="T28" s="25">
        <f t="shared" si="1"/>
        <v>0</v>
      </c>
      <c r="U28" s="38">
        <f>[1]表彰候補とりまとめ表からのコピー!$GI$219</f>
        <v>0</v>
      </c>
      <c r="V28" s="26">
        <f>[1]表彰候補とりまとめ表からのコピー!$GJ$219</f>
        <v>0</v>
      </c>
      <c r="W28" s="25">
        <f t="shared" si="4"/>
        <v>0</v>
      </c>
      <c r="X28" s="21">
        <f t="shared" si="5"/>
        <v>0</v>
      </c>
      <c r="Y28" s="28">
        <f t="shared" si="5"/>
        <v>0</v>
      </c>
      <c r="Z28" s="25">
        <f t="shared" si="2"/>
        <v>0</v>
      </c>
      <c r="AA28" s="35">
        <v>2</v>
      </c>
      <c r="AB28" s="36">
        <v>2</v>
      </c>
      <c r="AC28" s="23">
        <v>4</v>
      </c>
      <c r="AD28" s="21">
        <v>0</v>
      </c>
      <c r="AE28" s="22">
        <v>1</v>
      </c>
      <c r="AF28" s="25">
        <v>1</v>
      </c>
      <c r="AG28" s="26">
        <v>3</v>
      </c>
      <c r="AH28" s="22">
        <v>0</v>
      </c>
      <c r="AI28" s="23">
        <v>3</v>
      </c>
      <c r="AJ28" s="21">
        <v>5</v>
      </c>
      <c r="AK28" s="22">
        <v>3</v>
      </c>
      <c r="AL28" s="25">
        <v>8</v>
      </c>
      <c r="AM28" s="39">
        <v>1</v>
      </c>
      <c r="AN28" s="40">
        <v>2</v>
      </c>
      <c r="AO28" s="23">
        <f t="shared" si="3"/>
        <v>3</v>
      </c>
      <c r="AP28" s="41" t="s">
        <v>39</v>
      </c>
      <c r="AQ28" s="26">
        <f>L28+X28+AJ28+AM28</f>
        <v>6</v>
      </c>
      <c r="AR28" s="22">
        <f>+M28+Y28+AK28+AN28</f>
        <v>6</v>
      </c>
      <c r="AS28" s="25">
        <f>+N28+Z28+AL28+AO28</f>
        <v>12</v>
      </c>
    </row>
    <row r="29" spans="1:45" s="6" customFormat="1" ht="29.25" customHeight="1" x14ac:dyDescent="0.2">
      <c r="A29" s="6">
        <v>24</v>
      </c>
      <c r="B29" s="34" t="s">
        <v>40</v>
      </c>
      <c r="C29" s="35">
        <v>0</v>
      </c>
      <c r="D29" s="36">
        <v>1</v>
      </c>
      <c r="E29" s="23">
        <f>SUM($C$29:$D$29)</f>
        <v>1</v>
      </c>
      <c r="F29" s="24">
        <v>0</v>
      </c>
      <c r="G29" s="22">
        <v>0</v>
      </c>
      <c r="H29" s="25">
        <f>SUM($F$29:$G$29)</f>
        <v>0</v>
      </c>
      <c r="I29" s="24">
        <v>0</v>
      </c>
      <c r="J29" s="22">
        <v>0</v>
      </c>
      <c r="K29" s="25">
        <f>SUM($I$29:$J$29)</f>
        <v>0</v>
      </c>
      <c r="L29" s="21">
        <f>$C$29+$F$29+$I$29</f>
        <v>0</v>
      </c>
      <c r="M29" s="22">
        <f>$D$29+$G$29+$J$29</f>
        <v>1</v>
      </c>
      <c r="N29" s="25">
        <f>$L$29+$M$29</f>
        <v>1</v>
      </c>
      <c r="O29" s="35">
        <f>[1]表彰候補とりまとめ表からのコピー!$GK$218</f>
        <v>0</v>
      </c>
      <c r="P29" s="38">
        <f>[1]表彰候補とりまとめ表からのコピー!$GL$218</f>
        <v>0</v>
      </c>
      <c r="Q29" s="23">
        <f t="shared" si="0"/>
        <v>0</v>
      </c>
      <c r="R29" s="21">
        <f>[1]表彰候補とりまとめ表からのコピー!$GM$218</f>
        <v>0</v>
      </c>
      <c r="S29" s="26">
        <f>[1]表彰候補とりまとめ表からのコピー!$GN$218</f>
        <v>0</v>
      </c>
      <c r="T29" s="25">
        <f t="shared" si="1"/>
        <v>0</v>
      </c>
      <c r="U29" s="26">
        <f>[1]表彰候補とりまとめ表からのコピー!$GQ$219</f>
        <v>0</v>
      </c>
      <c r="V29" s="26">
        <f>[1]表彰候補とりまとめ表からのコピー!$GR$219</f>
        <v>0</v>
      </c>
      <c r="W29" s="25">
        <f t="shared" si="4"/>
        <v>0</v>
      </c>
      <c r="X29" s="21">
        <f t="shared" si="5"/>
        <v>0</v>
      </c>
      <c r="Y29" s="28">
        <f t="shared" si="5"/>
        <v>0</v>
      </c>
      <c r="Z29" s="25">
        <f t="shared" si="2"/>
        <v>0</v>
      </c>
      <c r="AA29" s="35">
        <v>0</v>
      </c>
      <c r="AB29" s="36">
        <v>1</v>
      </c>
      <c r="AC29" s="23">
        <v>1</v>
      </c>
      <c r="AD29" s="21">
        <v>0</v>
      </c>
      <c r="AE29" s="22">
        <v>0</v>
      </c>
      <c r="AF29" s="25">
        <v>0</v>
      </c>
      <c r="AG29" s="26">
        <v>0</v>
      </c>
      <c r="AH29" s="22">
        <v>3</v>
      </c>
      <c r="AI29" s="23">
        <v>3</v>
      </c>
      <c r="AJ29" s="21">
        <v>0</v>
      </c>
      <c r="AK29" s="22">
        <v>4</v>
      </c>
      <c r="AL29" s="25">
        <v>4</v>
      </c>
      <c r="AM29" s="39">
        <v>2</v>
      </c>
      <c r="AN29" s="40">
        <v>7</v>
      </c>
      <c r="AO29" s="23">
        <f t="shared" si="3"/>
        <v>9</v>
      </c>
      <c r="AP29" s="41" t="s">
        <v>40</v>
      </c>
      <c r="AQ29" s="26">
        <f>L29+X29+AJ29+AM29</f>
        <v>2</v>
      </c>
      <c r="AR29" s="22">
        <f>+M29+Y29+AK29+AN29</f>
        <v>12</v>
      </c>
      <c r="AS29" s="25">
        <f>+N29+Z29+AL29+AO29</f>
        <v>14</v>
      </c>
    </row>
    <row r="30" spans="1:45" s="6" customFormat="1" ht="29.25" customHeight="1" thickBot="1" x14ac:dyDescent="0.25">
      <c r="A30" s="6">
        <v>23</v>
      </c>
      <c r="B30" s="42" t="s">
        <v>41</v>
      </c>
      <c r="C30" s="35">
        <v>0</v>
      </c>
      <c r="D30" s="36">
        <v>0</v>
      </c>
      <c r="E30" s="23">
        <f>SUM($C$30:$D$30)</f>
        <v>0</v>
      </c>
      <c r="F30" s="24">
        <v>0</v>
      </c>
      <c r="G30" s="22">
        <v>0</v>
      </c>
      <c r="H30" s="25">
        <f>SUM($F$30:$G$30)</f>
        <v>0</v>
      </c>
      <c r="I30" s="24">
        <v>0</v>
      </c>
      <c r="J30" s="22">
        <v>0</v>
      </c>
      <c r="K30" s="25">
        <f>SUM($I$30:$J$30)</f>
        <v>0</v>
      </c>
      <c r="L30" s="21">
        <f>$C$30+$F$30+$I$30</f>
        <v>0</v>
      </c>
      <c r="M30" s="22">
        <f>$D$30+$G$30+$J$30</f>
        <v>0</v>
      </c>
      <c r="N30" s="25">
        <f>$L$30+$M$30</f>
        <v>0</v>
      </c>
      <c r="O30" s="43">
        <f>[1]表彰候補とりまとめ表からのコピー!$GS$218</f>
        <v>0</v>
      </c>
      <c r="P30" s="38">
        <f>[1]表彰候補とりまとめ表からのコピー!$GT$218</f>
        <v>0</v>
      </c>
      <c r="Q30" s="23">
        <f t="shared" si="0"/>
        <v>0</v>
      </c>
      <c r="R30" s="44">
        <f>[1]表彰候補とりまとめ表からのコピー!$GU$218</f>
        <v>0</v>
      </c>
      <c r="S30" s="26">
        <f>[1]表彰候補とりまとめ表からのコピー!$GV$218</f>
        <v>0</v>
      </c>
      <c r="T30" s="25">
        <f t="shared" si="1"/>
        <v>0</v>
      </c>
      <c r="U30" s="45">
        <f>[1]表彰候補とりまとめ表からのコピー!$GY$219</f>
        <v>0</v>
      </c>
      <c r="V30" s="26">
        <f>[1]表彰候補とりまとめ表からのコピー!$GZ$219</f>
        <v>0</v>
      </c>
      <c r="W30" s="25">
        <f t="shared" si="4"/>
        <v>0</v>
      </c>
      <c r="X30" s="44">
        <f t="shared" si="5"/>
        <v>0</v>
      </c>
      <c r="Y30" s="28">
        <f t="shared" si="5"/>
        <v>0</v>
      </c>
      <c r="Z30" s="25">
        <f t="shared" si="2"/>
        <v>0</v>
      </c>
      <c r="AA30" s="35">
        <v>0</v>
      </c>
      <c r="AB30" s="36">
        <v>0</v>
      </c>
      <c r="AC30" s="23">
        <v>0</v>
      </c>
      <c r="AD30" s="21">
        <v>1</v>
      </c>
      <c r="AE30" s="22">
        <v>0</v>
      </c>
      <c r="AF30" s="25">
        <v>1</v>
      </c>
      <c r="AG30" s="26">
        <v>1</v>
      </c>
      <c r="AH30" s="22">
        <v>0</v>
      </c>
      <c r="AI30" s="23">
        <v>1</v>
      </c>
      <c r="AJ30" s="21">
        <v>2</v>
      </c>
      <c r="AK30" s="22">
        <v>0</v>
      </c>
      <c r="AL30" s="25">
        <v>2</v>
      </c>
      <c r="AM30" s="39">
        <v>1</v>
      </c>
      <c r="AN30" s="40">
        <v>1</v>
      </c>
      <c r="AO30" s="23">
        <f t="shared" si="3"/>
        <v>2</v>
      </c>
      <c r="AP30" s="46" t="s">
        <v>41</v>
      </c>
      <c r="AQ30" s="26">
        <f>L30+X30+AJ30+AM30</f>
        <v>3</v>
      </c>
      <c r="AR30" s="22">
        <f>+M30+Y30+AK30+AN30</f>
        <v>1</v>
      </c>
      <c r="AS30" s="25">
        <f>+N30+Z30+AL30+AO30</f>
        <v>4</v>
      </c>
    </row>
    <row r="31" spans="1:45" s="6" customFormat="1" ht="35.25" customHeight="1" thickBot="1" x14ac:dyDescent="0.25">
      <c r="B31" s="47" t="s">
        <v>10</v>
      </c>
      <c r="C31" s="48">
        <f>SUM($C$7:$C$30)</f>
        <v>18</v>
      </c>
      <c r="D31" s="49">
        <f>SUM($D$7:$D$30)</f>
        <v>25</v>
      </c>
      <c r="E31" s="50">
        <f>SUM($C$31:$D$31)</f>
        <v>43</v>
      </c>
      <c r="F31" s="48">
        <f>SUM($F$7:$F$30)</f>
        <v>10</v>
      </c>
      <c r="G31" s="49">
        <f>SUM($G$7:$G$30)</f>
        <v>7</v>
      </c>
      <c r="H31" s="51">
        <f>SUM($F$31:$G$31)</f>
        <v>17</v>
      </c>
      <c r="I31" s="52">
        <f>SUM($I$7:$I$30)</f>
        <v>0</v>
      </c>
      <c r="J31" s="49">
        <f>SUM($J$7:$J$30)</f>
        <v>2</v>
      </c>
      <c r="K31" s="50">
        <f>SUM($I$31:$J$31)</f>
        <v>2</v>
      </c>
      <c r="L31" s="48">
        <f>SUM($L$7:$L$30)</f>
        <v>28</v>
      </c>
      <c r="M31" s="49">
        <f>SUM($M$7:$M$30)</f>
        <v>34</v>
      </c>
      <c r="N31" s="51">
        <f>SUM($L$31:$M$31)</f>
        <v>62</v>
      </c>
      <c r="O31" s="53">
        <f>SUM(O7:O30)</f>
        <v>0</v>
      </c>
      <c r="P31" s="49">
        <f t="shared" ref="P31:Y31" si="6">SUM(P7:P30)</f>
        <v>1</v>
      </c>
      <c r="Q31" s="50">
        <f t="shared" si="6"/>
        <v>1</v>
      </c>
      <c r="R31" s="48">
        <f t="shared" si="6"/>
        <v>1</v>
      </c>
      <c r="S31" s="49">
        <f t="shared" si="6"/>
        <v>3</v>
      </c>
      <c r="T31" s="51">
        <f t="shared" si="6"/>
        <v>4</v>
      </c>
      <c r="U31" s="52">
        <f>SUM(U7:U30)</f>
        <v>8</v>
      </c>
      <c r="V31" s="49">
        <f t="shared" si="6"/>
        <v>8</v>
      </c>
      <c r="W31" s="54">
        <f t="shared" si="6"/>
        <v>16</v>
      </c>
      <c r="X31" s="52">
        <f t="shared" si="6"/>
        <v>9</v>
      </c>
      <c r="Y31" s="49">
        <f t="shared" si="6"/>
        <v>12</v>
      </c>
      <c r="Z31" s="51">
        <f>SUM(X31:Y31)</f>
        <v>21</v>
      </c>
      <c r="AA31" s="53">
        <f>SUM(AA7:AA30)</f>
        <v>59</v>
      </c>
      <c r="AB31" s="50">
        <f>SUM(AB7:AB30)</f>
        <v>54</v>
      </c>
      <c r="AC31" s="50">
        <f>SUM(AC7:AC30)</f>
        <v>113</v>
      </c>
      <c r="AD31" s="48">
        <f t="shared" ref="AD31:AK31" si="7">SUM(AD7:AD30)</f>
        <v>14</v>
      </c>
      <c r="AE31" s="49">
        <f t="shared" si="7"/>
        <v>7</v>
      </c>
      <c r="AF31" s="55">
        <f t="shared" si="7"/>
        <v>21</v>
      </c>
      <c r="AG31" s="52">
        <f t="shared" si="7"/>
        <v>31</v>
      </c>
      <c r="AH31" s="49">
        <f t="shared" si="7"/>
        <v>23</v>
      </c>
      <c r="AI31" s="54">
        <f t="shared" si="7"/>
        <v>54</v>
      </c>
      <c r="AJ31" s="48">
        <f t="shared" si="7"/>
        <v>104</v>
      </c>
      <c r="AK31" s="49">
        <f t="shared" si="7"/>
        <v>84</v>
      </c>
      <c r="AL31" s="51">
        <f>SUM(AJ31:AK31)</f>
        <v>188</v>
      </c>
      <c r="AM31" s="56">
        <f>SUM(AM7:AM30)</f>
        <v>24</v>
      </c>
      <c r="AN31" s="49">
        <f>SUM(AN7:AN30)</f>
        <v>90</v>
      </c>
      <c r="AO31" s="50">
        <f>SUM(AO7:AO30)</f>
        <v>114</v>
      </c>
      <c r="AP31" s="57" t="s">
        <v>10</v>
      </c>
      <c r="AQ31" s="52">
        <f>SUM(AQ7:AQ30)</f>
        <v>165</v>
      </c>
      <c r="AR31" s="49">
        <f>SUM(AR7:AR30)</f>
        <v>220</v>
      </c>
      <c r="AS31" s="51">
        <f>SUM(AQ31:AR31)</f>
        <v>385</v>
      </c>
    </row>
    <row r="33" spans="3:45" ht="35.25" customHeight="1" x14ac:dyDescent="0.2">
      <c r="C33" s="6"/>
      <c r="D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G33" s="6"/>
      <c r="AH33" s="6"/>
      <c r="AI33" s="6"/>
      <c r="AJ33" s="6"/>
      <c r="AK33" s="6"/>
      <c r="AL33" s="6"/>
      <c r="AQ33" s="6"/>
      <c r="AR33" s="6"/>
      <c r="AS33" s="6"/>
    </row>
    <row r="34" spans="3:45" ht="35.25" customHeight="1" x14ac:dyDescent="0.2"/>
    <row r="35" spans="3:45" ht="35.25" customHeight="1" x14ac:dyDescent="0.2"/>
    <row r="36" spans="3:45" ht="35.25" customHeight="1" x14ac:dyDescent="0.2"/>
  </sheetData>
  <sheetProtection selectLockedCells="1"/>
  <protectedRanges>
    <protectedRange sqref="AA7:AO30" name="範囲1"/>
  </protectedRanges>
  <mergeCells count="21">
    <mergeCell ref="X5:Z5"/>
    <mergeCell ref="AA5:AC5"/>
    <mergeCell ref="AD5:AF5"/>
    <mergeCell ref="AG5:AI5"/>
    <mergeCell ref="AJ5:AL5"/>
    <mergeCell ref="R5:T5"/>
    <mergeCell ref="AQ1:AS1"/>
    <mergeCell ref="B2:AS2"/>
    <mergeCell ref="C4:N4"/>
    <mergeCell ref="O4:Z4"/>
    <mergeCell ref="AA4:AL4"/>
    <mergeCell ref="AM4:AO4"/>
    <mergeCell ref="AQ4:AS4"/>
    <mergeCell ref="C5:E5"/>
    <mergeCell ref="F5:H5"/>
    <mergeCell ref="I5:K5"/>
    <mergeCell ref="L5:N5"/>
    <mergeCell ref="O5:Q5"/>
    <mergeCell ref="AM5:AN5"/>
    <mergeCell ref="AQ5:AS5"/>
    <mergeCell ref="U5:W5"/>
  </mergeCells>
  <phoneticPr fontId="2"/>
  <printOptions horizontalCentered="1" verticalCentered="1"/>
  <pageMargins left="0.47244094488188981" right="0.27559055118110237" top="0.44" bottom="0.47244094488188981" header="0.31" footer="0.31496062992125984"/>
  <pageSetup paperSize="9" scale="61" orientation="landscape" r:id="rId1"/>
  <headerFooter alignWithMargins="0"/>
  <rowBreaks count="1" manualBreakCount="1">
    <brk id="32" min="1" max="4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区別の表彰候補者一覧表</vt:lpstr>
      <vt:lpstr>区別の表彰候補者一覧表!Print_Area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2026-10-26T01:25:50Z</dcterms:created>
  <dcterms:modified xsi:type="dcterms:W3CDTF">2026-11-04T06:52:15Z</dcterms:modified>
</cp:coreProperties>
</file>