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9FBD3256-AFBF-46A3-9F2D-D56A9A96EA3C}" xr6:coauthVersionLast="47" xr6:coauthVersionMax="47" xr10:uidLastSave="{00000000-0000-0000-0000-000000000000}"/>
  <bookViews>
    <workbookView xWindow="0" yWindow="0" windowWidth="21504" windowHeight="123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委託料支出一覧!$A$4:$F$81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委託料支出一覧!$A$4:$F$70</definedName>
    <definedName name="Z_01861984_F6CF_4772_AA0A_2B6157221AC2_.wvu.FilterData" localSheetId="0" hidden="1">委託料支出一覧!$A$4:$F$70</definedName>
    <definedName name="Z_05D8E8D0_8AEC_4296_897D_974A15178679_.wvu.FilterData" localSheetId="0" hidden="1">委託料支出一覧!$A$4:$F$70</definedName>
    <definedName name="Z_125D2721_B6FD_4173_B763_82747310422D_.wvu.FilterData" localSheetId="0" hidden="1">委託料支出一覧!$A$4:$F$70</definedName>
    <definedName name="Z_1734C9BF_4633_42E5_A258_E83D5FC85BDD_.wvu.FilterData" localSheetId="0" hidden="1">委託料支出一覧!$A$4:$F$70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委託料支出一覧!$A$4:$F$70</definedName>
    <definedName name="Z_20B03370_A9A7_47AC_A0DB_85C2011EA70A_.wvu.FilterData" localSheetId="0" hidden="1">委託料支出一覧!$A$4:$F$70</definedName>
    <definedName name="Z_21FC65F8_9914_4585_90AF_A00EE3463597_.wvu.FilterData" localSheetId="0" hidden="1">委託料支出一覧!$A$4:$F$70</definedName>
    <definedName name="Z_261563C4_10C5_41C2_AA69_0888E524912C_.wvu.FilterData" localSheetId="0" hidden="1">委託料支出一覧!$A$4:$F$70</definedName>
    <definedName name="Z_26F4FA0C_26D1_4602_B44C_88A47227D214_.wvu.FilterData" localSheetId="0" hidden="1">委託料支出一覧!$A$4:$F$70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委託料支出一覧!$A$4:$F$70</definedName>
    <definedName name="Z_2EE00EDD_A664_4A32_9029_1A8662176B52_.wvu.FilterData" localSheetId="0" hidden="1">委託料支出一覧!$A$4:$F$70</definedName>
    <definedName name="Z_323C7CA6_5B75_4FC7_8BF5_6960759E522F_.wvu.FilterData" localSheetId="0" hidden="1">委託料支出一覧!$A$4:$F$70</definedName>
    <definedName name="Z_32E8BB21_264F_4FA1_ACD6_2B2A4CC6599F_.wvu.FilterData" localSheetId="0" hidden="1">委託料支出一覧!$A$4:$F$70</definedName>
    <definedName name="Z_366193B7_515F_4E8E_B6B3_3C10204FFEB4_.wvu.FilterData" localSheetId="0" hidden="1">委託料支出一覧!$A$4:$F$70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委託料支出一覧!$A$4:$F$70</definedName>
    <definedName name="Z_3F902C3D_246B_4DFD_BED0_7FBC950FBA84_.wvu.FilterData" localSheetId="0" hidden="1">委託料支出一覧!$A$4:$F$70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委託料支出一覧!$A$4:$F$70</definedName>
    <definedName name="Z_45EA684E_0DBC_42CF_9801_5ACCADE6B1C5_.wvu.FilterData" localSheetId="0" hidden="1">委託料支出一覧!$A$4:$F$70</definedName>
    <definedName name="Z_475A1739_6786_4CD7_B022_F4CCFD570429_.wvu.FilterData" localSheetId="0" hidden="1">委託料支出一覧!$A$4:$F$70</definedName>
    <definedName name="Z_4AFA3E2C_4405_4B44_A9E8_DB64B4860EB1_.wvu.FilterData" localSheetId="0" hidden="1">委託料支出一覧!$A$4:$F$70</definedName>
    <definedName name="Z_4C8949B6_9C26_492B_959F_0779BC4BBEAA_.wvu.FilterData" localSheetId="0" hidden="1">委託料支出一覧!$A$4:$F$70</definedName>
    <definedName name="Z_4CF4D751_28E3_4B4C_BAA9_58C0269BAAF6_.wvu.FilterData" localSheetId="0" hidden="1">委託料支出一覧!$A$4:$F$70</definedName>
    <definedName name="Z_5128EF7F_156A_4EB1_9EA1_B4C8844A7633_.wvu.FilterData" localSheetId="0" hidden="1">委託料支出一覧!$A$4:$F$70</definedName>
    <definedName name="Z_5550DBBC_4815_4DAB_937F_7C62DA5F1144_.wvu.FilterData" localSheetId="0" hidden="1">委託料支出一覧!$A$4:$F$70</definedName>
    <definedName name="Z_56E27382_3FA3_4BA1_90FC_C27ACB491421_.wvu.FilterData" localSheetId="0" hidden="1">委託料支出一覧!$A$4:$F$70</definedName>
    <definedName name="Z_619A491E_ABD2_46A4_968E_A89999FA1DFD_.wvu.FilterData" localSheetId="0" hidden="1">委託料支出一覧!$A$4:$F$70</definedName>
    <definedName name="Z_6493F7BA_CCC8_44B0_AD30_AFA1A2BD0947_.wvu.FilterData" localSheetId="0" hidden="1">委託料支出一覧!$A$4:$F$70</definedName>
    <definedName name="Z_6926EB01_B5C3_4972_A68F_E30052702C5C_.wvu.FilterData" localSheetId="0" hidden="1">委託料支出一覧!$A$4:$F$70</definedName>
    <definedName name="Z_6A911F75_FCD5_4F5C_9F77_401D41C7CA2F_.wvu.FilterData" localSheetId="0" hidden="1">委託料支出一覧!$A$4:$F$70</definedName>
    <definedName name="Z_774CE9F3_B276_4E89_8142_59042DE66CD1_.wvu.FilterData" localSheetId="0" hidden="1">委託料支出一覧!$A$4:$F$70</definedName>
    <definedName name="Z_7A9DD16E_F903_4863_B829_4796CE894ED0_.wvu.FilterData" localSheetId="0" hidden="1">委託料支出一覧!$A$4:$F$70</definedName>
    <definedName name="Z_8E098FB6_79F5_4218_8CFD_D5C4145EF04C_.wvu.FilterData" localSheetId="0" hidden="1">委託料支出一覧!$A$4:$F$70</definedName>
    <definedName name="Z_958DC23D_65D9_45EB_BCE2_23C1F33BF0E3_.wvu.FilterData" localSheetId="0" hidden="1">委託料支出一覧!$A$4:$F$70</definedName>
    <definedName name="Z_973EE690_0B31_4D59_B7AB_FA497BA3F53C_.wvu.FilterData" localSheetId="0" hidden="1">委託料支出一覧!$A$4:$F$70</definedName>
    <definedName name="Z_977235F8_48D3_4499_A0D1_031044790F81_.wvu.FilterData" localSheetId="0" hidden="1">委託料支出一覧!$A$4:$F$70</definedName>
    <definedName name="Z_99685710_72AE_4B5D_8870_53975EB781F5_.wvu.FilterData" localSheetId="0" hidden="1">委託料支出一覧!$A$4:$F$70</definedName>
    <definedName name="Z_9DBC28CF_F252_4212_B07E_05ADE2A691D3_.wvu.FilterData" localSheetId="0" hidden="1">委託料支出一覧!$A$4:$F$70</definedName>
    <definedName name="Z_A11322EF_73F6_40DE_B0AC_6E42B3D76055_.wvu.FilterData" localSheetId="0" hidden="1">委託料支出一覧!$A$4:$F$70</definedName>
    <definedName name="Z_A11E4C00_0394_4CE6_B73E_221C7BA742F6_.wvu.FilterData" localSheetId="0" hidden="1">委託料支出一覧!$A$4:$F$70</definedName>
    <definedName name="Z_A1F478E3_F435_447F_B2CC_6E9C174DA928_.wvu.FilterData" localSheetId="0" hidden="1">委託料支出一覧!$A$4:$F$70</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委託料支出一覧!$A$4:$F$70</definedName>
    <definedName name="Z_AAB712E3_C5D9_4902_A117_C12BE7FDD63D_.wvu.FilterData" localSheetId="0" hidden="1">委託料支出一覧!$A$4:$F$70</definedName>
    <definedName name="Z_AC924E32_4F5F_41AD_8889_A0469107E927_.wvu.FilterData" localSheetId="0" hidden="1">委託料支出一覧!$A$4:$F$70</definedName>
    <definedName name="Z_AD51D3A2_A23B_4D02_92C2_113F69CB176E_.wvu.FilterData" localSheetId="0" hidden="1">委託料支出一覧!$A$4:$F$70</definedName>
    <definedName name="Z_AFEB9B81_C902_4151_A96F_74FCF405D0C7_.wvu.FilterData" localSheetId="0" hidden="1">委託料支出一覧!$A$4:$F$70</definedName>
    <definedName name="Z_B47A04AA_FBBF_4ADA_AD65_5912F0410B3F_.wvu.FilterData" localSheetId="0" hidden="1">委託料支出一覧!$A$4:$F$70</definedName>
    <definedName name="Z_B503762D_2683_4889_91D1_277AA3465232_.wvu.FilterData" localSheetId="0" hidden="1">委託料支出一覧!$A$4:$F$70</definedName>
    <definedName name="Z_B63AB35D_2734_41D8_AD39_37CEDCB6A450_.wvu.FilterData" localSheetId="0" hidden="1">委託料支出一覧!$A$4:$F$70</definedName>
    <definedName name="Z_B7AD6FA8_2E6F_467A_8B52_8DFFF6709E3D_.wvu.FilterData" localSheetId="0" hidden="1">委託料支出一覧!$A$4:$F$70</definedName>
    <definedName name="Z_B840A286_FFCA_40A6_95BA_A4DE2CB336D2_.wvu.FilterData" localSheetId="0" hidden="1">委託料支出一覧!$A$4:$F$70</definedName>
    <definedName name="Z_B8C86F7B_41C1_488F_9456_72016DBEF174_.wvu.FilterData" localSheetId="0" hidden="1">委託料支出一覧!$A$4:$F$70</definedName>
    <definedName name="Z_C4E29B43_824C_4688_8110_836DEB9AB50D_.wvu.FilterData" localSheetId="0" hidden="1">委託料支出一覧!$A$4:$F$70</definedName>
    <definedName name="Z_CA06432B_2E2B_4D66_ADB9_5BD4D2910E24_.wvu.FilterData" localSheetId="0" hidden="1">委託料支出一覧!$A$4:$F$70</definedName>
    <definedName name="Z_CC1D9902_3864_460A_ABFA_C7483E29000C_.wvu.FilterData" localSheetId="0" hidden="1">委託料支出一覧!$A$4:$F$70</definedName>
    <definedName name="Z_CE11686E_76FD_46AE_AE20_58B11C27BBEB_.wvu.FilterData" localSheetId="0" hidden="1">委託料支出一覧!$A$4:$F$70</definedName>
    <definedName name="Z_D7FA1AA0_8E2E_4FB7_B53D_398A08064C34_.wvu.FilterData" localSheetId="0" hidden="1">委託料支出一覧!$A$4:$F$70</definedName>
    <definedName name="Z_E224131C_929E_4511_9B55_908B141309EC_.wvu.FilterData" localSheetId="0" hidden="1">委託料支出一覧!$A$4:$F$70</definedName>
    <definedName name="Z_E6B538EC_DDB6_4621_851B_30EF958B4889_.wvu.FilterData" localSheetId="0" hidden="1">委託料支出一覧!$A$4:$F$70</definedName>
    <definedName name="Z_F0A27403_2F2C_40D5_BAA4_1D46F6DD15EA_.wvu.FilterData" localSheetId="0" hidden="1">委託料支出一覧!$A$4:$F$70</definedName>
    <definedName name="Z_F9D5DC69_95A6_492F_BDFA_A86E1A732B18_.wvu.FilterData" localSheetId="0" hidden="1">委託料支出一覧!$A$4:$F$70</definedName>
    <definedName name="Z_FBE09FA5_238F_4F70_A3CA_8368A90182C9_.wvu.FilterData" localSheetId="0" hidden="1">委託料支出一覧!$A$4:$F$70</definedName>
    <definedName name="Z_FC3119B4_86F6_4319_BA10_90B20A8DC217_.wvu.FilterData" localSheetId="0" hidden="1">委託料支出一覧!$A$4:$F$70</definedName>
    <definedName name="Z_FCB39946_212B_44BC_A514_8AE1A1DE07F6_.wvu.FilterData" localSheetId="0" hidden="1">委託料支出一覧!$A$4:$F$70</definedName>
    <definedName name="Z_FE42E0E1_E5DC_4DA7_AF41_E80BEF31D5E6_.wvu.FilterData" localSheetId="0" hidden="1">委託料支出一覧!$A$4:$F$70</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3" l="1"/>
  <c r="D81" i="3" s="1"/>
  <c r="D71" i="3"/>
  <c r="D78" i="3" l="1"/>
  <c r="D77" i="3"/>
  <c r="D76" i="3"/>
  <c r="D75" i="3"/>
  <c r="D74" i="3"/>
  <c r="D73" i="3" l="1"/>
  <c r="D80" i="3" s="1"/>
</calcChain>
</file>

<file path=xl/sharedStrings.xml><?xml version="1.0" encoding="utf-8"?>
<sst xmlns="http://schemas.openxmlformats.org/spreadsheetml/2006/main" count="316" uniqueCount="148">
  <si>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</si>
  <si>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</si>
  <si>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</si>
  <si>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</si>
  <si>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</si>
  <si>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</si>
  <si>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</si>
  <si>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</si>
  <si>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</si>
  <si>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</si>
  <si>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</si>
  <si>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</si>
  <si>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</si>
  <si>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</si>
  <si>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</si>
  <si>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</si>
  <si>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</si>
  <si>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</si>
  <si>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</si>
  <si>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</si>
  <si>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令和５年度　委託料支出一覧</t>
    <rPh sb="0" eb="2">
      <t>レイワ</t>
    </rPh>
    <rPh sb="3" eb="5">
      <t>ネンド</t>
    </rPh>
    <rPh sb="6" eb="9">
      <t>イタクリョウ</t>
    </rPh>
    <rPh sb="9" eb="11">
      <t>シシュツ</t>
    </rPh>
    <rPh sb="11" eb="13">
      <t>イチラン</t>
    </rPh>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</si>
  <si>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</si>
  <si>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</si>
  <si>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</si>
  <si>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</si>
  <si>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</si>
  <si>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デジタル統括室</t>
    <rPh sb="4" eb="6">
      <t>トウカツ</t>
    </rPh>
    <rPh sb="6" eb="7">
      <t>シツ</t>
    </rPh>
    <phoneticPr fontId="7"/>
  </si>
  <si>
    <t>デジタル統括室</t>
  </si>
  <si>
    <t>令和５年度ＤＸリーダー養成研修業務委託</t>
  </si>
  <si>
    <t>〇</t>
  </si>
  <si>
    <t>大阪市ＤＸ戦略実行支援業務委託</t>
    <rPh sb="13" eb="15">
      <t>イタク</t>
    </rPh>
    <phoneticPr fontId="7"/>
  </si>
  <si>
    <t>エヌ・ティ・ティ・コミュニケーションズ(株)</t>
    <phoneticPr fontId="7"/>
  </si>
  <si>
    <t>アクセンチュア(株)</t>
    <phoneticPr fontId="7"/>
  </si>
  <si>
    <t>令和５年度住民基本台帳等事務システム改修(行政データ可視化システム連携対応)業務委託</t>
    <phoneticPr fontId="7"/>
  </si>
  <si>
    <t>(株)エヌ・ティ・ティ・データ関西</t>
    <rPh sb="0" eb="3">
      <t>カブ</t>
    </rPh>
    <phoneticPr fontId="7"/>
  </si>
  <si>
    <t>特随</t>
    <rPh sb="0" eb="1">
      <t>トク</t>
    </rPh>
    <rPh sb="1" eb="2">
      <t>ズイ</t>
    </rPh>
    <phoneticPr fontId="1"/>
  </si>
  <si>
    <t>〇</t>
    <phoneticPr fontId="7"/>
  </si>
  <si>
    <t>令和５年度行政データ可視化システムサービス提供業務委託</t>
    <phoneticPr fontId="7"/>
  </si>
  <si>
    <t>(株)ビーコンラーニングサービス</t>
    <phoneticPr fontId="7"/>
  </si>
  <si>
    <t>令和５年度大阪市データ活用方針策定支援業務委託</t>
    <phoneticPr fontId="7"/>
  </si>
  <si>
    <t>(株)日立製作所関西支社　</t>
    <phoneticPr fontId="7"/>
  </si>
  <si>
    <t>特随</t>
  </si>
  <si>
    <t>令和５年度大阪市一般任期付職員募集及び採用支援業務委託</t>
    <rPh sb="0" eb="2">
      <t>カブ</t>
    </rPh>
    <phoneticPr fontId="7"/>
  </si>
  <si>
    <t>エン・ジャパン(株)</t>
    <phoneticPr fontId="7"/>
  </si>
  <si>
    <t>令和５年度大阪市一般任期付職員募集及び採用支援業務委託（その２）</t>
    <phoneticPr fontId="7"/>
  </si>
  <si>
    <t>令和５年度本庁舎執務室可動式ラテラル等撤去等業務委託</t>
    <phoneticPr fontId="7"/>
  </si>
  <si>
    <t>辰巳環境開発(株)</t>
    <phoneticPr fontId="7"/>
  </si>
  <si>
    <t>デジタル
統括室</t>
    <rPh sb="5" eb="8">
      <t>ト</t>
    </rPh>
    <phoneticPr fontId="7"/>
  </si>
  <si>
    <t>令和５年度マイナポイント申込手続支援特設ブース設置運営等業務委託</t>
    <rPh sb="0" eb="2">
      <t>レイワ</t>
    </rPh>
    <rPh sb="3" eb="5">
      <t>ネンド</t>
    </rPh>
    <phoneticPr fontId="7"/>
  </si>
  <si>
    <t>ＪＴＢ・キャリアリンク共同事業体</t>
    <phoneticPr fontId="7"/>
  </si>
  <si>
    <t>令和５年度大阪市行政オンラインシステムサービス提供業務委託</t>
    <rPh sb="0" eb="2">
      <t>レイワ</t>
    </rPh>
    <rPh sb="3" eb="5">
      <t>ネンド</t>
    </rPh>
    <phoneticPr fontId="7"/>
  </si>
  <si>
    <t>(株)ＴＫＣ</t>
    <phoneticPr fontId="7"/>
  </si>
  <si>
    <t>令和５年度音声認識技術を活用した実証（各種相談電話予約受付）業務委託</t>
    <phoneticPr fontId="7"/>
  </si>
  <si>
    <t>(株)サイバーエージェント</t>
    <phoneticPr fontId="7"/>
  </si>
  <si>
    <t>令和５年度音声認識技術を活用した実証（区役所巡回法律相談電話予約受付）業務委託</t>
    <phoneticPr fontId="7"/>
  </si>
  <si>
    <t>デジタル統括室</t>
    <phoneticPr fontId="7"/>
  </si>
  <si>
    <t>令和５年度GoogleMapsPlatformライセンス取得業務委託(概算契約)</t>
    <rPh sb="0" eb="2">
      <t>レイワ</t>
    </rPh>
    <rPh sb="3" eb="5">
      <t>ネンド</t>
    </rPh>
    <rPh sb="28" eb="30">
      <t>シュトク</t>
    </rPh>
    <rPh sb="30" eb="32">
      <t>ギョウム</t>
    </rPh>
    <rPh sb="32" eb="34">
      <t>イタク</t>
    </rPh>
    <rPh sb="35" eb="37">
      <t>ガイサン</t>
    </rPh>
    <rPh sb="37" eb="39">
      <t>ケイヤク</t>
    </rPh>
    <phoneticPr fontId="7"/>
  </si>
  <si>
    <t>応用技術(株)</t>
    <rPh sb="0" eb="4">
      <t>オウヨウギジュツ</t>
    </rPh>
    <rPh sb="5" eb="6">
      <t>カブ</t>
    </rPh>
    <phoneticPr fontId="7"/>
  </si>
  <si>
    <t>令和５年度デジタルツールを活用した情報発信・サービス提供の最適化施策策定支援業務委託（その２）</t>
    <phoneticPr fontId="7"/>
  </si>
  <si>
    <t>令和５年度バックオフィスDXグランドデザイン策定支援業務委託</t>
    <phoneticPr fontId="7"/>
  </si>
  <si>
    <t>デジタル
統括室</t>
    <rPh sb="5" eb="8">
      <t>トウカツシツ</t>
    </rPh>
    <phoneticPr fontId="37"/>
  </si>
  <si>
    <t>令和５年度大阪市情報システム標準化共通機能・環境検討支援業務委託</t>
  </si>
  <si>
    <t>アビームコンサルティング(株)</t>
  </si>
  <si>
    <t>大阪市中央情報処理センター運用業務委託長期継続</t>
  </si>
  <si>
    <t>(株)エヌ・ティ・ティ・データ関西</t>
  </si>
  <si>
    <t>令和５年度大阪市基幹系システム統合基盤運用保守業務委託</t>
  </si>
  <si>
    <t>令和５年度大阪市基幹系システム統合基盤改修業務委託</t>
  </si>
  <si>
    <t>令和５年度大阪市業務系ネットワーク二要素認証システム運用保守業務委託</t>
  </si>
  <si>
    <t>令和５年度大阪市基幹系システム統合基盤機種更新業務委託</t>
  </si>
  <si>
    <t>令和５年度大阪市業務系ネットワーク二要素認証システム機種更新業務委託</t>
  </si>
  <si>
    <t>令和５年度大阪市業務系ネットワーク二要素認証システム改修業務委託</t>
  </si>
  <si>
    <t>庁内情報利用パソコン管理業務委託（長期継続）</t>
  </si>
  <si>
    <t>エヌ・ティ・ティ・データ・カスタマサービス(株)</t>
    <phoneticPr fontId="7"/>
  </si>
  <si>
    <t>令和５年度最高情報セキュリティ責任者（CISO）補佐業務委託</t>
    <phoneticPr fontId="7"/>
  </si>
  <si>
    <t>(株)オプテージ</t>
  </si>
  <si>
    <t>○</t>
    <phoneticPr fontId="7"/>
  </si>
  <si>
    <t>令和５年度大阪市庁内プライベートクラウド基盤等運用保守業務委託</t>
  </si>
  <si>
    <t>特随</t>
    <rPh sb="0" eb="1">
      <t>トク</t>
    </rPh>
    <rPh sb="1" eb="2">
      <t>ズイ</t>
    </rPh>
    <phoneticPr fontId="0"/>
  </si>
  <si>
    <t>令和５年度大阪市ホームページ運用管理システム用ネットワークサービス等提供業務委託</t>
  </si>
  <si>
    <t>令和５年度大阪市ホームページ運用管理システム運用保守業務委託</t>
  </si>
  <si>
    <t>キステム(株)</t>
  </si>
  <si>
    <t>令和５年度大阪市ホームページ運用管理システム機種更新業務委託</t>
  </si>
  <si>
    <t>令和５年度大阪市ホームページ運用管理システム等運用保守業務委託</t>
  </si>
  <si>
    <t>令和５年度大阪市ホームページ運用管理システム改修業務委託</t>
  </si>
  <si>
    <t>令和５年度業務フロー可視化支援業務委託</t>
  </si>
  <si>
    <t>(株)サン・プラニング・システムズ</t>
  </si>
  <si>
    <t>大阪市阿波座センタービル機械警備業務委託長期継続</t>
  </si>
  <si>
    <t>東洋テック(株)</t>
  </si>
  <si>
    <t>令和５年度大阪市情報セキュリティ検査支援業務委託</t>
  </si>
  <si>
    <t>(株)ナニワ計算センター</t>
  </si>
  <si>
    <t>令和５年度大阪市阿波座センタービル（デジタル統括室専用部分）自動扉保守点検業務委託</t>
    <phoneticPr fontId="7"/>
  </si>
  <si>
    <t>ナブコドア(株)</t>
  </si>
  <si>
    <t>総合行政ネットワーク府域ネットワークの更新及び運用・保守管理等業務委託</t>
  </si>
  <si>
    <t>西日本電信電話(株)　</t>
  </si>
  <si>
    <t>令和５年度ファイル全文検索システム運用保守業務委託</t>
  </si>
  <si>
    <t>日本電気(株)</t>
  </si>
  <si>
    <t>○</t>
  </si>
  <si>
    <t>磁気テープファイル等の保管及び集配業務委託（ＩＣＴ戦略室）長期継続（単価契約）</t>
  </si>
  <si>
    <t>阪急阪神エステート・サービス(株)</t>
  </si>
  <si>
    <t>令和５年度大阪市情報システム標準化推進プロジェクトマネジメント支援業務委託</t>
  </si>
  <si>
    <t>令和５年度大阪市LGWAN接続系ネットワークVirtual Private Network装置保守業務委託</t>
  </si>
  <si>
    <t>(株)日立システムズ関西支社</t>
  </si>
  <si>
    <t>大阪市情報通信ネットワーク基盤再構築・運用保守業務委託</t>
    <phoneticPr fontId="7"/>
  </si>
  <si>
    <t>(株)日立製作所関西支社</t>
  </si>
  <si>
    <t>大阪市共通クラウド及び情報系共通基盤の構築・運用保守業務委託</t>
    <phoneticPr fontId="7"/>
  </si>
  <si>
    <t>令和５年度大阪市庁内情報ネットワークコミュニケーション基盤運用保守業務委託</t>
    <phoneticPr fontId="7"/>
  </si>
  <si>
    <t>(株)日立製作所関西支社</t>
    <phoneticPr fontId="7"/>
  </si>
  <si>
    <t>令和５年度大阪市共通クラウド及び情報系共通基盤改修・整備業務委託</t>
  </si>
  <si>
    <t>令和５年度大阪市庁内情報ネットワークコミュニケーション基盤改修・整備業務委託</t>
    <phoneticPr fontId="7"/>
  </si>
  <si>
    <t>令和５年度大阪市情報通信ネットワーク運用保守業務委託</t>
    <phoneticPr fontId="7"/>
  </si>
  <si>
    <t>令和５年度大阪市情報通信ネットワーク改修・整備業務委託</t>
    <phoneticPr fontId="7"/>
  </si>
  <si>
    <t>令和５年度大阪市情報通信ネットワーク基盤改修・整備業務委託</t>
    <phoneticPr fontId="7"/>
  </si>
  <si>
    <t>令和５年度大阪市ガバメントクラウド接続環境構築業務委託</t>
  </si>
  <si>
    <t>令和５年度大阪市阿波座センタービル（デジタル統括室専用部分）昇降機設備保守点検業務委託</t>
    <phoneticPr fontId="7"/>
  </si>
  <si>
    <t>(株)日立ビルシステム関西支社</t>
  </si>
  <si>
    <t>令和５年度大阪市標的型攻撃メール訓練支援業務委託</t>
  </si>
  <si>
    <t>(株)ファイブドライブ</t>
  </si>
  <si>
    <t>令和５年度大阪市阿波座センタービル（デジタル統括室専有部分）電算機室用空調設備保守点検業務委託</t>
  </si>
  <si>
    <t>三菱電機ビルソリューションズ(株)関西支社</t>
  </si>
  <si>
    <t>令和５年度阿波座センタービル貯水槽清掃及び水質検査業務委託</t>
  </si>
  <si>
    <t>東宝ビル管理(株)</t>
    <rPh sb="0" eb="2">
      <t>トウホウ</t>
    </rPh>
    <rPh sb="4" eb="6">
      <t>カンリ</t>
    </rPh>
    <rPh sb="7" eb="8">
      <t>カブ</t>
    </rPh>
    <phoneticPr fontId="7"/>
  </si>
  <si>
    <t>阿波座センタービルゴミ置き場錠前交換業務委託</t>
    <phoneticPr fontId="7"/>
  </si>
  <si>
    <t>カギの１１０番(株)</t>
    <rPh sb="6" eb="7">
      <t>バン</t>
    </rPh>
    <rPh sb="7" eb="10">
      <t>カブ</t>
    </rPh>
    <phoneticPr fontId="7"/>
  </si>
  <si>
    <t>令和５年度阿波座センタービル衛生害虫駆除及び鼠の防除業務委託</t>
    <rPh sb="28" eb="30">
      <t>イタク</t>
    </rPh>
    <phoneticPr fontId="7"/>
  </si>
  <si>
    <t>(株)ハヤシウジング</t>
  </si>
  <si>
    <t>令和５年度阿波座センタービル植栽維持管理業務委託</t>
    <phoneticPr fontId="7"/>
  </si>
  <si>
    <t>庭之助</t>
    <rPh sb="0" eb="1">
      <t>ニワ</t>
    </rPh>
    <rPh sb="1" eb="2">
      <t>ノ</t>
    </rPh>
    <rPh sb="2" eb="3">
      <t>スケ</t>
    </rPh>
    <phoneticPr fontId="7"/>
  </si>
  <si>
    <t>令和５年度産業廃棄物処理業務【収集・運搬及び処分】</t>
  </si>
  <si>
    <t>(株)カンポ</t>
    <rPh sb="0" eb="3">
      <t>カブ</t>
    </rPh>
    <phoneticPr fontId="7"/>
  </si>
  <si>
    <t>大阪市中央卸売市場情報システムSSLデコード機能導入業務委託</t>
    <rPh sb="0" eb="3">
      <t>オオサカシ</t>
    </rPh>
    <rPh sb="3" eb="5">
      <t>チュウオウ</t>
    </rPh>
    <rPh sb="5" eb="7">
      <t>オロシウリ</t>
    </rPh>
    <rPh sb="7" eb="9">
      <t>シジョウ</t>
    </rPh>
    <rPh sb="9" eb="11">
      <t>ジョウホウ</t>
    </rPh>
    <rPh sb="22" eb="24">
      <t>キノウ</t>
    </rPh>
    <rPh sb="24" eb="26">
      <t>ドウニュウ</t>
    </rPh>
    <rPh sb="26" eb="28">
      <t>ギョウム</t>
    </rPh>
    <rPh sb="28" eb="30">
      <t>イタク</t>
    </rPh>
    <phoneticPr fontId="0"/>
  </si>
  <si>
    <t>大阪市阿波座センタービル一般廃棄物収集運搬業務（概算契約）</t>
    <rPh sb="24" eb="26">
      <t>ガイサン</t>
    </rPh>
    <rPh sb="26" eb="28">
      <t>ケイヤク</t>
    </rPh>
    <phoneticPr fontId="7"/>
  </si>
  <si>
    <t>(株)ジャパン・クリーン・サービス</t>
    <rPh sb="0" eb="3">
      <t>カブ</t>
    </rPh>
    <phoneticPr fontId="7"/>
  </si>
  <si>
    <t>船舶動静・使用料管理・運行調整システム運用保守サポート業務委託</t>
    <rPh sb="19" eb="23">
      <t>ウンヨウホシュ</t>
    </rPh>
    <rPh sb="27" eb="31">
      <t>ギョウムイタク</t>
    </rPh>
    <phoneticPr fontId="7"/>
  </si>
  <si>
    <t>三井E＆Sシステム技研(株)</t>
    <rPh sb="0" eb="2">
      <t>ミツイ</t>
    </rPh>
    <rPh sb="9" eb="11">
      <t>ギケン</t>
    </rPh>
    <phoneticPr fontId="7"/>
  </si>
  <si>
    <t>大阪市阿波座センタービル清掃業務委託長期継続</t>
    <rPh sb="18" eb="20">
      <t>チョウキ</t>
    </rPh>
    <rPh sb="20" eb="22">
      <t>ケイゾク</t>
    </rPh>
    <phoneticPr fontId="7"/>
  </si>
  <si>
    <t>大代ゼンテックス（株）</t>
    <rPh sb="9" eb="10">
      <t>カブ</t>
    </rPh>
    <phoneticPr fontId="7"/>
  </si>
  <si>
    <t>阿波座センタービル設備保守点検業務委託（長期継続）</t>
    <rPh sb="20" eb="22">
      <t>チョウキ</t>
    </rPh>
    <rPh sb="22" eb="24">
      <t>ケイゾク</t>
    </rPh>
    <phoneticPr fontId="7"/>
  </si>
  <si>
    <t>大和建物サービス(株)</t>
    <rPh sb="0" eb="4">
      <t>ダイワタテモノ</t>
    </rPh>
    <rPh sb="9" eb="10">
      <t>カブ</t>
    </rPh>
    <phoneticPr fontId="7"/>
  </si>
  <si>
    <t>大阪版自治体情報セキュリティクラウドにおけるＳＳＬデコード機能導入業務委託</t>
  </si>
  <si>
    <t>富士テレコム(株)大阪支店</t>
    <rPh sb="0" eb="2">
      <t>フジ</t>
    </rPh>
    <phoneticPr fontId="7"/>
  </si>
  <si>
    <t>大阪市図書館情報ネットワークシステム大阪版自治体情報セキュリティクラウドにおけるＳＳＬデコード機能導入にかかる対応業務委託</t>
    <rPh sb="0" eb="3">
      <t>オオサカシ</t>
    </rPh>
    <rPh sb="55" eb="57">
      <t>タイオウ</t>
    </rPh>
    <phoneticPr fontId="7"/>
  </si>
  <si>
    <t>富士通Japan(株)</t>
    <rPh sb="0" eb="3">
      <t>フジツウ</t>
    </rPh>
    <phoneticPr fontId="7"/>
  </si>
  <si>
    <t>阿波座センタービル屋上防水改修その他工事に係る設計業務（西エリア）【設計】</t>
    <rPh sb="34" eb="36">
      <t>セッケイ</t>
    </rPh>
    <phoneticPr fontId="7"/>
  </si>
  <si>
    <t>(一社)大阪府建築設計協会・(株)浅野建築設計事務所ＪＶ</t>
  </si>
  <si>
    <t>令和５年度大阪市役所本庁舎産業廃棄物収集運搬及び処分業務委託</t>
    <rPh sb="0" eb="2">
      <t>レイワ</t>
    </rPh>
    <rPh sb="3" eb="5">
      <t>ネンド</t>
    </rPh>
    <rPh sb="5" eb="7">
      <t>オオサカ</t>
    </rPh>
    <rPh sb="7" eb="10">
      <t>シヤクショ</t>
    </rPh>
    <rPh sb="10" eb="11">
      <t>ホン</t>
    </rPh>
    <rPh sb="11" eb="13">
      <t>チョウシャ</t>
    </rPh>
    <rPh sb="13" eb="15">
      <t>サンギョウ</t>
    </rPh>
    <rPh sb="15" eb="18">
      <t>ハイキブツ</t>
    </rPh>
    <rPh sb="18" eb="20">
      <t>シュウシュウ</t>
    </rPh>
    <rPh sb="20" eb="22">
      <t>ウンパン</t>
    </rPh>
    <rPh sb="22" eb="23">
      <t>オヨ</t>
    </rPh>
    <rPh sb="24" eb="26">
      <t>ショブン</t>
    </rPh>
    <rPh sb="26" eb="28">
      <t>ギョウム</t>
    </rPh>
    <rPh sb="28" eb="30">
      <t>イタク</t>
    </rPh>
    <phoneticPr fontId="7"/>
  </si>
  <si>
    <t>一般会計</t>
    <rPh sb="0" eb="2">
      <t>イッパン</t>
    </rPh>
    <rPh sb="2" eb="4">
      <t>カイケイ</t>
    </rPh>
    <phoneticPr fontId="7"/>
  </si>
  <si>
    <t>(株)カンポ</t>
    <rPh sb="1" eb="2">
      <t>カブ</t>
    </rPh>
    <phoneticPr fontId="7"/>
  </si>
  <si>
    <t>ＰｗＣコンサルティング(同)</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</si>
</sst>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b/>
      <sz val="15"/>
      <color theme="3"/>
      <name val="ＭＳ Ｐゴシック"/>
      <family val="2"/>
      <charset val="128"/>
      <scheme val="minor"/>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62">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0" fontId="9" fillId="0" borderId="7" xfId="3" applyFont="1" applyBorder="1" applyAlignment="1">
      <alignment vertical="center" wrapText="1"/>
    </xf>
    <xf numFmtId="176" fontId="9" fillId="0" borderId="7" xfId="3" applyNumberFormat="1" applyFont="1" applyBorder="1" applyAlignment="1">
      <alignment vertical="center" wrapText="1"/>
    </xf>
    <xf numFmtId="176" fontId="9" fillId="0" borderId="7" xfId="3" applyNumberFormat="1" applyFont="1" applyBorder="1" applyAlignment="1">
      <alignment horizontal="right" vertical="center"/>
    </xf>
    <xf numFmtId="176" fontId="9" fillId="0" borderId="3" xfId="0" applyNumberFormat="1" applyFont="1" applyBorder="1" applyAlignment="1">
      <alignment horizontal="center"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3"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7" xfId="3" applyNumberFormat="1" applyFont="1" applyBorder="1" applyAlignment="1">
      <alignment vertical="center" wrapText="1"/>
    </xf>
    <xf numFmtId="178" fontId="9" fillId="0" borderId="3" xfId="0" applyNumberFormat="1" applyFont="1" applyBorder="1" applyAlignment="1">
      <alignment horizontal="righ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Border="1" applyAlignment="1">
      <alignment horizontal="left" vertical="center" wrapText="1"/>
    </xf>
    <xf numFmtId="176"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vertical="center" wrapText="1"/>
    </xf>
    <xf numFmtId="0" fontId="35" fillId="0" borderId="21" xfId="0" applyFont="1" applyBorder="1" applyAlignment="1">
      <alignment horizontal="left" wrapText="1"/>
    </xf>
    <xf numFmtId="186" fontId="35" fillId="0" borderId="21" xfId="0" applyNumberFormat="1" applyFont="1" applyBorder="1" applyAlignment="1">
      <alignmen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186" fontId="35" fillId="0" borderId="0" xfId="0" applyNumberFormat="1" applyFont="1" applyAlignment="1">
      <alignment vertical="center" wrapText="1"/>
    </xf>
    <xf numFmtId="0" fontId="9" fillId="0" borderId="3" xfId="0" applyFont="1" applyFill="1" applyBorder="1" applyAlignment="1">
      <alignment horizontal="distributed" vertical="center" wrapText="1" justifyLastLine="1"/>
    </xf>
    <xf numFmtId="0" fontId="9" fillId="0" borderId="3" xfId="0" applyFont="1" applyFill="1" applyBorder="1" applyAlignment="1">
      <alignment horizontal="left" vertical="center" wrapText="1"/>
    </xf>
    <xf numFmtId="178" fontId="9" fillId="0" borderId="3" xfId="0" applyNumberFormat="1" applyFont="1" applyFill="1" applyBorder="1" applyAlignment="1">
      <alignment horizontal="right" vertical="center" wrapText="1"/>
    </xf>
    <xf numFmtId="0" fontId="9" fillId="0" borderId="3" xfId="0" applyFont="1" applyFill="1" applyBorder="1" applyAlignment="1">
      <alignment horizontal="center" vertical="center" wrapText="1"/>
    </xf>
    <xf numFmtId="0" fontId="35" fillId="0" borderId="3" xfId="0" applyFont="1" applyBorder="1" applyAlignment="1">
      <alignment horizontal="left" vertical="center" wrapText="1"/>
    </xf>
    <xf numFmtId="178" fontId="35" fillId="0" borderId="3" xfId="0" applyNumberFormat="1" applyFont="1" applyBorder="1" applyAlignment="1">
      <alignment horizontal="right" vertical="center" wrapText="1"/>
    </xf>
    <xf numFmtId="0" fontId="35" fillId="0" borderId="3" xfId="0" applyFont="1" applyBorder="1" applyAlignment="1">
      <alignment horizontal="distributed" vertical="center" wrapText="1" justifyLastLine="1"/>
    </xf>
    <xf numFmtId="0" fontId="35" fillId="0" borderId="3" xfId="0" applyFont="1" applyBorder="1" applyAlignment="1">
      <alignment horizontal="center" vertical="center" wrapText="1"/>
    </xf>
    <xf numFmtId="176" fontId="35" fillId="0" borderId="3" xfId="1" applyNumberFormat="1" applyFont="1" applyFill="1" applyBorder="1" applyAlignment="1">
      <alignment horizontal="center" vertical="center" wrapText="1"/>
    </xf>
    <xf numFmtId="178" fontId="35" fillId="0" borderId="3" xfId="0" applyNumberFormat="1" applyFont="1" applyFill="1" applyBorder="1" applyAlignment="1">
      <alignment horizontal="right" vertical="center" wrapText="1"/>
    </xf>
    <xf numFmtId="0" fontId="9" fillId="0" borderId="4" xfId="3" applyFont="1" applyBorder="1" applyAlignment="1">
      <alignment horizontal="center" vertical="center" wrapText="1"/>
    </xf>
    <xf numFmtId="0" fontId="8" fillId="0" borderId="9" xfId="0" applyFont="1" applyBorder="1" applyAlignment="1">
      <alignment vertical="center" wrapText="1"/>
    </xf>
    <xf numFmtId="176" fontId="9" fillId="0" borderId="2" xfId="3" applyNumberFormat="1" applyFont="1" applyBorder="1" applyAlignment="1">
      <alignment horizontal="distributed" vertical="center" wrapText="1"/>
    </xf>
    <xf numFmtId="176"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3"/>
  <sheetViews>
    <sheetView tabSelected="1" view="pageBreakPreview" topLeftCell="A18" zoomScaleNormal="100" zoomScaleSheetLayoutView="100" workbookViewId="0">
      <selection activeCell="C23" sqref="C23"/>
    </sheetView>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16384" width="9" style="14"/>
  </cols>
  <sheetData>
    <row r="1" spans="1:6" ht="22.5" customHeight="1">
      <c r="A1" s="19"/>
      <c r="B1" s="4"/>
      <c r="C1" s="5"/>
      <c r="D1" s="16"/>
      <c r="E1" s="55" t="s">
        <v>145</v>
      </c>
      <c r="F1" s="56"/>
    </row>
    <row r="2" spans="1:6" ht="17.25" customHeight="1">
      <c r="A2" s="57" t="s">
        <v>20</v>
      </c>
      <c r="B2" s="57"/>
      <c r="C2" s="57"/>
      <c r="D2" s="58"/>
      <c r="E2" s="57"/>
      <c r="F2" s="57"/>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43" t="s">
        <v>26</v>
      </c>
      <c r="B5" s="44" t="s">
        <v>30</v>
      </c>
      <c r="C5" s="44" t="s">
        <v>32</v>
      </c>
      <c r="D5" s="45">
        <v>63499700</v>
      </c>
      <c r="E5" s="46" t="s">
        <v>18</v>
      </c>
      <c r="F5" s="22"/>
    </row>
    <row r="6" spans="1:6" s="11" customFormat="1" ht="45.75" customHeight="1">
      <c r="A6" s="43" t="s">
        <v>27</v>
      </c>
      <c r="B6" s="44" t="s">
        <v>28</v>
      </c>
      <c r="C6" s="44" t="s">
        <v>31</v>
      </c>
      <c r="D6" s="45">
        <v>5884780</v>
      </c>
      <c r="E6" s="46" t="s">
        <v>18</v>
      </c>
      <c r="F6" s="22" t="s">
        <v>29</v>
      </c>
    </row>
    <row r="7" spans="1:6" s="11" customFormat="1" ht="45.75" customHeight="1">
      <c r="A7" s="43" t="s">
        <v>27</v>
      </c>
      <c r="B7" s="23" t="s">
        <v>33</v>
      </c>
      <c r="C7" s="23" t="s">
        <v>34</v>
      </c>
      <c r="D7" s="18">
        <v>12335180</v>
      </c>
      <c r="E7" s="20" t="s">
        <v>35</v>
      </c>
      <c r="F7" s="22" t="s">
        <v>36</v>
      </c>
    </row>
    <row r="8" spans="1:6" s="11" customFormat="1" ht="45.75" customHeight="1">
      <c r="A8" s="43" t="s">
        <v>27</v>
      </c>
      <c r="B8" s="23" t="s">
        <v>37</v>
      </c>
      <c r="C8" s="23" t="s">
        <v>38</v>
      </c>
      <c r="D8" s="18">
        <v>16466120</v>
      </c>
      <c r="E8" s="20" t="s">
        <v>35</v>
      </c>
      <c r="F8" s="22" t="s">
        <v>36</v>
      </c>
    </row>
    <row r="9" spans="1:6" s="11" customFormat="1" ht="45.75" customHeight="1">
      <c r="A9" s="43" t="s">
        <v>27</v>
      </c>
      <c r="B9" s="23" t="s">
        <v>39</v>
      </c>
      <c r="C9" s="23" t="s">
        <v>40</v>
      </c>
      <c r="D9" s="18">
        <v>16093000</v>
      </c>
      <c r="E9" s="20" t="s">
        <v>41</v>
      </c>
      <c r="F9" s="22" t="s">
        <v>36</v>
      </c>
    </row>
    <row r="10" spans="1:6" s="11" customFormat="1" ht="45.75" customHeight="1">
      <c r="A10" s="21" t="s">
        <v>26</v>
      </c>
      <c r="B10" s="23" t="s">
        <v>42</v>
      </c>
      <c r="C10" s="23" t="s">
        <v>43</v>
      </c>
      <c r="D10" s="18">
        <v>110000</v>
      </c>
      <c r="E10" s="20" t="s">
        <v>7</v>
      </c>
      <c r="F10" s="22"/>
    </row>
    <row r="11" spans="1:6" s="11" customFormat="1" ht="45.75" customHeight="1">
      <c r="A11" s="21" t="s">
        <v>26</v>
      </c>
      <c r="B11" s="23" t="s">
        <v>44</v>
      </c>
      <c r="C11" s="23" t="s">
        <v>43</v>
      </c>
      <c r="D11" s="18">
        <v>88000</v>
      </c>
      <c r="E11" s="20" t="s">
        <v>7</v>
      </c>
      <c r="F11" s="22"/>
    </row>
    <row r="12" spans="1:6" s="11" customFormat="1" ht="45.75" customHeight="1">
      <c r="A12" s="21" t="s">
        <v>26</v>
      </c>
      <c r="B12" s="23" t="s">
        <v>45</v>
      </c>
      <c r="C12" s="23" t="s">
        <v>46</v>
      </c>
      <c r="D12" s="18">
        <v>484000</v>
      </c>
      <c r="E12" s="20" t="s">
        <v>6</v>
      </c>
      <c r="F12" s="22"/>
    </row>
    <row r="13" spans="1:6" s="11" customFormat="1" ht="45.75" customHeight="1">
      <c r="A13" s="21" t="s">
        <v>26</v>
      </c>
      <c r="B13" s="23" t="s">
        <v>144</v>
      </c>
      <c r="C13" s="23" t="s">
        <v>146</v>
      </c>
      <c r="D13" s="18">
        <v>6418</v>
      </c>
      <c r="E13" s="20" t="s">
        <v>6</v>
      </c>
      <c r="F13" s="22"/>
    </row>
    <row r="14" spans="1:6" s="11" customFormat="1" ht="45.75" customHeight="1">
      <c r="A14" s="49" t="s">
        <v>60</v>
      </c>
      <c r="B14" s="47" t="s">
        <v>127</v>
      </c>
      <c r="C14" s="47" t="s">
        <v>128</v>
      </c>
      <c r="D14" s="52">
        <v>18241</v>
      </c>
      <c r="E14" s="50" t="s">
        <v>6</v>
      </c>
      <c r="F14" s="51"/>
    </row>
    <row r="15" spans="1:6" s="11" customFormat="1" ht="45.75" customHeight="1">
      <c r="A15" s="21" t="s">
        <v>47</v>
      </c>
      <c r="B15" s="47" t="s">
        <v>48</v>
      </c>
      <c r="C15" s="47" t="s">
        <v>49</v>
      </c>
      <c r="D15" s="48">
        <v>423018643</v>
      </c>
      <c r="E15" s="20" t="s">
        <v>35</v>
      </c>
      <c r="F15" s="22"/>
    </row>
    <row r="16" spans="1:6" s="11" customFormat="1" ht="45.75" customHeight="1">
      <c r="A16" s="21" t="s">
        <v>47</v>
      </c>
      <c r="B16" s="47" t="s">
        <v>50</v>
      </c>
      <c r="C16" s="23" t="s">
        <v>51</v>
      </c>
      <c r="D16" s="18">
        <v>86064000</v>
      </c>
      <c r="E16" s="20" t="s">
        <v>35</v>
      </c>
      <c r="F16" s="22" t="s">
        <v>36</v>
      </c>
    </row>
    <row r="17" spans="1:6" s="11" customFormat="1" ht="45.75" customHeight="1">
      <c r="A17" s="21" t="s">
        <v>47</v>
      </c>
      <c r="B17" s="23" t="s">
        <v>52</v>
      </c>
      <c r="C17" s="23" t="s">
        <v>53</v>
      </c>
      <c r="D17" s="18">
        <v>6600000</v>
      </c>
      <c r="E17" s="20" t="s">
        <v>41</v>
      </c>
      <c r="F17" s="22"/>
    </row>
    <row r="18" spans="1:6" s="11" customFormat="1" ht="45.75" customHeight="1">
      <c r="A18" s="21" t="s">
        <v>47</v>
      </c>
      <c r="B18" s="23" t="s">
        <v>54</v>
      </c>
      <c r="C18" s="23" t="s">
        <v>53</v>
      </c>
      <c r="D18" s="18">
        <v>9075000</v>
      </c>
      <c r="E18" s="20" t="s">
        <v>41</v>
      </c>
      <c r="F18" s="22"/>
    </row>
    <row r="19" spans="1:6" s="11" customFormat="1" ht="45.75" customHeight="1">
      <c r="A19" s="21" t="s">
        <v>55</v>
      </c>
      <c r="B19" s="23" t="s">
        <v>56</v>
      </c>
      <c r="C19" s="23" t="s">
        <v>57</v>
      </c>
      <c r="D19" s="18">
        <v>33000</v>
      </c>
      <c r="E19" s="20" t="s">
        <v>7</v>
      </c>
      <c r="F19" s="22"/>
    </row>
    <row r="20" spans="1:6" s="11" customFormat="1" ht="45.75" customHeight="1">
      <c r="A20" s="21" t="s">
        <v>55</v>
      </c>
      <c r="B20" s="23" t="s">
        <v>58</v>
      </c>
      <c r="C20" s="23" t="s">
        <v>32</v>
      </c>
      <c r="D20" s="18">
        <v>18551060</v>
      </c>
      <c r="E20" s="20" t="s">
        <v>6</v>
      </c>
      <c r="F20" s="22"/>
    </row>
    <row r="21" spans="1:6" s="11" customFormat="1" ht="45.75" customHeight="1">
      <c r="A21" s="21" t="s">
        <v>55</v>
      </c>
      <c r="B21" s="23" t="s">
        <v>59</v>
      </c>
      <c r="C21" s="23" t="s">
        <v>32</v>
      </c>
      <c r="D21" s="18">
        <v>94380000</v>
      </c>
      <c r="E21" s="20" t="s">
        <v>6</v>
      </c>
      <c r="F21" s="22"/>
    </row>
    <row r="22" spans="1:6" s="11" customFormat="1" ht="45.75" customHeight="1">
      <c r="A22" s="49" t="s">
        <v>60</v>
      </c>
      <c r="B22" s="47" t="s">
        <v>61</v>
      </c>
      <c r="C22" s="47" t="s">
        <v>62</v>
      </c>
      <c r="D22" s="48">
        <v>41775800</v>
      </c>
      <c r="E22" s="50" t="s">
        <v>41</v>
      </c>
      <c r="F22" s="51"/>
    </row>
    <row r="23" spans="1:6" s="11" customFormat="1" ht="45.75" customHeight="1">
      <c r="A23" s="49" t="s">
        <v>60</v>
      </c>
      <c r="B23" s="47" t="s">
        <v>99</v>
      </c>
      <c r="C23" s="47" t="s">
        <v>147</v>
      </c>
      <c r="D23" s="48">
        <v>113982000</v>
      </c>
      <c r="E23" s="50" t="s">
        <v>41</v>
      </c>
      <c r="F23" s="51"/>
    </row>
    <row r="24" spans="1:6" s="11" customFormat="1" ht="45.75" customHeight="1">
      <c r="A24" s="49" t="s">
        <v>60</v>
      </c>
      <c r="B24" s="47" t="s">
        <v>63</v>
      </c>
      <c r="C24" s="47" t="s">
        <v>64</v>
      </c>
      <c r="D24" s="48">
        <v>349119320</v>
      </c>
      <c r="E24" s="50" t="s">
        <v>6</v>
      </c>
      <c r="F24" s="51" t="s">
        <v>29</v>
      </c>
    </row>
    <row r="25" spans="1:6" s="11" customFormat="1" ht="45.75" customHeight="1">
      <c r="A25" s="49" t="s">
        <v>60</v>
      </c>
      <c r="B25" s="47" t="s">
        <v>65</v>
      </c>
      <c r="C25" s="47" t="s">
        <v>64</v>
      </c>
      <c r="D25" s="48">
        <v>266511300</v>
      </c>
      <c r="E25" s="50" t="s">
        <v>35</v>
      </c>
      <c r="F25" s="51" t="s">
        <v>29</v>
      </c>
    </row>
    <row r="26" spans="1:6" s="11" customFormat="1" ht="45.75" customHeight="1">
      <c r="A26" s="49" t="s">
        <v>60</v>
      </c>
      <c r="B26" s="47" t="s">
        <v>66</v>
      </c>
      <c r="C26" s="47" t="s">
        <v>64</v>
      </c>
      <c r="D26" s="48">
        <v>79937000</v>
      </c>
      <c r="E26" s="50" t="s">
        <v>35</v>
      </c>
      <c r="F26" s="51" t="s">
        <v>29</v>
      </c>
    </row>
    <row r="27" spans="1:6" s="11" customFormat="1" ht="45.75" customHeight="1">
      <c r="A27" s="49" t="s">
        <v>60</v>
      </c>
      <c r="B27" s="47" t="s">
        <v>67</v>
      </c>
      <c r="C27" s="47" t="s">
        <v>64</v>
      </c>
      <c r="D27" s="48">
        <v>49101800</v>
      </c>
      <c r="E27" s="50" t="s">
        <v>41</v>
      </c>
      <c r="F27" s="51" t="s">
        <v>29</v>
      </c>
    </row>
    <row r="28" spans="1:6" s="11" customFormat="1" ht="45.75" customHeight="1">
      <c r="A28" s="49" t="s">
        <v>60</v>
      </c>
      <c r="B28" s="47" t="s">
        <v>68</v>
      </c>
      <c r="C28" s="47" t="s">
        <v>64</v>
      </c>
      <c r="D28" s="48">
        <v>182677000</v>
      </c>
      <c r="E28" s="50" t="s">
        <v>41</v>
      </c>
      <c r="F28" s="51" t="s">
        <v>29</v>
      </c>
    </row>
    <row r="29" spans="1:6" s="11" customFormat="1" ht="45.75" customHeight="1">
      <c r="A29" s="49" t="s">
        <v>60</v>
      </c>
      <c r="B29" s="47" t="s">
        <v>69</v>
      </c>
      <c r="C29" s="47" t="s">
        <v>64</v>
      </c>
      <c r="D29" s="48">
        <v>24090000</v>
      </c>
      <c r="E29" s="50" t="s">
        <v>41</v>
      </c>
      <c r="F29" s="51" t="s">
        <v>29</v>
      </c>
    </row>
    <row r="30" spans="1:6" s="11" customFormat="1" ht="45.75" customHeight="1">
      <c r="A30" s="49" t="s">
        <v>60</v>
      </c>
      <c r="B30" s="47" t="s">
        <v>70</v>
      </c>
      <c r="C30" s="47" t="s">
        <v>64</v>
      </c>
      <c r="D30" s="48">
        <v>20592000</v>
      </c>
      <c r="E30" s="50" t="s">
        <v>41</v>
      </c>
      <c r="F30" s="51" t="s">
        <v>29</v>
      </c>
    </row>
    <row r="31" spans="1:6" s="11" customFormat="1" ht="45.75" customHeight="1">
      <c r="A31" s="49" t="s">
        <v>60</v>
      </c>
      <c r="B31" s="47" t="s">
        <v>71</v>
      </c>
      <c r="C31" s="47" t="s">
        <v>72</v>
      </c>
      <c r="D31" s="48">
        <v>2190760</v>
      </c>
      <c r="E31" s="50" t="s">
        <v>6</v>
      </c>
      <c r="F31" s="51"/>
    </row>
    <row r="32" spans="1:6" s="11" customFormat="1" ht="45.75" customHeight="1">
      <c r="A32" s="49" t="s">
        <v>60</v>
      </c>
      <c r="B32" s="47" t="s">
        <v>73</v>
      </c>
      <c r="C32" s="47" t="s">
        <v>74</v>
      </c>
      <c r="D32" s="48">
        <v>19800000</v>
      </c>
      <c r="E32" s="50" t="s">
        <v>35</v>
      </c>
      <c r="F32" s="51" t="s">
        <v>75</v>
      </c>
    </row>
    <row r="33" spans="1:6" s="11" customFormat="1" ht="45.75" customHeight="1">
      <c r="A33" s="49" t="s">
        <v>60</v>
      </c>
      <c r="B33" s="47" t="s">
        <v>76</v>
      </c>
      <c r="C33" s="47" t="s">
        <v>74</v>
      </c>
      <c r="D33" s="48">
        <v>67928300</v>
      </c>
      <c r="E33" s="50" t="s">
        <v>77</v>
      </c>
      <c r="F33" s="51"/>
    </row>
    <row r="34" spans="1:6" s="11" customFormat="1" ht="45.75" customHeight="1">
      <c r="A34" s="49" t="s">
        <v>60</v>
      </c>
      <c r="B34" s="47" t="s">
        <v>78</v>
      </c>
      <c r="C34" s="47" t="s">
        <v>74</v>
      </c>
      <c r="D34" s="48">
        <v>4631000</v>
      </c>
      <c r="E34" s="50" t="s">
        <v>41</v>
      </c>
      <c r="F34" s="51"/>
    </row>
    <row r="35" spans="1:6" s="11" customFormat="1" ht="45.75" customHeight="1">
      <c r="A35" s="49" t="s">
        <v>60</v>
      </c>
      <c r="B35" s="47" t="s">
        <v>79</v>
      </c>
      <c r="C35" s="47" t="s">
        <v>80</v>
      </c>
      <c r="D35" s="48">
        <v>12087163</v>
      </c>
      <c r="E35" s="50" t="s">
        <v>41</v>
      </c>
      <c r="F35" s="51"/>
    </row>
    <row r="36" spans="1:6" s="11" customFormat="1" ht="45.75" customHeight="1">
      <c r="A36" s="49" t="s">
        <v>60</v>
      </c>
      <c r="B36" s="47" t="s">
        <v>81</v>
      </c>
      <c r="C36" s="47" t="s">
        <v>80</v>
      </c>
      <c r="D36" s="48">
        <v>8791200</v>
      </c>
      <c r="E36" s="50" t="s">
        <v>41</v>
      </c>
      <c r="F36" s="51"/>
    </row>
    <row r="37" spans="1:6" s="11" customFormat="1" ht="45.75" customHeight="1">
      <c r="A37" s="49" t="s">
        <v>60</v>
      </c>
      <c r="B37" s="47" t="s">
        <v>82</v>
      </c>
      <c r="C37" s="47" t="s">
        <v>80</v>
      </c>
      <c r="D37" s="48">
        <v>17696910</v>
      </c>
      <c r="E37" s="50" t="s">
        <v>41</v>
      </c>
      <c r="F37" s="51"/>
    </row>
    <row r="38" spans="1:6" s="11" customFormat="1" ht="45.75" customHeight="1">
      <c r="A38" s="49" t="s">
        <v>60</v>
      </c>
      <c r="B38" s="47" t="s">
        <v>83</v>
      </c>
      <c r="C38" s="47" t="s">
        <v>80</v>
      </c>
      <c r="D38" s="48">
        <v>2523400</v>
      </c>
      <c r="E38" s="50" t="s">
        <v>41</v>
      </c>
      <c r="F38" s="51"/>
    </row>
    <row r="39" spans="1:6" s="11" customFormat="1" ht="45.75" customHeight="1">
      <c r="A39" s="49" t="s">
        <v>60</v>
      </c>
      <c r="B39" s="47" t="s">
        <v>84</v>
      </c>
      <c r="C39" s="47" t="s">
        <v>85</v>
      </c>
      <c r="D39" s="48">
        <v>17413000</v>
      </c>
      <c r="E39" s="50" t="s">
        <v>41</v>
      </c>
      <c r="F39" s="51"/>
    </row>
    <row r="40" spans="1:6" s="11" customFormat="1" ht="45.75" customHeight="1">
      <c r="A40" s="49" t="s">
        <v>60</v>
      </c>
      <c r="B40" s="47" t="s">
        <v>86</v>
      </c>
      <c r="C40" s="47" t="s">
        <v>87</v>
      </c>
      <c r="D40" s="48">
        <v>88166</v>
      </c>
      <c r="E40" s="50" t="s">
        <v>6</v>
      </c>
      <c r="F40" s="51"/>
    </row>
    <row r="41" spans="1:6" s="11" customFormat="1" ht="45.75" customHeight="1">
      <c r="A41" s="49" t="s">
        <v>60</v>
      </c>
      <c r="B41" s="47" t="s">
        <v>88</v>
      </c>
      <c r="C41" s="47" t="s">
        <v>89</v>
      </c>
      <c r="D41" s="48">
        <v>1923900</v>
      </c>
      <c r="E41" s="50" t="s">
        <v>6</v>
      </c>
      <c r="F41" s="51"/>
    </row>
    <row r="42" spans="1:6" s="11" customFormat="1" ht="45.75" customHeight="1">
      <c r="A42" s="49" t="s">
        <v>60</v>
      </c>
      <c r="B42" s="47" t="s">
        <v>90</v>
      </c>
      <c r="C42" s="47" t="s">
        <v>91</v>
      </c>
      <c r="D42" s="48">
        <v>401500</v>
      </c>
      <c r="E42" s="50" t="s">
        <v>41</v>
      </c>
      <c r="F42" s="51"/>
    </row>
    <row r="43" spans="1:6" s="11" customFormat="1" ht="45.75" customHeight="1">
      <c r="A43" s="49" t="s">
        <v>60</v>
      </c>
      <c r="B43" s="47" t="s">
        <v>92</v>
      </c>
      <c r="C43" s="47" t="s">
        <v>93</v>
      </c>
      <c r="D43" s="48">
        <v>1162920</v>
      </c>
      <c r="E43" s="50" t="s">
        <v>41</v>
      </c>
      <c r="F43" s="51"/>
    </row>
    <row r="44" spans="1:6" s="11" customFormat="1" ht="45.75" customHeight="1">
      <c r="A44" s="49" t="s">
        <v>60</v>
      </c>
      <c r="B44" s="47" t="s">
        <v>94</v>
      </c>
      <c r="C44" s="47" t="s">
        <v>95</v>
      </c>
      <c r="D44" s="48">
        <v>3779600</v>
      </c>
      <c r="E44" s="50" t="s">
        <v>41</v>
      </c>
      <c r="F44" s="51" t="s">
        <v>96</v>
      </c>
    </row>
    <row r="45" spans="1:6" s="11" customFormat="1" ht="45.75" customHeight="1">
      <c r="A45" s="49" t="s">
        <v>60</v>
      </c>
      <c r="B45" s="47" t="s">
        <v>97</v>
      </c>
      <c r="C45" s="47" t="s">
        <v>98</v>
      </c>
      <c r="D45" s="48">
        <v>459580</v>
      </c>
      <c r="E45" s="50" t="s">
        <v>6</v>
      </c>
      <c r="F45" s="51"/>
    </row>
    <row r="46" spans="1:6" s="11" customFormat="1" ht="45.75" customHeight="1">
      <c r="A46" s="49" t="s">
        <v>60</v>
      </c>
      <c r="B46" s="47" t="s">
        <v>100</v>
      </c>
      <c r="C46" s="47" t="s">
        <v>101</v>
      </c>
      <c r="D46" s="48">
        <v>3826680</v>
      </c>
      <c r="E46" s="50" t="s">
        <v>41</v>
      </c>
      <c r="F46" s="51"/>
    </row>
    <row r="47" spans="1:6" s="11" customFormat="1" ht="45.75" customHeight="1">
      <c r="A47" s="49" t="s">
        <v>60</v>
      </c>
      <c r="B47" s="47" t="s">
        <v>102</v>
      </c>
      <c r="C47" s="47" t="s">
        <v>103</v>
      </c>
      <c r="D47" s="48">
        <v>217771400</v>
      </c>
      <c r="E47" s="50" t="s">
        <v>6</v>
      </c>
      <c r="F47" s="51" t="s">
        <v>96</v>
      </c>
    </row>
    <row r="48" spans="1:6" s="11" customFormat="1" ht="45.75" customHeight="1">
      <c r="A48" s="49" t="s">
        <v>60</v>
      </c>
      <c r="B48" s="47" t="s">
        <v>104</v>
      </c>
      <c r="C48" s="47" t="s">
        <v>103</v>
      </c>
      <c r="D48" s="48">
        <v>795384700</v>
      </c>
      <c r="E48" s="50" t="s">
        <v>6</v>
      </c>
      <c r="F48" s="51" t="s">
        <v>29</v>
      </c>
    </row>
    <row r="49" spans="1:6" s="11" customFormat="1" ht="45.75" customHeight="1">
      <c r="A49" s="49" t="s">
        <v>60</v>
      </c>
      <c r="B49" s="47" t="s">
        <v>105</v>
      </c>
      <c r="C49" s="47" t="s">
        <v>106</v>
      </c>
      <c r="D49" s="48">
        <v>102329392</v>
      </c>
      <c r="E49" s="50" t="s">
        <v>77</v>
      </c>
      <c r="F49" s="51" t="s">
        <v>29</v>
      </c>
    </row>
    <row r="50" spans="1:6" s="11" customFormat="1" ht="45.75" customHeight="1">
      <c r="A50" s="49" t="s">
        <v>60</v>
      </c>
      <c r="B50" s="47" t="s">
        <v>107</v>
      </c>
      <c r="C50" s="47" t="s">
        <v>103</v>
      </c>
      <c r="D50" s="48">
        <v>32032000</v>
      </c>
      <c r="E50" s="50" t="s">
        <v>77</v>
      </c>
      <c r="F50" s="51" t="s">
        <v>29</v>
      </c>
    </row>
    <row r="51" spans="1:6" s="11" customFormat="1" ht="45.75" customHeight="1">
      <c r="A51" s="49" t="s">
        <v>60</v>
      </c>
      <c r="B51" s="47" t="s">
        <v>108</v>
      </c>
      <c r="C51" s="47" t="s">
        <v>103</v>
      </c>
      <c r="D51" s="48">
        <v>446089279</v>
      </c>
      <c r="E51" s="50" t="s">
        <v>77</v>
      </c>
      <c r="F51" s="51" t="s">
        <v>29</v>
      </c>
    </row>
    <row r="52" spans="1:6" s="11" customFormat="1" ht="45.75" customHeight="1">
      <c r="A52" s="49" t="s">
        <v>60</v>
      </c>
      <c r="B52" s="47" t="s">
        <v>109</v>
      </c>
      <c r="C52" s="47" t="s">
        <v>103</v>
      </c>
      <c r="D52" s="48">
        <v>278964840</v>
      </c>
      <c r="E52" s="50" t="s">
        <v>35</v>
      </c>
      <c r="F52" s="51" t="s">
        <v>29</v>
      </c>
    </row>
    <row r="53" spans="1:6" s="11" customFormat="1" ht="45.75" customHeight="1">
      <c r="A53" s="49" t="s">
        <v>60</v>
      </c>
      <c r="B53" s="47" t="s">
        <v>110</v>
      </c>
      <c r="C53" s="47" t="s">
        <v>103</v>
      </c>
      <c r="D53" s="48">
        <v>83006962</v>
      </c>
      <c r="E53" s="50" t="s">
        <v>41</v>
      </c>
      <c r="F53" s="51" t="s">
        <v>29</v>
      </c>
    </row>
    <row r="54" spans="1:6" s="11" customFormat="1" ht="45.75" customHeight="1">
      <c r="A54" s="49" t="s">
        <v>60</v>
      </c>
      <c r="B54" s="47" t="s">
        <v>111</v>
      </c>
      <c r="C54" s="47" t="s">
        <v>103</v>
      </c>
      <c r="D54" s="48">
        <v>86954450</v>
      </c>
      <c r="E54" s="50" t="s">
        <v>41</v>
      </c>
      <c r="F54" s="51" t="s">
        <v>29</v>
      </c>
    </row>
    <row r="55" spans="1:6" s="11" customFormat="1" ht="45.75" customHeight="1">
      <c r="A55" s="49" t="s">
        <v>60</v>
      </c>
      <c r="B55" s="47" t="s">
        <v>112</v>
      </c>
      <c r="C55" s="47" t="s">
        <v>103</v>
      </c>
      <c r="D55" s="48">
        <v>20476775</v>
      </c>
      <c r="E55" s="50" t="s">
        <v>41</v>
      </c>
      <c r="F55" s="51" t="s">
        <v>29</v>
      </c>
    </row>
    <row r="56" spans="1:6" s="11" customFormat="1" ht="45.75" customHeight="1">
      <c r="A56" s="49" t="s">
        <v>60</v>
      </c>
      <c r="B56" s="47" t="s">
        <v>113</v>
      </c>
      <c r="C56" s="47" t="s">
        <v>114</v>
      </c>
      <c r="D56" s="48">
        <v>399300</v>
      </c>
      <c r="E56" s="50" t="s">
        <v>41</v>
      </c>
      <c r="F56" s="51"/>
    </row>
    <row r="57" spans="1:6" s="11" customFormat="1" ht="45.75" customHeight="1">
      <c r="A57" s="49" t="s">
        <v>60</v>
      </c>
      <c r="B57" s="47" t="s">
        <v>115</v>
      </c>
      <c r="C57" s="47" t="s">
        <v>116</v>
      </c>
      <c r="D57" s="48">
        <v>1323300</v>
      </c>
      <c r="E57" s="50" t="s">
        <v>6</v>
      </c>
      <c r="F57" s="51"/>
    </row>
    <row r="58" spans="1:6" s="11" customFormat="1" ht="45.75" customHeight="1">
      <c r="A58" s="49" t="s">
        <v>60</v>
      </c>
      <c r="B58" s="47" t="s">
        <v>117</v>
      </c>
      <c r="C58" s="47" t="s">
        <v>118</v>
      </c>
      <c r="D58" s="48">
        <v>1287000</v>
      </c>
      <c r="E58" s="50" t="s">
        <v>35</v>
      </c>
      <c r="F58" s="51"/>
    </row>
    <row r="59" spans="1:6" s="11" customFormat="1" ht="45.75" customHeight="1">
      <c r="A59" s="49" t="s">
        <v>60</v>
      </c>
      <c r="B59" s="47" t="s">
        <v>119</v>
      </c>
      <c r="C59" s="47" t="s">
        <v>120</v>
      </c>
      <c r="D59" s="48">
        <v>19003</v>
      </c>
      <c r="E59" s="50" t="s">
        <v>7</v>
      </c>
      <c r="F59" s="51"/>
    </row>
    <row r="60" spans="1:6" s="11" customFormat="1" ht="45.75" customHeight="1">
      <c r="A60" s="49" t="s">
        <v>60</v>
      </c>
      <c r="B60" s="47" t="s">
        <v>121</v>
      </c>
      <c r="C60" s="47" t="s">
        <v>122</v>
      </c>
      <c r="D60" s="48">
        <v>4722</v>
      </c>
      <c r="E60" s="50" t="s">
        <v>7</v>
      </c>
      <c r="F60" s="51"/>
    </row>
    <row r="61" spans="1:6" s="11" customFormat="1" ht="45.75" customHeight="1">
      <c r="A61" s="49" t="s">
        <v>60</v>
      </c>
      <c r="B61" s="47" t="s">
        <v>123</v>
      </c>
      <c r="C61" s="47" t="s">
        <v>124</v>
      </c>
      <c r="D61" s="48">
        <v>11056</v>
      </c>
      <c r="E61" s="50" t="s">
        <v>7</v>
      </c>
      <c r="F61" s="51"/>
    </row>
    <row r="62" spans="1:6" s="11" customFormat="1" ht="45.75" customHeight="1">
      <c r="A62" s="49" t="s">
        <v>60</v>
      </c>
      <c r="B62" s="47" t="s">
        <v>125</v>
      </c>
      <c r="C62" s="47" t="s">
        <v>126</v>
      </c>
      <c r="D62" s="48">
        <v>114249</v>
      </c>
      <c r="E62" s="50" t="s">
        <v>6</v>
      </c>
      <c r="F62" s="51"/>
    </row>
    <row r="63" spans="1:6" s="11" customFormat="1" ht="45.75" customHeight="1">
      <c r="A63" s="49" t="s">
        <v>60</v>
      </c>
      <c r="B63" s="47" t="s">
        <v>129</v>
      </c>
      <c r="C63" s="47" t="s">
        <v>95</v>
      </c>
      <c r="D63" s="52">
        <v>798600</v>
      </c>
      <c r="E63" s="50" t="s">
        <v>41</v>
      </c>
      <c r="F63" s="51" t="s">
        <v>29</v>
      </c>
    </row>
    <row r="64" spans="1:6" s="11" customFormat="1" ht="45.75" customHeight="1">
      <c r="A64" s="49" t="s">
        <v>60</v>
      </c>
      <c r="B64" s="47" t="s">
        <v>130</v>
      </c>
      <c r="C64" s="47" t="s">
        <v>131</v>
      </c>
      <c r="D64" s="52">
        <v>6581</v>
      </c>
      <c r="E64" s="50" t="s">
        <v>6</v>
      </c>
      <c r="F64" s="51"/>
    </row>
    <row r="65" spans="1:6" s="11" customFormat="1" ht="45.75" customHeight="1">
      <c r="A65" s="49" t="s">
        <v>60</v>
      </c>
      <c r="B65" s="47" t="s">
        <v>134</v>
      </c>
      <c r="C65" s="47" t="s">
        <v>135</v>
      </c>
      <c r="D65" s="48">
        <v>843757</v>
      </c>
      <c r="E65" s="50" t="s">
        <v>6</v>
      </c>
      <c r="F65" s="51"/>
    </row>
    <row r="66" spans="1:6" s="11" customFormat="1" ht="45.75" customHeight="1">
      <c r="A66" s="49" t="s">
        <v>60</v>
      </c>
      <c r="B66" s="47" t="s">
        <v>136</v>
      </c>
      <c r="C66" s="47" t="s">
        <v>137</v>
      </c>
      <c r="D66" s="48">
        <v>6368538</v>
      </c>
      <c r="E66" s="50" t="s">
        <v>6</v>
      </c>
      <c r="F66" s="51"/>
    </row>
    <row r="67" spans="1:6" s="11" customFormat="1" ht="45.75" customHeight="1">
      <c r="A67" s="49" t="s">
        <v>60</v>
      </c>
      <c r="B67" s="47" t="s">
        <v>138</v>
      </c>
      <c r="C67" s="47" t="s">
        <v>139</v>
      </c>
      <c r="D67" s="48">
        <v>759000</v>
      </c>
      <c r="E67" s="50" t="s">
        <v>41</v>
      </c>
      <c r="F67" s="51"/>
    </row>
    <row r="68" spans="1:6" s="11" customFormat="1" ht="52.8">
      <c r="A68" s="49" t="s">
        <v>60</v>
      </c>
      <c r="B68" s="47" t="s">
        <v>140</v>
      </c>
      <c r="C68" s="47" t="s">
        <v>141</v>
      </c>
      <c r="D68" s="48">
        <v>1072500</v>
      </c>
      <c r="E68" s="50" t="s">
        <v>41</v>
      </c>
      <c r="F68" s="51"/>
    </row>
    <row r="69" spans="1:6" s="11" customFormat="1" ht="45.75" customHeight="1">
      <c r="A69" s="49" t="s">
        <v>60</v>
      </c>
      <c r="B69" s="47" t="s">
        <v>132</v>
      </c>
      <c r="C69" s="47" t="s">
        <v>133</v>
      </c>
      <c r="D69" s="48">
        <v>158730</v>
      </c>
      <c r="E69" s="50" t="s">
        <v>41</v>
      </c>
      <c r="F69" s="51"/>
    </row>
    <row r="70" spans="1:6" s="11" customFormat="1" ht="45.75" customHeight="1">
      <c r="A70" s="49" t="s">
        <v>60</v>
      </c>
      <c r="B70" s="47" t="s">
        <v>142</v>
      </c>
      <c r="C70" s="47" t="s">
        <v>143</v>
      </c>
      <c r="D70" s="48">
        <v>717860</v>
      </c>
      <c r="E70" s="50" t="s">
        <v>41</v>
      </c>
      <c r="F70" s="51" t="s">
        <v>29</v>
      </c>
    </row>
    <row r="71" spans="1:6" ht="45.75" customHeight="1">
      <c r="A71" s="59" t="s">
        <v>9</v>
      </c>
      <c r="B71" s="60"/>
      <c r="C71" s="61"/>
      <c r="D71" s="12">
        <f>SUM(D5:D70)</f>
        <v>4122091435</v>
      </c>
      <c r="E71" s="53"/>
      <c r="F71" s="54"/>
    </row>
    <row r="72" spans="1:6" ht="45" customHeight="1">
      <c r="A72" s="27"/>
      <c r="B72" s="28"/>
      <c r="C72" s="29" t="s">
        <v>10</v>
      </c>
      <c r="D72" s="30"/>
      <c r="E72" s="31"/>
      <c r="F72" s="32"/>
    </row>
    <row r="73" spans="1:6" ht="45" customHeight="1">
      <c r="A73" s="33"/>
      <c r="B73" s="34"/>
      <c r="C73" s="35" t="s">
        <v>11</v>
      </c>
      <c r="D73" s="36">
        <f t="shared" ref="D73:D79" si="0">SUMIF(E$5:E$70,E73,D$5:D$70)</f>
        <v>1489033970</v>
      </c>
      <c r="E73" s="20" t="s">
        <v>6</v>
      </c>
      <c r="F73" s="32"/>
    </row>
    <row r="74" spans="1:6" ht="45" customHeight="1">
      <c r="A74" s="33"/>
      <c r="B74" s="34"/>
      <c r="C74" s="35" t="s">
        <v>12</v>
      </c>
      <c r="D74" s="36">
        <f t="shared" si="0"/>
        <v>0</v>
      </c>
      <c r="E74" s="37" t="s">
        <v>13</v>
      </c>
      <c r="F74" s="32"/>
    </row>
    <row r="75" spans="1:6" ht="45" customHeight="1">
      <c r="A75" s="33"/>
      <c r="B75" s="34"/>
      <c r="C75" s="35" t="s">
        <v>14</v>
      </c>
      <c r="D75" s="36">
        <f t="shared" si="0"/>
        <v>0</v>
      </c>
      <c r="E75" s="20" t="s">
        <v>15</v>
      </c>
      <c r="F75" s="32"/>
    </row>
    <row r="76" spans="1:6" ht="45" customHeight="1">
      <c r="A76" s="33"/>
      <c r="B76" s="34"/>
      <c r="C76" s="35" t="s">
        <v>21</v>
      </c>
      <c r="D76" s="36">
        <f t="shared" si="0"/>
        <v>0</v>
      </c>
      <c r="E76" s="20" t="s">
        <v>16</v>
      </c>
      <c r="F76" s="32"/>
    </row>
    <row r="77" spans="1:6" ht="45" customHeight="1">
      <c r="A77" s="33"/>
      <c r="B77" s="34"/>
      <c r="C77" s="35" t="s">
        <v>22</v>
      </c>
      <c r="D77" s="36">
        <f t="shared" si="0"/>
        <v>0</v>
      </c>
      <c r="E77" s="20" t="s">
        <v>17</v>
      </c>
      <c r="F77" s="32"/>
    </row>
    <row r="78" spans="1:6" ht="45" customHeight="1">
      <c r="A78" s="33"/>
      <c r="B78" s="34"/>
      <c r="C78" s="35" t="s">
        <v>23</v>
      </c>
      <c r="D78" s="36">
        <f t="shared" si="0"/>
        <v>265781</v>
      </c>
      <c r="E78" s="20" t="s">
        <v>7</v>
      </c>
      <c r="F78" s="38"/>
    </row>
    <row r="79" spans="1:6" ht="45" customHeight="1">
      <c r="A79" s="33"/>
      <c r="B79" s="34"/>
      <c r="C79" s="35" t="s">
        <v>24</v>
      </c>
      <c r="D79" s="36">
        <f t="shared" si="0"/>
        <v>2632791684</v>
      </c>
      <c r="E79" s="20" t="s">
        <v>18</v>
      </c>
      <c r="F79" s="32"/>
    </row>
    <row r="80" spans="1:6" ht="45" customHeight="1">
      <c r="A80" s="33"/>
      <c r="B80" s="34"/>
      <c r="C80" s="35" t="s">
        <v>25</v>
      </c>
      <c r="D80" s="39">
        <f>IFERROR(D79/D81,"")</f>
        <v>0.63870288311544943</v>
      </c>
      <c r="E80" s="40"/>
      <c r="F80" s="32"/>
    </row>
    <row r="81" spans="1:6" ht="45" customHeight="1">
      <c r="A81" s="33"/>
      <c r="B81" s="34"/>
      <c r="C81" s="35" t="s">
        <v>19</v>
      </c>
      <c r="D81" s="36">
        <f>SUM(D73:D79)</f>
        <v>4122091435</v>
      </c>
      <c r="E81" s="41"/>
      <c r="F81" s="32"/>
    </row>
    <row r="82" spans="1:6" ht="45" customHeight="1">
      <c r="A82" s="33"/>
      <c r="B82" s="34"/>
      <c r="C82" s="34"/>
      <c r="D82" s="42"/>
      <c r="E82" s="31"/>
      <c r="F82" s="32"/>
    </row>
    <row r="83" spans="1:6">
      <c r="E83" s="25"/>
      <c r="F83" s="26"/>
    </row>
  </sheetData>
  <autoFilter ref="A4:F81" xr:uid="{00000000-0009-0000-0000-000000000000}"/>
  <mergeCells count="4">
    <mergeCell ref="E71:F71"/>
    <mergeCell ref="E1:F1"/>
    <mergeCell ref="A2:F2"/>
    <mergeCell ref="A71:C71"/>
  </mergeCells>
  <phoneticPr fontId="7"/>
  <dataValidations count="3">
    <dataValidation type="list" allowBlank="1" showInputMessage="1" showErrorMessage="1" sqref="E6 E9 E17:E18 E20:E21 E11:E14 E23:E64 E65:E70" xr:uid="{00000000-0002-0000-0000-000000000000}">
      <formula1>"公募,非公募,一般,公募指名,指名,比随,特随"</formula1>
    </dataValidation>
    <dataValidation type="list" allowBlank="1" showInputMessage="1" showErrorMessage="1" sqref="E5 E7:E8 E10 E15:E16 E19" xr:uid="{8C5567C7-B573-4A96-A600-8AE21A388E9C}">
      <formula1>$E$73:$E$79</formula1>
    </dataValidation>
    <dataValidation type="list" allowBlank="1" showInputMessage="1" showErrorMessage="1" sqref="E22" xr:uid="{2E95E6FF-8515-4ACB-8998-B4F1D744B717}">
      <formula1>$E$14:$E$67</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7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2024-10-25T02:32:56Z</dcterms:created>
  <dcterms:modified xsi:type="dcterms:W3CDTF">2024-10-25T02:33:16Z</dcterms:modified>
</cp:coreProperties>
</file>