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BBC69FF7-E132-407C-BD7B-E6032F045BB1}" xr6:coauthVersionLast="47" xr6:coauthVersionMax="47" xr10:uidLastSave="{00000000-0000-0000-0000-000000000000}"/>
  <bookViews>
    <workbookView xWindow="-110" yWindow="-110" windowWidth="19420" windowHeight="10300" tabRatio="714" xr2:uid="{00000000-000D-0000-FFFF-FFFF00000000}"/>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委託料支出一覧!$A$4:$F$83</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委託料支出一覧!$A$1:$F$84</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委託料支出一覧!$A$4:$F$71</definedName>
    <definedName name="Z_01861984_F6CF_4772_AA0A_2B6157221AC2_.wvu.FilterData" localSheetId="0" hidden="1">委託料支出一覧!$A$4:$F$71</definedName>
    <definedName name="Z_05D8E8D0_8AEC_4296_897D_974A15178679_.wvu.FilterData" localSheetId="0" hidden="1">委託料支出一覧!$A$4:$F$71</definedName>
    <definedName name="Z_125D2721_B6FD_4173_B763_82747310422D_.wvu.FilterData" localSheetId="0" hidden="1">委託料支出一覧!$A$4:$F$71</definedName>
    <definedName name="Z_1734C9BF_4633_42E5_A258_E83D5FC85BDD_.wvu.FilterData" localSheetId="0" hidden="1">委託料支出一覧!$A$4:$F$71</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EEE5B19_999F_42D8_BBDA_DD044F22B05A_.wvu.FilterData" localSheetId="0" hidden="1">委託料支出一覧!$A$4:$F$71</definedName>
    <definedName name="Z_20B03370_A9A7_47AC_A0DB_85C2011EA70A_.wvu.FilterData" localSheetId="0" hidden="1">委託料支出一覧!$A$4:$F$71</definedName>
    <definedName name="Z_21FC65F8_9914_4585_90AF_A00EE3463597_.wvu.FilterData" localSheetId="0" hidden="1">委託料支出一覧!$A$4:$F$71</definedName>
    <definedName name="Z_261563C4_10C5_41C2_AA69_0888E524912C_.wvu.FilterData" localSheetId="0" hidden="1">委託料支出一覧!$A$4:$F$71</definedName>
    <definedName name="Z_26F4FA0C_26D1_4602_B44C_88A47227D214_.wvu.FilterData" localSheetId="0" hidden="1">委託料支出一覧!$A$4:$F$71</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委託料支出一覧!$A$4:$F$71</definedName>
    <definedName name="Z_2EE00EDD_A664_4A32_9029_1A8662176B52_.wvu.FilterData" localSheetId="0" hidden="1">委託料支出一覧!$A$4:$F$71</definedName>
    <definedName name="Z_323C7CA6_5B75_4FC7_8BF5_6960759E522F_.wvu.FilterData" localSheetId="0" hidden="1">委託料支出一覧!$A$4:$F$71</definedName>
    <definedName name="Z_32E8BB21_264F_4FA1_ACD6_2B2A4CC6599F_.wvu.FilterData" localSheetId="0" hidden="1">委託料支出一覧!$A$4:$F$71</definedName>
    <definedName name="Z_366193B7_515F_4E8E_B6B3_3C10204FFEB4_.wvu.FilterData" localSheetId="0" hidden="1">委託料支出一覧!$A$4:$F$71</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委託料支出一覧!$A$4:$F$71</definedName>
    <definedName name="Z_3F902C3D_246B_4DFD_BED0_7FBC950FBA84_.wvu.FilterData" localSheetId="0" hidden="1">委託料支出一覧!$A$4:$F$71</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委託料支出一覧!$A$4:$F$71</definedName>
    <definedName name="Z_45EA684E_0DBC_42CF_9801_5ACCADE6B1C5_.wvu.FilterData" localSheetId="0" hidden="1">委託料支出一覧!$A$4:$F$71</definedName>
    <definedName name="Z_475A1739_6786_4CD7_B022_F4CCFD570429_.wvu.FilterData" localSheetId="0" hidden="1">委託料支出一覧!$A$4:$F$71</definedName>
    <definedName name="Z_4AFA3E2C_4405_4B44_A9E8_DB64B4860EB1_.wvu.FilterData" localSheetId="0" hidden="1">委託料支出一覧!$A$4:$F$71</definedName>
    <definedName name="Z_4C8949B6_9C26_492B_959F_0779BC4BBEAA_.wvu.FilterData" localSheetId="0" hidden="1">委託料支出一覧!$A$4:$F$71</definedName>
    <definedName name="Z_4CF4D751_28E3_4B4C_BAA9_58C0269BAAF6_.wvu.FilterData" localSheetId="0" hidden="1">委託料支出一覧!$A$4:$F$71</definedName>
    <definedName name="Z_5128EF7F_156A_4EB1_9EA1_B4C8844A7633_.wvu.FilterData" localSheetId="0" hidden="1">委託料支出一覧!$A$4:$F$71</definedName>
    <definedName name="Z_5550DBBC_4815_4DAB_937F_7C62DA5F1144_.wvu.FilterData" localSheetId="0" hidden="1">委託料支出一覧!$A$4:$F$71</definedName>
    <definedName name="Z_56E27382_3FA3_4BA1_90FC_C27ACB491421_.wvu.FilterData" localSheetId="0" hidden="1">委託料支出一覧!$A$4:$F$71</definedName>
    <definedName name="Z_619A491E_ABD2_46A4_968E_A89999FA1DFD_.wvu.FilterData" localSheetId="0" hidden="1">委託料支出一覧!$A$4:$F$71</definedName>
    <definedName name="Z_6493F7BA_CCC8_44B0_AD30_AFA1A2BD0947_.wvu.FilterData" localSheetId="0" hidden="1">委託料支出一覧!$A$4:$F$71</definedName>
    <definedName name="Z_6926EB01_B5C3_4972_A68F_E30052702C5C_.wvu.FilterData" localSheetId="0" hidden="1">委託料支出一覧!$A$4:$F$71</definedName>
    <definedName name="Z_6A911F75_FCD5_4F5C_9F77_401D41C7CA2F_.wvu.FilterData" localSheetId="0" hidden="1">委託料支出一覧!$A$4:$F$71</definedName>
    <definedName name="Z_774CE9F3_B276_4E89_8142_59042DE66CD1_.wvu.FilterData" localSheetId="0" hidden="1">委託料支出一覧!$A$4:$F$71</definedName>
    <definedName name="Z_7A9DD16E_F903_4863_B829_4796CE894ED0_.wvu.FilterData" localSheetId="0" hidden="1">委託料支出一覧!$A$4:$F$71</definedName>
    <definedName name="Z_8E098FB6_79F5_4218_8CFD_D5C4145EF04C_.wvu.FilterData" localSheetId="0" hidden="1">委託料支出一覧!$A$4:$F$71</definedName>
    <definedName name="Z_958DC23D_65D9_45EB_BCE2_23C1F33BF0E3_.wvu.FilterData" localSheetId="0" hidden="1">委託料支出一覧!$A$4:$F$71</definedName>
    <definedName name="Z_973EE690_0B31_4D59_B7AB_FA497BA3F53C_.wvu.FilterData" localSheetId="0" hidden="1">委託料支出一覧!$A$4:$F$71</definedName>
    <definedName name="Z_977235F8_48D3_4499_A0D1_031044790F81_.wvu.FilterData" localSheetId="0" hidden="1">委託料支出一覧!$A$4:$F$71</definedName>
    <definedName name="Z_99685710_72AE_4B5D_8870_53975EB781F5_.wvu.FilterData" localSheetId="0" hidden="1">委託料支出一覧!$A$4:$F$71</definedName>
    <definedName name="Z_9DBC28CF_F252_4212_B07E_05ADE2A691D3_.wvu.FilterData" localSheetId="0" hidden="1">委託料支出一覧!$A$4:$F$71</definedName>
    <definedName name="Z_A11322EF_73F6_40DE_B0AC_6E42B3D76055_.wvu.FilterData" localSheetId="0" hidden="1">委託料支出一覧!$A$4:$F$71</definedName>
    <definedName name="Z_A11E4C00_0394_4CE6_B73E_221C7BA742F6_.wvu.FilterData" localSheetId="0" hidden="1">委託料支出一覧!$A$4:$F$71</definedName>
    <definedName name="Z_A1F478E3_F435_447F_B2CC_6E9C174DA928_.wvu.FilterData" localSheetId="0" hidden="1">委託料支出一覧!$A$4:$F$71</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委託料支出一覧!$A$4:$F$71</definedName>
    <definedName name="Z_AAB712E3_C5D9_4902_A117_C12BE7FDD63D_.wvu.FilterData" localSheetId="0" hidden="1">委託料支出一覧!$A$4:$F$71</definedName>
    <definedName name="Z_AC924E32_4F5F_41AD_8889_A0469107E927_.wvu.FilterData" localSheetId="0" hidden="1">委託料支出一覧!$A$4:$F$71</definedName>
    <definedName name="Z_AD51D3A2_A23B_4D02_92C2_113F69CB176E_.wvu.FilterData" localSheetId="0" hidden="1">委託料支出一覧!$A$4:$F$71</definedName>
    <definedName name="Z_AFEB9B81_C902_4151_A96F_74FCF405D0C7_.wvu.FilterData" localSheetId="0" hidden="1">委託料支出一覧!$A$4:$F$71</definedName>
    <definedName name="Z_B47A04AA_FBBF_4ADA_AD65_5912F0410B3F_.wvu.FilterData" localSheetId="0" hidden="1">委託料支出一覧!$A$4:$F$71</definedName>
    <definedName name="Z_B503762D_2683_4889_91D1_277AA3465232_.wvu.FilterData" localSheetId="0" hidden="1">委託料支出一覧!$A$4:$F$71</definedName>
    <definedName name="Z_B63AB35D_2734_41D8_AD39_37CEDCB6A450_.wvu.FilterData" localSheetId="0" hidden="1">委託料支出一覧!$A$4:$F$71</definedName>
    <definedName name="Z_B7AD6FA8_2E6F_467A_8B52_8DFFF6709E3D_.wvu.FilterData" localSheetId="0" hidden="1">委託料支出一覧!$A$4:$F$71</definedName>
    <definedName name="Z_B840A286_FFCA_40A6_95BA_A4DE2CB336D2_.wvu.FilterData" localSheetId="0" hidden="1">委託料支出一覧!$A$4:$F$71</definedName>
    <definedName name="Z_B8C86F7B_41C1_488F_9456_72016DBEF174_.wvu.FilterData" localSheetId="0" hidden="1">委託料支出一覧!$A$4:$F$71</definedName>
    <definedName name="Z_C4E29B43_824C_4688_8110_836DEB9AB50D_.wvu.FilterData" localSheetId="0" hidden="1">委託料支出一覧!$A$4:$F$71</definedName>
    <definedName name="Z_CA06432B_2E2B_4D66_ADB9_5BD4D2910E24_.wvu.FilterData" localSheetId="0" hidden="1">委託料支出一覧!$A$4:$F$71</definedName>
    <definedName name="Z_CC1D9902_3864_460A_ABFA_C7483E29000C_.wvu.FilterData" localSheetId="0" hidden="1">委託料支出一覧!$A$4:$F$71</definedName>
    <definedName name="Z_CE11686E_76FD_46AE_AE20_58B11C27BBEB_.wvu.FilterData" localSheetId="0" hidden="1">委託料支出一覧!$A$4:$F$71</definedName>
    <definedName name="Z_D7FA1AA0_8E2E_4FB7_B53D_398A08064C34_.wvu.FilterData" localSheetId="0" hidden="1">委託料支出一覧!$A$4:$F$71</definedName>
    <definedName name="Z_E224131C_929E_4511_9B55_908B141309EC_.wvu.FilterData" localSheetId="0" hidden="1">委託料支出一覧!$A$4:$F$71</definedName>
    <definedName name="Z_E6B538EC_DDB6_4621_851B_30EF958B4889_.wvu.FilterData" localSheetId="0" hidden="1">委託料支出一覧!$A$4:$F$71</definedName>
    <definedName name="Z_F0A27403_2F2C_40D5_BAA4_1D46F6DD15EA_.wvu.FilterData" localSheetId="0" hidden="1">委託料支出一覧!$A$4:$F$71</definedName>
    <definedName name="Z_F9D5DC69_95A6_492F_BDFA_A86E1A732B18_.wvu.FilterData" localSheetId="0" hidden="1">委託料支出一覧!$A$4:$F$71</definedName>
    <definedName name="Z_FBE09FA5_238F_4F70_A3CA_8368A90182C9_.wvu.FilterData" localSheetId="0" hidden="1">委託料支出一覧!$A$4:$F$71</definedName>
    <definedName name="Z_FC3119B4_86F6_4319_BA10_90B20A8DC217_.wvu.FilterData" localSheetId="0" hidden="1">委託料支出一覧!$A$4:$F$71</definedName>
    <definedName name="Z_FCB39946_212B_44BC_A514_8AE1A1DE07F6_.wvu.FilterData" localSheetId="0" hidden="1">委託料支出一覧!$A$4:$F$71</definedName>
    <definedName name="Z_FE42E0E1_E5DC_4DA7_AF41_E80BEF31D5E6_.wvu.FilterData" localSheetId="0" hidden="1">委託料支出一覧!$A$4:$F$71</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3" i="3" l="1"/>
  <c r="D81" i="3" l="1"/>
  <c r="D80" i="3"/>
  <c r="D79" i="3"/>
  <c r="D78" i="3"/>
  <c r="D77" i="3"/>
  <c r="D76" i="3"/>
  <c r="D75" i="3"/>
  <c r="D83" i="3" s="1"/>
  <c r="D82" i="3" l="1"/>
</calcChain>
</file>

<file path=xl/sharedStrings.xml><?xml version="1.0" encoding="utf-8"?>
<sst xmlns="http://schemas.openxmlformats.org/spreadsheetml/2006/main" count="333" uniqueCount="146">
  <si>
    <t>所管</t>
    <rPh sb="0" eb="2">
      <t>ショカン</t>
    </rPh>
    <phoneticPr fontId="8"/>
  </si>
  <si>
    <t>委託名称</t>
    <rPh sb="0" eb="2">
      <t>イタク</t>
    </rPh>
    <rPh sb="2" eb="4">
      <t>メイショウ</t>
    </rPh>
    <phoneticPr fontId="8"/>
  </si>
  <si>
    <t>委託先</t>
    <rPh sb="0" eb="1">
      <t>イ</t>
    </rPh>
    <rPh sb="1" eb="2">
      <t>コトヅケ</t>
    </rPh>
    <rPh sb="2" eb="3">
      <t>サキ</t>
    </rPh>
    <phoneticPr fontId="8"/>
  </si>
  <si>
    <t>支出金額</t>
    <rPh sb="0" eb="2">
      <t>シシュツ</t>
    </rPh>
    <rPh sb="2" eb="4">
      <t>キンガク</t>
    </rPh>
    <phoneticPr fontId="8"/>
  </si>
  <si>
    <t>契約
方法</t>
    <rPh sb="0" eb="2">
      <t>ケイヤク</t>
    </rPh>
    <rPh sb="3" eb="5">
      <t>ホウホウ</t>
    </rPh>
    <phoneticPr fontId="8"/>
  </si>
  <si>
    <t>再委託
有り＝○</t>
    <rPh sb="0" eb="3">
      <t>サイイタク</t>
    </rPh>
    <rPh sb="4" eb="5">
      <t>ア</t>
    </rPh>
    <phoneticPr fontId="8"/>
  </si>
  <si>
    <t>一般</t>
  </si>
  <si>
    <t>比随</t>
  </si>
  <si>
    <t>(単位：円)</t>
    <rPh sb="1" eb="3">
      <t>タンイ</t>
    </rPh>
    <rPh sb="4" eb="5">
      <t>エン</t>
    </rPh>
    <phoneticPr fontId="8"/>
  </si>
  <si>
    <t>所属計</t>
    <rPh sb="0" eb="2">
      <t>ショゾク</t>
    </rPh>
    <rPh sb="2" eb="3">
      <t>ケイ</t>
    </rPh>
    <phoneticPr fontId="4"/>
  </si>
  <si>
    <t>（再掲）契約方法別支出額</t>
    <phoneticPr fontId="8"/>
  </si>
  <si>
    <t>一般競争入札</t>
    <phoneticPr fontId="8"/>
  </si>
  <si>
    <t>指名競争入札</t>
    <phoneticPr fontId="8"/>
  </si>
  <si>
    <t>指名</t>
    <rPh sb="0" eb="2">
      <t>シメイ</t>
    </rPh>
    <phoneticPr fontId="0"/>
  </si>
  <si>
    <t>公募型指名競争入札</t>
    <phoneticPr fontId="8"/>
  </si>
  <si>
    <t>公募
指名</t>
    <rPh sb="0" eb="2">
      <t>コウボ</t>
    </rPh>
    <rPh sb="3" eb="5">
      <t>シメイ</t>
    </rPh>
    <phoneticPr fontId="3"/>
  </si>
  <si>
    <t>公募</t>
    <rPh sb="0" eb="2">
      <t>コウボ</t>
    </rPh>
    <phoneticPr fontId="7"/>
  </si>
  <si>
    <t>非公募</t>
    <rPh sb="0" eb="1">
      <t>ヒ</t>
    </rPh>
    <rPh sb="1" eb="3">
      <t>コウボ</t>
    </rPh>
    <phoneticPr fontId="3"/>
  </si>
  <si>
    <t>特随</t>
    <rPh sb="0" eb="1">
      <t>トク</t>
    </rPh>
    <rPh sb="1" eb="2">
      <t>ズイ</t>
    </rPh>
    <phoneticPr fontId="3"/>
  </si>
  <si>
    <t>合計</t>
    <phoneticPr fontId="8"/>
  </si>
  <si>
    <t>公募による指定管理者選定</t>
    <phoneticPr fontId="8"/>
  </si>
  <si>
    <t>特名による指定管理者選定</t>
    <phoneticPr fontId="8"/>
  </si>
  <si>
    <t>随意契約(比較見積)</t>
    <rPh sb="5" eb="9">
      <t>ヒカクミツモリ</t>
    </rPh>
    <phoneticPr fontId="8"/>
  </si>
  <si>
    <t>特名随意契約</t>
    <rPh sb="0" eb="1">
      <t>トク</t>
    </rPh>
    <rPh sb="1" eb="2">
      <t>メイ</t>
    </rPh>
    <phoneticPr fontId="8"/>
  </si>
  <si>
    <t>（特名随意契約の割合）</t>
    <phoneticPr fontId="8"/>
  </si>
  <si>
    <t>令和６年度　委託料支出一覧</t>
    <rPh sb="0" eb="2">
      <t>レイワ</t>
    </rPh>
    <rPh sb="3" eb="5">
      <t>ネンド</t>
    </rPh>
    <rPh sb="6" eb="9">
      <t>イタクリョウ</t>
    </rPh>
    <rPh sb="9" eb="11">
      <t>シシュツ</t>
    </rPh>
    <rPh sb="11" eb="13">
      <t>イチラン</t>
    </rPh>
    <phoneticPr fontId="8"/>
  </si>
  <si>
    <t>キステム(株)</t>
  </si>
  <si>
    <t>特随</t>
  </si>
  <si>
    <t>令和６年度大阪市ホームページリニューアル要件定義等支援業務委託</t>
  </si>
  <si>
    <t>〇</t>
  </si>
  <si>
    <t>令和６年度GoogleMapsPlatform使用料支払代行業務委託（概算契約）</t>
  </si>
  <si>
    <t>応用技術(株)</t>
  </si>
  <si>
    <t>デロイトトーマツコンサルティング(同)</t>
    <rPh sb="17" eb="18">
      <t>ドウ</t>
    </rPh>
    <phoneticPr fontId="8"/>
  </si>
  <si>
    <t>令和６年度技術分野におけるＤＸ人材育成研修業務委託</t>
  </si>
  <si>
    <t>エヌ・ティ・ティ・スマートコネクト(株)</t>
  </si>
  <si>
    <t>令和６年度税務事務システムデータ連携（行政データ可視化システム連携対応）業務委託</t>
  </si>
  <si>
    <t>令和６年度オープンデータ用CSV作成等運用支援業務委託</t>
  </si>
  <si>
    <t>令和６年度大阪市データ活用方針実行支援（事業支援）業務委託</t>
  </si>
  <si>
    <t>ＥＹ新日本有限責任監査法人本店</t>
  </si>
  <si>
    <t>令和６年度大阪市データ活用方針実行支援（調査・検討）業務委託</t>
  </si>
  <si>
    <t>令和６年度行政データ可視化システムサービス利用及び運用保守業務委託</t>
  </si>
  <si>
    <t>令和６年度行政データ可視化システムデータ追加（税務事務システム連携対応）業務委託</t>
  </si>
  <si>
    <t>令和６年度大阪市行政オンラインシステムサービス利用及び運用保守業務委託</t>
  </si>
  <si>
    <t>○</t>
  </si>
  <si>
    <t>令和６年度申請書作成支援システムサービス利用及び導入・運用保守業務委託</t>
  </si>
  <si>
    <t>日本電気(株)</t>
  </si>
  <si>
    <t>令和６年度音声認識技術を活用した実証（各種相談電話予約受付）業務委託</t>
  </si>
  <si>
    <t>令和６年度阿波座センタービル植栽維持管理業務委託</t>
  </si>
  <si>
    <t>大阪市阿波座センタービル一般廃棄物収集運搬業務(概算契約）</t>
  </si>
  <si>
    <t>令和６年度産業廃棄物処理業務委託</t>
  </si>
  <si>
    <t>(株)クリーンクニナカ</t>
  </si>
  <si>
    <t>大阪市阿波座センタービル機械警備業務委託長期継続</t>
  </si>
  <si>
    <t>東洋テック(株)</t>
  </si>
  <si>
    <t>令和６年度大阪市阿波座センタービル清掃業務委託</t>
  </si>
  <si>
    <t>令和６年度阿波座センタービル害虫駆除及び鼠の防除業務委託</t>
  </si>
  <si>
    <t>令和６年度デジタル統括室産業廃棄物処理業務委託【収集・運搬及び処分】</t>
  </si>
  <si>
    <t>令和６年度大阪市阿波座センタービル事務室空調設備保守点検業務委託</t>
  </si>
  <si>
    <t>三菱電機ビルソリューションズ(株)</t>
  </si>
  <si>
    <t>(株)日立ビルシステム</t>
  </si>
  <si>
    <t>ナブコドア(株)</t>
  </si>
  <si>
    <t>令和６年度大阪市阿波座センタービル設備保守点検業務委託</t>
  </si>
  <si>
    <t>令和６年度阿波座センタービル貯水槽清掃及び水質検査業務委託</t>
  </si>
  <si>
    <t>(株)ハヤシハウジング</t>
  </si>
  <si>
    <t>令和６年度大阪市庁内情報ネットワークコミュニケーション基盤運用保守業務委託</t>
  </si>
  <si>
    <t>(株)日立製作所</t>
  </si>
  <si>
    <t>令和６年度大阪市庁内情報ネットワークコミュニケーション基盤改修・整備業務委託</t>
  </si>
  <si>
    <t>令和６年度大阪市情報システム標準化推進プロジェクトマネジメント支援業務委託</t>
  </si>
  <si>
    <t>ＰｗＣコンサルティング(同)</t>
  </si>
  <si>
    <t>令和６年度大阪市情報システム標準化共通機能・環境整備検討支援業務委託</t>
  </si>
  <si>
    <t>アビームコンサルティング(株)</t>
  </si>
  <si>
    <t>令和６年度業務プロセス可視化支援業務委託</t>
  </si>
  <si>
    <t>(株)サン・プラニング・システムズ</t>
  </si>
  <si>
    <t>令和６年度大阪市ガバメントクラウド接続環境構築業務委託</t>
  </si>
  <si>
    <t>標準準拠システムガバメントクラウド運用管理補助業務委託</t>
  </si>
  <si>
    <t>(株)ＮＴＴデータ関西</t>
  </si>
  <si>
    <t>申請管理システム構築及び運用保守業務委託</t>
  </si>
  <si>
    <t>令和６年度大阪市情報通信ネットワーク運用保守業務委託</t>
  </si>
  <si>
    <t>令和６年度大阪市情報通信ネットワークソフトウェア等改修・整備業務委託</t>
  </si>
  <si>
    <t>令和６年度大阪市共通クラウド及び情報系共通基盤改修・整備業務委託</t>
  </si>
  <si>
    <t>大阪市情報通信ネットワーク基盤再構築・運用保守業務委託</t>
  </si>
  <si>
    <t>令和６年度大阪市基幹系システム統合基盤運用保守業務委託</t>
  </si>
  <si>
    <t>令和６年度中央こども相談センター庁舎移転に伴う共通ファイルサーバ兼プリントサーバ移設業務委託</t>
  </si>
  <si>
    <t>(株)大塚商会</t>
  </si>
  <si>
    <t>令和６年度大阪市基幹系システム統合基盤改修業務委託</t>
  </si>
  <si>
    <t>令和６年度大阪市基幹系システム統合基盤改修業務委託（その２）</t>
  </si>
  <si>
    <t>令和６年度大阪市業務系ネットワーク二要素認証システム運用保守業務委託</t>
  </si>
  <si>
    <t>令和６年度大阪市業務系ネットワーク二要素認証システム改修業務委託</t>
  </si>
  <si>
    <t>総合行政ネットワーク府域ネットワークの更新及び運用・保守管理等業務委託</t>
  </si>
  <si>
    <t>西日本電信電話(株)</t>
  </si>
  <si>
    <t>令和６年度総合行政ネットワーク府域ネットワークの更新及び運用・保守管理業務委託</t>
  </si>
  <si>
    <t>大阪市共通クラウド及び情報系共通基盤の構築・運用保守業務委託</t>
  </si>
  <si>
    <t>最高情報セキュリティ責任者（CISO）補佐業務委託（長期継続）</t>
  </si>
  <si>
    <t>(株)オプテージ</t>
  </si>
  <si>
    <t>令和６年度大阪市標的型攻撃メール訓練支援業務委託</t>
  </si>
  <si>
    <t>兼松エレクトロニクス(株)</t>
  </si>
  <si>
    <t>令和６年度情報セキュリティ検査支援業務委託</t>
  </si>
  <si>
    <t>令和６年度大阪市基幹系システム統合基盤機種更新業務委託</t>
  </si>
  <si>
    <t>令和６年度大阪市業務系ネットワーク二要素認証システム機種更新業務委託</t>
  </si>
  <si>
    <t>令和６年度多段ラック移設業務委託</t>
  </si>
  <si>
    <t>大阪市中央情報処理センター運用業務委託（長期継続）</t>
  </si>
  <si>
    <t>(株)ＮＸワンビシアーカイブズ</t>
  </si>
  <si>
    <t>阪急阪神エステート・サービス(株)</t>
  </si>
  <si>
    <t>庁内情報利用パソコン管理業務委託（長期継続）</t>
  </si>
  <si>
    <t>エヌ・ティ・ティ・データ・カスタマサービス(株)</t>
  </si>
  <si>
    <t>阿波座センタービル５階空調設備改修その他工事に係る設計業務（西エリア）【設計】</t>
  </si>
  <si>
    <t>令和６年度大阪市ＤＸ戦略実行支援業務委託</t>
  </si>
  <si>
    <t>特随</t>
    <rPh sb="0" eb="1">
      <t>トク</t>
    </rPh>
    <rPh sb="1" eb="2">
      <t>ズイ</t>
    </rPh>
    <phoneticPr fontId="4"/>
  </si>
  <si>
    <t>令和６年度ＤＸリーダー養成研修業務委託</t>
  </si>
  <si>
    <t>エヌ・ティ・ティ・コミュニケーションズ(株)</t>
  </si>
  <si>
    <t>(株)ブレインワークス</t>
  </si>
  <si>
    <t>令和６年度電話機撤去等業務委託</t>
    <rPh sb="0" eb="2">
      <t>レイワ</t>
    </rPh>
    <rPh sb="3" eb="5">
      <t>ネンド</t>
    </rPh>
    <rPh sb="5" eb="8">
      <t>デンワキ</t>
    </rPh>
    <rPh sb="8" eb="11">
      <t>テッキョトウ</t>
    </rPh>
    <rPh sb="11" eb="15">
      <t>ギョウムイタク</t>
    </rPh>
    <phoneticPr fontId="8"/>
  </si>
  <si>
    <t>協和テクノロジィズ(株)</t>
    <rPh sb="0" eb="2">
      <t>キョウワ</t>
    </rPh>
    <rPh sb="10" eb="11">
      <t>カブ</t>
    </rPh>
    <phoneticPr fontId="8"/>
  </si>
  <si>
    <t>令和６年度大阪市一般任期付職員募集及び採用支援業務委託</t>
  </si>
  <si>
    <t>エン・ジャパン(株)</t>
    <rPh sb="8" eb="9">
      <t>カブ</t>
    </rPh>
    <phoneticPr fontId="8"/>
  </si>
  <si>
    <t>(株)クリーンクニナカ</t>
    <rPh sb="1" eb="2">
      <t>カブ</t>
    </rPh>
    <phoneticPr fontId="8"/>
  </si>
  <si>
    <t>令和６年度バックオフィスDXグランドデザイン実行支援等業務委託</t>
  </si>
  <si>
    <t>磁気テープファイル等保管及び集配業務委託長期継続（単価契約）</t>
  </si>
  <si>
    <t>令和６年度都市のデジタルツインを見据えた建設生産プロセスＤＸ推進支援業務委託</t>
  </si>
  <si>
    <t>令和６年度デジタル知識習得動画コンテンツ（ITパスポート試験相当）作成業務委託</t>
  </si>
  <si>
    <t>一般会計</t>
    <rPh sb="0" eb="2">
      <t>イッパン</t>
    </rPh>
    <rPh sb="2" eb="4">
      <t>カイケイ</t>
    </rPh>
    <phoneticPr fontId="8"/>
  </si>
  <si>
    <t>デジタル
統括室</t>
  </si>
  <si>
    <t>令和６年度大阪市ホームページ運用管理システム等運用保守業務委託</t>
  </si>
  <si>
    <t>磁気テープファイル等の保管及び集配業務委託（デジタル統括室）（単価契約）</t>
  </si>
  <si>
    <t>大阪市阿波座センタービル昇降機設備保守点検業務委託（長期継続）</t>
  </si>
  <si>
    <t>令和６年度大阪市阿波座センタービル自動扉保守点検業務委託</t>
  </si>
  <si>
    <t>令和６年度大阪市役所本庁舎産業廃棄物収集運搬及び処分業務委託</t>
  </si>
  <si>
    <t>令和６年度タレントマネジメントシステムライセンス取得、導入支援及び使用料支払業務委託</t>
  </si>
  <si>
    <t>日本情報通信(株)</t>
  </si>
  <si>
    <t>阿波座センタービル外壁改修その他工事監理業務委託</t>
  </si>
  <si>
    <t>令和６年度大阪市情報通信ネットワーク基盤改修・整備業務委託</t>
    <phoneticPr fontId="8"/>
  </si>
  <si>
    <t>デロイトトーマツコンサルティング(同)</t>
    <phoneticPr fontId="8"/>
  </si>
  <si>
    <t>(株)ＴＫＣ</t>
    <phoneticPr fontId="8"/>
  </si>
  <si>
    <t>(株)ＩＴグローバルブレイン</t>
    <phoneticPr fontId="8"/>
  </si>
  <si>
    <t>ダイセイ美建(株)</t>
    <phoneticPr fontId="8"/>
  </si>
  <si>
    <t>(株)クリーンクニナカ</t>
    <phoneticPr fontId="8"/>
  </si>
  <si>
    <t>(株)日立製作所関西支社</t>
    <phoneticPr fontId="8"/>
  </si>
  <si>
    <t>(株)かんこう</t>
    <phoneticPr fontId="8"/>
  </si>
  <si>
    <t>(株)ビーコンラーニングサービス</t>
    <phoneticPr fontId="8"/>
  </si>
  <si>
    <t>アクセンチュア(株)</t>
    <phoneticPr fontId="8"/>
  </si>
  <si>
    <t>(株)ジオメイク</t>
    <phoneticPr fontId="8"/>
  </si>
  <si>
    <t>大代ゼンテックス(株)</t>
    <phoneticPr fontId="8"/>
  </si>
  <si>
    <t>大和建物サービス(株)</t>
    <phoneticPr fontId="8"/>
  </si>
  <si>
    <t>(一社)大阪府建築設計協会・(株)浅野建築設計事務所ＪＶ</t>
    <phoneticPr fontId="8"/>
  </si>
  <si>
    <t>(株)メガ建築事務所</t>
    <phoneticPr fontId="8"/>
  </si>
  <si>
    <t>(株)浄美社大阪本部</t>
  </si>
  <si>
    <t>(株)ＡＩ Ｓｈｉｆｔ</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</si>
</sst>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8">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2">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90">
    <xf numFmtId="0" fontId="0" fillId="0" borderId="0"/>
    <xf numFmtId="38" fontId="6" fillId="0" borderId="0" applyFont="0" applyFill="0" applyBorder="0" applyAlignment="0" applyProtection="0"/>
    <xf numFmtId="0" fontId="6" fillId="0" borderId="0"/>
    <xf numFmtId="0" fontId="6" fillId="0" borderId="0"/>
    <xf numFmtId="0" fontId="6" fillId="0" borderId="0"/>
    <xf numFmtId="0" fontId="6" fillId="0" borderId="0"/>
    <xf numFmtId="179" fontId="16" fillId="0" borderId="0" applyFill="0" applyBorder="0" applyAlignment="0"/>
    <xf numFmtId="38" fontId="12" fillId="0" borderId="0" applyFont="0" applyFill="0" applyBorder="0" applyAlignment="0" applyProtection="0"/>
    <xf numFmtId="40" fontId="12" fillId="0" borderId="0" applyFont="0" applyFill="0" applyBorder="0" applyAlignment="0" applyProtection="0"/>
    <xf numFmtId="180" fontId="12" fillId="0" borderId="0" applyFont="0" applyFill="0" applyBorder="0" applyAlignment="0" applyProtection="0"/>
    <xf numFmtId="181" fontId="12" fillId="0" borderId="0" applyFont="0" applyFill="0" applyBorder="0" applyAlignment="0" applyProtection="0"/>
    <xf numFmtId="38" fontId="14" fillId="2" borderId="0" applyNumberFormat="0" applyBorder="0" applyAlignment="0" applyProtection="0"/>
    <xf numFmtId="0" fontId="15" fillId="0" borderId="9" applyNumberFormat="0" applyAlignment="0" applyProtection="0">
      <alignment horizontal="left" vertical="center"/>
    </xf>
    <xf numFmtId="0" fontId="15" fillId="0" borderId="7">
      <alignment horizontal="left" vertical="center"/>
    </xf>
    <xf numFmtId="10" fontId="14" fillId="3" borderId="3" applyNumberFormat="0" applyBorder="0" applyAlignment="0" applyProtection="0"/>
    <xf numFmtId="182" fontId="17" fillId="0" borderId="0"/>
    <xf numFmtId="0" fontId="18" fillId="0" borderId="0"/>
    <xf numFmtId="10" fontId="18" fillId="0" borderId="0" applyFont="0" applyFill="0" applyBorder="0" applyAlignment="0" applyProtection="0"/>
    <xf numFmtId="183" fontId="19" fillId="0" borderId="0" applyBorder="0">
      <alignment horizontal="right"/>
    </xf>
    <xf numFmtId="49" fontId="6" fillId="0" borderId="0" applyFont="0"/>
    <xf numFmtId="49" fontId="6" fillId="0" borderId="0" applyFont="0"/>
    <xf numFmtId="38" fontId="6" fillId="0" borderId="0" applyFont="0" applyFill="0" applyBorder="0" applyAlignment="0" applyProtection="0"/>
    <xf numFmtId="184" fontId="19" fillId="0" borderId="0" applyFill="0" applyBorder="0"/>
    <xf numFmtId="183" fontId="19" fillId="0" borderId="0" applyFill="0" applyBorder="0"/>
    <xf numFmtId="185" fontId="19" fillId="0" borderId="0" applyBorder="0">
      <alignment horizontal="left"/>
    </xf>
    <xf numFmtId="49" fontId="19" fillId="4" borderId="10">
      <alignment horizontal="center"/>
    </xf>
    <xf numFmtId="177" fontId="19" fillId="4" borderId="10">
      <alignment horizontal="right"/>
    </xf>
    <xf numFmtId="14" fontId="19" fillId="4" borderId="0" applyBorder="0">
      <alignment horizontal="center"/>
    </xf>
    <xf numFmtId="49" fontId="19" fillId="0" borderId="10"/>
    <xf numFmtId="14" fontId="19" fillId="0" borderId="5" applyBorder="0">
      <alignment horizontal="left"/>
    </xf>
    <xf numFmtId="14" fontId="19" fillId="0" borderId="0" applyFill="0" applyBorder="0"/>
    <xf numFmtId="0" fontId="9" fillId="0" borderId="0"/>
    <xf numFmtId="0" fontId="9" fillId="0" borderId="0"/>
    <xf numFmtId="49" fontId="19" fillId="0" borderId="0"/>
    <xf numFmtId="0" fontId="11" fillId="0" borderId="0"/>
    <xf numFmtId="0" fontId="9" fillId="0" borderId="0"/>
    <xf numFmtId="0" fontId="9" fillId="0" borderId="0"/>
    <xf numFmtId="38" fontId="6" fillId="0" borderId="0" applyFont="0" applyFill="0" applyBorder="0" applyAlignment="0" applyProtection="0"/>
    <xf numFmtId="0" fontId="9" fillId="0" borderId="0"/>
    <xf numFmtId="0" fontId="18"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6" fontId="6" fillId="0" borderId="0" applyFont="0" applyFill="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4" borderId="0" applyNumberFormat="0" applyBorder="0" applyAlignment="0" applyProtection="0">
      <alignment vertical="center"/>
    </xf>
    <xf numFmtId="0" fontId="13" fillId="15"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22" borderId="0" applyNumberFormat="0" applyBorder="0" applyAlignment="0" applyProtection="0">
      <alignment vertical="center"/>
    </xf>
    <xf numFmtId="0" fontId="27" fillId="0" borderId="0" applyNumberFormat="0" applyFill="0" applyBorder="0" applyAlignment="0" applyProtection="0">
      <alignment vertical="center"/>
    </xf>
    <xf numFmtId="0" fontId="28" fillId="23" borderId="11" applyNumberFormat="0" applyAlignment="0" applyProtection="0">
      <alignment vertical="center"/>
    </xf>
    <xf numFmtId="0" fontId="23" fillId="24" borderId="0" applyNumberFormat="0" applyBorder="0" applyAlignment="0" applyProtection="0">
      <alignment vertical="center"/>
    </xf>
    <xf numFmtId="0" fontId="9" fillId="25" borderId="12" applyNumberFormat="0" applyFont="0" applyAlignment="0" applyProtection="0">
      <alignment vertical="center"/>
    </xf>
    <xf numFmtId="0" fontId="29" fillId="0" borderId="13" applyNumberFormat="0" applyFill="0" applyAlignment="0" applyProtection="0">
      <alignment vertical="center"/>
    </xf>
    <xf numFmtId="0" fontId="21" fillId="6" borderId="0" applyNumberFormat="0" applyBorder="0" applyAlignment="0" applyProtection="0">
      <alignment vertical="center"/>
    </xf>
    <xf numFmtId="0" fontId="30" fillId="26" borderId="14" applyNumberFormat="0" applyAlignment="0" applyProtection="0">
      <alignment vertical="center"/>
    </xf>
    <xf numFmtId="0" fontId="31" fillId="0" borderId="0" applyNumberFormat="0" applyFill="0" applyBorder="0" applyAlignment="0" applyProtection="0">
      <alignment vertical="center"/>
    </xf>
    <xf numFmtId="0" fontId="25" fillId="0" borderId="15" applyNumberFormat="0" applyFill="0" applyAlignment="0" applyProtection="0">
      <alignment vertical="center"/>
    </xf>
    <xf numFmtId="0" fontId="24" fillId="0" borderId="16" applyNumberFormat="0" applyFill="0" applyAlignment="0" applyProtection="0">
      <alignment vertical="center"/>
    </xf>
    <xf numFmtId="0" fontId="32" fillId="0" borderId="17" applyNumberFormat="0" applyFill="0" applyAlignment="0" applyProtection="0">
      <alignment vertical="center"/>
    </xf>
    <xf numFmtId="0" fontId="32" fillId="0" borderId="0" applyNumberFormat="0" applyFill="0" applyBorder="0" applyAlignment="0" applyProtection="0">
      <alignment vertical="center"/>
    </xf>
    <xf numFmtId="0" fontId="33" fillId="0" borderId="18" applyNumberFormat="0" applyFill="0" applyAlignment="0" applyProtection="0">
      <alignment vertical="center"/>
    </xf>
    <xf numFmtId="0" fontId="26" fillId="26" borderId="19" applyNumberFormat="0" applyAlignment="0" applyProtection="0">
      <alignment vertical="center"/>
    </xf>
    <xf numFmtId="0" fontId="22" fillId="0" borderId="0" applyNumberFormat="0" applyFill="0" applyBorder="0" applyAlignment="0" applyProtection="0">
      <alignment vertical="center"/>
    </xf>
    <xf numFmtId="0" fontId="34" fillId="10" borderId="14" applyNumberFormat="0" applyAlignment="0" applyProtection="0">
      <alignment vertical="center"/>
    </xf>
    <xf numFmtId="0" fontId="35" fillId="7" borderId="0" applyNumberFormat="0" applyBorder="0" applyAlignment="0" applyProtection="0">
      <alignment vertical="center"/>
    </xf>
    <xf numFmtId="0" fontId="2" fillId="0" borderId="0">
      <alignment vertical="center"/>
    </xf>
    <xf numFmtId="0" fontId="1" fillId="0" borderId="0">
      <alignment vertical="center"/>
    </xf>
  </cellStyleXfs>
  <cellXfs count="55">
    <xf numFmtId="0" fontId="0" fillId="0" borderId="0" xfId="0"/>
    <xf numFmtId="0" fontId="10" fillId="0" borderId="3" xfId="3" applyFont="1" applyBorder="1" applyAlignment="1">
      <alignment horizontal="center" vertical="center" wrapText="1"/>
    </xf>
    <xf numFmtId="0" fontId="10" fillId="0" borderId="3" xfId="3" applyFont="1" applyBorder="1" applyAlignment="1">
      <alignment horizontal="distributed" vertical="center" wrapText="1" justifyLastLine="1"/>
    </xf>
    <xf numFmtId="0" fontId="10" fillId="0" borderId="3" xfId="3" applyFont="1" applyBorder="1" applyAlignment="1">
      <alignment vertical="center" wrapText="1"/>
    </xf>
    <xf numFmtId="0" fontId="10" fillId="0" borderId="0" xfId="3" applyFont="1" applyAlignment="1">
      <alignment vertical="center" wrapText="1"/>
    </xf>
    <xf numFmtId="176" fontId="10" fillId="0" borderId="0" xfId="3" applyNumberFormat="1" applyFont="1" applyAlignment="1">
      <alignment vertical="center" wrapText="1"/>
    </xf>
    <xf numFmtId="0" fontId="10" fillId="0" borderId="6" xfId="3" applyFont="1" applyBorder="1" applyAlignment="1">
      <alignment horizontal="distributed" vertical="center" wrapText="1" justifyLastLine="1"/>
    </xf>
    <xf numFmtId="0" fontId="10" fillId="0" borderId="6" xfId="3" applyFont="1" applyBorder="1" applyAlignment="1">
      <alignment vertical="center" wrapText="1"/>
    </xf>
    <xf numFmtId="176" fontId="10" fillId="0" borderId="6" xfId="3" applyNumberFormat="1" applyFont="1" applyBorder="1" applyAlignment="1">
      <alignment vertical="center" wrapText="1"/>
    </xf>
    <xf numFmtId="176" fontId="10" fillId="0" borderId="6" xfId="3" applyNumberFormat="1" applyFont="1" applyBorder="1" applyAlignment="1">
      <alignment horizontal="right" vertical="center"/>
    </xf>
    <xf numFmtId="176" fontId="10" fillId="0" borderId="3" xfId="0" applyNumberFormat="1" applyFont="1" applyBorder="1" applyAlignment="1">
      <alignment horizontal="center" vertical="center" wrapText="1"/>
    </xf>
    <xf numFmtId="0" fontId="10" fillId="0" borderId="0" xfId="5" applyFont="1" applyAlignment="1">
      <alignment vertical="center"/>
    </xf>
    <xf numFmtId="178" fontId="10" fillId="0" borderId="3" xfId="3" applyNumberFormat="1" applyFont="1" applyBorder="1" applyAlignment="1">
      <alignment horizontal="right" vertical="center" wrapText="1"/>
    </xf>
    <xf numFmtId="176" fontId="10" fillId="0" borderId="3" xfId="1" applyNumberFormat="1" applyFont="1" applyFill="1" applyBorder="1" applyAlignment="1">
      <alignment horizontal="right" vertical="center" wrapText="1"/>
    </xf>
    <xf numFmtId="0" fontId="10" fillId="0" borderId="0" xfId="4" applyFont="1" applyAlignment="1">
      <alignment vertical="center"/>
    </xf>
    <xf numFmtId="178" fontId="10" fillId="0" borderId="3" xfId="0" applyNumberFormat="1" applyFont="1" applyBorder="1" applyAlignment="1">
      <alignment horizontal="center" vertical="center" wrapText="1"/>
    </xf>
    <xf numFmtId="178" fontId="10" fillId="0" borderId="0" xfId="3" applyNumberFormat="1" applyFont="1" applyAlignment="1">
      <alignment vertical="center" wrapText="1"/>
    </xf>
    <xf numFmtId="178" fontId="10" fillId="0" borderId="6" xfId="3" applyNumberFormat="1" applyFont="1" applyBorder="1" applyAlignment="1">
      <alignment vertical="center" wrapText="1"/>
    </xf>
    <xf numFmtId="178" fontId="10" fillId="0" borderId="3" xfId="0" applyNumberFormat="1" applyFont="1" applyBorder="1" applyAlignment="1">
      <alignment horizontal="right" vertical="center" wrapText="1"/>
    </xf>
    <xf numFmtId="0" fontId="10" fillId="0" borderId="0" xfId="3" applyFont="1" applyAlignment="1">
      <alignment horizontal="distributed" vertical="center" wrapText="1" justifyLastLine="1"/>
    </xf>
    <xf numFmtId="0" fontId="10" fillId="0" borderId="3" xfId="0" applyFont="1" applyBorder="1" applyAlignment="1">
      <alignment horizontal="center" vertical="center" wrapText="1"/>
    </xf>
    <xf numFmtId="0" fontId="10" fillId="0" borderId="3" xfId="0" applyFont="1" applyBorder="1" applyAlignment="1">
      <alignment horizontal="distributed" vertical="center" wrapText="1" justifyLastLine="1"/>
    </xf>
    <xf numFmtId="176" fontId="10" fillId="0" borderId="3" xfId="1" applyNumberFormat="1" applyFont="1" applyFill="1" applyBorder="1" applyAlignment="1">
      <alignment horizontal="center" vertical="center" wrapText="1"/>
    </xf>
    <xf numFmtId="0" fontId="10" fillId="0" borderId="3" xfId="0" applyFont="1" applyBorder="1" applyAlignment="1">
      <alignment horizontal="left" vertical="center" wrapText="1"/>
    </xf>
    <xf numFmtId="176" fontId="10" fillId="0" borderId="6" xfId="3" applyNumberFormat="1" applyFont="1" applyBorder="1" applyAlignment="1">
      <alignment horizontal="center" vertical="center"/>
    </xf>
    <xf numFmtId="0" fontId="10" fillId="0" borderId="1" xfId="3" applyFont="1" applyBorder="1" applyAlignment="1">
      <alignment horizontal="center" vertical="center" wrapText="1"/>
    </xf>
    <xf numFmtId="176" fontId="10" fillId="0" borderId="1" xfId="1" applyNumberFormat="1" applyFont="1" applyFill="1" applyBorder="1" applyAlignment="1">
      <alignment horizontal="right" vertical="center" wrapText="1"/>
    </xf>
    <xf numFmtId="0" fontId="36" fillId="0" borderId="20" xfId="0" applyFont="1" applyBorder="1" applyAlignment="1">
      <alignment horizontal="distributed" vertical="center" wrapText="1" justifyLastLine="1"/>
    </xf>
    <xf numFmtId="0" fontId="36" fillId="0" borderId="20" xfId="0" applyFont="1" applyBorder="1" applyAlignment="1">
      <alignment horizontal="left" vertical="center" wrapText="1"/>
    </xf>
    <xf numFmtId="0" fontId="36" fillId="0" borderId="20" xfId="0" applyFont="1" applyBorder="1" applyAlignment="1">
      <alignment horizontal="left" wrapText="1"/>
    </xf>
    <xf numFmtId="186" fontId="36" fillId="0" borderId="20" xfId="0" applyNumberFormat="1" applyFont="1" applyBorder="1" applyAlignment="1">
      <alignment vertical="center" wrapText="1"/>
    </xf>
    <xf numFmtId="0" fontId="36" fillId="0" borderId="0" xfId="0" applyFont="1" applyAlignment="1">
      <alignment horizontal="center" vertical="center" wrapText="1"/>
    </xf>
    <xf numFmtId="186" fontId="36" fillId="0" borderId="0" xfId="0" applyNumberFormat="1" applyFont="1" applyAlignment="1">
      <alignment horizontal="center" vertical="center" wrapText="1"/>
    </xf>
    <xf numFmtId="0" fontId="36" fillId="0" borderId="0" xfId="0" applyFont="1" applyAlignment="1">
      <alignment horizontal="distributed" vertical="center" wrapText="1" justifyLastLine="1"/>
    </xf>
    <xf numFmtId="0" fontId="36" fillId="0" borderId="0" xfId="0" applyFont="1" applyAlignment="1">
      <alignment horizontal="left" vertical="center" wrapText="1"/>
    </xf>
    <xf numFmtId="0" fontId="36" fillId="0" borderId="3" xfId="0" applyFont="1" applyBorder="1" applyAlignment="1">
      <alignment horizontal="left" vertical="center" shrinkToFit="1"/>
    </xf>
    <xf numFmtId="186" fontId="36" fillId="0" borderId="3" xfId="0" applyNumberFormat="1" applyFont="1" applyBorder="1" applyAlignment="1">
      <alignment vertical="center" shrinkToFit="1"/>
    </xf>
    <xf numFmtId="178" fontId="10" fillId="0" borderId="3" xfId="0" applyNumberFormat="1" applyFont="1" applyBorder="1" applyAlignment="1">
      <alignment horizontal="center" vertical="center" wrapText="1" shrinkToFit="1"/>
    </xf>
    <xf numFmtId="186" fontId="37" fillId="0" borderId="0" xfId="0" applyNumberFormat="1" applyFont="1" applyAlignment="1">
      <alignment horizontal="center" vertical="center" wrapText="1"/>
    </xf>
    <xf numFmtId="187" fontId="36" fillId="0" borderId="3" xfId="0" applyNumberFormat="1" applyFont="1" applyBorder="1" applyAlignment="1">
      <alignment vertical="center" shrinkToFit="1"/>
    </xf>
    <xf numFmtId="0" fontId="10" fillId="0" borderId="21" xfId="0" applyFont="1" applyBorder="1" applyAlignment="1">
      <alignment horizontal="center" vertical="center" wrapText="1"/>
    </xf>
    <xf numFmtId="0" fontId="36" fillId="0" borderId="21" xfId="0" applyFont="1" applyBorder="1" applyAlignment="1">
      <alignment horizontal="center" vertical="center" wrapText="1"/>
    </xf>
    <xf numFmtId="186" fontId="36" fillId="0" borderId="0" xfId="0" applyNumberFormat="1" applyFont="1" applyAlignment="1">
      <alignment vertical="center" wrapText="1"/>
    </xf>
    <xf numFmtId="0" fontId="36" fillId="0" borderId="3" xfId="0" applyFont="1" applyBorder="1" applyAlignment="1">
      <alignment horizontal="left" vertical="center" wrapText="1"/>
    </xf>
    <xf numFmtId="176" fontId="36" fillId="0" borderId="3" xfId="1" applyNumberFormat="1" applyFont="1" applyFill="1" applyBorder="1" applyAlignment="1">
      <alignment horizontal="center" vertical="center" wrapText="1"/>
    </xf>
    <xf numFmtId="38" fontId="10" fillId="0" borderId="0" xfId="1" applyFont="1" applyAlignment="1">
      <alignment vertical="center"/>
    </xf>
    <xf numFmtId="0" fontId="10" fillId="0" borderId="8" xfId="3" applyFont="1" applyBorder="1" applyAlignment="1">
      <alignment horizontal="center" vertical="center" wrapText="1"/>
    </xf>
    <xf numFmtId="0" fontId="10" fillId="0" borderId="20" xfId="3" applyFont="1" applyBorder="1" applyAlignment="1">
      <alignment horizontal="center" vertical="center" wrapText="1"/>
    </xf>
    <xf numFmtId="176" fontId="10" fillId="0" borderId="2" xfId="3" applyNumberFormat="1" applyFont="1" applyBorder="1" applyAlignment="1">
      <alignment horizontal="distributed" vertical="center" wrapText="1"/>
    </xf>
    <xf numFmtId="176" fontId="10" fillId="0" borderId="4" xfId="3" applyNumberFormat="1" applyFont="1" applyBorder="1" applyAlignment="1">
      <alignment horizontal="distributed" vertical="center" wrapText="1"/>
    </xf>
    <xf numFmtId="0" fontId="11" fillId="0" borderId="0" xfId="3" applyFont="1" applyAlignment="1">
      <alignment horizontal="center" vertical="center"/>
    </xf>
    <xf numFmtId="178" fontId="11" fillId="0" borderId="0" xfId="3" applyNumberFormat="1" applyFont="1" applyAlignment="1">
      <alignment horizontal="center" vertical="center"/>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cellXfs>
  <cellStyles count="90">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 8" xfId="88" xr:uid="{D5FEC68A-C51D-4E91-8459-F1A25E263EEF}"/>
    <cellStyle name="標準 9" xfId="89" xr:uid="{41384054-BF9E-4454-AB98-7260272D03AA}"/>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5"/>
  <sheetViews>
    <sheetView tabSelected="1" view="pageBreakPreview" zoomScale="85" zoomScaleNormal="100" zoomScaleSheetLayoutView="85" workbookViewId="0">
      <selection activeCell="A5" sqref="A5"/>
    </sheetView>
  </sheetViews>
  <sheetFormatPr defaultColWidth="9" defaultRowHeight="13"/>
  <cols>
    <col min="1" max="1" width="11.6328125" style="2" customWidth="1"/>
    <col min="2" max="2" width="37.26953125" style="3" customWidth="1"/>
    <col min="3" max="3" width="31.36328125" style="3" customWidth="1"/>
    <col min="4" max="4" width="14.7265625" style="12" customWidth="1"/>
    <col min="5" max="5" width="7" style="1" customWidth="1"/>
    <col min="6" max="6" width="8.90625" style="13" customWidth="1"/>
    <col min="7" max="7" width="9" style="14"/>
    <col min="8" max="8" width="13.453125" style="14" bestFit="1" customWidth="1"/>
    <col min="9" max="16384" width="9" style="14"/>
  </cols>
  <sheetData>
    <row r="1" spans="1:8" ht="22.5" customHeight="1">
      <c r="A1" s="19"/>
      <c r="B1" s="4"/>
      <c r="C1" s="5"/>
      <c r="D1" s="16"/>
      <c r="E1" s="48" t="s">
        <v>119</v>
      </c>
      <c r="F1" s="49"/>
    </row>
    <row r="2" spans="1:8" ht="17.25" customHeight="1">
      <c r="A2" s="50" t="s">
        <v>25</v>
      </c>
      <c r="B2" s="50"/>
      <c r="C2" s="50"/>
      <c r="D2" s="51"/>
      <c r="E2" s="50"/>
      <c r="F2" s="50"/>
    </row>
    <row r="3" spans="1:8">
      <c r="A3" s="6"/>
      <c r="B3" s="7"/>
      <c r="C3" s="8"/>
      <c r="D3" s="17"/>
      <c r="E3" s="24"/>
      <c r="F3" s="9" t="s">
        <v>8</v>
      </c>
    </row>
    <row r="4" spans="1:8" ht="40.5" customHeight="1">
      <c r="A4" s="21" t="s">
        <v>0</v>
      </c>
      <c r="B4" s="20" t="s">
        <v>1</v>
      </c>
      <c r="C4" s="20" t="s">
        <v>2</v>
      </c>
      <c r="D4" s="15" t="s">
        <v>3</v>
      </c>
      <c r="E4" s="20" t="s">
        <v>4</v>
      </c>
      <c r="F4" s="10" t="s">
        <v>5</v>
      </c>
    </row>
    <row r="5" spans="1:8" s="11" customFormat="1" ht="45.75" customHeight="1">
      <c r="A5" s="21" t="s">
        <v>120</v>
      </c>
      <c r="B5" s="23" t="s">
        <v>121</v>
      </c>
      <c r="C5" s="23" t="s">
        <v>26</v>
      </c>
      <c r="D5" s="18">
        <v>30337560</v>
      </c>
      <c r="E5" s="20" t="s">
        <v>27</v>
      </c>
      <c r="F5" s="22"/>
      <c r="H5" s="45"/>
    </row>
    <row r="6" spans="1:8" s="11" customFormat="1" ht="45.75" customHeight="1">
      <c r="A6" s="21" t="s">
        <v>120</v>
      </c>
      <c r="B6" s="23" t="s">
        <v>28</v>
      </c>
      <c r="C6" s="43" t="s">
        <v>67</v>
      </c>
      <c r="D6" s="18">
        <v>47173585</v>
      </c>
      <c r="E6" s="20" t="s">
        <v>6</v>
      </c>
      <c r="F6" s="22" t="s">
        <v>29</v>
      </c>
      <c r="H6" s="45"/>
    </row>
    <row r="7" spans="1:8" s="11" customFormat="1" ht="45.75" customHeight="1">
      <c r="A7" s="21" t="s">
        <v>120</v>
      </c>
      <c r="B7" s="23" t="s">
        <v>115</v>
      </c>
      <c r="C7" s="23" t="s">
        <v>130</v>
      </c>
      <c r="D7" s="18">
        <v>190244000</v>
      </c>
      <c r="E7" s="20" t="s">
        <v>6</v>
      </c>
      <c r="F7" s="44"/>
      <c r="H7" s="45"/>
    </row>
    <row r="8" spans="1:8" s="11" customFormat="1" ht="45.75" customHeight="1">
      <c r="A8" s="21" t="s">
        <v>120</v>
      </c>
      <c r="B8" s="23" t="s">
        <v>30</v>
      </c>
      <c r="C8" s="23" t="s">
        <v>31</v>
      </c>
      <c r="D8" s="18">
        <v>44526</v>
      </c>
      <c r="E8" s="20" t="s">
        <v>7</v>
      </c>
      <c r="F8" s="22"/>
      <c r="H8" s="45"/>
    </row>
    <row r="9" spans="1:8" s="11" customFormat="1" ht="45.75" customHeight="1">
      <c r="A9" s="21" t="s">
        <v>120</v>
      </c>
      <c r="B9" s="23" t="s">
        <v>42</v>
      </c>
      <c r="C9" s="23" t="s">
        <v>131</v>
      </c>
      <c r="D9" s="18">
        <v>90112000</v>
      </c>
      <c r="E9" s="20" t="s">
        <v>27</v>
      </c>
      <c r="F9" s="22" t="s">
        <v>43</v>
      </c>
      <c r="H9" s="45"/>
    </row>
    <row r="10" spans="1:8" s="11" customFormat="1" ht="45.75" customHeight="1">
      <c r="A10" s="21" t="s">
        <v>120</v>
      </c>
      <c r="B10" s="23" t="s">
        <v>46</v>
      </c>
      <c r="C10" s="23" t="s">
        <v>145</v>
      </c>
      <c r="D10" s="18">
        <v>16698000</v>
      </c>
      <c r="E10" s="20" t="s">
        <v>27</v>
      </c>
      <c r="F10" s="22"/>
      <c r="H10" s="45"/>
    </row>
    <row r="11" spans="1:8" s="11" customFormat="1" ht="45.75" customHeight="1">
      <c r="A11" s="21" t="s">
        <v>120</v>
      </c>
      <c r="B11" s="23" t="s">
        <v>44</v>
      </c>
      <c r="C11" s="23" t="s">
        <v>45</v>
      </c>
      <c r="D11" s="18">
        <v>150365050</v>
      </c>
      <c r="E11" s="20" t="s">
        <v>6</v>
      </c>
      <c r="F11" s="22" t="s">
        <v>43</v>
      </c>
      <c r="H11" s="45"/>
    </row>
    <row r="12" spans="1:8" s="11" customFormat="1" ht="45.75" customHeight="1">
      <c r="A12" s="21" t="s">
        <v>120</v>
      </c>
      <c r="B12" s="23" t="s">
        <v>116</v>
      </c>
      <c r="C12" s="23" t="s">
        <v>100</v>
      </c>
      <c r="D12" s="18">
        <v>210140</v>
      </c>
      <c r="E12" s="20" t="s">
        <v>6</v>
      </c>
      <c r="F12" s="22"/>
      <c r="H12" s="45"/>
    </row>
    <row r="13" spans="1:8" s="11" customFormat="1" ht="45.75" customHeight="1">
      <c r="A13" s="21" t="s">
        <v>120</v>
      </c>
      <c r="B13" s="23" t="s">
        <v>81</v>
      </c>
      <c r="C13" s="23" t="s">
        <v>82</v>
      </c>
      <c r="D13" s="18">
        <v>1045000</v>
      </c>
      <c r="E13" s="20" t="s">
        <v>27</v>
      </c>
      <c r="F13" s="22"/>
      <c r="H13" s="45"/>
    </row>
    <row r="14" spans="1:8" s="11" customFormat="1" ht="45.75" customHeight="1">
      <c r="A14" s="21" t="s">
        <v>120</v>
      </c>
      <c r="B14" s="23" t="s">
        <v>78</v>
      </c>
      <c r="C14" s="23" t="s">
        <v>64</v>
      </c>
      <c r="D14" s="18">
        <v>381683500</v>
      </c>
      <c r="E14" s="20" t="s">
        <v>27</v>
      </c>
      <c r="F14" s="22" t="s">
        <v>43</v>
      </c>
      <c r="H14" s="45"/>
    </row>
    <row r="15" spans="1:8" s="11" customFormat="1" ht="45.75" customHeight="1">
      <c r="A15" s="21" t="s">
        <v>120</v>
      </c>
      <c r="B15" s="23" t="s">
        <v>90</v>
      </c>
      <c r="C15" s="23" t="s">
        <v>64</v>
      </c>
      <c r="D15" s="18">
        <v>398564100</v>
      </c>
      <c r="E15" s="20" t="s">
        <v>6</v>
      </c>
      <c r="F15" s="22" t="s">
        <v>43</v>
      </c>
      <c r="H15" s="45"/>
    </row>
    <row r="16" spans="1:8" s="11" customFormat="1" ht="45.75" customHeight="1">
      <c r="A16" s="21" t="s">
        <v>120</v>
      </c>
      <c r="B16" s="23" t="s">
        <v>63</v>
      </c>
      <c r="C16" s="23" t="s">
        <v>64</v>
      </c>
      <c r="D16" s="18">
        <v>189152194</v>
      </c>
      <c r="E16" s="20" t="s">
        <v>27</v>
      </c>
      <c r="F16" s="22" t="s">
        <v>43</v>
      </c>
      <c r="H16" s="45"/>
    </row>
    <row r="17" spans="1:8" s="11" customFormat="1" ht="45.75" customHeight="1">
      <c r="A17" s="21" t="s">
        <v>120</v>
      </c>
      <c r="B17" s="23" t="s">
        <v>76</v>
      </c>
      <c r="C17" s="23" t="s">
        <v>64</v>
      </c>
      <c r="D17" s="18">
        <v>186476598</v>
      </c>
      <c r="E17" s="20" t="s">
        <v>27</v>
      </c>
      <c r="F17" s="22" t="s">
        <v>43</v>
      </c>
      <c r="H17" s="45"/>
    </row>
    <row r="18" spans="1:8" s="11" customFormat="1" ht="45.75" customHeight="1">
      <c r="A18" s="21" t="s">
        <v>120</v>
      </c>
      <c r="B18" s="23" t="s">
        <v>77</v>
      </c>
      <c r="C18" s="23" t="s">
        <v>64</v>
      </c>
      <c r="D18" s="18">
        <v>109858980</v>
      </c>
      <c r="E18" s="20" t="s">
        <v>27</v>
      </c>
      <c r="F18" s="22" t="s">
        <v>43</v>
      </c>
      <c r="H18" s="45"/>
    </row>
    <row r="19" spans="1:8" s="11" customFormat="1" ht="45.75" customHeight="1">
      <c r="A19" s="21" t="s">
        <v>120</v>
      </c>
      <c r="B19" s="23" t="s">
        <v>65</v>
      </c>
      <c r="C19" s="23" t="s">
        <v>64</v>
      </c>
      <c r="D19" s="18">
        <v>301569565</v>
      </c>
      <c r="E19" s="20" t="s">
        <v>27</v>
      </c>
      <c r="F19" s="22" t="s">
        <v>43</v>
      </c>
      <c r="H19" s="45"/>
    </row>
    <row r="20" spans="1:8" s="11" customFormat="1" ht="45.75" customHeight="1">
      <c r="A20" s="21" t="s">
        <v>120</v>
      </c>
      <c r="B20" s="23" t="s">
        <v>79</v>
      </c>
      <c r="C20" s="23" t="s">
        <v>64</v>
      </c>
      <c r="D20" s="18">
        <v>154763400</v>
      </c>
      <c r="E20" s="20" t="s">
        <v>6</v>
      </c>
      <c r="F20" s="22" t="s">
        <v>43</v>
      </c>
      <c r="H20" s="45"/>
    </row>
    <row r="21" spans="1:8" s="11" customFormat="1" ht="45.75" customHeight="1">
      <c r="A21" s="21" t="s">
        <v>120</v>
      </c>
      <c r="B21" s="23" t="s">
        <v>129</v>
      </c>
      <c r="C21" s="23" t="s">
        <v>64</v>
      </c>
      <c r="D21" s="18">
        <v>122050775</v>
      </c>
      <c r="E21" s="20" t="s">
        <v>27</v>
      </c>
      <c r="F21" s="22" t="s">
        <v>43</v>
      </c>
      <c r="H21" s="45"/>
    </row>
    <row r="22" spans="1:8" s="11" customFormat="1" ht="45.75" customHeight="1">
      <c r="A22" s="21" t="s">
        <v>120</v>
      </c>
      <c r="B22" s="23" t="s">
        <v>72</v>
      </c>
      <c r="C22" s="23" t="s">
        <v>64</v>
      </c>
      <c r="D22" s="18">
        <v>27221590</v>
      </c>
      <c r="E22" s="20" t="s">
        <v>27</v>
      </c>
      <c r="F22" s="22" t="s">
        <v>43</v>
      </c>
      <c r="H22" s="45"/>
    </row>
    <row r="23" spans="1:8" s="11" customFormat="1" ht="45.75" customHeight="1">
      <c r="A23" s="21" t="s">
        <v>120</v>
      </c>
      <c r="B23" s="23" t="s">
        <v>98</v>
      </c>
      <c r="C23" s="23" t="s">
        <v>64</v>
      </c>
      <c r="D23" s="18">
        <v>1320000</v>
      </c>
      <c r="E23" s="20" t="s">
        <v>27</v>
      </c>
      <c r="F23" s="22" t="s">
        <v>43</v>
      </c>
      <c r="H23" s="45"/>
    </row>
    <row r="24" spans="1:8" s="11" customFormat="1" ht="45.75" customHeight="1">
      <c r="A24" s="21" t="s">
        <v>120</v>
      </c>
      <c r="B24" s="23" t="s">
        <v>87</v>
      </c>
      <c r="C24" s="23" t="s">
        <v>88</v>
      </c>
      <c r="D24" s="18">
        <v>969100</v>
      </c>
      <c r="E24" s="20" t="s">
        <v>27</v>
      </c>
      <c r="F24" s="22" t="s">
        <v>43</v>
      </c>
      <c r="H24" s="45"/>
    </row>
    <row r="25" spans="1:8" s="11" customFormat="1" ht="45.75" customHeight="1">
      <c r="A25" s="21" t="s">
        <v>120</v>
      </c>
      <c r="B25" s="23" t="s">
        <v>89</v>
      </c>
      <c r="C25" s="23" t="s">
        <v>88</v>
      </c>
      <c r="D25" s="18">
        <v>193820</v>
      </c>
      <c r="E25" s="20" t="s">
        <v>27</v>
      </c>
      <c r="F25" s="22" t="s">
        <v>43</v>
      </c>
      <c r="H25" s="45"/>
    </row>
    <row r="26" spans="1:8" s="11" customFormat="1" ht="45.75" customHeight="1">
      <c r="A26" s="21" t="s">
        <v>120</v>
      </c>
      <c r="B26" s="23" t="s">
        <v>83</v>
      </c>
      <c r="C26" s="23" t="s">
        <v>74</v>
      </c>
      <c r="D26" s="18">
        <v>7172880</v>
      </c>
      <c r="E26" s="20" t="s">
        <v>27</v>
      </c>
      <c r="F26" s="22" t="s">
        <v>43</v>
      </c>
      <c r="H26" s="45"/>
    </row>
    <row r="27" spans="1:8" s="11" customFormat="1" ht="45.75" customHeight="1">
      <c r="A27" s="21" t="s">
        <v>120</v>
      </c>
      <c r="B27" s="23" t="s">
        <v>80</v>
      </c>
      <c r="C27" s="23" t="s">
        <v>74</v>
      </c>
      <c r="D27" s="18">
        <v>294291448</v>
      </c>
      <c r="E27" s="20" t="s">
        <v>27</v>
      </c>
      <c r="F27" s="22" t="s">
        <v>43</v>
      </c>
      <c r="H27" s="45"/>
    </row>
    <row r="28" spans="1:8" s="11" customFormat="1" ht="45.75" customHeight="1">
      <c r="A28" s="21" t="s">
        <v>120</v>
      </c>
      <c r="B28" s="23" t="s">
        <v>85</v>
      </c>
      <c r="C28" s="23" t="s">
        <v>74</v>
      </c>
      <c r="D28" s="18">
        <v>55531850</v>
      </c>
      <c r="E28" s="20" t="s">
        <v>27</v>
      </c>
      <c r="F28" s="22" t="s">
        <v>43</v>
      </c>
      <c r="H28" s="45"/>
    </row>
    <row r="29" spans="1:8" s="11" customFormat="1" ht="45.75" customHeight="1">
      <c r="A29" s="21" t="s">
        <v>120</v>
      </c>
      <c r="B29" s="23" t="s">
        <v>86</v>
      </c>
      <c r="C29" s="23" t="s">
        <v>74</v>
      </c>
      <c r="D29" s="18">
        <v>12375990</v>
      </c>
      <c r="E29" s="20" t="s">
        <v>27</v>
      </c>
      <c r="F29" s="22" t="s">
        <v>43</v>
      </c>
      <c r="H29" s="45"/>
    </row>
    <row r="30" spans="1:8" s="11" customFormat="1" ht="45.75" customHeight="1">
      <c r="A30" s="21" t="s">
        <v>120</v>
      </c>
      <c r="B30" s="23" t="s">
        <v>84</v>
      </c>
      <c r="C30" s="23" t="s">
        <v>74</v>
      </c>
      <c r="D30" s="18">
        <v>18747850</v>
      </c>
      <c r="E30" s="20" t="s">
        <v>27</v>
      </c>
      <c r="F30" s="22" t="s">
        <v>43</v>
      </c>
      <c r="H30" s="45"/>
    </row>
    <row r="31" spans="1:8" s="11" customFormat="1" ht="45.75" customHeight="1">
      <c r="A31" s="21" t="s">
        <v>120</v>
      </c>
      <c r="B31" s="23" t="s">
        <v>102</v>
      </c>
      <c r="C31" s="23" t="s">
        <v>103</v>
      </c>
      <c r="D31" s="18">
        <v>16727040</v>
      </c>
      <c r="E31" s="20" t="s">
        <v>6</v>
      </c>
      <c r="F31" s="22"/>
      <c r="H31" s="45"/>
    </row>
    <row r="32" spans="1:8" s="11" customFormat="1" ht="45.75" customHeight="1">
      <c r="A32" s="21" t="s">
        <v>120</v>
      </c>
      <c r="B32" s="23" t="s">
        <v>99</v>
      </c>
      <c r="C32" s="23" t="s">
        <v>74</v>
      </c>
      <c r="D32" s="18">
        <v>439716574</v>
      </c>
      <c r="E32" s="20" t="s">
        <v>6</v>
      </c>
      <c r="F32" s="22" t="s">
        <v>43</v>
      </c>
      <c r="H32" s="45"/>
    </row>
    <row r="33" spans="1:8" s="11" customFormat="1" ht="45.75" customHeight="1">
      <c r="A33" s="21" t="s">
        <v>120</v>
      </c>
      <c r="B33" s="23" t="s">
        <v>122</v>
      </c>
      <c r="C33" s="23" t="s">
        <v>101</v>
      </c>
      <c r="D33" s="18">
        <v>284900</v>
      </c>
      <c r="E33" s="20" t="s">
        <v>27</v>
      </c>
      <c r="F33" s="22"/>
      <c r="H33" s="45"/>
    </row>
    <row r="34" spans="1:8" s="11" customFormat="1" ht="45.75" customHeight="1">
      <c r="A34" s="21" t="s">
        <v>120</v>
      </c>
      <c r="B34" s="23" t="s">
        <v>123</v>
      </c>
      <c r="C34" s="23" t="s">
        <v>58</v>
      </c>
      <c r="D34" s="18">
        <v>409200</v>
      </c>
      <c r="E34" s="20" t="s">
        <v>27</v>
      </c>
      <c r="F34" s="22"/>
      <c r="H34" s="45"/>
    </row>
    <row r="35" spans="1:8" s="11" customFormat="1" ht="45.75" customHeight="1">
      <c r="A35" s="21" t="s">
        <v>120</v>
      </c>
      <c r="B35" s="23" t="s">
        <v>51</v>
      </c>
      <c r="C35" s="23" t="s">
        <v>52</v>
      </c>
      <c r="D35" s="18">
        <v>88166</v>
      </c>
      <c r="E35" s="20" t="s">
        <v>6</v>
      </c>
      <c r="F35" s="22"/>
      <c r="H35" s="45"/>
    </row>
    <row r="36" spans="1:8" s="11" customFormat="1" ht="45.75" customHeight="1">
      <c r="A36" s="21" t="s">
        <v>120</v>
      </c>
      <c r="B36" s="23" t="s">
        <v>55</v>
      </c>
      <c r="C36" s="23" t="s">
        <v>50</v>
      </c>
      <c r="D36" s="18">
        <v>495000</v>
      </c>
      <c r="E36" s="20" t="s">
        <v>6</v>
      </c>
      <c r="F36" s="22"/>
      <c r="H36" s="45"/>
    </row>
    <row r="37" spans="1:8" s="11" customFormat="1" ht="45.75" customHeight="1">
      <c r="A37" s="21" t="s">
        <v>120</v>
      </c>
      <c r="B37" s="23" t="s">
        <v>124</v>
      </c>
      <c r="C37" s="23" t="s">
        <v>59</v>
      </c>
      <c r="D37" s="18">
        <v>401500</v>
      </c>
      <c r="E37" s="20" t="s">
        <v>27</v>
      </c>
      <c r="F37" s="22"/>
      <c r="H37" s="45"/>
    </row>
    <row r="38" spans="1:8" s="11" customFormat="1" ht="45.75" customHeight="1">
      <c r="A38" s="21" t="s">
        <v>120</v>
      </c>
      <c r="B38" s="23" t="s">
        <v>95</v>
      </c>
      <c r="C38" s="23" t="s">
        <v>132</v>
      </c>
      <c r="D38" s="18">
        <v>1738000</v>
      </c>
      <c r="E38" s="20" t="s">
        <v>6</v>
      </c>
      <c r="F38" s="22"/>
      <c r="H38" s="45"/>
    </row>
    <row r="39" spans="1:8" s="11" customFormat="1" ht="45.75" customHeight="1">
      <c r="A39" s="21" t="s">
        <v>120</v>
      </c>
      <c r="B39" s="23" t="s">
        <v>91</v>
      </c>
      <c r="C39" s="23" t="s">
        <v>92</v>
      </c>
      <c r="D39" s="18">
        <v>19800000</v>
      </c>
      <c r="E39" s="20" t="s">
        <v>6</v>
      </c>
      <c r="F39" s="22" t="s">
        <v>43</v>
      </c>
      <c r="H39" s="45"/>
    </row>
    <row r="40" spans="1:8" s="11" customFormat="1" ht="45.75" customHeight="1">
      <c r="A40" s="21" t="s">
        <v>120</v>
      </c>
      <c r="B40" s="23" t="s">
        <v>93</v>
      </c>
      <c r="C40" s="23" t="s">
        <v>94</v>
      </c>
      <c r="D40" s="18">
        <v>2449920</v>
      </c>
      <c r="E40" s="20" t="s">
        <v>6</v>
      </c>
      <c r="F40" s="22"/>
      <c r="H40" s="45"/>
    </row>
    <row r="41" spans="1:8" s="11" customFormat="1" ht="45.75" customHeight="1">
      <c r="A41" s="21" t="s">
        <v>120</v>
      </c>
      <c r="B41" s="23" t="s">
        <v>56</v>
      </c>
      <c r="C41" s="23" t="s">
        <v>57</v>
      </c>
      <c r="D41" s="18">
        <v>1386000</v>
      </c>
      <c r="E41" s="20" t="s">
        <v>27</v>
      </c>
      <c r="F41" s="22"/>
      <c r="H41" s="45"/>
    </row>
    <row r="42" spans="1:8" s="11" customFormat="1" ht="45.75" customHeight="1">
      <c r="A42" s="21" t="s">
        <v>120</v>
      </c>
      <c r="B42" s="23" t="s">
        <v>61</v>
      </c>
      <c r="C42" s="23" t="s">
        <v>62</v>
      </c>
      <c r="D42" s="18">
        <v>23034</v>
      </c>
      <c r="E42" s="20" t="s">
        <v>7</v>
      </c>
      <c r="F42" s="22"/>
      <c r="H42" s="45"/>
    </row>
    <row r="43" spans="1:8" s="11" customFormat="1" ht="45.75" customHeight="1">
      <c r="A43" s="21" t="s">
        <v>120</v>
      </c>
      <c r="B43" s="23" t="s">
        <v>54</v>
      </c>
      <c r="C43" s="23" t="s">
        <v>144</v>
      </c>
      <c r="D43" s="18">
        <v>27641</v>
      </c>
      <c r="E43" s="20" t="s">
        <v>7</v>
      </c>
      <c r="F43" s="22"/>
      <c r="H43" s="45"/>
    </row>
    <row r="44" spans="1:8" s="11" customFormat="1" ht="45.75" customHeight="1">
      <c r="A44" s="21" t="s">
        <v>120</v>
      </c>
      <c r="B44" s="23" t="s">
        <v>47</v>
      </c>
      <c r="C44" s="23" t="s">
        <v>133</v>
      </c>
      <c r="D44" s="18">
        <v>127378</v>
      </c>
      <c r="E44" s="20" t="s">
        <v>6</v>
      </c>
      <c r="F44" s="22"/>
      <c r="H44" s="45"/>
    </row>
    <row r="45" spans="1:8" s="11" customFormat="1" ht="45.75" customHeight="1">
      <c r="A45" s="21" t="s">
        <v>120</v>
      </c>
      <c r="B45" s="23" t="s">
        <v>49</v>
      </c>
      <c r="C45" s="23" t="s">
        <v>134</v>
      </c>
      <c r="D45" s="18">
        <v>13234</v>
      </c>
      <c r="E45" s="20" t="s">
        <v>6</v>
      </c>
      <c r="F45" s="22"/>
      <c r="H45" s="45"/>
    </row>
    <row r="46" spans="1:8" s="11" customFormat="1" ht="45.75" customHeight="1">
      <c r="A46" s="21" t="s">
        <v>120</v>
      </c>
      <c r="B46" s="23" t="s">
        <v>96</v>
      </c>
      <c r="C46" s="23" t="s">
        <v>74</v>
      </c>
      <c r="D46" s="18">
        <v>550250530</v>
      </c>
      <c r="E46" s="20" t="s">
        <v>27</v>
      </c>
      <c r="F46" s="22" t="s">
        <v>43</v>
      </c>
      <c r="H46" s="45"/>
    </row>
    <row r="47" spans="1:8" s="11" customFormat="1" ht="45.75" customHeight="1">
      <c r="A47" s="21" t="s">
        <v>120</v>
      </c>
      <c r="B47" s="23" t="s">
        <v>97</v>
      </c>
      <c r="C47" s="23" t="s">
        <v>74</v>
      </c>
      <c r="D47" s="18">
        <v>45127500</v>
      </c>
      <c r="E47" s="20" t="s">
        <v>27</v>
      </c>
      <c r="F47" s="22" t="s">
        <v>43</v>
      </c>
      <c r="H47" s="45"/>
    </row>
    <row r="48" spans="1:8" s="11" customFormat="1" ht="45.75" customHeight="1">
      <c r="A48" s="21" t="s">
        <v>120</v>
      </c>
      <c r="B48" s="23" t="s">
        <v>73</v>
      </c>
      <c r="C48" s="23" t="s">
        <v>74</v>
      </c>
      <c r="D48" s="18">
        <v>88326700</v>
      </c>
      <c r="E48" s="20" t="s">
        <v>6</v>
      </c>
      <c r="F48" s="22" t="s">
        <v>43</v>
      </c>
      <c r="H48" s="45"/>
    </row>
    <row r="49" spans="1:8" s="11" customFormat="1" ht="45.75" customHeight="1">
      <c r="A49" s="21" t="s">
        <v>120</v>
      </c>
      <c r="B49" s="23" t="s">
        <v>75</v>
      </c>
      <c r="C49" s="23" t="s">
        <v>74</v>
      </c>
      <c r="D49" s="18">
        <v>41250000</v>
      </c>
      <c r="E49" s="20" t="s">
        <v>6</v>
      </c>
      <c r="F49" s="22" t="s">
        <v>43</v>
      </c>
      <c r="H49" s="45"/>
    </row>
    <row r="50" spans="1:8" s="11" customFormat="1" ht="45.75" customHeight="1">
      <c r="A50" s="21" t="s">
        <v>120</v>
      </c>
      <c r="B50" s="23" t="s">
        <v>70</v>
      </c>
      <c r="C50" s="23" t="s">
        <v>71</v>
      </c>
      <c r="D50" s="18">
        <v>16810750</v>
      </c>
      <c r="E50" s="20" t="s">
        <v>27</v>
      </c>
      <c r="F50" s="22"/>
      <c r="H50" s="45"/>
    </row>
    <row r="51" spans="1:8" s="11" customFormat="1" ht="45.75" customHeight="1">
      <c r="A51" s="21" t="s">
        <v>120</v>
      </c>
      <c r="B51" s="23" t="s">
        <v>66</v>
      </c>
      <c r="C51" s="23" t="s">
        <v>67</v>
      </c>
      <c r="D51" s="18">
        <v>129250000</v>
      </c>
      <c r="E51" s="20" t="s">
        <v>27</v>
      </c>
      <c r="F51" s="22"/>
      <c r="H51" s="45"/>
    </row>
    <row r="52" spans="1:8" s="11" customFormat="1" ht="45.75" customHeight="1">
      <c r="A52" s="21" t="s">
        <v>120</v>
      </c>
      <c r="B52" s="23" t="s">
        <v>68</v>
      </c>
      <c r="C52" s="23" t="s">
        <v>69</v>
      </c>
      <c r="D52" s="18">
        <v>43750960</v>
      </c>
      <c r="E52" s="20" t="s">
        <v>27</v>
      </c>
      <c r="F52" s="22"/>
      <c r="H52" s="45"/>
    </row>
    <row r="53" spans="1:8" s="11" customFormat="1" ht="45.75" customHeight="1">
      <c r="A53" s="21" t="s">
        <v>120</v>
      </c>
      <c r="B53" s="23" t="s">
        <v>33</v>
      </c>
      <c r="C53" s="23" t="s">
        <v>34</v>
      </c>
      <c r="D53" s="18">
        <v>11660000</v>
      </c>
      <c r="E53" s="20" t="s">
        <v>6</v>
      </c>
      <c r="F53" s="22" t="s">
        <v>29</v>
      </c>
      <c r="H53" s="45"/>
    </row>
    <row r="54" spans="1:8" s="11" customFormat="1" ht="45.75" customHeight="1">
      <c r="A54" s="21" t="s">
        <v>120</v>
      </c>
      <c r="B54" s="23" t="s">
        <v>117</v>
      </c>
      <c r="C54" s="23" t="s">
        <v>32</v>
      </c>
      <c r="D54" s="18">
        <v>83050000</v>
      </c>
      <c r="E54" s="20" t="s">
        <v>6</v>
      </c>
      <c r="F54" s="22"/>
      <c r="H54" s="45"/>
    </row>
    <row r="55" spans="1:8" s="11" customFormat="1" ht="45.75" customHeight="1">
      <c r="A55" s="21" t="s">
        <v>120</v>
      </c>
      <c r="B55" s="23" t="s">
        <v>35</v>
      </c>
      <c r="C55" s="23" t="s">
        <v>135</v>
      </c>
      <c r="D55" s="18">
        <v>13669150</v>
      </c>
      <c r="E55" s="20" t="s">
        <v>18</v>
      </c>
      <c r="F55" s="22" t="s">
        <v>29</v>
      </c>
      <c r="H55" s="45"/>
    </row>
    <row r="56" spans="1:8" s="11" customFormat="1" ht="45.75" customHeight="1">
      <c r="A56" s="21" t="s">
        <v>120</v>
      </c>
      <c r="B56" s="23" t="s">
        <v>36</v>
      </c>
      <c r="C56" s="23" t="s">
        <v>136</v>
      </c>
      <c r="D56" s="18">
        <v>4812500</v>
      </c>
      <c r="E56" s="20" t="s">
        <v>6</v>
      </c>
      <c r="F56" s="22"/>
      <c r="H56" s="45"/>
    </row>
    <row r="57" spans="1:8" s="11" customFormat="1" ht="45.75" customHeight="1">
      <c r="A57" s="21" t="s">
        <v>120</v>
      </c>
      <c r="B57" s="23" t="s">
        <v>37</v>
      </c>
      <c r="C57" s="23" t="s">
        <v>38</v>
      </c>
      <c r="D57" s="18">
        <v>26477066</v>
      </c>
      <c r="E57" s="20" t="s">
        <v>18</v>
      </c>
      <c r="F57" s="22" t="s">
        <v>29</v>
      </c>
      <c r="H57" s="45"/>
    </row>
    <row r="58" spans="1:8" s="11" customFormat="1" ht="45.75" customHeight="1">
      <c r="A58" s="21" t="s">
        <v>120</v>
      </c>
      <c r="B58" s="23" t="s">
        <v>39</v>
      </c>
      <c r="C58" s="23" t="s">
        <v>38</v>
      </c>
      <c r="D58" s="18">
        <v>15844320</v>
      </c>
      <c r="E58" s="20" t="s">
        <v>18</v>
      </c>
      <c r="F58" s="22" t="s">
        <v>29</v>
      </c>
      <c r="H58" s="45"/>
    </row>
    <row r="59" spans="1:8" s="11" customFormat="1" ht="45.75" customHeight="1">
      <c r="A59" s="21" t="s">
        <v>120</v>
      </c>
      <c r="B59" s="23" t="s">
        <v>40</v>
      </c>
      <c r="C59" s="23" t="s">
        <v>137</v>
      </c>
      <c r="D59" s="18">
        <v>20735000</v>
      </c>
      <c r="E59" s="20" t="s">
        <v>18</v>
      </c>
      <c r="F59" s="22" t="s">
        <v>29</v>
      </c>
      <c r="H59" s="45"/>
    </row>
    <row r="60" spans="1:8" s="11" customFormat="1" ht="45.75" customHeight="1">
      <c r="A60" s="21" t="s">
        <v>120</v>
      </c>
      <c r="B60" s="23" t="s">
        <v>41</v>
      </c>
      <c r="C60" s="23" t="s">
        <v>137</v>
      </c>
      <c r="D60" s="18">
        <v>4398900</v>
      </c>
      <c r="E60" s="20" t="s">
        <v>18</v>
      </c>
      <c r="F60" s="22" t="s">
        <v>29</v>
      </c>
      <c r="H60" s="45"/>
    </row>
    <row r="61" spans="1:8" s="11" customFormat="1" ht="45.75" customHeight="1">
      <c r="A61" s="21" t="s">
        <v>120</v>
      </c>
      <c r="B61" s="23" t="s">
        <v>105</v>
      </c>
      <c r="C61" s="23" t="s">
        <v>138</v>
      </c>
      <c r="D61" s="18">
        <v>64900000</v>
      </c>
      <c r="E61" s="20" t="s">
        <v>106</v>
      </c>
      <c r="F61" s="22"/>
      <c r="H61" s="45"/>
    </row>
    <row r="62" spans="1:8" s="11" customFormat="1" ht="45.75" customHeight="1">
      <c r="A62" s="21" t="s">
        <v>120</v>
      </c>
      <c r="B62" s="23" t="s">
        <v>107</v>
      </c>
      <c r="C62" s="23" t="s">
        <v>108</v>
      </c>
      <c r="D62" s="18">
        <v>5999400</v>
      </c>
      <c r="E62" s="20" t="s">
        <v>18</v>
      </c>
      <c r="F62" s="22" t="s">
        <v>43</v>
      </c>
      <c r="H62" s="45"/>
    </row>
    <row r="63" spans="1:8" s="11" customFormat="1" ht="45.75" customHeight="1">
      <c r="A63" s="21" t="s">
        <v>120</v>
      </c>
      <c r="B63" s="23" t="s">
        <v>118</v>
      </c>
      <c r="C63" s="23" t="s">
        <v>109</v>
      </c>
      <c r="D63" s="18">
        <v>770000</v>
      </c>
      <c r="E63" s="20" t="s">
        <v>6</v>
      </c>
      <c r="F63" s="22"/>
      <c r="H63" s="45"/>
    </row>
    <row r="64" spans="1:8" s="11" customFormat="1" ht="45.75" customHeight="1">
      <c r="A64" s="21" t="s">
        <v>120</v>
      </c>
      <c r="B64" s="23" t="s">
        <v>110</v>
      </c>
      <c r="C64" s="23" t="s">
        <v>111</v>
      </c>
      <c r="D64" s="18">
        <v>252505</v>
      </c>
      <c r="E64" s="20" t="s">
        <v>18</v>
      </c>
      <c r="F64" s="22"/>
      <c r="H64" s="45"/>
    </row>
    <row r="65" spans="1:8" s="11" customFormat="1" ht="45.75" customHeight="1">
      <c r="A65" s="21" t="s">
        <v>120</v>
      </c>
      <c r="B65" s="23" t="s">
        <v>112</v>
      </c>
      <c r="C65" s="23" t="s">
        <v>113</v>
      </c>
      <c r="D65" s="18">
        <v>88000</v>
      </c>
      <c r="E65" s="20" t="s">
        <v>7</v>
      </c>
      <c r="F65" s="22"/>
      <c r="H65" s="45"/>
    </row>
    <row r="66" spans="1:8" s="11" customFormat="1" ht="45.75" customHeight="1">
      <c r="A66" s="21" t="s">
        <v>120</v>
      </c>
      <c r="B66" s="23" t="s">
        <v>125</v>
      </c>
      <c r="C66" s="23" t="s">
        <v>114</v>
      </c>
      <c r="D66" s="18">
        <v>15032</v>
      </c>
      <c r="E66" s="20" t="s">
        <v>6</v>
      </c>
      <c r="F66" s="22"/>
      <c r="H66" s="45"/>
    </row>
    <row r="67" spans="1:8" s="11" customFormat="1" ht="45.75" customHeight="1">
      <c r="A67" s="21" t="s">
        <v>120</v>
      </c>
      <c r="B67" s="23" t="s">
        <v>126</v>
      </c>
      <c r="C67" s="23" t="s">
        <v>127</v>
      </c>
      <c r="D67" s="18">
        <v>2389200</v>
      </c>
      <c r="E67" s="20" t="s">
        <v>6</v>
      </c>
      <c r="F67" s="22"/>
      <c r="H67" s="45"/>
    </row>
    <row r="68" spans="1:8" s="11" customFormat="1" ht="45.75" customHeight="1">
      <c r="A68" s="21" t="s">
        <v>120</v>
      </c>
      <c r="B68" s="23" t="s">
        <v>48</v>
      </c>
      <c r="C68" s="23" t="s">
        <v>139</v>
      </c>
      <c r="D68" s="18">
        <v>5791</v>
      </c>
      <c r="E68" s="20" t="s">
        <v>6</v>
      </c>
      <c r="F68" s="22"/>
      <c r="H68" s="45"/>
    </row>
    <row r="69" spans="1:8" s="11" customFormat="1" ht="45.75" customHeight="1">
      <c r="A69" s="21" t="s">
        <v>120</v>
      </c>
      <c r="B69" s="23" t="s">
        <v>53</v>
      </c>
      <c r="C69" s="23" t="s">
        <v>140</v>
      </c>
      <c r="D69" s="18">
        <v>1143585</v>
      </c>
      <c r="E69" s="20" t="s">
        <v>6</v>
      </c>
      <c r="F69" s="22"/>
      <c r="H69" s="45"/>
    </row>
    <row r="70" spans="1:8" s="11" customFormat="1" ht="45.75" customHeight="1">
      <c r="A70" s="21" t="s">
        <v>120</v>
      </c>
      <c r="B70" s="23" t="s">
        <v>60</v>
      </c>
      <c r="C70" s="23" t="s">
        <v>141</v>
      </c>
      <c r="D70" s="18">
        <v>6368538</v>
      </c>
      <c r="E70" s="20" t="s">
        <v>6</v>
      </c>
      <c r="F70" s="22" t="s">
        <v>29</v>
      </c>
      <c r="H70" s="45"/>
    </row>
    <row r="71" spans="1:8" s="11" customFormat="1" ht="45.75" customHeight="1">
      <c r="A71" s="21" t="s">
        <v>120</v>
      </c>
      <c r="B71" s="23" t="s">
        <v>104</v>
      </c>
      <c r="C71" s="23" t="s">
        <v>142</v>
      </c>
      <c r="D71" s="18">
        <v>3987720</v>
      </c>
      <c r="E71" s="20" t="s">
        <v>27</v>
      </c>
      <c r="F71" s="22"/>
      <c r="H71" s="45"/>
    </row>
    <row r="72" spans="1:8" s="11" customFormat="1" ht="45.75" customHeight="1">
      <c r="A72" s="21" t="s">
        <v>120</v>
      </c>
      <c r="B72" s="23" t="s">
        <v>128</v>
      </c>
      <c r="C72" s="23" t="s">
        <v>143</v>
      </c>
      <c r="D72" s="18">
        <v>826100</v>
      </c>
      <c r="E72" s="20" t="s">
        <v>27</v>
      </c>
      <c r="F72" s="22"/>
      <c r="H72" s="45"/>
    </row>
    <row r="73" spans="1:8" ht="45.75" customHeight="1">
      <c r="A73" s="52" t="s">
        <v>9</v>
      </c>
      <c r="B73" s="53"/>
      <c r="C73" s="54"/>
      <c r="D73" s="12">
        <f>SUM(D5:D72)</f>
        <v>4454020335</v>
      </c>
      <c r="E73" s="46"/>
      <c r="F73" s="47"/>
      <c r="G73" s="11"/>
    </row>
    <row r="74" spans="1:8" ht="45" customHeight="1">
      <c r="A74" s="27"/>
      <c r="B74" s="28"/>
      <c r="C74" s="29" t="s">
        <v>10</v>
      </c>
      <c r="D74" s="30"/>
      <c r="E74" s="31"/>
      <c r="F74" s="32"/>
      <c r="G74" s="11"/>
    </row>
    <row r="75" spans="1:8" ht="45" customHeight="1">
      <c r="A75" s="33"/>
      <c r="B75" s="34"/>
      <c r="C75" s="35" t="s">
        <v>11</v>
      </c>
      <c r="D75" s="36">
        <f t="shared" ref="D75:D81" si="0">SUMIF(E$5:E$72,E75,D$5:D$72)</f>
        <v>1662266933</v>
      </c>
      <c r="E75" s="20" t="s">
        <v>6</v>
      </c>
      <c r="F75" s="32"/>
      <c r="G75" s="11"/>
    </row>
    <row r="76" spans="1:8" ht="45" customHeight="1">
      <c r="A76" s="33"/>
      <c r="B76" s="34"/>
      <c r="C76" s="35" t="s">
        <v>12</v>
      </c>
      <c r="D76" s="36">
        <f t="shared" si="0"/>
        <v>0</v>
      </c>
      <c r="E76" s="37" t="s">
        <v>13</v>
      </c>
      <c r="F76" s="32"/>
      <c r="G76" s="11"/>
    </row>
    <row r="77" spans="1:8" ht="45" customHeight="1">
      <c r="A77" s="33"/>
      <c r="B77" s="34"/>
      <c r="C77" s="35" t="s">
        <v>14</v>
      </c>
      <c r="D77" s="36">
        <f t="shared" si="0"/>
        <v>0</v>
      </c>
      <c r="E77" s="20" t="s">
        <v>15</v>
      </c>
      <c r="F77" s="32"/>
      <c r="G77" s="11"/>
    </row>
    <row r="78" spans="1:8" ht="45" customHeight="1">
      <c r="A78" s="33"/>
      <c r="B78" s="34"/>
      <c r="C78" s="35" t="s">
        <v>20</v>
      </c>
      <c r="D78" s="36">
        <f t="shared" si="0"/>
        <v>0</v>
      </c>
      <c r="E78" s="20" t="s">
        <v>16</v>
      </c>
      <c r="F78" s="32"/>
      <c r="G78" s="11"/>
    </row>
    <row r="79" spans="1:8" ht="45" customHeight="1">
      <c r="A79" s="33"/>
      <c r="B79" s="34"/>
      <c r="C79" s="35" t="s">
        <v>21</v>
      </c>
      <c r="D79" s="36">
        <f t="shared" si="0"/>
        <v>0</v>
      </c>
      <c r="E79" s="20" t="s">
        <v>17</v>
      </c>
      <c r="F79" s="32"/>
      <c r="G79" s="11"/>
    </row>
    <row r="80" spans="1:8" ht="45" customHeight="1">
      <c r="A80" s="33"/>
      <c r="B80" s="34"/>
      <c r="C80" s="35" t="s">
        <v>22</v>
      </c>
      <c r="D80" s="36">
        <f t="shared" si="0"/>
        <v>183201</v>
      </c>
      <c r="E80" s="20" t="s">
        <v>7</v>
      </c>
      <c r="F80" s="38"/>
      <c r="G80" s="11"/>
    </row>
    <row r="81" spans="1:7" ht="45" customHeight="1">
      <c r="A81" s="33"/>
      <c r="B81" s="34"/>
      <c r="C81" s="35" t="s">
        <v>23</v>
      </c>
      <c r="D81" s="36">
        <f t="shared" si="0"/>
        <v>2791570201</v>
      </c>
      <c r="E81" s="20" t="s">
        <v>18</v>
      </c>
      <c r="F81" s="32"/>
      <c r="G81" s="11"/>
    </row>
    <row r="82" spans="1:7" ht="45" customHeight="1">
      <c r="A82" s="33"/>
      <c r="B82" s="34"/>
      <c r="C82" s="35" t="s">
        <v>24</v>
      </c>
      <c r="D82" s="39">
        <f>IFERROR(D81/D83,"")</f>
        <v>0.62675290884140067</v>
      </c>
      <c r="E82" s="40"/>
      <c r="F82" s="32"/>
      <c r="G82" s="11"/>
    </row>
    <row r="83" spans="1:7" ht="45" customHeight="1">
      <c r="A83" s="33"/>
      <c r="B83" s="34"/>
      <c r="C83" s="35" t="s">
        <v>19</v>
      </c>
      <c r="D83" s="36">
        <f>SUM(D75:D81)</f>
        <v>4454020335</v>
      </c>
      <c r="E83" s="41"/>
      <c r="F83" s="32"/>
    </row>
    <row r="84" spans="1:7" ht="45" customHeight="1">
      <c r="A84" s="33"/>
      <c r="B84" s="34"/>
      <c r="C84" s="34"/>
      <c r="D84" s="42"/>
      <c r="E84" s="31"/>
      <c r="F84" s="32"/>
    </row>
    <row r="85" spans="1:7">
      <c r="E85" s="25"/>
      <c r="F85" s="26"/>
    </row>
  </sheetData>
  <autoFilter ref="A4:F83" xr:uid="{00000000-0009-0000-0000-000000000000}"/>
  <mergeCells count="4">
    <mergeCell ref="E73:F73"/>
    <mergeCell ref="E1:F1"/>
    <mergeCell ref="A2:F2"/>
    <mergeCell ref="A73:C73"/>
  </mergeCells>
  <phoneticPr fontId="8"/>
  <dataValidations count="2">
    <dataValidation type="list" allowBlank="1" showInputMessage="1" showErrorMessage="1" sqref="E5" xr:uid="{00000000-0002-0000-0000-000001000000}">
      <formula1>$E$75:$E$81</formula1>
    </dataValidation>
    <dataValidation type="list" allowBlank="1" showInputMessage="1" showErrorMessage="1" sqref="E6:E72" xr:uid="{00000000-0002-0000-0000-000000000000}">
      <formula1>"公募,非公募,一般,公募指名,指名,比随,特随"</formula1>
    </dataValidation>
  </dataValidations>
  <printOptions horizontalCentered="1"/>
  <pageMargins left="0.39370078740157483" right="0.39370078740157483" top="0.39370078740157483" bottom="0.59055118110236227" header="0.51181102362204722" footer="0.27559055118110237"/>
  <pageSetup paperSize="9" scale="75" fitToHeight="0" orientation="portrait" useFirstPageNumber="1" r:id="rId1"/>
  <headerFooter scaleWithDoc="0" alignWithMargins="0">
    <oddFooter>&amp;C&amp;"ＭＳ 明朝,標準"&amp;10－&amp;P－</oddFooter>
  </headerFooter>
  <rowBreaks count="1" manualBreakCount="1">
    <brk id="6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2025-10-14T04:23:23Z</dcterms:created>
  <dcterms:modified xsi:type="dcterms:W3CDTF">2025-10-14T04:23:37Z</dcterms:modified>
</cp:coreProperties>
</file>