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activeTab="1"/>
  </bookViews>
  <sheets>
    <sheet name="状況４－１　ステージ１" sheetId="2" r:id="rId1"/>
    <sheet name="状況４－２　ステージ２・３" sheetId="3" r:id="rId2"/>
    <sheet name="ステージ１ (抽出)" sheetId="6" state="hidden" r:id="rId3"/>
    <sheet name="ステージ２・３ (抽出)" sheetId="7" state="hidden" r:id="rId4"/>
    <sheet name="ステージ１ (状態数値化)" sheetId="9" state="hidden" r:id="rId5"/>
    <sheet name="ステージ２・３ (状態数値化)" sheetId="10" state="hidden" r:id="rId6"/>
    <sheet name="ステージ１ (状態ソート) " sheetId="11" state="hidden" r:id="rId7"/>
    <sheet name="ステージ２・３ (自律度計算)" sheetId="12" state="hidden" r:id="rId8"/>
    <sheet name="ステージ１ (自律度指標入力)" sheetId="13" state="hidden" r:id="rId9"/>
    <sheet name="ステージ１ (自律度×総合評価) " sheetId="16" state="hidden" r:id="rId10"/>
    <sheet name="参照用" sheetId="8" state="hidden" r:id="rId11"/>
  </sheets>
  <definedNames>
    <definedName name="_xlnm.Print_Area" localSheetId="9">'ステージ１ (自律度×総合評価) '!$C$3:$O$55</definedName>
    <definedName name="_xlnm.Print_Area" localSheetId="8">'ステージ１ (自律度指標入力)'!$C$3:$O$33</definedName>
    <definedName name="_xlnm.Print_Area" localSheetId="6">'ステージ１ (状態ソート) '!$C$3:$BF$33</definedName>
    <definedName name="_xlnm.Print_Area" localSheetId="4">'ステージ１ (状態数値化)'!$C$3:$AB$33</definedName>
    <definedName name="_xlnm.Print_Area" localSheetId="2">'ステージ１ (抽出)'!$C$3:$AB$33</definedName>
    <definedName name="_xlnm.Print_Area" localSheetId="7">'ステージ２・３ (自律度計算)'!$C$3:$AH$33</definedName>
    <definedName name="_xlnm.Print_Area" localSheetId="5">'ステージ２・３ (状態数値化)'!$C$3:$AH$33</definedName>
    <definedName name="_xlnm.Print_Area" localSheetId="3">'ステージ２・３ (抽出)'!$C$3:$AH$33</definedName>
    <definedName name="_xlnm.Print_Area" localSheetId="0">'状況４－１　ステージ１'!$C$3:$AX$34</definedName>
    <definedName name="_xlnm.Print_Area" localSheetId="1">'状況４－２　ステージ２・３'!$C$3:$BD$33</definedName>
    <definedName name="_xlnm.Print_Titles" localSheetId="9">'ステージ１ (自律度×総合評価) '!$C:$D,'ステージ１ (自律度×総合評価) '!$3:$9</definedName>
    <definedName name="_xlnm.Print_Titles" localSheetId="8">'ステージ１ (自律度指標入力)'!$C:$D,'ステージ１ (自律度指標入力)'!$3:$9</definedName>
    <definedName name="_xlnm.Print_Titles" localSheetId="6">'ステージ１ (状態ソート) '!$C:$D,'ステージ１ (状態ソート) '!$3:$9</definedName>
    <definedName name="_xlnm.Print_Titles" localSheetId="4">'ステージ１ (状態数値化)'!$C:$D,'ステージ１ (状態数値化)'!$3:$9</definedName>
    <definedName name="_xlnm.Print_Titles" localSheetId="2">'ステージ１ (抽出)'!$C:$D,'ステージ１ (抽出)'!$3:$9</definedName>
    <definedName name="_xlnm.Print_Titles" localSheetId="7">'ステージ２・３ (自律度計算)'!$C:$D,'ステージ２・３ (自律度計算)'!$3:$9</definedName>
    <definedName name="_xlnm.Print_Titles" localSheetId="5">'ステージ２・３ (状態数値化)'!$C:$D,'ステージ２・３ (状態数値化)'!$3:$9</definedName>
    <definedName name="_xlnm.Print_Titles" localSheetId="3">'ステージ２・３ (抽出)'!$C:$D,'ステージ２・３ (抽出)'!$3:$9</definedName>
    <definedName name="_xlnm.Print_Titles" localSheetId="0">'状況４－１　ステージ１'!$C:$D,'状況４－１　ステージ１'!$3:$9</definedName>
    <definedName name="_xlnm.Print_Titles" localSheetId="1">'状況４－２　ステージ２・３'!$C:$D,'状況４－２　ステージ２・３'!$3:$9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16" l="1"/>
  <c r="F10" i="16" s="1"/>
  <c r="G10" i="16" s="1"/>
  <c r="H10" i="16" s="1"/>
  <c r="I10" i="16" s="1"/>
  <c r="J10" i="16" s="1"/>
  <c r="K10" i="16" s="1"/>
  <c r="L10" i="16" s="1"/>
  <c r="M10" i="16" s="1"/>
  <c r="N10" i="16" s="1"/>
  <c r="E10" i="13"/>
  <c r="F10" i="13" s="1"/>
  <c r="G10" i="13" s="1"/>
  <c r="H10" i="13" s="1"/>
  <c r="I10" i="13" s="1"/>
  <c r="J10" i="13" s="1"/>
  <c r="K10" i="13" s="1"/>
  <c r="L10" i="13" s="1"/>
  <c r="M10" i="13" s="1"/>
  <c r="N10" i="13" s="1"/>
  <c r="E10" i="12"/>
  <c r="F10" i="12" s="1"/>
  <c r="G10" i="12" s="1"/>
  <c r="H10" i="12" s="1"/>
  <c r="I10" i="12" s="1"/>
  <c r="J10" i="12" s="1"/>
  <c r="K10" i="12" s="1"/>
  <c r="L10" i="12" s="1"/>
  <c r="M10" i="12" s="1"/>
  <c r="N10" i="12" s="1"/>
  <c r="O10" i="12" s="1"/>
  <c r="P10" i="12" s="1"/>
  <c r="Q10" i="12" s="1"/>
  <c r="R10" i="12" s="1"/>
  <c r="S10" i="12" s="1"/>
  <c r="T10" i="12" s="1"/>
  <c r="U10" i="12" s="1"/>
  <c r="V10" i="12" s="1"/>
  <c r="W10" i="12" s="1"/>
  <c r="X10" i="12" s="1"/>
  <c r="Y10" i="12" s="1"/>
  <c r="Z10" i="12" s="1"/>
  <c r="AA10" i="12" s="1"/>
  <c r="AB10" i="12" s="1"/>
  <c r="AC10" i="12" s="1"/>
  <c r="AD10" i="12" s="1"/>
  <c r="AE10" i="12" s="1"/>
  <c r="AF10" i="12" s="1"/>
  <c r="AG10" i="12" s="1"/>
  <c r="AH10" i="12" s="1"/>
  <c r="E10" i="11"/>
  <c r="F10" i="11" s="1"/>
  <c r="G10" i="11" s="1"/>
  <c r="H10" i="11" s="1"/>
  <c r="I10" i="11" s="1"/>
  <c r="J10" i="11" s="1"/>
  <c r="K10" i="11" s="1"/>
  <c r="L10" i="11" s="1"/>
  <c r="M10" i="11" s="1"/>
  <c r="N10" i="11" s="1"/>
  <c r="O10" i="11" s="1"/>
  <c r="P10" i="11" s="1"/>
  <c r="Q10" i="11" s="1"/>
  <c r="R10" i="11" s="1"/>
  <c r="S10" i="11" s="1"/>
  <c r="T10" i="11" s="1"/>
  <c r="U10" i="11" s="1"/>
  <c r="V10" i="11" s="1"/>
  <c r="W10" i="11" s="1"/>
  <c r="X10" i="11" s="1"/>
  <c r="Y10" i="11" s="1"/>
  <c r="Z10" i="11" s="1"/>
  <c r="AA10" i="11" s="1"/>
  <c r="AB10" i="11" s="1"/>
  <c r="AC10" i="11" s="1"/>
  <c r="AD10" i="11" s="1"/>
  <c r="AE10" i="11" s="1"/>
  <c r="AF10" i="11" s="1"/>
  <c r="AG10" i="11" s="1"/>
  <c r="AH10" i="11" s="1"/>
  <c r="AI10" i="11" s="1"/>
  <c r="AJ10" i="11" s="1"/>
  <c r="AK10" i="11" s="1"/>
  <c r="AL10" i="11" s="1"/>
  <c r="AM10" i="11" s="1"/>
  <c r="AN10" i="11" s="1"/>
  <c r="AO10" i="11" s="1"/>
  <c r="AP10" i="11" s="1"/>
  <c r="AQ10" i="11" s="1"/>
  <c r="AR10" i="11" s="1"/>
  <c r="AS10" i="11" s="1"/>
  <c r="AT10" i="11" s="1"/>
  <c r="AU10" i="11" s="1"/>
  <c r="AV10" i="11" s="1"/>
  <c r="AW10" i="11" s="1"/>
  <c r="AX10" i="11" s="1"/>
  <c r="AY10" i="11" s="1"/>
  <c r="AZ10" i="11" s="1"/>
  <c r="BA10" i="11" s="1"/>
  <c r="BB10" i="11" s="1"/>
  <c r="BC10" i="11" s="1"/>
  <c r="BD10" i="11" s="1"/>
  <c r="BE10" i="11" s="1"/>
  <c r="E10" i="10"/>
  <c r="F10" i="10" s="1"/>
  <c r="E10" i="9"/>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E10" i="7"/>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E10" i="6"/>
  <c r="F10" i="6" s="1"/>
  <c r="G10" i="6" s="1"/>
  <c r="H10" i="6" s="1"/>
  <c r="I10" i="6" s="1"/>
  <c r="J10" i="6" s="1"/>
  <c r="K10" i="6" s="1"/>
  <c r="L10" i="6" s="1"/>
  <c r="M10" i="6" s="1"/>
  <c r="N10" i="6" s="1"/>
  <c r="O10" i="6" s="1"/>
  <c r="P10" i="6" s="1"/>
  <c r="Q10" i="6" s="1"/>
  <c r="R10" i="6" s="1"/>
  <c r="S10" i="6" s="1"/>
  <c r="T10" i="6" s="1"/>
  <c r="U10" i="6" s="1"/>
  <c r="V10" i="6" s="1"/>
  <c r="W10" i="6" s="1"/>
  <c r="X10" i="6" s="1"/>
  <c r="Y10" i="6" s="1"/>
  <c r="Z10" i="6" s="1"/>
  <c r="AA10" i="6" s="1"/>
  <c r="BK10" i="3" l="1"/>
  <c r="BL10" i="3"/>
  <c r="AX10" i="2"/>
  <c r="AW10" i="2"/>
  <c r="AV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G10" i="2"/>
  <c r="H10" i="2"/>
  <c r="M10" i="3" l="1"/>
  <c r="AS10" i="3"/>
  <c r="Q10" i="3"/>
  <c r="AW10" i="3"/>
  <c r="AG10" i="3"/>
  <c r="AC10" i="3"/>
  <c r="BI10" i="3"/>
  <c r="U10" i="3"/>
  <c r="AK10" i="3"/>
  <c r="BA10" i="3"/>
  <c r="I10" i="3"/>
  <c r="Y10" i="3"/>
  <c r="AO10" i="3"/>
  <c r="BE10" i="3"/>
  <c r="J10" i="3"/>
  <c r="N10" i="3"/>
  <c r="R10" i="3"/>
  <c r="V10" i="3"/>
  <c r="Z10" i="3"/>
  <c r="AD10" i="3"/>
  <c r="AH10" i="3"/>
  <c r="AL10" i="3"/>
  <c r="AP10" i="3"/>
  <c r="AT10" i="3"/>
  <c r="AX10" i="3"/>
  <c r="BB10" i="3"/>
  <c r="BF10" i="3"/>
  <c r="BJ10" i="3"/>
  <c r="K10" i="3"/>
  <c r="O10" i="3"/>
  <c r="S10" i="3"/>
  <c r="W10" i="3"/>
  <c r="AA10" i="3"/>
  <c r="AE10" i="3"/>
  <c r="AI10" i="3"/>
  <c r="AM10" i="3"/>
  <c r="AQ10" i="3"/>
  <c r="AU10" i="3"/>
  <c r="AY10" i="3"/>
  <c r="BC10" i="3"/>
  <c r="BG10" i="3"/>
  <c r="L10" i="3"/>
  <c r="P10" i="3"/>
  <c r="T10" i="3"/>
  <c r="X10" i="3"/>
  <c r="AB10" i="3"/>
  <c r="AF10" i="3"/>
  <c r="AJ10" i="3"/>
  <c r="AN10" i="3"/>
  <c r="AR10" i="3"/>
  <c r="AV10" i="3"/>
  <c r="AZ10" i="3"/>
  <c r="BD10" i="3"/>
  <c r="BH10" i="3"/>
  <c r="C53" i="16"/>
  <c r="C51" i="16"/>
  <c r="C49" i="16"/>
  <c r="C47" i="16"/>
  <c r="C45" i="16"/>
  <c r="C43" i="16"/>
  <c r="C41" i="16"/>
  <c r="C39" i="16"/>
  <c r="C37" i="16"/>
  <c r="C35" i="16"/>
  <c r="C33" i="16"/>
  <c r="C31" i="16"/>
  <c r="C29" i="16"/>
  <c r="C27" i="16"/>
  <c r="C25" i="16"/>
  <c r="C23" i="16"/>
  <c r="C21" i="16"/>
  <c r="C19" i="16"/>
  <c r="C17" i="16"/>
  <c r="C15" i="16"/>
  <c r="C13" i="16"/>
  <c r="C11" i="16"/>
  <c r="N33" i="13"/>
  <c r="M33" i="13"/>
  <c r="L33" i="13"/>
  <c r="K33" i="13"/>
  <c r="J33" i="13"/>
  <c r="I33" i="13"/>
  <c r="H33" i="13"/>
  <c r="G33" i="13"/>
  <c r="F33" i="13"/>
  <c r="E33" i="13"/>
  <c r="C32" i="13"/>
  <c r="C31" i="13"/>
  <c r="C30" i="13"/>
  <c r="C29" i="13"/>
  <c r="C28" i="13"/>
  <c r="C27" i="13"/>
  <c r="C26" i="13"/>
  <c r="C25" i="13"/>
  <c r="C24" i="13"/>
  <c r="C23" i="13"/>
  <c r="C22" i="13"/>
  <c r="C21" i="13"/>
  <c r="C20" i="13"/>
  <c r="C19" i="13"/>
  <c r="C18" i="13"/>
  <c r="C17" i="13"/>
  <c r="C16" i="13"/>
  <c r="C15" i="13"/>
  <c r="C14" i="13"/>
  <c r="C13" i="13"/>
  <c r="C12" i="13"/>
  <c r="C11" i="13"/>
  <c r="BE33" i="11"/>
  <c r="BD33" i="11"/>
  <c r="BC33" i="11"/>
  <c r="BB33" i="11"/>
  <c r="C32" i="11"/>
  <c r="C31" i="11"/>
  <c r="C30" i="11"/>
  <c r="C29" i="11"/>
  <c r="C28" i="11"/>
  <c r="C27" i="11"/>
  <c r="C26" i="11"/>
  <c r="C25" i="11"/>
  <c r="C24" i="11"/>
  <c r="C23" i="11"/>
  <c r="C22" i="11"/>
  <c r="C21" i="11"/>
  <c r="C20" i="11"/>
  <c r="C19" i="11"/>
  <c r="C18" i="11"/>
  <c r="C17" i="11"/>
  <c r="C16" i="11"/>
  <c r="C15" i="11"/>
  <c r="C14" i="11"/>
  <c r="C13" i="11"/>
  <c r="C12" i="11"/>
  <c r="BA33" i="11"/>
  <c r="AZ33" i="11"/>
  <c r="AY33" i="11"/>
  <c r="C11" i="11"/>
  <c r="C32" i="3"/>
  <c r="C32" i="12" s="1"/>
  <c r="C31" i="3"/>
  <c r="C31" i="12" s="1"/>
  <c r="C30" i="3"/>
  <c r="C30" i="12" s="1"/>
  <c r="C29" i="3"/>
  <c r="C29" i="12" s="1"/>
  <c r="C28" i="3"/>
  <c r="C28" i="12" s="1"/>
  <c r="C27" i="3"/>
  <c r="C27" i="12" s="1"/>
  <c r="C26" i="3"/>
  <c r="C26" i="12" s="1"/>
  <c r="C25" i="3"/>
  <c r="C25" i="12" s="1"/>
  <c r="C24" i="3"/>
  <c r="C24" i="12" s="1"/>
  <c r="C23" i="3"/>
  <c r="C23" i="12" s="1"/>
  <c r="C22" i="3"/>
  <c r="C22" i="12" s="1"/>
  <c r="C21" i="3"/>
  <c r="C21" i="12" s="1"/>
  <c r="C20" i="3"/>
  <c r="C20" i="12" s="1"/>
  <c r="C19" i="3"/>
  <c r="C19" i="12" s="1"/>
  <c r="C18" i="3"/>
  <c r="C18" i="12" s="1"/>
  <c r="C17" i="3"/>
  <c r="C17" i="12" s="1"/>
  <c r="C16" i="3"/>
  <c r="C16" i="12" s="1"/>
  <c r="C15" i="3"/>
  <c r="C15" i="12" s="1"/>
  <c r="C14" i="3"/>
  <c r="C14" i="12" s="1"/>
  <c r="C13" i="3"/>
  <c r="C13" i="12" s="1"/>
  <c r="C12" i="3"/>
  <c r="C12" i="12" s="1"/>
  <c r="C11" i="3"/>
  <c r="C11" i="12" s="1"/>
  <c r="L47" i="16" l="1"/>
  <c r="H47" i="16"/>
  <c r="E47" i="16"/>
  <c r="K47" i="16"/>
  <c r="G47" i="16"/>
  <c r="M47" i="16"/>
  <c r="N47" i="16"/>
  <c r="J47" i="16"/>
  <c r="F47" i="16"/>
  <c r="I47" i="16"/>
  <c r="N13" i="16"/>
  <c r="J13" i="16"/>
  <c r="F13" i="16"/>
  <c r="G13" i="16"/>
  <c r="M13" i="16"/>
  <c r="I13" i="16"/>
  <c r="E13" i="16"/>
  <c r="L13" i="16"/>
  <c r="H13" i="16"/>
  <c r="K13" i="16"/>
  <c r="N21" i="16"/>
  <c r="J21" i="16"/>
  <c r="F21" i="16"/>
  <c r="G21" i="16"/>
  <c r="M21" i="16"/>
  <c r="I21" i="16"/>
  <c r="E21" i="16"/>
  <c r="K21" i="16"/>
  <c r="L21" i="16"/>
  <c r="H21" i="16"/>
  <c r="N29" i="16"/>
  <c r="J29" i="16"/>
  <c r="F29" i="16"/>
  <c r="K29" i="16"/>
  <c r="M29" i="16"/>
  <c r="I29" i="16"/>
  <c r="E29" i="16"/>
  <c r="G29" i="16"/>
  <c r="L29" i="16"/>
  <c r="H29" i="16"/>
  <c r="N37" i="16"/>
  <c r="J37" i="16"/>
  <c r="F37" i="16"/>
  <c r="G37" i="16"/>
  <c r="M37" i="16"/>
  <c r="I37" i="16"/>
  <c r="E37" i="16"/>
  <c r="L37" i="16"/>
  <c r="H37" i="16"/>
  <c r="K37" i="16"/>
  <c r="N45" i="16"/>
  <c r="J45" i="16"/>
  <c r="F45" i="16"/>
  <c r="M45" i="16"/>
  <c r="I45" i="16"/>
  <c r="E45" i="16"/>
  <c r="K45" i="16"/>
  <c r="L45" i="16"/>
  <c r="H45" i="16"/>
  <c r="G45" i="16"/>
  <c r="N49" i="16"/>
  <c r="J49" i="16"/>
  <c r="F49" i="16"/>
  <c r="G49" i="16"/>
  <c r="M49" i="16"/>
  <c r="I49" i="16"/>
  <c r="E49" i="16"/>
  <c r="L49" i="16"/>
  <c r="H49" i="16"/>
  <c r="K49" i="16"/>
  <c r="L11" i="16"/>
  <c r="H11" i="16"/>
  <c r="K11" i="16"/>
  <c r="I11" i="16"/>
  <c r="G11" i="16"/>
  <c r="M11" i="16"/>
  <c r="N11" i="16"/>
  <c r="J11" i="16"/>
  <c r="F11" i="16"/>
  <c r="E11" i="16"/>
  <c r="L27" i="16"/>
  <c r="H27" i="16"/>
  <c r="M27" i="16"/>
  <c r="K27" i="16"/>
  <c r="G27" i="16"/>
  <c r="E27" i="16"/>
  <c r="N27" i="16"/>
  <c r="J27" i="16"/>
  <c r="F27" i="16"/>
  <c r="I27" i="16"/>
  <c r="L43" i="16"/>
  <c r="H43" i="16"/>
  <c r="M43" i="16"/>
  <c r="E43" i="16"/>
  <c r="K43" i="16"/>
  <c r="G43" i="16"/>
  <c r="I43" i="16"/>
  <c r="N43" i="16"/>
  <c r="J43" i="16"/>
  <c r="F43" i="16"/>
  <c r="L15" i="16"/>
  <c r="H15" i="16"/>
  <c r="M15" i="16"/>
  <c r="K15" i="16"/>
  <c r="G15" i="16"/>
  <c r="E15" i="16"/>
  <c r="N15" i="16"/>
  <c r="J15" i="16"/>
  <c r="F15" i="16"/>
  <c r="I15" i="16"/>
  <c r="L23" i="16"/>
  <c r="H23" i="16"/>
  <c r="E23" i="16"/>
  <c r="K23" i="16"/>
  <c r="G23" i="16"/>
  <c r="M23" i="16"/>
  <c r="N23" i="16"/>
  <c r="J23" i="16"/>
  <c r="F23" i="16"/>
  <c r="I23" i="16"/>
  <c r="L31" i="16"/>
  <c r="H31" i="16"/>
  <c r="K31" i="16"/>
  <c r="G31" i="16"/>
  <c r="I31" i="16"/>
  <c r="N31" i="16"/>
  <c r="J31" i="16"/>
  <c r="F31" i="16"/>
  <c r="M31" i="16"/>
  <c r="E31" i="16"/>
  <c r="L39" i="16"/>
  <c r="H39" i="16"/>
  <c r="I39" i="16"/>
  <c r="K39" i="16"/>
  <c r="G39" i="16"/>
  <c r="E39" i="16"/>
  <c r="N39" i="16"/>
  <c r="J39" i="16"/>
  <c r="F39" i="16"/>
  <c r="M39" i="16"/>
  <c r="L51" i="16"/>
  <c r="H51" i="16"/>
  <c r="E51" i="16"/>
  <c r="K51" i="16"/>
  <c r="G51" i="16"/>
  <c r="M51" i="16"/>
  <c r="N51" i="16"/>
  <c r="J51" i="16"/>
  <c r="F51" i="16"/>
  <c r="I51" i="16"/>
  <c r="L19" i="16"/>
  <c r="H19" i="16"/>
  <c r="K19" i="16"/>
  <c r="G19" i="16"/>
  <c r="I19" i="16"/>
  <c r="N19" i="16"/>
  <c r="J19" i="16"/>
  <c r="F19" i="16"/>
  <c r="M19" i="16"/>
  <c r="E19" i="16"/>
  <c r="L35" i="16"/>
  <c r="H35" i="16"/>
  <c r="I35" i="16"/>
  <c r="K35" i="16"/>
  <c r="G35" i="16"/>
  <c r="M35" i="16"/>
  <c r="N35" i="16"/>
  <c r="J35" i="16"/>
  <c r="F35" i="16"/>
  <c r="E35" i="16"/>
  <c r="N17" i="16"/>
  <c r="J17" i="16"/>
  <c r="F17" i="16"/>
  <c r="K17" i="16"/>
  <c r="M17" i="16"/>
  <c r="I17" i="16"/>
  <c r="E17" i="16"/>
  <c r="G17" i="16"/>
  <c r="L17" i="16"/>
  <c r="H17" i="16"/>
  <c r="N25" i="16"/>
  <c r="J25" i="16"/>
  <c r="F25" i="16"/>
  <c r="G25" i="16"/>
  <c r="M25" i="16"/>
  <c r="I25" i="16"/>
  <c r="E25" i="16"/>
  <c r="L25" i="16"/>
  <c r="H25" i="16"/>
  <c r="K25" i="16"/>
  <c r="N33" i="16"/>
  <c r="J33" i="16"/>
  <c r="F33" i="16"/>
  <c r="G33" i="16"/>
  <c r="M33" i="16"/>
  <c r="I33" i="16"/>
  <c r="E33" i="16"/>
  <c r="K33" i="16"/>
  <c r="L33" i="16"/>
  <c r="H33" i="16"/>
  <c r="N41" i="16"/>
  <c r="J41" i="16"/>
  <c r="F41" i="16"/>
  <c r="M41" i="16"/>
  <c r="I41" i="16"/>
  <c r="E41" i="16"/>
  <c r="G41" i="16"/>
  <c r="L41" i="16"/>
  <c r="H41" i="16"/>
  <c r="K41" i="16"/>
  <c r="N53" i="16"/>
  <c r="J53" i="16"/>
  <c r="F53" i="16"/>
  <c r="G53" i="16"/>
  <c r="M53" i="16"/>
  <c r="I53" i="16"/>
  <c r="E53" i="16"/>
  <c r="L53" i="16"/>
  <c r="H53" i="16"/>
  <c r="K53" i="16"/>
  <c r="C32" i="10"/>
  <c r="C31" i="10"/>
  <c r="C30" i="10"/>
  <c r="C29" i="10"/>
  <c r="C28" i="10"/>
  <c r="C27" i="10"/>
  <c r="C26" i="10"/>
  <c r="C25" i="10"/>
  <c r="C24" i="10"/>
  <c r="C23" i="10"/>
  <c r="C22" i="10"/>
  <c r="C21" i="10"/>
  <c r="C20" i="10"/>
  <c r="C19" i="10"/>
  <c r="C18" i="10"/>
  <c r="C17" i="10"/>
  <c r="C16" i="10"/>
  <c r="C15" i="10"/>
  <c r="C14" i="10"/>
  <c r="C13" i="10"/>
  <c r="C12" i="10"/>
  <c r="C11" i="10"/>
  <c r="C32" i="9"/>
  <c r="C31" i="9"/>
  <c r="C30" i="9"/>
  <c r="C29" i="9"/>
  <c r="C28" i="9"/>
  <c r="C27" i="9"/>
  <c r="C26" i="9"/>
  <c r="C25" i="9"/>
  <c r="C24" i="9"/>
  <c r="C23" i="9"/>
  <c r="C22" i="9"/>
  <c r="C21" i="9"/>
  <c r="C20" i="9"/>
  <c r="C19" i="9"/>
  <c r="C18" i="9"/>
  <c r="C17" i="9"/>
  <c r="C16" i="9"/>
  <c r="C15" i="9"/>
  <c r="C14" i="9"/>
  <c r="C13" i="9"/>
  <c r="C12" i="9"/>
  <c r="C11" i="9"/>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AA32" i="6"/>
  <c r="AA32" i="9" s="1"/>
  <c r="Z32" i="6"/>
  <c r="Z32" i="9" s="1"/>
  <c r="Y32" i="6"/>
  <c r="Y32" i="9" s="1"/>
  <c r="X32" i="6"/>
  <c r="X32" i="9" s="1"/>
  <c r="AS32" i="11" s="1"/>
  <c r="W32" i="6"/>
  <c r="W32" i="9" s="1"/>
  <c r="AR32" i="11" s="1"/>
  <c r="V32" i="6"/>
  <c r="V32" i="9" s="1"/>
  <c r="AM32" i="11" s="1"/>
  <c r="U32" i="6"/>
  <c r="U32" i="9" s="1"/>
  <c r="AL32" i="11" s="1"/>
  <c r="T32" i="6"/>
  <c r="T32" i="9" s="1"/>
  <c r="AK32" i="11" s="1"/>
  <c r="S32" i="6"/>
  <c r="S32" i="9" s="1"/>
  <c r="AF32" i="11" s="1"/>
  <c r="R32" i="6"/>
  <c r="R32" i="9" s="1"/>
  <c r="AE32" i="11" s="1"/>
  <c r="Q32" i="6"/>
  <c r="Q32" i="9" s="1"/>
  <c r="AD32" i="11" s="1"/>
  <c r="P32" i="6"/>
  <c r="P32" i="9" s="1"/>
  <c r="AA32" i="11" s="1"/>
  <c r="O32" i="6"/>
  <c r="O32" i="9" s="1"/>
  <c r="X32" i="11" s="1"/>
  <c r="N32" i="6"/>
  <c r="N32" i="9" s="1"/>
  <c r="U32" i="11" s="1"/>
  <c r="M32" i="6"/>
  <c r="M32" i="9" s="1"/>
  <c r="T32" i="11" s="1"/>
  <c r="L32" i="6"/>
  <c r="L32" i="9" s="1"/>
  <c r="S32" i="11" s="1"/>
  <c r="K32" i="6"/>
  <c r="K32" i="9" s="1"/>
  <c r="P32" i="11" s="1"/>
  <c r="J32" i="6"/>
  <c r="J32" i="9" s="1"/>
  <c r="M32" i="11" s="1"/>
  <c r="I32" i="6"/>
  <c r="I32" i="9" s="1"/>
  <c r="I32" i="11" s="1"/>
  <c r="H32" i="6"/>
  <c r="H32" i="9" s="1"/>
  <c r="H32" i="11" s="1"/>
  <c r="G32" i="6"/>
  <c r="G32" i="9" s="1"/>
  <c r="G32" i="11" s="1"/>
  <c r="F32" i="6"/>
  <c r="F32" i="9" s="1"/>
  <c r="F32" i="11" s="1"/>
  <c r="E32" i="6"/>
  <c r="E32" i="9" s="1"/>
  <c r="E32" i="11" s="1"/>
  <c r="AA31" i="6"/>
  <c r="AA31" i="9" s="1"/>
  <c r="Z31" i="6"/>
  <c r="Z31" i="9" s="1"/>
  <c r="Y31" i="6"/>
  <c r="Y31" i="9" s="1"/>
  <c r="X31" i="6"/>
  <c r="X31" i="9" s="1"/>
  <c r="AS31" i="11" s="1"/>
  <c r="W31" i="6"/>
  <c r="W31" i="9" s="1"/>
  <c r="AR31" i="11" s="1"/>
  <c r="V31" i="6"/>
  <c r="V31" i="9" s="1"/>
  <c r="AM31" i="11" s="1"/>
  <c r="U31" i="6"/>
  <c r="U31" i="9" s="1"/>
  <c r="AL31" i="11" s="1"/>
  <c r="T31" i="6"/>
  <c r="T31" i="9" s="1"/>
  <c r="AK31" i="11" s="1"/>
  <c r="S31" i="6"/>
  <c r="S31" i="9" s="1"/>
  <c r="AF31" i="11" s="1"/>
  <c r="R31" i="6"/>
  <c r="R31" i="9" s="1"/>
  <c r="AE31" i="11" s="1"/>
  <c r="Q31" i="6"/>
  <c r="Q31" i="9" s="1"/>
  <c r="AD31" i="11" s="1"/>
  <c r="P31" i="6"/>
  <c r="P31" i="9" s="1"/>
  <c r="AA31" i="11" s="1"/>
  <c r="O31" i="6"/>
  <c r="O31" i="9" s="1"/>
  <c r="X31" i="11" s="1"/>
  <c r="N31" i="6"/>
  <c r="N31" i="9" s="1"/>
  <c r="U31" i="11" s="1"/>
  <c r="M31" i="6"/>
  <c r="M31" i="9" s="1"/>
  <c r="T31" i="11" s="1"/>
  <c r="L31" i="6"/>
  <c r="L31" i="9" s="1"/>
  <c r="S31" i="11" s="1"/>
  <c r="K31" i="6"/>
  <c r="K31" i="9" s="1"/>
  <c r="P31" i="11" s="1"/>
  <c r="J31" i="6"/>
  <c r="J31" i="9" s="1"/>
  <c r="M31" i="11" s="1"/>
  <c r="I31" i="6"/>
  <c r="I31" i="9" s="1"/>
  <c r="I31" i="11" s="1"/>
  <c r="H31" i="6"/>
  <c r="H31" i="9" s="1"/>
  <c r="H31" i="11" s="1"/>
  <c r="G31" i="6"/>
  <c r="G31" i="9" s="1"/>
  <c r="G31" i="11" s="1"/>
  <c r="F31" i="6"/>
  <c r="F31" i="9" s="1"/>
  <c r="F31" i="11" s="1"/>
  <c r="E31" i="6"/>
  <c r="E31" i="9" s="1"/>
  <c r="E31" i="11" s="1"/>
  <c r="AA30" i="6"/>
  <c r="AA30" i="9" s="1"/>
  <c r="Z30" i="6"/>
  <c r="Z30" i="9" s="1"/>
  <c r="Y30" i="6"/>
  <c r="Y30" i="9" s="1"/>
  <c r="X30" i="6"/>
  <c r="X30" i="9" s="1"/>
  <c r="AS30" i="11" s="1"/>
  <c r="W30" i="6"/>
  <c r="W30" i="9" s="1"/>
  <c r="AR30" i="11" s="1"/>
  <c r="V30" i="6"/>
  <c r="V30" i="9" s="1"/>
  <c r="AM30" i="11" s="1"/>
  <c r="U30" i="6"/>
  <c r="U30" i="9" s="1"/>
  <c r="AL30" i="11" s="1"/>
  <c r="T30" i="6"/>
  <c r="T30" i="9" s="1"/>
  <c r="AK30" i="11" s="1"/>
  <c r="S30" i="6"/>
  <c r="S30" i="9" s="1"/>
  <c r="AF30" i="11" s="1"/>
  <c r="R30" i="6"/>
  <c r="R30" i="9" s="1"/>
  <c r="AE30" i="11" s="1"/>
  <c r="Q30" i="6"/>
  <c r="Q30" i="9" s="1"/>
  <c r="AD30" i="11" s="1"/>
  <c r="P30" i="6"/>
  <c r="P30" i="9" s="1"/>
  <c r="AA30" i="11" s="1"/>
  <c r="O30" i="6"/>
  <c r="O30" i="9" s="1"/>
  <c r="X30" i="11" s="1"/>
  <c r="N30" i="6"/>
  <c r="N30" i="9" s="1"/>
  <c r="U30" i="11" s="1"/>
  <c r="M30" i="6"/>
  <c r="M30" i="9" s="1"/>
  <c r="T30" i="11" s="1"/>
  <c r="L30" i="6"/>
  <c r="L30" i="9" s="1"/>
  <c r="S30" i="11" s="1"/>
  <c r="K30" i="6"/>
  <c r="K30" i="9" s="1"/>
  <c r="P30" i="11" s="1"/>
  <c r="J30" i="6"/>
  <c r="J30" i="9" s="1"/>
  <c r="M30" i="11" s="1"/>
  <c r="I30" i="6"/>
  <c r="I30" i="9" s="1"/>
  <c r="I30" i="11" s="1"/>
  <c r="H30" i="6"/>
  <c r="H30" i="9" s="1"/>
  <c r="H30" i="11" s="1"/>
  <c r="G30" i="6"/>
  <c r="G30" i="9" s="1"/>
  <c r="G30" i="11" s="1"/>
  <c r="F30" i="6"/>
  <c r="F30" i="9" s="1"/>
  <c r="F30" i="11" s="1"/>
  <c r="E30" i="6"/>
  <c r="E30" i="9" s="1"/>
  <c r="E30" i="11" s="1"/>
  <c r="AA29" i="6"/>
  <c r="AA29" i="9" s="1"/>
  <c r="Z29" i="6"/>
  <c r="Z29" i="9" s="1"/>
  <c r="Y29" i="6"/>
  <c r="Y29" i="9" s="1"/>
  <c r="X29" i="6"/>
  <c r="X29" i="9" s="1"/>
  <c r="AS29" i="11" s="1"/>
  <c r="W29" i="6"/>
  <c r="W29" i="9" s="1"/>
  <c r="AR29" i="11" s="1"/>
  <c r="V29" i="6"/>
  <c r="V29" i="9" s="1"/>
  <c r="AM29" i="11" s="1"/>
  <c r="U29" i="6"/>
  <c r="U29" i="9" s="1"/>
  <c r="AL29" i="11" s="1"/>
  <c r="T29" i="6"/>
  <c r="T29" i="9" s="1"/>
  <c r="AK29" i="11" s="1"/>
  <c r="S29" i="6"/>
  <c r="S29" i="9" s="1"/>
  <c r="AF29" i="11" s="1"/>
  <c r="R29" i="6"/>
  <c r="R29" i="9" s="1"/>
  <c r="AE29" i="11" s="1"/>
  <c r="Q29" i="6"/>
  <c r="Q29" i="9" s="1"/>
  <c r="AD29" i="11" s="1"/>
  <c r="P29" i="6"/>
  <c r="P29" i="9" s="1"/>
  <c r="AA29" i="11" s="1"/>
  <c r="O29" i="6"/>
  <c r="O29" i="9" s="1"/>
  <c r="X29" i="11" s="1"/>
  <c r="N29" i="6"/>
  <c r="N29" i="9" s="1"/>
  <c r="U29" i="11" s="1"/>
  <c r="M29" i="6"/>
  <c r="M29" i="9" s="1"/>
  <c r="T29" i="11" s="1"/>
  <c r="L29" i="6"/>
  <c r="L29" i="9" s="1"/>
  <c r="S29" i="11" s="1"/>
  <c r="K29" i="6"/>
  <c r="K29" i="9" s="1"/>
  <c r="P29" i="11" s="1"/>
  <c r="J29" i="6"/>
  <c r="J29" i="9" s="1"/>
  <c r="M29" i="11" s="1"/>
  <c r="I29" i="6"/>
  <c r="I29" i="9" s="1"/>
  <c r="I29" i="11" s="1"/>
  <c r="H29" i="6"/>
  <c r="H29" i="9" s="1"/>
  <c r="H29" i="11" s="1"/>
  <c r="G29" i="6"/>
  <c r="G29" i="9" s="1"/>
  <c r="G29" i="11" s="1"/>
  <c r="F29" i="6"/>
  <c r="F29" i="9" s="1"/>
  <c r="F29" i="11" s="1"/>
  <c r="E29" i="6"/>
  <c r="E29" i="9" s="1"/>
  <c r="E29" i="11" s="1"/>
  <c r="AA28" i="6"/>
  <c r="AA28" i="9" s="1"/>
  <c r="Z28" i="6"/>
  <c r="Z28" i="9" s="1"/>
  <c r="Y28" i="6"/>
  <c r="Y28" i="9" s="1"/>
  <c r="X28" i="6"/>
  <c r="X28" i="9" s="1"/>
  <c r="AS28" i="11" s="1"/>
  <c r="W28" i="6"/>
  <c r="W28" i="9" s="1"/>
  <c r="AR28" i="11" s="1"/>
  <c r="V28" i="6"/>
  <c r="V28" i="9" s="1"/>
  <c r="AM28" i="11" s="1"/>
  <c r="U28" i="6"/>
  <c r="U28" i="9" s="1"/>
  <c r="AL28" i="11" s="1"/>
  <c r="T28" i="6"/>
  <c r="T28" i="9" s="1"/>
  <c r="AK28" i="11" s="1"/>
  <c r="S28" i="6"/>
  <c r="S28" i="9" s="1"/>
  <c r="AF28" i="11" s="1"/>
  <c r="R28" i="6"/>
  <c r="R28" i="9" s="1"/>
  <c r="AE28" i="11" s="1"/>
  <c r="Q28" i="6"/>
  <c r="Q28" i="9" s="1"/>
  <c r="AD28" i="11" s="1"/>
  <c r="P28" i="6"/>
  <c r="P28" i="9" s="1"/>
  <c r="AA28" i="11" s="1"/>
  <c r="O28" i="6"/>
  <c r="O28" i="9" s="1"/>
  <c r="X28" i="11" s="1"/>
  <c r="N28" i="6"/>
  <c r="N28" i="9" s="1"/>
  <c r="U28" i="11" s="1"/>
  <c r="M28" i="6"/>
  <c r="M28" i="9" s="1"/>
  <c r="T28" i="11" s="1"/>
  <c r="L28" i="6"/>
  <c r="L28" i="9" s="1"/>
  <c r="S28" i="11" s="1"/>
  <c r="K28" i="6"/>
  <c r="K28" i="9" s="1"/>
  <c r="P28" i="11" s="1"/>
  <c r="J28" i="6"/>
  <c r="J28" i="9" s="1"/>
  <c r="M28" i="11" s="1"/>
  <c r="I28" i="6"/>
  <c r="I28" i="9" s="1"/>
  <c r="I28" i="11" s="1"/>
  <c r="H28" i="6"/>
  <c r="H28" i="9" s="1"/>
  <c r="H28" i="11" s="1"/>
  <c r="G28" i="6"/>
  <c r="G28" i="9" s="1"/>
  <c r="G28" i="11" s="1"/>
  <c r="F28" i="6"/>
  <c r="F28" i="9" s="1"/>
  <c r="F28" i="11" s="1"/>
  <c r="E28" i="6"/>
  <c r="E28" i="9" s="1"/>
  <c r="E28" i="11" s="1"/>
  <c r="AA27" i="6"/>
  <c r="AA27" i="9" s="1"/>
  <c r="Z27" i="6"/>
  <c r="Z27" i="9" s="1"/>
  <c r="Y27" i="6"/>
  <c r="Y27" i="9" s="1"/>
  <c r="X27" i="6"/>
  <c r="X27" i="9" s="1"/>
  <c r="AS27" i="11" s="1"/>
  <c r="W27" i="6"/>
  <c r="W27" i="9" s="1"/>
  <c r="AR27" i="11" s="1"/>
  <c r="V27" i="6"/>
  <c r="V27" i="9" s="1"/>
  <c r="AM27" i="11" s="1"/>
  <c r="U27" i="6"/>
  <c r="U27" i="9" s="1"/>
  <c r="AL27" i="11" s="1"/>
  <c r="T27" i="6"/>
  <c r="T27" i="9" s="1"/>
  <c r="AK27" i="11" s="1"/>
  <c r="S27" i="6"/>
  <c r="S27" i="9" s="1"/>
  <c r="AF27" i="11" s="1"/>
  <c r="R27" i="6"/>
  <c r="R27" i="9" s="1"/>
  <c r="AE27" i="11" s="1"/>
  <c r="Q27" i="6"/>
  <c r="Q27" i="9" s="1"/>
  <c r="AD27" i="11" s="1"/>
  <c r="P27" i="6"/>
  <c r="P27" i="9" s="1"/>
  <c r="AA27" i="11" s="1"/>
  <c r="O27" i="6"/>
  <c r="O27" i="9" s="1"/>
  <c r="X27" i="11" s="1"/>
  <c r="N27" i="6"/>
  <c r="N27" i="9" s="1"/>
  <c r="U27" i="11" s="1"/>
  <c r="M27" i="6"/>
  <c r="M27" i="9" s="1"/>
  <c r="T27" i="11" s="1"/>
  <c r="L27" i="6"/>
  <c r="L27" i="9" s="1"/>
  <c r="S27" i="11" s="1"/>
  <c r="K27" i="6"/>
  <c r="K27" i="9" s="1"/>
  <c r="P27" i="11" s="1"/>
  <c r="J27" i="6"/>
  <c r="J27" i="9" s="1"/>
  <c r="M27" i="11" s="1"/>
  <c r="I27" i="6"/>
  <c r="I27" i="9" s="1"/>
  <c r="I27" i="11" s="1"/>
  <c r="H27" i="6"/>
  <c r="H27" i="9" s="1"/>
  <c r="H27" i="11" s="1"/>
  <c r="G27" i="6"/>
  <c r="G27" i="9" s="1"/>
  <c r="G27" i="11" s="1"/>
  <c r="F27" i="6"/>
  <c r="F27" i="9" s="1"/>
  <c r="F27" i="11" s="1"/>
  <c r="E27" i="6"/>
  <c r="E27" i="9" s="1"/>
  <c r="E27" i="11" s="1"/>
  <c r="AA26" i="6"/>
  <c r="AA26" i="9" s="1"/>
  <c r="Z26" i="6"/>
  <c r="Z26" i="9" s="1"/>
  <c r="Y26" i="6"/>
  <c r="Y26" i="9" s="1"/>
  <c r="X26" i="6"/>
  <c r="X26" i="9" s="1"/>
  <c r="AS26" i="11" s="1"/>
  <c r="W26" i="6"/>
  <c r="W26" i="9" s="1"/>
  <c r="AR26" i="11" s="1"/>
  <c r="V26" i="6"/>
  <c r="V26" i="9" s="1"/>
  <c r="AM26" i="11" s="1"/>
  <c r="U26" i="6"/>
  <c r="U26" i="9" s="1"/>
  <c r="AL26" i="11" s="1"/>
  <c r="T26" i="6"/>
  <c r="T26" i="9" s="1"/>
  <c r="AK26" i="11" s="1"/>
  <c r="S26" i="6"/>
  <c r="S26" i="9" s="1"/>
  <c r="AF26" i="11" s="1"/>
  <c r="R26" i="6"/>
  <c r="R26" i="9" s="1"/>
  <c r="AE26" i="11" s="1"/>
  <c r="Q26" i="6"/>
  <c r="Q26" i="9" s="1"/>
  <c r="AD26" i="11" s="1"/>
  <c r="P26" i="6"/>
  <c r="P26" i="9" s="1"/>
  <c r="AA26" i="11" s="1"/>
  <c r="O26" i="6"/>
  <c r="O26" i="9" s="1"/>
  <c r="X26" i="11" s="1"/>
  <c r="N26" i="6"/>
  <c r="N26" i="9" s="1"/>
  <c r="U26" i="11" s="1"/>
  <c r="M26" i="6"/>
  <c r="M26" i="9" s="1"/>
  <c r="T26" i="11" s="1"/>
  <c r="L26" i="6"/>
  <c r="L26" i="9" s="1"/>
  <c r="S26" i="11" s="1"/>
  <c r="K26" i="6"/>
  <c r="K26" i="9" s="1"/>
  <c r="P26" i="11" s="1"/>
  <c r="J26" i="6"/>
  <c r="J26" i="9" s="1"/>
  <c r="M26" i="11" s="1"/>
  <c r="I26" i="6"/>
  <c r="I26" i="9" s="1"/>
  <c r="I26" i="11" s="1"/>
  <c r="H26" i="6"/>
  <c r="H26" i="9" s="1"/>
  <c r="H26" i="11" s="1"/>
  <c r="G26" i="6"/>
  <c r="G26" i="9" s="1"/>
  <c r="G26" i="11" s="1"/>
  <c r="F26" i="6"/>
  <c r="F26" i="9" s="1"/>
  <c r="F26" i="11" s="1"/>
  <c r="E26" i="6"/>
  <c r="E26" i="9" s="1"/>
  <c r="E26" i="11" s="1"/>
  <c r="AA25" i="6"/>
  <c r="AA25" i="9" s="1"/>
  <c r="Z25" i="6"/>
  <c r="Z25" i="9" s="1"/>
  <c r="Y25" i="6"/>
  <c r="Y25" i="9" s="1"/>
  <c r="X25" i="6"/>
  <c r="X25" i="9" s="1"/>
  <c r="AS25" i="11" s="1"/>
  <c r="W25" i="6"/>
  <c r="W25" i="9" s="1"/>
  <c r="AR25" i="11" s="1"/>
  <c r="V25" i="6"/>
  <c r="V25" i="9" s="1"/>
  <c r="AM25" i="11" s="1"/>
  <c r="U25" i="6"/>
  <c r="U25" i="9" s="1"/>
  <c r="AL25" i="11" s="1"/>
  <c r="T25" i="6"/>
  <c r="T25" i="9" s="1"/>
  <c r="AK25" i="11" s="1"/>
  <c r="S25" i="6"/>
  <c r="S25" i="9" s="1"/>
  <c r="AF25" i="11" s="1"/>
  <c r="R25" i="6"/>
  <c r="R25" i="9" s="1"/>
  <c r="AE25" i="11" s="1"/>
  <c r="Q25" i="6"/>
  <c r="Q25" i="9" s="1"/>
  <c r="AD25" i="11" s="1"/>
  <c r="P25" i="6"/>
  <c r="P25" i="9" s="1"/>
  <c r="AA25" i="11" s="1"/>
  <c r="O25" i="6"/>
  <c r="O25" i="9" s="1"/>
  <c r="X25" i="11" s="1"/>
  <c r="N25" i="6"/>
  <c r="N25" i="9" s="1"/>
  <c r="U25" i="11" s="1"/>
  <c r="M25" i="6"/>
  <c r="M25" i="9" s="1"/>
  <c r="T25" i="11" s="1"/>
  <c r="L25" i="6"/>
  <c r="L25" i="9" s="1"/>
  <c r="S25" i="11" s="1"/>
  <c r="K25" i="6"/>
  <c r="K25" i="9" s="1"/>
  <c r="P25" i="11" s="1"/>
  <c r="J25" i="6"/>
  <c r="J25" i="9" s="1"/>
  <c r="M25" i="11" s="1"/>
  <c r="I25" i="6"/>
  <c r="I25" i="9" s="1"/>
  <c r="I25" i="11" s="1"/>
  <c r="H25" i="6"/>
  <c r="H25" i="9" s="1"/>
  <c r="H25" i="11" s="1"/>
  <c r="G25" i="6"/>
  <c r="G25" i="9" s="1"/>
  <c r="G25" i="11" s="1"/>
  <c r="F25" i="6"/>
  <c r="F25" i="9" s="1"/>
  <c r="F25" i="11" s="1"/>
  <c r="E25" i="6"/>
  <c r="E25" i="9" s="1"/>
  <c r="E25" i="11" s="1"/>
  <c r="AA24" i="6"/>
  <c r="AA24" i="9" s="1"/>
  <c r="Z24" i="6"/>
  <c r="Z24" i="9" s="1"/>
  <c r="Y24" i="6"/>
  <c r="Y24" i="9" s="1"/>
  <c r="X24" i="6"/>
  <c r="X24" i="9" s="1"/>
  <c r="AS24" i="11" s="1"/>
  <c r="W24" i="6"/>
  <c r="W24" i="9" s="1"/>
  <c r="AR24" i="11" s="1"/>
  <c r="V24" i="6"/>
  <c r="V24" i="9" s="1"/>
  <c r="AM24" i="11" s="1"/>
  <c r="U24" i="6"/>
  <c r="U24" i="9" s="1"/>
  <c r="AL24" i="11" s="1"/>
  <c r="T24" i="6"/>
  <c r="T24" i="9" s="1"/>
  <c r="AK24" i="11" s="1"/>
  <c r="S24" i="6"/>
  <c r="S24" i="9" s="1"/>
  <c r="AF24" i="11" s="1"/>
  <c r="R24" i="6"/>
  <c r="R24" i="9" s="1"/>
  <c r="AE24" i="11" s="1"/>
  <c r="Q24" i="6"/>
  <c r="Q24" i="9" s="1"/>
  <c r="AD24" i="11" s="1"/>
  <c r="P24" i="6"/>
  <c r="P24" i="9" s="1"/>
  <c r="AA24" i="11" s="1"/>
  <c r="O24" i="6"/>
  <c r="O24" i="9" s="1"/>
  <c r="X24" i="11" s="1"/>
  <c r="N24" i="6"/>
  <c r="N24" i="9" s="1"/>
  <c r="U24" i="11" s="1"/>
  <c r="M24" i="6"/>
  <c r="M24" i="9" s="1"/>
  <c r="T24" i="11" s="1"/>
  <c r="L24" i="6"/>
  <c r="L24" i="9" s="1"/>
  <c r="S24" i="11" s="1"/>
  <c r="K24" i="6"/>
  <c r="K24" i="9" s="1"/>
  <c r="P24" i="11" s="1"/>
  <c r="J24" i="6"/>
  <c r="J24" i="9" s="1"/>
  <c r="M24" i="11" s="1"/>
  <c r="I24" i="6"/>
  <c r="I24" i="9" s="1"/>
  <c r="I24" i="11" s="1"/>
  <c r="H24" i="6"/>
  <c r="H24" i="9" s="1"/>
  <c r="H24" i="11" s="1"/>
  <c r="G24" i="6"/>
  <c r="G24" i="9" s="1"/>
  <c r="G24" i="11" s="1"/>
  <c r="F24" i="6"/>
  <c r="F24" i="9" s="1"/>
  <c r="F24" i="11" s="1"/>
  <c r="E24" i="6"/>
  <c r="E24" i="9" s="1"/>
  <c r="E24" i="11" s="1"/>
  <c r="AA23" i="6"/>
  <c r="AA23" i="9" s="1"/>
  <c r="Z23" i="6"/>
  <c r="Z23" i="9" s="1"/>
  <c r="Y23" i="6"/>
  <c r="Y23" i="9" s="1"/>
  <c r="X23" i="6"/>
  <c r="X23" i="9" s="1"/>
  <c r="AS23" i="11" s="1"/>
  <c r="W23" i="6"/>
  <c r="W23" i="9" s="1"/>
  <c r="AR23" i="11" s="1"/>
  <c r="V23" i="6"/>
  <c r="V23" i="9" s="1"/>
  <c r="AM23" i="11" s="1"/>
  <c r="U23" i="6"/>
  <c r="U23" i="9" s="1"/>
  <c r="AL23" i="11" s="1"/>
  <c r="T23" i="6"/>
  <c r="T23" i="9" s="1"/>
  <c r="AK23" i="11" s="1"/>
  <c r="S23" i="6"/>
  <c r="S23" i="9" s="1"/>
  <c r="AF23" i="11" s="1"/>
  <c r="R23" i="6"/>
  <c r="R23" i="9" s="1"/>
  <c r="AE23" i="11" s="1"/>
  <c r="Q23" i="6"/>
  <c r="Q23" i="9" s="1"/>
  <c r="AD23" i="11" s="1"/>
  <c r="P23" i="6"/>
  <c r="P23" i="9" s="1"/>
  <c r="AA23" i="11" s="1"/>
  <c r="O23" i="6"/>
  <c r="O23" i="9" s="1"/>
  <c r="X23" i="11" s="1"/>
  <c r="N23" i="6"/>
  <c r="N23" i="9" s="1"/>
  <c r="U23" i="11" s="1"/>
  <c r="M23" i="6"/>
  <c r="M23" i="9" s="1"/>
  <c r="T23" i="11" s="1"/>
  <c r="L23" i="6"/>
  <c r="L23" i="9" s="1"/>
  <c r="S23" i="11" s="1"/>
  <c r="K23" i="6"/>
  <c r="K23" i="9" s="1"/>
  <c r="P23" i="11" s="1"/>
  <c r="J23" i="6"/>
  <c r="J23" i="9" s="1"/>
  <c r="M23" i="11" s="1"/>
  <c r="I23" i="6"/>
  <c r="I23" i="9" s="1"/>
  <c r="I23" i="11" s="1"/>
  <c r="H23" i="6"/>
  <c r="H23" i="9" s="1"/>
  <c r="H23" i="11" s="1"/>
  <c r="G23" i="6"/>
  <c r="G23" i="9" s="1"/>
  <c r="G23" i="11" s="1"/>
  <c r="F23" i="6"/>
  <c r="F23" i="9" s="1"/>
  <c r="F23" i="11" s="1"/>
  <c r="E23" i="6"/>
  <c r="E23" i="9" s="1"/>
  <c r="E23" i="11" s="1"/>
  <c r="AA22" i="6"/>
  <c r="AA22" i="9" s="1"/>
  <c r="Z22" i="6"/>
  <c r="Z22" i="9" s="1"/>
  <c r="Y22" i="6"/>
  <c r="Y22" i="9" s="1"/>
  <c r="X22" i="6"/>
  <c r="X22" i="9" s="1"/>
  <c r="AS22" i="11" s="1"/>
  <c r="W22" i="6"/>
  <c r="W22" i="9" s="1"/>
  <c r="AR22" i="11" s="1"/>
  <c r="V22" i="6"/>
  <c r="V22" i="9" s="1"/>
  <c r="AM22" i="11" s="1"/>
  <c r="U22" i="6"/>
  <c r="U22" i="9" s="1"/>
  <c r="AL22" i="11" s="1"/>
  <c r="T22" i="6"/>
  <c r="T22" i="9" s="1"/>
  <c r="AK22" i="11" s="1"/>
  <c r="S22" i="6"/>
  <c r="S22" i="9" s="1"/>
  <c r="AF22" i="11" s="1"/>
  <c r="R22" i="6"/>
  <c r="R22" i="9" s="1"/>
  <c r="AE22" i="11" s="1"/>
  <c r="Q22" i="6"/>
  <c r="Q22" i="9" s="1"/>
  <c r="AD22" i="11" s="1"/>
  <c r="P22" i="6"/>
  <c r="P22" i="9" s="1"/>
  <c r="AA22" i="11" s="1"/>
  <c r="O22" i="6"/>
  <c r="O22" i="9" s="1"/>
  <c r="X22" i="11" s="1"/>
  <c r="N22" i="6"/>
  <c r="N22" i="9" s="1"/>
  <c r="U22" i="11" s="1"/>
  <c r="M22" i="6"/>
  <c r="M22" i="9" s="1"/>
  <c r="T22" i="11" s="1"/>
  <c r="L22" i="6"/>
  <c r="L22" i="9" s="1"/>
  <c r="S22" i="11" s="1"/>
  <c r="K22" i="6"/>
  <c r="K22" i="9" s="1"/>
  <c r="P22" i="11" s="1"/>
  <c r="J22" i="6"/>
  <c r="J22" i="9" s="1"/>
  <c r="M22" i="11" s="1"/>
  <c r="I22" i="6"/>
  <c r="I22" i="9" s="1"/>
  <c r="I22" i="11" s="1"/>
  <c r="H22" i="6"/>
  <c r="H22" i="9" s="1"/>
  <c r="H22" i="11" s="1"/>
  <c r="G22" i="6"/>
  <c r="G22" i="9" s="1"/>
  <c r="G22" i="11" s="1"/>
  <c r="F22" i="6"/>
  <c r="F22" i="9" s="1"/>
  <c r="F22" i="11" s="1"/>
  <c r="E22" i="6"/>
  <c r="E22" i="9" s="1"/>
  <c r="E22" i="11" s="1"/>
  <c r="AA21" i="6"/>
  <c r="AA21" i="9" s="1"/>
  <c r="Z21" i="6"/>
  <c r="Z21" i="9" s="1"/>
  <c r="Y21" i="6"/>
  <c r="Y21" i="9" s="1"/>
  <c r="X21" i="6"/>
  <c r="X21" i="9" s="1"/>
  <c r="AS21" i="11" s="1"/>
  <c r="W21" i="6"/>
  <c r="W21" i="9" s="1"/>
  <c r="AR21" i="11" s="1"/>
  <c r="V21" i="6"/>
  <c r="V21" i="9" s="1"/>
  <c r="AM21" i="11" s="1"/>
  <c r="U21" i="6"/>
  <c r="U21" i="9" s="1"/>
  <c r="AL21" i="11" s="1"/>
  <c r="T21" i="6"/>
  <c r="T21" i="9" s="1"/>
  <c r="AK21" i="11" s="1"/>
  <c r="S21" i="6"/>
  <c r="S21" i="9" s="1"/>
  <c r="AF21" i="11" s="1"/>
  <c r="R21" i="6"/>
  <c r="R21" i="9" s="1"/>
  <c r="AE21" i="11" s="1"/>
  <c r="Q21" i="6"/>
  <c r="Q21" i="9" s="1"/>
  <c r="AD21" i="11" s="1"/>
  <c r="P21" i="6"/>
  <c r="P21" i="9" s="1"/>
  <c r="AA21" i="11" s="1"/>
  <c r="O21" i="6"/>
  <c r="O21" i="9" s="1"/>
  <c r="X21" i="11" s="1"/>
  <c r="N21" i="6"/>
  <c r="N21" i="9" s="1"/>
  <c r="U21" i="11" s="1"/>
  <c r="M21" i="6"/>
  <c r="M21" i="9" s="1"/>
  <c r="T21" i="11" s="1"/>
  <c r="L21" i="6"/>
  <c r="L21" i="9" s="1"/>
  <c r="S21" i="11" s="1"/>
  <c r="K21" i="6"/>
  <c r="K21" i="9" s="1"/>
  <c r="P21" i="11" s="1"/>
  <c r="J21" i="6"/>
  <c r="J21" i="9" s="1"/>
  <c r="M21" i="11" s="1"/>
  <c r="I21" i="6"/>
  <c r="I21" i="9" s="1"/>
  <c r="I21" i="11" s="1"/>
  <c r="H21" i="6"/>
  <c r="H21" i="9" s="1"/>
  <c r="H21" i="11" s="1"/>
  <c r="G21" i="6"/>
  <c r="G21" i="9" s="1"/>
  <c r="G21" i="11" s="1"/>
  <c r="F21" i="6"/>
  <c r="F21" i="9" s="1"/>
  <c r="F21" i="11" s="1"/>
  <c r="E21" i="6"/>
  <c r="E21" i="9" s="1"/>
  <c r="E21" i="11" s="1"/>
  <c r="AA20" i="6"/>
  <c r="AA20" i="9" s="1"/>
  <c r="Z20" i="6"/>
  <c r="Z20" i="9" s="1"/>
  <c r="Y20" i="6"/>
  <c r="Y20" i="9" s="1"/>
  <c r="X20" i="6"/>
  <c r="X20" i="9" s="1"/>
  <c r="AS20" i="11" s="1"/>
  <c r="W20" i="6"/>
  <c r="W20" i="9" s="1"/>
  <c r="AR20" i="11" s="1"/>
  <c r="V20" i="6"/>
  <c r="V20" i="9" s="1"/>
  <c r="AM20" i="11" s="1"/>
  <c r="U20" i="6"/>
  <c r="U20" i="9" s="1"/>
  <c r="AL20" i="11" s="1"/>
  <c r="T20" i="6"/>
  <c r="T20" i="9" s="1"/>
  <c r="AK20" i="11" s="1"/>
  <c r="S20" i="6"/>
  <c r="S20" i="9" s="1"/>
  <c r="AF20" i="11" s="1"/>
  <c r="R20" i="6"/>
  <c r="R20" i="9" s="1"/>
  <c r="AE20" i="11" s="1"/>
  <c r="Q20" i="6"/>
  <c r="Q20" i="9" s="1"/>
  <c r="AD20" i="11" s="1"/>
  <c r="P20" i="6"/>
  <c r="P20" i="9" s="1"/>
  <c r="AA20" i="11" s="1"/>
  <c r="O20" i="6"/>
  <c r="O20" i="9" s="1"/>
  <c r="X20" i="11" s="1"/>
  <c r="N20" i="6"/>
  <c r="N20" i="9" s="1"/>
  <c r="U20" i="11" s="1"/>
  <c r="M20" i="6"/>
  <c r="M20" i="9" s="1"/>
  <c r="T20" i="11" s="1"/>
  <c r="L20" i="6"/>
  <c r="L20" i="9" s="1"/>
  <c r="S20" i="11" s="1"/>
  <c r="K20" i="6"/>
  <c r="K20" i="9" s="1"/>
  <c r="P20" i="11" s="1"/>
  <c r="J20" i="6"/>
  <c r="J20" i="9" s="1"/>
  <c r="M20" i="11" s="1"/>
  <c r="I20" i="6"/>
  <c r="I20" i="9" s="1"/>
  <c r="I20" i="11" s="1"/>
  <c r="H20" i="6"/>
  <c r="H20" i="9" s="1"/>
  <c r="H20" i="11" s="1"/>
  <c r="G20" i="6"/>
  <c r="G20" i="9" s="1"/>
  <c r="G20" i="11" s="1"/>
  <c r="F20" i="6"/>
  <c r="F20" i="9" s="1"/>
  <c r="F20" i="11" s="1"/>
  <c r="E20" i="6"/>
  <c r="E20" i="9" s="1"/>
  <c r="E20" i="11" s="1"/>
  <c r="AA19" i="6"/>
  <c r="AA19" i="9" s="1"/>
  <c r="Z19" i="6"/>
  <c r="Z19" i="9" s="1"/>
  <c r="Y19" i="6"/>
  <c r="Y19" i="9" s="1"/>
  <c r="X19" i="6"/>
  <c r="X19" i="9" s="1"/>
  <c r="AS19" i="11" s="1"/>
  <c r="W19" i="6"/>
  <c r="W19" i="9" s="1"/>
  <c r="AR19" i="11" s="1"/>
  <c r="V19" i="6"/>
  <c r="V19" i="9" s="1"/>
  <c r="AM19" i="11" s="1"/>
  <c r="U19" i="6"/>
  <c r="U19" i="9" s="1"/>
  <c r="AL19" i="11" s="1"/>
  <c r="T19" i="6"/>
  <c r="T19" i="9" s="1"/>
  <c r="AK19" i="11" s="1"/>
  <c r="S19" i="6"/>
  <c r="S19" i="9" s="1"/>
  <c r="AF19" i="11" s="1"/>
  <c r="R19" i="6"/>
  <c r="R19" i="9" s="1"/>
  <c r="AE19" i="11" s="1"/>
  <c r="Q19" i="6"/>
  <c r="Q19" i="9" s="1"/>
  <c r="AD19" i="11" s="1"/>
  <c r="P19" i="6"/>
  <c r="P19" i="9" s="1"/>
  <c r="AA19" i="11" s="1"/>
  <c r="O19" i="6"/>
  <c r="O19" i="9" s="1"/>
  <c r="X19" i="11" s="1"/>
  <c r="N19" i="6"/>
  <c r="N19" i="9" s="1"/>
  <c r="U19" i="11" s="1"/>
  <c r="M19" i="6"/>
  <c r="M19" i="9" s="1"/>
  <c r="T19" i="11" s="1"/>
  <c r="L19" i="6"/>
  <c r="L19" i="9" s="1"/>
  <c r="S19" i="11" s="1"/>
  <c r="K19" i="6"/>
  <c r="K19" i="9" s="1"/>
  <c r="P19" i="11" s="1"/>
  <c r="J19" i="6"/>
  <c r="J19" i="9" s="1"/>
  <c r="M19" i="11" s="1"/>
  <c r="I19" i="6"/>
  <c r="I19" i="9" s="1"/>
  <c r="I19" i="11" s="1"/>
  <c r="H19" i="6"/>
  <c r="H19" i="9" s="1"/>
  <c r="H19" i="11" s="1"/>
  <c r="G19" i="6"/>
  <c r="G19" i="9" s="1"/>
  <c r="G19" i="11" s="1"/>
  <c r="F19" i="6"/>
  <c r="F19" i="9" s="1"/>
  <c r="F19" i="11" s="1"/>
  <c r="E19" i="6"/>
  <c r="E19" i="9" s="1"/>
  <c r="E19" i="11" s="1"/>
  <c r="AA18" i="6"/>
  <c r="AA18" i="9" s="1"/>
  <c r="Z18" i="6"/>
  <c r="Z18" i="9" s="1"/>
  <c r="Y18" i="6"/>
  <c r="Y18" i="9" s="1"/>
  <c r="X18" i="6"/>
  <c r="X18" i="9" s="1"/>
  <c r="AS18" i="11" s="1"/>
  <c r="W18" i="6"/>
  <c r="W18" i="9" s="1"/>
  <c r="AR18" i="11" s="1"/>
  <c r="V18" i="6"/>
  <c r="V18" i="9" s="1"/>
  <c r="AM18" i="11" s="1"/>
  <c r="U18" i="6"/>
  <c r="U18" i="9" s="1"/>
  <c r="AL18" i="11" s="1"/>
  <c r="T18" i="6"/>
  <c r="T18" i="9" s="1"/>
  <c r="AK18" i="11" s="1"/>
  <c r="S18" i="6"/>
  <c r="S18" i="9" s="1"/>
  <c r="AF18" i="11" s="1"/>
  <c r="R18" i="6"/>
  <c r="R18" i="9" s="1"/>
  <c r="AE18" i="11" s="1"/>
  <c r="Q18" i="6"/>
  <c r="Q18" i="9" s="1"/>
  <c r="AD18" i="11" s="1"/>
  <c r="P18" i="6"/>
  <c r="P18" i="9" s="1"/>
  <c r="AA18" i="11" s="1"/>
  <c r="O18" i="6"/>
  <c r="O18" i="9" s="1"/>
  <c r="X18" i="11" s="1"/>
  <c r="N18" i="6"/>
  <c r="N18" i="9" s="1"/>
  <c r="U18" i="11" s="1"/>
  <c r="M18" i="6"/>
  <c r="M18" i="9" s="1"/>
  <c r="T18" i="11" s="1"/>
  <c r="L18" i="6"/>
  <c r="L18" i="9" s="1"/>
  <c r="S18" i="11" s="1"/>
  <c r="K18" i="6"/>
  <c r="K18" i="9" s="1"/>
  <c r="P18" i="11" s="1"/>
  <c r="J18" i="6"/>
  <c r="J18" i="9" s="1"/>
  <c r="M18" i="11" s="1"/>
  <c r="I18" i="6"/>
  <c r="I18" i="9" s="1"/>
  <c r="I18" i="11" s="1"/>
  <c r="H18" i="6"/>
  <c r="H18" i="9" s="1"/>
  <c r="H18" i="11" s="1"/>
  <c r="G18" i="6"/>
  <c r="G18" i="9" s="1"/>
  <c r="G18" i="11" s="1"/>
  <c r="F18" i="6"/>
  <c r="F18" i="9" s="1"/>
  <c r="F18" i="11" s="1"/>
  <c r="E18" i="6"/>
  <c r="E18" i="9" s="1"/>
  <c r="E18" i="11" s="1"/>
  <c r="AA17" i="6"/>
  <c r="AA17" i="9" s="1"/>
  <c r="Z17" i="6"/>
  <c r="Z17" i="9" s="1"/>
  <c r="Y17" i="6"/>
  <c r="Y17" i="9" s="1"/>
  <c r="X17" i="6"/>
  <c r="X17" i="9" s="1"/>
  <c r="AS17" i="11" s="1"/>
  <c r="W17" i="6"/>
  <c r="W17" i="9" s="1"/>
  <c r="AR17" i="11" s="1"/>
  <c r="V17" i="6"/>
  <c r="V17" i="9" s="1"/>
  <c r="AM17" i="11" s="1"/>
  <c r="U17" i="6"/>
  <c r="U17" i="9" s="1"/>
  <c r="AL17" i="11" s="1"/>
  <c r="T17" i="6"/>
  <c r="T17" i="9" s="1"/>
  <c r="AK17" i="11" s="1"/>
  <c r="S17" i="6"/>
  <c r="S17" i="9" s="1"/>
  <c r="AF17" i="11" s="1"/>
  <c r="R17" i="6"/>
  <c r="R17" i="9" s="1"/>
  <c r="AE17" i="11" s="1"/>
  <c r="Q17" i="6"/>
  <c r="Q17" i="9" s="1"/>
  <c r="AD17" i="11" s="1"/>
  <c r="P17" i="6"/>
  <c r="P17" i="9" s="1"/>
  <c r="AA17" i="11" s="1"/>
  <c r="O17" i="6"/>
  <c r="O17" i="9" s="1"/>
  <c r="X17" i="11" s="1"/>
  <c r="N17" i="6"/>
  <c r="N17" i="9" s="1"/>
  <c r="U17" i="11" s="1"/>
  <c r="M17" i="6"/>
  <c r="M17" i="9" s="1"/>
  <c r="T17" i="11" s="1"/>
  <c r="L17" i="6"/>
  <c r="L17" i="9" s="1"/>
  <c r="S17" i="11" s="1"/>
  <c r="K17" i="6"/>
  <c r="K17" i="9" s="1"/>
  <c r="P17" i="11" s="1"/>
  <c r="J17" i="6"/>
  <c r="J17" i="9" s="1"/>
  <c r="M17" i="11" s="1"/>
  <c r="I17" i="6"/>
  <c r="I17" i="9" s="1"/>
  <c r="I17" i="11" s="1"/>
  <c r="H17" i="6"/>
  <c r="H17" i="9" s="1"/>
  <c r="H17" i="11" s="1"/>
  <c r="G17" i="6"/>
  <c r="G17" i="9" s="1"/>
  <c r="G17" i="11" s="1"/>
  <c r="F17" i="6"/>
  <c r="F17" i="9" s="1"/>
  <c r="F17" i="11" s="1"/>
  <c r="E17" i="6"/>
  <c r="E17" i="9" s="1"/>
  <c r="E17" i="11" s="1"/>
  <c r="AA16" i="6"/>
  <c r="AA16" i="9" s="1"/>
  <c r="Z16" i="6"/>
  <c r="Z16" i="9" s="1"/>
  <c r="Y16" i="6"/>
  <c r="Y16" i="9" s="1"/>
  <c r="X16" i="6"/>
  <c r="X16" i="9" s="1"/>
  <c r="AS16" i="11" s="1"/>
  <c r="W16" i="6"/>
  <c r="W16" i="9" s="1"/>
  <c r="AR16" i="11" s="1"/>
  <c r="V16" i="6"/>
  <c r="V16" i="9" s="1"/>
  <c r="AM16" i="11" s="1"/>
  <c r="U16" i="6"/>
  <c r="U16" i="9" s="1"/>
  <c r="AL16" i="11" s="1"/>
  <c r="T16" i="6"/>
  <c r="T16" i="9" s="1"/>
  <c r="AK16" i="11" s="1"/>
  <c r="S16" i="6"/>
  <c r="S16" i="9" s="1"/>
  <c r="AF16" i="11" s="1"/>
  <c r="R16" i="6"/>
  <c r="R16" i="9" s="1"/>
  <c r="AE16" i="11" s="1"/>
  <c r="Q16" i="6"/>
  <c r="Q16" i="9" s="1"/>
  <c r="AD16" i="11" s="1"/>
  <c r="P16" i="6"/>
  <c r="P16" i="9" s="1"/>
  <c r="AA16" i="11" s="1"/>
  <c r="O16" i="6"/>
  <c r="O16" i="9" s="1"/>
  <c r="X16" i="11" s="1"/>
  <c r="N16" i="6"/>
  <c r="N16" i="9" s="1"/>
  <c r="U16" i="11" s="1"/>
  <c r="M16" i="6"/>
  <c r="M16" i="9" s="1"/>
  <c r="T16" i="11" s="1"/>
  <c r="L16" i="6"/>
  <c r="L16" i="9" s="1"/>
  <c r="S16" i="11" s="1"/>
  <c r="K16" i="6"/>
  <c r="K16" i="9" s="1"/>
  <c r="P16" i="11" s="1"/>
  <c r="J16" i="6"/>
  <c r="J16" i="9" s="1"/>
  <c r="M16" i="11" s="1"/>
  <c r="I16" i="6"/>
  <c r="I16" i="9" s="1"/>
  <c r="I16" i="11" s="1"/>
  <c r="H16" i="6"/>
  <c r="H16" i="9" s="1"/>
  <c r="H16" i="11" s="1"/>
  <c r="G16" i="6"/>
  <c r="G16" i="9" s="1"/>
  <c r="G16" i="11" s="1"/>
  <c r="F16" i="6"/>
  <c r="F16" i="9" s="1"/>
  <c r="F16" i="11" s="1"/>
  <c r="E16" i="6"/>
  <c r="E16" i="9" s="1"/>
  <c r="E16" i="11" s="1"/>
  <c r="AA15" i="6"/>
  <c r="AA15" i="9" s="1"/>
  <c r="Z15" i="6"/>
  <c r="Z15" i="9" s="1"/>
  <c r="Y15" i="6"/>
  <c r="Y15" i="9" s="1"/>
  <c r="X15" i="6"/>
  <c r="X15" i="9" s="1"/>
  <c r="AS15" i="11" s="1"/>
  <c r="W15" i="6"/>
  <c r="W15" i="9" s="1"/>
  <c r="AR15" i="11" s="1"/>
  <c r="V15" i="6"/>
  <c r="V15" i="9" s="1"/>
  <c r="AM15" i="11" s="1"/>
  <c r="U15" i="6"/>
  <c r="U15" i="9" s="1"/>
  <c r="AL15" i="11" s="1"/>
  <c r="T15" i="6"/>
  <c r="T15" i="9" s="1"/>
  <c r="AK15" i="11" s="1"/>
  <c r="S15" i="6"/>
  <c r="S15" i="9" s="1"/>
  <c r="AF15" i="11" s="1"/>
  <c r="R15" i="6"/>
  <c r="R15" i="9" s="1"/>
  <c r="AE15" i="11" s="1"/>
  <c r="Q15" i="6"/>
  <c r="Q15" i="9" s="1"/>
  <c r="AD15" i="11" s="1"/>
  <c r="P15" i="6"/>
  <c r="P15" i="9" s="1"/>
  <c r="AA15" i="11" s="1"/>
  <c r="O15" i="6"/>
  <c r="O15" i="9" s="1"/>
  <c r="X15" i="11" s="1"/>
  <c r="N15" i="6"/>
  <c r="N15" i="9" s="1"/>
  <c r="U15" i="11" s="1"/>
  <c r="M15" i="6"/>
  <c r="M15" i="9" s="1"/>
  <c r="T15" i="11" s="1"/>
  <c r="L15" i="6"/>
  <c r="L15" i="9" s="1"/>
  <c r="S15" i="11" s="1"/>
  <c r="K15" i="6"/>
  <c r="K15" i="9" s="1"/>
  <c r="P15" i="11" s="1"/>
  <c r="J15" i="6"/>
  <c r="J15" i="9" s="1"/>
  <c r="M15" i="11" s="1"/>
  <c r="I15" i="6"/>
  <c r="I15" i="9" s="1"/>
  <c r="I15" i="11" s="1"/>
  <c r="H15" i="6"/>
  <c r="H15" i="9" s="1"/>
  <c r="H15" i="11" s="1"/>
  <c r="G15" i="6"/>
  <c r="G15" i="9" s="1"/>
  <c r="G15" i="11" s="1"/>
  <c r="F15" i="6"/>
  <c r="F15" i="9" s="1"/>
  <c r="F15" i="11" s="1"/>
  <c r="E15" i="6"/>
  <c r="E15" i="9" s="1"/>
  <c r="E15" i="11" s="1"/>
  <c r="AA14" i="6"/>
  <c r="AA14" i="9" s="1"/>
  <c r="Z14" i="6"/>
  <c r="Z14" i="9" s="1"/>
  <c r="Y14" i="6"/>
  <c r="Y14" i="9" s="1"/>
  <c r="X14" i="6"/>
  <c r="X14" i="9" s="1"/>
  <c r="AS14" i="11" s="1"/>
  <c r="W14" i="6"/>
  <c r="W14" i="9" s="1"/>
  <c r="AR14" i="11" s="1"/>
  <c r="V14" i="6"/>
  <c r="V14" i="9" s="1"/>
  <c r="AM14" i="11" s="1"/>
  <c r="U14" i="6"/>
  <c r="U14" i="9" s="1"/>
  <c r="AL14" i="11" s="1"/>
  <c r="T14" i="6"/>
  <c r="T14" i="9" s="1"/>
  <c r="AK14" i="11" s="1"/>
  <c r="S14" i="6"/>
  <c r="S14" i="9" s="1"/>
  <c r="AF14" i="11" s="1"/>
  <c r="R14" i="6"/>
  <c r="R14" i="9" s="1"/>
  <c r="AE14" i="11" s="1"/>
  <c r="Q14" i="6"/>
  <c r="Q14" i="9" s="1"/>
  <c r="AD14" i="11" s="1"/>
  <c r="P14" i="6"/>
  <c r="P14" i="9" s="1"/>
  <c r="AA14" i="11" s="1"/>
  <c r="O14" i="6"/>
  <c r="O14" i="9" s="1"/>
  <c r="X14" i="11" s="1"/>
  <c r="N14" i="6"/>
  <c r="N14" i="9" s="1"/>
  <c r="U14" i="11" s="1"/>
  <c r="M14" i="6"/>
  <c r="M14" i="9" s="1"/>
  <c r="T14" i="11" s="1"/>
  <c r="L14" i="6"/>
  <c r="L14" i="9" s="1"/>
  <c r="S14" i="11" s="1"/>
  <c r="K14" i="6"/>
  <c r="K14" i="9" s="1"/>
  <c r="P14" i="11" s="1"/>
  <c r="J14" i="6"/>
  <c r="J14" i="9" s="1"/>
  <c r="M14" i="11" s="1"/>
  <c r="I14" i="6"/>
  <c r="I14" i="9" s="1"/>
  <c r="I14" i="11" s="1"/>
  <c r="H14" i="6"/>
  <c r="H14" i="9" s="1"/>
  <c r="H14" i="11" s="1"/>
  <c r="G14" i="6"/>
  <c r="G14" i="9" s="1"/>
  <c r="G14" i="11" s="1"/>
  <c r="F14" i="6"/>
  <c r="F14" i="9" s="1"/>
  <c r="F14" i="11" s="1"/>
  <c r="E14" i="6"/>
  <c r="E14" i="9" s="1"/>
  <c r="E14" i="11" s="1"/>
  <c r="AA13" i="6"/>
  <c r="AA13" i="9" s="1"/>
  <c r="Z13" i="6"/>
  <c r="Z13" i="9" s="1"/>
  <c r="Y13" i="6"/>
  <c r="Y13" i="9" s="1"/>
  <c r="X13" i="6"/>
  <c r="X13" i="9" s="1"/>
  <c r="AS13" i="11" s="1"/>
  <c r="W13" i="6"/>
  <c r="W13" i="9" s="1"/>
  <c r="AR13" i="11" s="1"/>
  <c r="V13" i="6"/>
  <c r="V13" i="9" s="1"/>
  <c r="AM13" i="11" s="1"/>
  <c r="U13" i="6"/>
  <c r="U13" i="9" s="1"/>
  <c r="AL13" i="11" s="1"/>
  <c r="T13" i="6"/>
  <c r="T13" i="9" s="1"/>
  <c r="AK13" i="11" s="1"/>
  <c r="S13" i="6"/>
  <c r="S13" i="9" s="1"/>
  <c r="AF13" i="11" s="1"/>
  <c r="R13" i="6"/>
  <c r="R13" i="9" s="1"/>
  <c r="AE13" i="11" s="1"/>
  <c r="Q13" i="6"/>
  <c r="Q13" i="9" s="1"/>
  <c r="AD13" i="11" s="1"/>
  <c r="P13" i="6"/>
  <c r="P13" i="9" s="1"/>
  <c r="AA13" i="11" s="1"/>
  <c r="O13" i="6"/>
  <c r="O13" i="9" s="1"/>
  <c r="X13" i="11" s="1"/>
  <c r="N13" i="6"/>
  <c r="N13" i="9" s="1"/>
  <c r="U13" i="11" s="1"/>
  <c r="M13" i="6"/>
  <c r="M13" i="9" s="1"/>
  <c r="T13" i="11" s="1"/>
  <c r="L13" i="6"/>
  <c r="L13" i="9" s="1"/>
  <c r="S13" i="11" s="1"/>
  <c r="K13" i="6"/>
  <c r="K13" i="9" s="1"/>
  <c r="P13" i="11" s="1"/>
  <c r="J13" i="6"/>
  <c r="J13" i="9" s="1"/>
  <c r="M13" i="11" s="1"/>
  <c r="I13" i="6"/>
  <c r="I13" i="9" s="1"/>
  <c r="I13" i="11" s="1"/>
  <c r="H13" i="6"/>
  <c r="H13" i="9" s="1"/>
  <c r="H13" i="11" s="1"/>
  <c r="G13" i="6"/>
  <c r="G13" i="9" s="1"/>
  <c r="G13" i="11" s="1"/>
  <c r="F13" i="6"/>
  <c r="F13" i="9" s="1"/>
  <c r="F13" i="11" s="1"/>
  <c r="E13" i="6"/>
  <c r="E13" i="9" s="1"/>
  <c r="E13" i="11" s="1"/>
  <c r="AA12" i="6"/>
  <c r="AA12" i="9" s="1"/>
  <c r="Z12" i="6"/>
  <c r="Z12" i="9" s="1"/>
  <c r="Y12" i="6"/>
  <c r="Y12" i="9" s="1"/>
  <c r="X12" i="6"/>
  <c r="X12" i="9" s="1"/>
  <c r="AS12" i="11" s="1"/>
  <c r="W12" i="6"/>
  <c r="W12" i="9" s="1"/>
  <c r="AR12" i="11" s="1"/>
  <c r="V12" i="6"/>
  <c r="V12" i="9" s="1"/>
  <c r="AM12" i="11" s="1"/>
  <c r="U12" i="6"/>
  <c r="U12" i="9" s="1"/>
  <c r="AL12" i="11" s="1"/>
  <c r="T12" i="6"/>
  <c r="T12" i="9" s="1"/>
  <c r="AK12" i="11" s="1"/>
  <c r="S12" i="6"/>
  <c r="S12" i="9" s="1"/>
  <c r="AF12" i="11" s="1"/>
  <c r="R12" i="6"/>
  <c r="R12" i="9" s="1"/>
  <c r="AE12" i="11" s="1"/>
  <c r="Q12" i="6"/>
  <c r="Q12" i="9" s="1"/>
  <c r="AD12" i="11" s="1"/>
  <c r="P12" i="6"/>
  <c r="P12" i="9" s="1"/>
  <c r="AA12" i="11" s="1"/>
  <c r="O12" i="6"/>
  <c r="O12" i="9" s="1"/>
  <c r="X12" i="11" s="1"/>
  <c r="N12" i="6"/>
  <c r="N12" i="9" s="1"/>
  <c r="U12" i="11" s="1"/>
  <c r="M12" i="6"/>
  <c r="M12" i="9" s="1"/>
  <c r="T12" i="11" s="1"/>
  <c r="L12" i="6"/>
  <c r="L12" i="9" s="1"/>
  <c r="S12" i="11" s="1"/>
  <c r="K12" i="6"/>
  <c r="K12" i="9" s="1"/>
  <c r="P12" i="11" s="1"/>
  <c r="J12" i="6"/>
  <c r="J12" i="9" s="1"/>
  <c r="M12" i="11" s="1"/>
  <c r="I12" i="6"/>
  <c r="I12" i="9" s="1"/>
  <c r="I12" i="11" s="1"/>
  <c r="H12" i="6"/>
  <c r="H12" i="9" s="1"/>
  <c r="H12" i="11" s="1"/>
  <c r="G12" i="6"/>
  <c r="G12" i="9" s="1"/>
  <c r="G12" i="11" s="1"/>
  <c r="F12" i="6"/>
  <c r="F12" i="9" s="1"/>
  <c r="F12" i="11" s="1"/>
  <c r="E12" i="6"/>
  <c r="E12" i="9" s="1"/>
  <c r="E12" i="11" s="1"/>
  <c r="AA11" i="6"/>
  <c r="AA11" i="9" s="1"/>
  <c r="Z11" i="6"/>
  <c r="Z11" i="9" s="1"/>
  <c r="Y11" i="6"/>
  <c r="Y11" i="9" s="1"/>
  <c r="X11" i="6"/>
  <c r="X11" i="9" s="1"/>
  <c r="AS11" i="11" s="1"/>
  <c r="W11" i="6"/>
  <c r="W11" i="9" s="1"/>
  <c r="AR11" i="11" s="1"/>
  <c r="V11" i="6"/>
  <c r="V11" i="9" s="1"/>
  <c r="AM11" i="11" s="1"/>
  <c r="U11" i="6"/>
  <c r="U11" i="9" s="1"/>
  <c r="AL11" i="11" s="1"/>
  <c r="T11" i="6"/>
  <c r="T11" i="9" s="1"/>
  <c r="AK11" i="11" s="1"/>
  <c r="S11" i="6"/>
  <c r="S11" i="9" s="1"/>
  <c r="AF11" i="11" s="1"/>
  <c r="R11" i="6"/>
  <c r="R11" i="9" s="1"/>
  <c r="AE11" i="11" s="1"/>
  <c r="Q11" i="6"/>
  <c r="Q11" i="9" s="1"/>
  <c r="AD11" i="11" s="1"/>
  <c r="P11" i="6"/>
  <c r="P11" i="9" s="1"/>
  <c r="AA11" i="11" s="1"/>
  <c r="O11" i="6"/>
  <c r="O11" i="9" s="1"/>
  <c r="X11" i="11" s="1"/>
  <c r="N11" i="6"/>
  <c r="N11" i="9" s="1"/>
  <c r="U11" i="11" s="1"/>
  <c r="M11" i="6"/>
  <c r="M11" i="9" s="1"/>
  <c r="T11" i="11" s="1"/>
  <c r="L11" i="6"/>
  <c r="L11" i="9" s="1"/>
  <c r="S11" i="11" s="1"/>
  <c r="K11" i="6"/>
  <c r="K11" i="9" s="1"/>
  <c r="P11" i="11" s="1"/>
  <c r="J11" i="6"/>
  <c r="J11" i="9" s="1"/>
  <c r="M11" i="11" s="1"/>
  <c r="I11" i="6"/>
  <c r="I11" i="9" s="1"/>
  <c r="I11" i="11" s="1"/>
  <c r="H11" i="6"/>
  <c r="H11" i="9" s="1"/>
  <c r="H11" i="11" s="1"/>
  <c r="G11" i="6"/>
  <c r="G11" i="9" s="1"/>
  <c r="G11" i="11" s="1"/>
  <c r="F11" i="6"/>
  <c r="F11" i="9" s="1"/>
  <c r="F11" i="11" s="1"/>
  <c r="E11" i="6"/>
  <c r="E11" i="9" s="1"/>
  <c r="C32" i="6"/>
  <c r="C31" i="6"/>
  <c r="C30" i="6"/>
  <c r="C29" i="6"/>
  <c r="C28" i="6"/>
  <c r="C27" i="6"/>
  <c r="C26" i="6"/>
  <c r="C25" i="6"/>
  <c r="C24" i="6"/>
  <c r="C23" i="6"/>
  <c r="C22" i="6"/>
  <c r="C21" i="6"/>
  <c r="C20" i="6"/>
  <c r="C19" i="6"/>
  <c r="C18" i="6"/>
  <c r="C17" i="6"/>
  <c r="C16" i="6"/>
  <c r="C15" i="6"/>
  <c r="C14" i="6"/>
  <c r="C13" i="6"/>
  <c r="C12" i="6"/>
  <c r="C32" i="7"/>
  <c r="C31" i="7"/>
  <c r="C30" i="7"/>
  <c r="C29" i="7"/>
  <c r="C28" i="7"/>
  <c r="C27" i="7"/>
  <c r="C26" i="7"/>
  <c r="C25" i="7"/>
  <c r="C24" i="7"/>
  <c r="C23" i="7"/>
  <c r="C22" i="7"/>
  <c r="C21" i="7"/>
  <c r="C20" i="7"/>
  <c r="C19" i="7"/>
  <c r="C18" i="7"/>
  <c r="C17" i="7"/>
  <c r="C16" i="7"/>
  <c r="C15" i="7"/>
  <c r="C14" i="7"/>
  <c r="C13" i="7"/>
  <c r="C12" i="7"/>
  <c r="C11" i="7"/>
  <c r="C11" i="6"/>
  <c r="J55" i="16" l="1"/>
  <c r="E55" i="16"/>
  <c r="M55" i="16"/>
  <c r="H55" i="16"/>
  <c r="F55" i="16"/>
  <c r="G55" i="16"/>
  <c r="L55" i="16"/>
  <c r="I55" i="16"/>
  <c r="F33" i="11"/>
  <c r="N55" i="16"/>
  <c r="K55" i="16"/>
  <c r="Z33" i="9"/>
  <c r="S14" i="12"/>
  <c r="S14" i="10"/>
  <c r="AH14" i="11" s="1"/>
  <c r="E15" i="10"/>
  <c r="J15" i="11" s="1"/>
  <c r="E15" i="12"/>
  <c r="Q15" i="10"/>
  <c r="AC15" i="11" s="1"/>
  <c r="Q15" i="12"/>
  <c r="Y15" i="10"/>
  <c r="AQ15" i="11" s="1"/>
  <c r="Y15" i="12"/>
  <c r="G16" i="12"/>
  <c r="G16" i="10"/>
  <c r="L16" i="11" s="1"/>
  <c r="S16" i="12"/>
  <c r="S16" i="10"/>
  <c r="AH16" i="11" s="1"/>
  <c r="AA16" i="12"/>
  <c r="AA16" i="10"/>
  <c r="AU16" i="11" s="1"/>
  <c r="I17" i="12"/>
  <c r="I17" i="10"/>
  <c r="O17" i="11" s="1"/>
  <c r="U17" i="12"/>
  <c r="U17" i="10"/>
  <c r="AJ17" i="11" s="1"/>
  <c r="AG17" i="12"/>
  <c r="AG17" i="10"/>
  <c r="O18" i="12"/>
  <c r="O18" i="10"/>
  <c r="Z18" i="11" s="1"/>
  <c r="AA18" i="12"/>
  <c r="AA18" i="10"/>
  <c r="AU18" i="11" s="1"/>
  <c r="I19" i="10"/>
  <c r="O19" i="11" s="1"/>
  <c r="I19" i="12"/>
  <c r="Q19" i="10"/>
  <c r="AC19" i="11" s="1"/>
  <c r="Q19" i="12"/>
  <c r="AC19" i="12"/>
  <c r="AC19" i="10"/>
  <c r="AW19" i="11" s="1"/>
  <c r="AG19" i="10"/>
  <c r="AG19" i="12"/>
  <c r="G20" i="12"/>
  <c r="G20" i="10"/>
  <c r="L20" i="11" s="1"/>
  <c r="K20" i="12"/>
  <c r="K20" i="10"/>
  <c r="R20" i="11" s="1"/>
  <c r="O20" i="12"/>
  <c r="O20" i="10"/>
  <c r="Z20" i="11" s="1"/>
  <c r="S20" i="12"/>
  <c r="S20" i="10"/>
  <c r="AH20" i="11" s="1"/>
  <c r="W20" i="12"/>
  <c r="W20" i="10"/>
  <c r="AO20" i="11" s="1"/>
  <c r="E21" i="12"/>
  <c r="E21" i="10"/>
  <c r="J21" i="11" s="1"/>
  <c r="I21" i="12"/>
  <c r="I21" i="10"/>
  <c r="O21" i="11" s="1"/>
  <c r="M21" i="12"/>
  <c r="M21" i="10"/>
  <c r="W21" i="11" s="1"/>
  <c r="Q21" i="12"/>
  <c r="Q21" i="10"/>
  <c r="AC21" i="11" s="1"/>
  <c r="U21" i="12"/>
  <c r="U21" i="10"/>
  <c r="AJ21" i="11" s="1"/>
  <c r="Y21" i="12"/>
  <c r="Y21" i="10"/>
  <c r="AQ21" i="11" s="1"/>
  <c r="AC21" i="12"/>
  <c r="AC21" i="10"/>
  <c r="AW21" i="11" s="1"/>
  <c r="AG21" i="12"/>
  <c r="AG21" i="10"/>
  <c r="G22" i="12"/>
  <c r="G22" i="10"/>
  <c r="L22" i="11" s="1"/>
  <c r="K22" i="12"/>
  <c r="K22" i="10"/>
  <c r="R22" i="11" s="1"/>
  <c r="O22" i="12"/>
  <c r="O22" i="10"/>
  <c r="Z22" i="11" s="1"/>
  <c r="S22" i="12"/>
  <c r="S22" i="10"/>
  <c r="AH22" i="11" s="1"/>
  <c r="W22" i="12"/>
  <c r="W22" i="10"/>
  <c r="AO22" i="11" s="1"/>
  <c r="AA22" i="12"/>
  <c r="AA22" i="10"/>
  <c r="AU22" i="11" s="1"/>
  <c r="AE22" i="12"/>
  <c r="AE22" i="10"/>
  <c r="E23" i="12"/>
  <c r="E23" i="10"/>
  <c r="J23" i="11" s="1"/>
  <c r="I23" i="10"/>
  <c r="O23" i="11" s="1"/>
  <c r="I23" i="12"/>
  <c r="M23" i="12"/>
  <c r="M23" i="10"/>
  <c r="W23" i="11" s="1"/>
  <c r="Q23" i="10"/>
  <c r="AC23" i="11" s="1"/>
  <c r="Q23" i="12"/>
  <c r="U23" i="12"/>
  <c r="U23" i="10"/>
  <c r="AJ23" i="11" s="1"/>
  <c r="Y23" i="10"/>
  <c r="AQ23" i="11" s="1"/>
  <c r="Y23" i="12"/>
  <c r="AC23" i="12"/>
  <c r="AC23" i="10"/>
  <c r="AW23" i="11" s="1"/>
  <c r="AG23" i="12"/>
  <c r="AG23" i="10"/>
  <c r="G24" i="12"/>
  <c r="G24" i="10"/>
  <c r="L24" i="11" s="1"/>
  <c r="K24" i="12"/>
  <c r="K24" i="10"/>
  <c r="R24" i="11" s="1"/>
  <c r="O24" i="12"/>
  <c r="O24" i="10"/>
  <c r="Z24" i="11" s="1"/>
  <c r="S24" i="12"/>
  <c r="S24" i="10"/>
  <c r="AH24" i="11" s="1"/>
  <c r="W24" i="12"/>
  <c r="W24" i="10"/>
  <c r="AO24" i="11" s="1"/>
  <c r="AA24" i="12"/>
  <c r="AA24" i="10"/>
  <c r="AU24" i="11" s="1"/>
  <c r="AE24" i="12"/>
  <c r="AE24" i="10"/>
  <c r="E25" i="12"/>
  <c r="E25" i="10"/>
  <c r="J25" i="11" s="1"/>
  <c r="I25" i="12"/>
  <c r="I25" i="10"/>
  <c r="O25" i="11" s="1"/>
  <c r="M25" i="12"/>
  <c r="M25" i="10"/>
  <c r="W25" i="11" s="1"/>
  <c r="Q25" i="12"/>
  <c r="Q25" i="10"/>
  <c r="AC25" i="11" s="1"/>
  <c r="U25" i="12"/>
  <c r="U25" i="10"/>
  <c r="AJ25" i="11" s="1"/>
  <c r="Y25" i="12"/>
  <c r="Y25" i="10"/>
  <c r="AQ25" i="11" s="1"/>
  <c r="AC25" i="12"/>
  <c r="AC25" i="10"/>
  <c r="AW25" i="11" s="1"/>
  <c r="AG25" i="12"/>
  <c r="AG25" i="10"/>
  <c r="G26" i="12"/>
  <c r="G26" i="10"/>
  <c r="L26" i="11" s="1"/>
  <c r="K26" i="12"/>
  <c r="K26" i="10"/>
  <c r="R26" i="11" s="1"/>
  <c r="O26" i="12"/>
  <c r="O26" i="10"/>
  <c r="Z26" i="11" s="1"/>
  <c r="S26" i="10"/>
  <c r="AH26" i="11" s="1"/>
  <c r="S26" i="12"/>
  <c r="W26" i="12"/>
  <c r="W26" i="10"/>
  <c r="AO26" i="11" s="1"/>
  <c r="AA26" i="10"/>
  <c r="AU26" i="11" s="1"/>
  <c r="AA26" i="12"/>
  <c r="AE26" i="12"/>
  <c r="AE26" i="10"/>
  <c r="E27" i="10"/>
  <c r="J27" i="11" s="1"/>
  <c r="E27" i="12"/>
  <c r="I27" i="10"/>
  <c r="O27" i="11" s="1"/>
  <c r="I27" i="12"/>
  <c r="M27" i="10"/>
  <c r="W27" i="11" s="1"/>
  <c r="M27" i="12"/>
  <c r="Q27" i="10"/>
  <c r="AC27" i="11" s="1"/>
  <c r="Q27" i="12"/>
  <c r="U27" i="10"/>
  <c r="AJ27" i="11" s="1"/>
  <c r="U27" i="12"/>
  <c r="Y27" i="10"/>
  <c r="AQ27" i="11" s="1"/>
  <c r="Y27" i="12"/>
  <c r="AC27" i="10"/>
  <c r="AW27" i="11" s="1"/>
  <c r="AC27" i="12"/>
  <c r="AG27" i="10"/>
  <c r="AG27" i="12"/>
  <c r="G28" i="12"/>
  <c r="G28" i="10"/>
  <c r="L28" i="11" s="1"/>
  <c r="K28" i="12"/>
  <c r="K28" i="10"/>
  <c r="R28" i="11" s="1"/>
  <c r="O28" i="12"/>
  <c r="O28" i="10"/>
  <c r="Z28" i="11" s="1"/>
  <c r="S28" i="12"/>
  <c r="S28" i="10"/>
  <c r="AH28" i="11" s="1"/>
  <c r="W28" i="12"/>
  <c r="W28" i="10"/>
  <c r="AO28" i="11" s="1"/>
  <c r="AA28" i="12"/>
  <c r="AA28" i="10"/>
  <c r="AU28" i="11" s="1"/>
  <c r="AE28" i="12"/>
  <c r="AE28" i="10"/>
  <c r="E29" i="12"/>
  <c r="E29" i="10"/>
  <c r="J29" i="11" s="1"/>
  <c r="I29" i="12"/>
  <c r="I29" i="10"/>
  <c r="O29" i="11" s="1"/>
  <c r="M29" i="12"/>
  <c r="M29" i="10"/>
  <c r="W29" i="11" s="1"/>
  <c r="Q29" i="12"/>
  <c r="Q29" i="10"/>
  <c r="AC29" i="11" s="1"/>
  <c r="U29" i="12"/>
  <c r="U29" i="10"/>
  <c r="AJ29" i="11" s="1"/>
  <c r="Y29" i="12"/>
  <c r="Y29" i="10"/>
  <c r="AQ29" i="11" s="1"/>
  <c r="AC29" i="12"/>
  <c r="AC29" i="10"/>
  <c r="AW29" i="11" s="1"/>
  <c r="AG29" i="12"/>
  <c r="AG29" i="10"/>
  <c r="G30" i="12"/>
  <c r="G30" i="10"/>
  <c r="L30" i="11" s="1"/>
  <c r="K30" i="10"/>
  <c r="R30" i="11" s="1"/>
  <c r="K30" i="12"/>
  <c r="O30" i="12"/>
  <c r="O30" i="10"/>
  <c r="Z30" i="11" s="1"/>
  <c r="S30" i="10"/>
  <c r="AH30" i="11" s="1"/>
  <c r="S30" i="12"/>
  <c r="W30" i="12"/>
  <c r="W30" i="10"/>
  <c r="AO30" i="11" s="1"/>
  <c r="AA30" i="10"/>
  <c r="AU30" i="11" s="1"/>
  <c r="AA30" i="12"/>
  <c r="AE30" i="12"/>
  <c r="AE30" i="10"/>
  <c r="E31" i="10"/>
  <c r="J31" i="11" s="1"/>
  <c r="E31" i="12"/>
  <c r="I31" i="10"/>
  <c r="O31" i="11" s="1"/>
  <c r="I31" i="12"/>
  <c r="M31" i="10"/>
  <c r="W31" i="11" s="1"/>
  <c r="M31" i="12"/>
  <c r="Q31" i="10"/>
  <c r="AC31" i="11" s="1"/>
  <c r="Q31" i="12"/>
  <c r="U31" i="10"/>
  <c r="AJ31" i="11" s="1"/>
  <c r="U31" i="12"/>
  <c r="Y31" i="10"/>
  <c r="AQ31" i="11" s="1"/>
  <c r="Y31" i="12"/>
  <c r="AC31" i="10"/>
  <c r="AW31" i="11" s="1"/>
  <c r="AC31" i="12"/>
  <c r="AG31" i="10"/>
  <c r="AG31" i="12"/>
  <c r="G32" i="12"/>
  <c r="G32" i="10"/>
  <c r="L32" i="11" s="1"/>
  <c r="K32" i="12"/>
  <c r="K32" i="10"/>
  <c r="R32" i="11" s="1"/>
  <c r="O32" i="12"/>
  <c r="O32" i="10"/>
  <c r="Z32" i="11" s="1"/>
  <c r="S32" i="12"/>
  <c r="S32" i="10"/>
  <c r="AH32" i="11" s="1"/>
  <c r="W32" i="12"/>
  <c r="W32" i="10"/>
  <c r="AO32" i="11" s="1"/>
  <c r="AA32" i="12"/>
  <c r="AA32" i="10"/>
  <c r="AU32" i="11" s="1"/>
  <c r="AE32" i="12"/>
  <c r="AE32" i="10"/>
  <c r="H11" i="12"/>
  <c r="H11" i="10"/>
  <c r="N11" i="11" s="1"/>
  <c r="P11" i="12"/>
  <c r="P11" i="10"/>
  <c r="AB11" i="11" s="1"/>
  <c r="X11" i="12"/>
  <c r="X11" i="10"/>
  <c r="AP11" i="11" s="1"/>
  <c r="F12" i="12"/>
  <c r="F12" i="10"/>
  <c r="K12" i="11" s="1"/>
  <c r="N12" i="12"/>
  <c r="N12" i="10"/>
  <c r="Y12" i="11" s="1"/>
  <c r="V12" i="12"/>
  <c r="V12" i="10"/>
  <c r="AN12" i="11" s="1"/>
  <c r="AD12" i="12"/>
  <c r="AD12" i="10"/>
  <c r="AX12" i="11" s="1"/>
  <c r="AH12" i="12"/>
  <c r="AH12" i="10"/>
  <c r="P13" i="12"/>
  <c r="P13" i="10"/>
  <c r="AB13" i="11" s="1"/>
  <c r="X13" i="12"/>
  <c r="X13" i="10"/>
  <c r="AP13" i="11" s="1"/>
  <c r="F14" i="12"/>
  <c r="F14" i="10"/>
  <c r="K14" i="11" s="1"/>
  <c r="R14" i="12"/>
  <c r="R14" i="10"/>
  <c r="AG14" i="11" s="1"/>
  <c r="Z14" i="12"/>
  <c r="Z14" i="10"/>
  <c r="AT14" i="11" s="1"/>
  <c r="H15" i="12"/>
  <c r="H15" i="10"/>
  <c r="N15" i="11" s="1"/>
  <c r="P15" i="12"/>
  <c r="P15" i="10"/>
  <c r="AB15" i="11" s="1"/>
  <c r="X15" i="12"/>
  <c r="X15" i="10"/>
  <c r="AP15" i="11" s="1"/>
  <c r="AF15" i="12"/>
  <c r="AF15" i="10"/>
  <c r="N16" i="12"/>
  <c r="N16" i="10"/>
  <c r="Y16" i="11" s="1"/>
  <c r="Z16" i="12"/>
  <c r="Z16" i="10"/>
  <c r="AT16" i="11" s="1"/>
  <c r="AH16" i="12"/>
  <c r="AH16" i="10"/>
  <c r="X17" i="12"/>
  <c r="X17" i="10"/>
  <c r="AP17" i="11" s="1"/>
  <c r="Z18" i="12"/>
  <c r="Z18" i="10"/>
  <c r="AT18" i="11" s="1"/>
  <c r="AH18" i="12"/>
  <c r="AH18" i="10"/>
  <c r="P19" i="12"/>
  <c r="P19" i="10"/>
  <c r="AB19" i="11" s="1"/>
  <c r="X19" i="12"/>
  <c r="X19" i="10"/>
  <c r="AP19" i="11" s="1"/>
  <c r="F20" i="12"/>
  <c r="F20" i="10"/>
  <c r="K20" i="11" s="1"/>
  <c r="N20" i="12"/>
  <c r="N20" i="10"/>
  <c r="Y20" i="11" s="1"/>
  <c r="V20" i="12"/>
  <c r="V20" i="10"/>
  <c r="AN20" i="11" s="1"/>
  <c r="AD20" i="12"/>
  <c r="AD20" i="10"/>
  <c r="AX20" i="11" s="1"/>
  <c r="AH20" i="12"/>
  <c r="AH20" i="10"/>
  <c r="H21" i="12"/>
  <c r="H21" i="10"/>
  <c r="N21" i="11" s="1"/>
  <c r="T21" i="12"/>
  <c r="T21" i="10"/>
  <c r="AI21" i="11" s="1"/>
  <c r="AB21" i="12"/>
  <c r="AB21" i="10"/>
  <c r="AV21" i="11" s="1"/>
  <c r="J22" i="12"/>
  <c r="J22" i="10"/>
  <c r="Q22" i="11" s="1"/>
  <c r="R22" i="12"/>
  <c r="R22" i="10"/>
  <c r="AG22" i="11" s="1"/>
  <c r="Z22" i="12"/>
  <c r="Z22" i="10"/>
  <c r="AT22" i="11" s="1"/>
  <c r="H23" i="12"/>
  <c r="H23" i="10"/>
  <c r="N23" i="11" s="1"/>
  <c r="P23" i="12"/>
  <c r="P23" i="10"/>
  <c r="AB23" i="11" s="1"/>
  <c r="X23" i="12"/>
  <c r="X23" i="10"/>
  <c r="AP23" i="11" s="1"/>
  <c r="AF23" i="12"/>
  <c r="AF23" i="10"/>
  <c r="J24" i="12"/>
  <c r="J24" i="10"/>
  <c r="Q24" i="11" s="1"/>
  <c r="R24" i="12"/>
  <c r="R24" i="10"/>
  <c r="AG24" i="11" s="1"/>
  <c r="Z24" i="12"/>
  <c r="Z24" i="10"/>
  <c r="AT24" i="11" s="1"/>
  <c r="H25" i="12"/>
  <c r="H25" i="10"/>
  <c r="N25" i="11" s="1"/>
  <c r="P25" i="12"/>
  <c r="P25" i="10"/>
  <c r="AB25" i="11" s="1"/>
  <c r="AB25" i="12"/>
  <c r="AB25" i="10"/>
  <c r="AV25" i="11" s="1"/>
  <c r="J26" i="12"/>
  <c r="J26" i="10"/>
  <c r="Q26" i="11" s="1"/>
  <c r="R26" i="12"/>
  <c r="R26" i="10"/>
  <c r="AG26" i="11" s="1"/>
  <c r="Z26" i="12"/>
  <c r="Z26" i="10"/>
  <c r="AT26" i="11" s="1"/>
  <c r="H27" i="12"/>
  <c r="H27" i="10"/>
  <c r="N27" i="11" s="1"/>
  <c r="P27" i="12"/>
  <c r="P27" i="10"/>
  <c r="AB27" i="11" s="1"/>
  <c r="X27" i="12"/>
  <c r="X27" i="10"/>
  <c r="AP27" i="11" s="1"/>
  <c r="F28" i="12"/>
  <c r="F28" i="10"/>
  <c r="K28" i="11" s="1"/>
  <c r="N28" i="12"/>
  <c r="N28" i="10"/>
  <c r="Y28" i="11" s="1"/>
  <c r="Z28" i="10"/>
  <c r="AT28" i="11" s="1"/>
  <c r="Z28" i="12"/>
  <c r="AH28" i="10"/>
  <c r="AH28" i="12"/>
  <c r="L29" i="12"/>
  <c r="L29" i="10"/>
  <c r="V29" i="11" s="1"/>
  <c r="T29" i="12"/>
  <c r="T29" i="10"/>
  <c r="AI29" i="11" s="1"/>
  <c r="AB29" i="12"/>
  <c r="AB29" i="10"/>
  <c r="AV29" i="11" s="1"/>
  <c r="F30" i="12"/>
  <c r="F30" i="10"/>
  <c r="K30" i="11" s="1"/>
  <c r="J30" i="12"/>
  <c r="J30" i="10"/>
  <c r="Q30" i="11" s="1"/>
  <c r="R30" i="12"/>
  <c r="R30" i="10"/>
  <c r="AG30" i="11" s="1"/>
  <c r="V30" i="12"/>
  <c r="V30" i="10"/>
  <c r="AN30" i="11" s="1"/>
  <c r="Z30" i="12"/>
  <c r="Z30" i="10"/>
  <c r="AT30" i="11" s="1"/>
  <c r="AD30" i="12"/>
  <c r="AD30" i="10"/>
  <c r="AX30" i="11" s="1"/>
  <c r="H31" i="12"/>
  <c r="H31" i="10"/>
  <c r="N31" i="11" s="1"/>
  <c r="L31" i="10"/>
  <c r="V31" i="11" s="1"/>
  <c r="L31" i="12"/>
  <c r="P31" i="12"/>
  <c r="P31" i="10"/>
  <c r="AB31" i="11" s="1"/>
  <c r="T31" i="10"/>
  <c r="AI31" i="11" s="1"/>
  <c r="T31" i="12"/>
  <c r="X31" i="12"/>
  <c r="X31" i="10"/>
  <c r="AP31" i="11" s="1"/>
  <c r="AB31" i="10"/>
  <c r="AV31" i="11" s="1"/>
  <c r="AB31" i="12"/>
  <c r="AF31" i="12"/>
  <c r="AF31" i="10"/>
  <c r="F32" i="12"/>
  <c r="F32" i="10"/>
  <c r="K32" i="11" s="1"/>
  <c r="J32" i="10"/>
  <c r="Q32" i="11" s="1"/>
  <c r="J32" i="12"/>
  <c r="N32" i="12"/>
  <c r="N32" i="10"/>
  <c r="Y32" i="11" s="1"/>
  <c r="R32" i="10"/>
  <c r="AG32" i="11" s="1"/>
  <c r="R32" i="12"/>
  <c r="V32" i="12"/>
  <c r="V32" i="10"/>
  <c r="AN32" i="11" s="1"/>
  <c r="Z32" i="10"/>
  <c r="AT32" i="11" s="1"/>
  <c r="Z32" i="12"/>
  <c r="AD32" i="12"/>
  <c r="AD32" i="10"/>
  <c r="AX32" i="11" s="1"/>
  <c r="AH32" i="10"/>
  <c r="AH32" i="12"/>
  <c r="I11" i="12"/>
  <c r="I11" i="10"/>
  <c r="Q11" i="12"/>
  <c r="Q11" i="10"/>
  <c r="Y11" i="12"/>
  <c r="Y11" i="10"/>
  <c r="AG11" i="12"/>
  <c r="AG11" i="10"/>
  <c r="K12" i="12"/>
  <c r="K12" i="10"/>
  <c r="R12" i="11" s="1"/>
  <c r="W12" i="12"/>
  <c r="W12" i="10"/>
  <c r="AO12" i="11" s="1"/>
  <c r="AE12" i="12"/>
  <c r="AE12" i="10"/>
  <c r="I13" i="12"/>
  <c r="I13" i="10"/>
  <c r="O13" i="11" s="1"/>
  <c r="Q13" i="12"/>
  <c r="Q13" i="10"/>
  <c r="AC13" i="11" s="1"/>
  <c r="Y13" i="12"/>
  <c r="Y13" i="10"/>
  <c r="AQ13" i="11" s="1"/>
  <c r="G14" i="12"/>
  <c r="G14" i="10"/>
  <c r="L14" i="11" s="1"/>
  <c r="O14" i="12"/>
  <c r="O14" i="10"/>
  <c r="Z14" i="11" s="1"/>
  <c r="AA14" i="12"/>
  <c r="AA14" i="10"/>
  <c r="AU14" i="11" s="1"/>
  <c r="AE14" i="12"/>
  <c r="AE14" i="10"/>
  <c r="M15" i="10"/>
  <c r="W15" i="11" s="1"/>
  <c r="M15" i="12"/>
  <c r="AC15" i="10"/>
  <c r="AW15" i="11" s="1"/>
  <c r="AC15" i="12"/>
  <c r="K16" i="12"/>
  <c r="K16" i="10"/>
  <c r="R16" i="11" s="1"/>
  <c r="W16" i="12"/>
  <c r="W16" i="10"/>
  <c r="AO16" i="11" s="1"/>
  <c r="AE16" i="12"/>
  <c r="AE16" i="10"/>
  <c r="M17" i="12"/>
  <c r="M17" i="10"/>
  <c r="W17" i="11" s="1"/>
  <c r="Q17" i="12"/>
  <c r="Q17" i="10"/>
  <c r="AC17" i="11" s="1"/>
  <c r="AC17" i="12"/>
  <c r="AC17" i="10"/>
  <c r="AW17" i="11" s="1"/>
  <c r="K18" i="12"/>
  <c r="K18" i="10"/>
  <c r="R18" i="11" s="1"/>
  <c r="W18" i="12"/>
  <c r="W18" i="10"/>
  <c r="AO18" i="11" s="1"/>
  <c r="AE18" i="12"/>
  <c r="AE18" i="10"/>
  <c r="M19" i="12"/>
  <c r="M19" i="10"/>
  <c r="W19" i="11" s="1"/>
  <c r="Y19" i="12"/>
  <c r="Y19" i="10"/>
  <c r="AQ19" i="11" s="1"/>
  <c r="AE20" i="12"/>
  <c r="AE20" i="10"/>
  <c r="F11" i="12"/>
  <c r="F11" i="10"/>
  <c r="K11" i="11" s="1"/>
  <c r="J11" i="12"/>
  <c r="J11" i="10"/>
  <c r="Q11" i="11" s="1"/>
  <c r="N11" i="12"/>
  <c r="N11" i="10"/>
  <c r="Y11" i="11" s="1"/>
  <c r="R11" i="12"/>
  <c r="R11" i="10"/>
  <c r="AG11" i="11" s="1"/>
  <c r="V11" i="12"/>
  <c r="V11" i="10"/>
  <c r="AN11" i="11" s="1"/>
  <c r="Z11" i="12"/>
  <c r="Z11" i="10"/>
  <c r="AT11" i="11" s="1"/>
  <c r="AD11" i="12"/>
  <c r="AD11" i="10"/>
  <c r="AX11" i="11" s="1"/>
  <c r="AH11" i="12"/>
  <c r="AH11" i="10"/>
  <c r="H12" i="12"/>
  <c r="H12" i="10"/>
  <c r="N12" i="11" s="1"/>
  <c r="L12" i="12"/>
  <c r="L12" i="10"/>
  <c r="V12" i="11" s="1"/>
  <c r="P12" i="12"/>
  <c r="P12" i="10"/>
  <c r="AB12" i="11" s="1"/>
  <c r="T12" i="12"/>
  <c r="T12" i="10"/>
  <c r="AI12" i="11" s="1"/>
  <c r="X12" i="12"/>
  <c r="X12" i="10"/>
  <c r="AP12" i="11" s="1"/>
  <c r="AB12" i="12"/>
  <c r="AB12" i="10"/>
  <c r="AV12" i="11" s="1"/>
  <c r="AF12" i="12"/>
  <c r="AF12" i="10"/>
  <c r="F13" i="10"/>
  <c r="K13" i="11" s="1"/>
  <c r="F13" i="12"/>
  <c r="J13" i="12"/>
  <c r="J13" i="10"/>
  <c r="Q13" i="11" s="1"/>
  <c r="N13" i="10"/>
  <c r="Y13" i="11" s="1"/>
  <c r="N13" i="12"/>
  <c r="R13" i="12"/>
  <c r="R13" i="10"/>
  <c r="AG13" i="11" s="1"/>
  <c r="V13" i="10"/>
  <c r="AN13" i="11" s="1"/>
  <c r="V13" i="12"/>
  <c r="Z13" i="12"/>
  <c r="Z13" i="10"/>
  <c r="AT13" i="11" s="1"/>
  <c r="AD13" i="10"/>
  <c r="AX13" i="11" s="1"/>
  <c r="AD13" i="12"/>
  <c r="AH13" i="12"/>
  <c r="AH13" i="10"/>
  <c r="H14" i="12"/>
  <c r="H14" i="10"/>
  <c r="N14" i="11" s="1"/>
  <c r="L14" i="10"/>
  <c r="V14" i="11" s="1"/>
  <c r="L14" i="12"/>
  <c r="P14" i="10"/>
  <c r="AB14" i="11" s="1"/>
  <c r="P14" i="12"/>
  <c r="T14" i="10"/>
  <c r="AI14" i="11" s="1"/>
  <c r="T14" i="12"/>
  <c r="X14" i="10"/>
  <c r="AP14" i="11" s="1"/>
  <c r="X14" i="12"/>
  <c r="AB14" i="10"/>
  <c r="AV14" i="11" s="1"/>
  <c r="AB14" i="12"/>
  <c r="AF14" i="10"/>
  <c r="AF14" i="12"/>
  <c r="F15" i="12"/>
  <c r="F15" i="10"/>
  <c r="K15" i="11" s="1"/>
  <c r="J15" i="12"/>
  <c r="J15" i="10"/>
  <c r="Q15" i="11" s="1"/>
  <c r="N15" i="12"/>
  <c r="N15" i="10"/>
  <c r="Y15" i="11" s="1"/>
  <c r="R15" i="12"/>
  <c r="R15" i="10"/>
  <c r="AG15" i="11" s="1"/>
  <c r="V15" i="12"/>
  <c r="V15" i="10"/>
  <c r="AN15" i="11" s="1"/>
  <c r="Z15" i="12"/>
  <c r="Z15" i="10"/>
  <c r="AT15" i="11" s="1"/>
  <c r="AD15" i="12"/>
  <c r="AD15" i="10"/>
  <c r="AX15" i="11" s="1"/>
  <c r="AH15" i="12"/>
  <c r="AH15" i="10"/>
  <c r="H16" i="12"/>
  <c r="H16" i="10"/>
  <c r="N16" i="11" s="1"/>
  <c r="L16" i="12"/>
  <c r="L16" i="10"/>
  <c r="V16" i="11" s="1"/>
  <c r="P16" i="12"/>
  <c r="P16" i="10"/>
  <c r="AB16" i="11" s="1"/>
  <c r="T16" i="12"/>
  <c r="T16" i="10"/>
  <c r="AI16" i="11" s="1"/>
  <c r="X16" i="12"/>
  <c r="X16" i="10"/>
  <c r="AP16" i="11" s="1"/>
  <c r="AB16" i="12"/>
  <c r="AB16" i="10"/>
  <c r="AV16" i="11" s="1"/>
  <c r="AF16" i="12"/>
  <c r="AF16" i="10"/>
  <c r="F17" i="12"/>
  <c r="F17" i="10"/>
  <c r="K17" i="11" s="1"/>
  <c r="J17" i="10"/>
  <c r="Q17" i="11" s="1"/>
  <c r="J17" i="12"/>
  <c r="N17" i="12"/>
  <c r="N17" i="10"/>
  <c r="Y17" i="11" s="1"/>
  <c r="R17" i="10"/>
  <c r="AG17" i="11" s="1"/>
  <c r="R17" i="12"/>
  <c r="V17" i="12"/>
  <c r="V17" i="10"/>
  <c r="AN17" i="11" s="1"/>
  <c r="Z17" i="12"/>
  <c r="Z17" i="10"/>
  <c r="AT17" i="11" s="1"/>
  <c r="AD17" i="12"/>
  <c r="AD17" i="10"/>
  <c r="AX17" i="11" s="1"/>
  <c r="AH17" i="10"/>
  <c r="AH17" i="12"/>
  <c r="H18" i="10"/>
  <c r="N18" i="11" s="1"/>
  <c r="H18" i="12"/>
  <c r="L18" i="12"/>
  <c r="L18" i="10"/>
  <c r="V18" i="11" s="1"/>
  <c r="P18" i="10"/>
  <c r="AB18" i="11" s="1"/>
  <c r="P18" i="12"/>
  <c r="T18" i="12"/>
  <c r="T18" i="10"/>
  <c r="AI18" i="11" s="1"/>
  <c r="X18" i="12"/>
  <c r="X18" i="10"/>
  <c r="AP18" i="11" s="1"/>
  <c r="AB18" i="12"/>
  <c r="AB18" i="10"/>
  <c r="AV18" i="11" s="1"/>
  <c r="AF18" i="10"/>
  <c r="AF18" i="12"/>
  <c r="F19" i="12"/>
  <c r="F19" i="10"/>
  <c r="K19" i="11" s="1"/>
  <c r="J19" i="12"/>
  <c r="J19" i="10"/>
  <c r="Q19" i="11" s="1"/>
  <c r="N19" i="12"/>
  <c r="N19" i="10"/>
  <c r="Y19" i="11" s="1"/>
  <c r="R19" i="12"/>
  <c r="R19" i="10"/>
  <c r="AG19" i="11" s="1"/>
  <c r="V19" i="12"/>
  <c r="V19" i="10"/>
  <c r="AN19" i="11" s="1"/>
  <c r="Z19" i="12"/>
  <c r="Z19" i="10"/>
  <c r="AT19" i="11" s="1"/>
  <c r="AD19" i="12"/>
  <c r="AD19" i="10"/>
  <c r="AX19" i="11" s="1"/>
  <c r="AH19" i="12"/>
  <c r="AH19" i="10"/>
  <c r="H20" i="12"/>
  <c r="H20" i="10"/>
  <c r="N20" i="11" s="1"/>
  <c r="L20" i="12"/>
  <c r="L20" i="10"/>
  <c r="V20" i="11" s="1"/>
  <c r="P20" i="12"/>
  <c r="P20" i="10"/>
  <c r="AB20" i="11" s="1"/>
  <c r="T20" i="12"/>
  <c r="T20" i="10"/>
  <c r="AI20" i="11" s="1"/>
  <c r="X20" i="12"/>
  <c r="X20" i="10"/>
  <c r="AP20" i="11" s="1"/>
  <c r="AB20" i="12"/>
  <c r="AB20" i="10"/>
  <c r="AV20" i="11" s="1"/>
  <c r="AF20" i="12"/>
  <c r="AF20" i="10"/>
  <c r="F21" i="12"/>
  <c r="F21" i="10"/>
  <c r="K21" i="11" s="1"/>
  <c r="J21" i="10"/>
  <c r="Q21" i="11" s="1"/>
  <c r="J21" i="12"/>
  <c r="N21" i="12"/>
  <c r="N21" i="10"/>
  <c r="Y21" i="11" s="1"/>
  <c r="R21" i="12"/>
  <c r="R21" i="10"/>
  <c r="AG21" i="11" s="1"/>
  <c r="V21" i="12"/>
  <c r="V21" i="10"/>
  <c r="AN21" i="11" s="1"/>
  <c r="Z21" i="10"/>
  <c r="AT21" i="11" s="1"/>
  <c r="Z21" i="12"/>
  <c r="AD21" i="12"/>
  <c r="AD21" i="10"/>
  <c r="AX21" i="11" s="1"/>
  <c r="AH21" i="12"/>
  <c r="AH21" i="10"/>
  <c r="H22" i="10"/>
  <c r="N22" i="11" s="1"/>
  <c r="H22" i="12"/>
  <c r="L22" i="12"/>
  <c r="L22" i="10"/>
  <c r="V22" i="11" s="1"/>
  <c r="P22" i="12"/>
  <c r="P22" i="10"/>
  <c r="AB22" i="11" s="1"/>
  <c r="T22" i="12"/>
  <c r="T22" i="10"/>
  <c r="AI22" i="11" s="1"/>
  <c r="X22" i="10"/>
  <c r="AP22" i="11" s="1"/>
  <c r="X22" i="12"/>
  <c r="AB22" i="12"/>
  <c r="AB22" i="10"/>
  <c r="AV22" i="11" s="1"/>
  <c r="AF22" i="12"/>
  <c r="AF22" i="10"/>
  <c r="F23" i="12"/>
  <c r="F23" i="10"/>
  <c r="K23" i="11" s="1"/>
  <c r="J23" i="12"/>
  <c r="J23" i="10"/>
  <c r="Q23" i="11" s="1"/>
  <c r="N23" i="12"/>
  <c r="N23" i="10"/>
  <c r="Y23" i="11" s="1"/>
  <c r="R23" i="12"/>
  <c r="R23" i="10"/>
  <c r="AG23" i="11" s="1"/>
  <c r="V23" i="12"/>
  <c r="V23" i="10"/>
  <c r="AN23" i="11" s="1"/>
  <c r="Z23" i="12"/>
  <c r="Z23" i="10"/>
  <c r="AT23" i="11" s="1"/>
  <c r="AD23" i="12"/>
  <c r="AD23" i="10"/>
  <c r="AX23" i="11" s="1"/>
  <c r="AH23" i="12"/>
  <c r="AH23" i="10"/>
  <c r="H24" i="12"/>
  <c r="H24" i="10"/>
  <c r="N24" i="11" s="1"/>
  <c r="L24" i="12"/>
  <c r="L24" i="10"/>
  <c r="V24" i="11" s="1"/>
  <c r="P24" i="12"/>
  <c r="P24" i="10"/>
  <c r="AB24" i="11" s="1"/>
  <c r="T24" i="12"/>
  <c r="T24" i="10"/>
  <c r="AI24" i="11" s="1"/>
  <c r="X24" i="12"/>
  <c r="X24" i="10"/>
  <c r="AP24" i="11" s="1"/>
  <c r="AB24" i="12"/>
  <c r="AB24" i="10"/>
  <c r="AV24" i="11" s="1"/>
  <c r="AF24" i="12"/>
  <c r="AF24" i="10"/>
  <c r="F25" i="12"/>
  <c r="F25" i="10"/>
  <c r="K25" i="11" s="1"/>
  <c r="J25" i="12"/>
  <c r="J25" i="10"/>
  <c r="Q25" i="11" s="1"/>
  <c r="N25" i="12"/>
  <c r="N25" i="10"/>
  <c r="Y25" i="11" s="1"/>
  <c r="R25" i="10"/>
  <c r="AG25" i="11" s="1"/>
  <c r="R25" i="12"/>
  <c r="V25" i="12"/>
  <c r="V25" i="10"/>
  <c r="AN25" i="11" s="1"/>
  <c r="Z25" i="12"/>
  <c r="Z25" i="10"/>
  <c r="AT25" i="11" s="1"/>
  <c r="AD25" i="12"/>
  <c r="AD25" i="10"/>
  <c r="AX25" i="11" s="1"/>
  <c r="AH25" i="10"/>
  <c r="AH25" i="12"/>
  <c r="H26" i="12"/>
  <c r="H26" i="10"/>
  <c r="N26" i="11" s="1"/>
  <c r="L26" i="12"/>
  <c r="L26" i="10"/>
  <c r="V26" i="11" s="1"/>
  <c r="P26" i="10"/>
  <c r="AB26" i="11" s="1"/>
  <c r="P26" i="12"/>
  <c r="T26" i="12"/>
  <c r="T26" i="10"/>
  <c r="AI26" i="11" s="1"/>
  <c r="X26" i="12"/>
  <c r="X26" i="10"/>
  <c r="AP26" i="11" s="1"/>
  <c r="AB26" i="12"/>
  <c r="AB26" i="10"/>
  <c r="AV26" i="11" s="1"/>
  <c r="AF26" i="10"/>
  <c r="AF26" i="12"/>
  <c r="F27" i="12"/>
  <c r="F27" i="10"/>
  <c r="K27" i="11" s="1"/>
  <c r="J27" i="12"/>
  <c r="J27" i="10"/>
  <c r="Q27" i="11" s="1"/>
  <c r="N27" i="12"/>
  <c r="N27" i="10"/>
  <c r="Y27" i="11" s="1"/>
  <c r="R27" i="12"/>
  <c r="R27" i="10"/>
  <c r="AG27" i="11" s="1"/>
  <c r="V27" i="12"/>
  <c r="V27" i="10"/>
  <c r="AN27" i="11" s="1"/>
  <c r="Z27" i="12"/>
  <c r="Z27" i="10"/>
  <c r="AT27" i="11" s="1"/>
  <c r="AD27" i="12"/>
  <c r="AD27" i="10"/>
  <c r="AX27" i="11" s="1"/>
  <c r="AH27" i="12"/>
  <c r="AH27" i="10"/>
  <c r="H28" i="12"/>
  <c r="H28" i="10"/>
  <c r="N28" i="11" s="1"/>
  <c r="L28" i="12"/>
  <c r="L28" i="10"/>
  <c r="V28" i="11" s="1"/>
  <c r="P28" i="12"/>
  <c r="P28" i="10"/>
  <c r="AB28" i="11" s="1"/>
  <c r="T28" i="12"/>
  <c r="T28" i="10"/>
  <c r="AI28" i="11" s="1"/>
  <c r="X28" i="12"/>
  <c r="X28" i="10"/>
  <c r="AP28" i="11" s="1"/>
  <c r="AB28" i="12"/>
  <c r="AB28" i="10"/>
  <c r="AV28" i="11" s="1"/>
  <c r="AF28" i="12"/>
  <c r="AF28" i="10"/>
  <c r="F29" i="12"/>
  <c r="F29" i="10"/>
  <c r="K29" i="11" s="1"/>
  <c r="J29" i="12"/>
  <c r="J29" i="10"/>
  <c r="Q29" i="11" s="1"/>
  <c r="N29" i="12"/>
  <c r="N29" i="10"/>
  <c r="Y29" i="11" s="1"/>
  <c r="R29" i="12"/>
  <c r="R29" i="10"/>
  <c r="AG29" i="11" s="1"/>
  <c r="V29" i="12"/>
  <c r="V29" i="10"/>
  <c r="AN29" i="11" s="1"/>
  <c r="Z29" i="12"/>
  <c r="Z29" i="10"/>
  <c r="AT29" i="11" s="1"/>
  <c r="AD29" i="12"/>
  <c r="AD29" i="10"/>
  <c r="AX29" i="11" s="1"/>
  <c r="AH29" i="12"/>
  <c r="AH29" i="10"/>
  <c r="H30" i="10"/>
  <c r="N30" i="11" s="1"/>
  <c r="H30" i="12"/>
  <c r="L30" i="12"/>
  <c r="L30" i="10"/>
  <c r="V30" i="11" s="1"/>
  <c r="P30" i="12"/>
  <c r="P30" i="10"/>
  <c r="AB30" i="11" s="1"/>
  <c r="T30" i="12"/>
  <c r="T30" i="10"/>
  <c r="AI30" i="11" s="1"/>
  <c r="X30" i="10"/>
  <c r="AP30" i="11" s="1"/>
  <c r="X30" i="12"/>
  <c r="AB30" i="12"/>
  <c r="AB30" i="10"/>
  <c r="AV30" i="11" s="1"/>
  <c r="AF30" i="12"/>
  <c r="AF30" i="10"/>
  <c r="F31" i="12"/>
  <c r="F31" i="10"/>
  <c r="K31" i="11" s="1"/>
  <c r="J31" i="12"/>
  <c r="J31" i="10"/>
  <c r="Q31" i="11" s="1"/>
  <c r="N31" i="12"/>
  <c r="N31" i="10"/>
  <c r="Y31" i="11" s="1"/>
  <c r="R31" i="12"/>
  <c r="R31" i="10"/>
  <c r="AG31" i="11" s="1"/>
  <c r="V31" i="12"/>
  <c r="V31" i="10"/>
  <c r="AN31" i="11" s="1"/>
  <c r="Z31" i="12"/>
  <c r="Z31" i="10"/>
  <c r="AT31" i="11" s="1"/>
  <c r="AD31" i="12"/>
  <c r="AD31" i="10"/>
  <c r="AX31" i="11" s="1"/>
  <c r="AH31" i="12"/>
  <c r="AH31" i="10"/>
  <c r="H32" i="12"/>
  <c r="H32" i="10"/>
  <c r="N32" i="11" s="1"/>
  <c r="L32" i="12"/>
  <c r="L32" i="10"/>
  <c r="V32" i="11" s="1"/>
  <c r="P32" i="12"/>
  <c r="P32" i="10"/>
  <c r="AB32" i="11" s="1"/>
  <c r="T32" i="12"/>
  <c r="T32" i="10"/>
  <c r="AI32" i="11" s="1"/>
  <c r="X32" i="12"/>
  <c r="X32" i="10"/>
  <c r="AP32" i="11" s="1"/>
  <c r="AB32" i="12"/>
  <c r="AB32" i="10"/>
  <c r="AV32" i="11" s="1"/>
  <c r="AF32" i="12"/>
  <c r="AF32" i="10"/>
  <c r="L11" i="12"/>
  <c r="L11" i="10"/>
  <c r="V11" i="11" s="1"/>
  <c r="T11" i="12"/>
  <c r="T11" i="10"/>
  <c r="AI11" i="11" s="1"/>
  <c r="AB11" i="12"/>
  <c r="AB11" i="10"/>
  <c r="AV11" i="11" s="1"/>
  <c r="AF11" i="12"/>
  <c r="AF11" i="10"/>
  <c r="J12" i="12"/>
  <c r="J12" i="10"/>
  <c r="Q12" i="11" s="1"/>
  <c r="R12" i="12"/>
  <c r="R12" i="10"/>
  <c r="AG12" i="11" s="1"/>
  <c r="Z12" i="12"/>
  <c r="Z12" i="10"/>
  <c r="AT12" i="11" s="1"/>
  <c r="H13" i="12"/>
  <c r="H13" i="10"/>
  <c r="N13" i="11" s="1"/>
  <c r="L13" i="12"/>
  <c r="L13" i="10"/>
  <c r="V13" i="11" s="1"/>
  <c r="T13" i="12"/>
  <c r="T13" i="10"/>
  <c r="AI13" i="11" s="1"/>
  <c r="AB13" i="12"/>
  <c r="AB13" i="10"/>
  <c r="AV13" i="11" s="1"/>
  <c r="AF13" i="12"/>
  <c r="AF13" i="10"/>
  <c r="J14" i="12"/>
  <c r="J14" i="10"/>
  <c r="Q14" i="11" s="1"/>
  <c r="N14" i="12"/>
  <c r="N14" i="10"/>
  <c r="Y14" i="11" s="1"/>
  <c r="V14" i="12"/>
  <c r="V14" i="10"/>
  <c r="AN14" i="11" s="1"/>
  <c r="AD14" i="12"/>
  <c r="AD14" i="10"/>
  <c r="AX14" i="11" s="1"/>
  <c r="AH14" i="12"/>
  <c r="AH14" i="10"/>
  <c r="L15" i="12"/>
  <c r="L15" i="10"/>
  <c r="V15" i="11" s="1"/>
  <c r="T15" i="12"/>
  <c r="T15" i="10"/>
  <c r="AI15" i="11" s="1"/>
  <c r="AB15" i="12"/>
  <c r="AB15" i="10"/>
  <c r="AV15" i="11" s="1"/>
  <c r="F16" i="12"/>
  <c r="F16" i="10"/>
  <c r="K16" i="11" s="1"/>
  <c r="J16" i="12"/>
  <c r="J16" i="10"/>
  <c r="Q16" i="11" s="1"/>
  <c r="R16" i="12"/>
  <c r="R16" i="10"/>
  <c r="AG16" i="11" s="1"/>
  <c r="V16" i="12"/>
  <c r="V16" i="10"/>
  <c r="AN16" i="11" s="1"/>
  <c r="AD16" i="12"/>
  <c r="AD16" i="10"/>
  <c r="AX16" i="11" s="1"/>
  <c r="H17" i="12"/>
  <c r="H17" i="10"/>
  <c r="N17" i="11" s="1"/>
  <c r="L17" i="12"/>
  <c r="L17" i="10"/>
  <c r="V17" i="11" s="1"/>
  <c r="P17" i="12"/>
  <c r="P17" i="10"/>
  <c r="AB17" i="11" s="1"/>
  <c r="T17" i="12"/>
  <c r="T17" i="10"/>
  <c r="AI17" i="11" s="1"/>
  <c r="AB17" i="12"/>
  <c r="AB17" i="10"/>
  <c r="AV17" i="11" s="1"/>
  <c r="AF17" i="12"/>
  <c r="AF17" i="10"/>
  <c r="F18" i="12"/>
  <c r="F18" i="10"/>
  <c r="K18" i="11" s="1"/>
  <c r="J18" i="12"/>
  <c r="J18" i="10"/>
  <c r="Q18" i="11" s="1"/>
  <c r="N18" i="12"/>
  <c r="N18" i="10"/>
  <c r="Y18" i="11" s="1"/>
  <c r="R18" i="12"/>
  <c r="R18" i="10"/>
  <c r="AG18" i="11" s="1"/>
  <c r="V18" i="12"/>
  <c r="V18" i="10"/>
  <c r="AN18" i="11" s="1"/>
  <c r="AD18" i="12"/>
  <c r="AD18" i="10"/>
  <c r="AX18" i="11" s="1"/>
  <c r="H19" i="12"/>
  <c r="H19" i="10"/>
  <c r="N19" i="11" s="1"/>
  <c r="L19" i="12"/>
  <c r="L19" i="10"/>
  <c r="V19" i="11" s="1"/>
  <c r="T19" i="12"/>
  <c r="T19" i="10"/>
  <c r="AI19" i="11" s="1"/>
  <c r="AB19" i="12"/>
  <c r="AB19" i="10"/>
  <c r="AV19" i="11" s="1"/>
  <c r="AF19" i="12"/>
  <c r="AF19" i="10"/>
  <c r="J20" i="12"/>
  <c r="J20" i="10"/>
  <c r="Q20" i="11" s="1"/>
  <c r="R20" i="12"/>
  <c r="R20" i="10"/>
  <c r="AG20" i="11" s="1"/>
  <c r="Z20" i="12"/>
  <c r="Z20" i="10"/>
  <c r="AT20" i="11" s="1"/>
  <c r="L21" i="12"/>
  <c r="L21" i="10"/>
  <c r="V21" i="11" s="1"/>
  <c r="P21" i="12"/>
  <c r="P21" i="10"/>
  <c r="AB21" i="11" s="1"/>
  <c r="X21" i="12"/>
  <c r="X21" i="10"/>
  <c r="AP21" i="11" s="1"/>
  <c r="AF21" i="12"/>
  <c r="AF21" i="10"/>
  <c r="F22" i="12"/>
  <c r="F22" i="10"/>
  <c r="K22" i="11" s="1"/>
  <c r="N22" i="12"/>
  <c r="N22" i="10"/>
  <c r="Y22" i="11" s="1"/>
  <c r="V22" i="12"/>
  <c r="V22" i="10"/>
  <c r="AN22" i="11" s="1"/>
  <c r="AD22" i="12"/>
  <c r="AD22" i="10"/>
  <c r="AX22" i="11" s="1"/>
  <c r="AH22" i="12"/>
  <c r="AH22" i="10"/>
  <c r="L23" i="12"/>
  <c r="L23" i="10"/>
  <c r="V23" i="11" s="1"/>
  <c r="T23" i="12"/>
  <c r="T23" i="10"/>
  <c r="AI23" i="11" s="1"/>
  <c r="AB23" i="12"/>
  <c r="AB23" i="10"/>
  <c r="AV23" i="11" s="1"/>
  <c r="F24" i="12"/>
  <c r="F24" i="10"/>
  <c r="K24" i="11" s="1"/>
  <c r="N24" i="12"/>
  <c r="N24" i="10"/>
  <c r="Y24" i="11" s="1"/>
  <c r="V24" i="12"/>
  <c r="V24" i="10"/>
  <c r="AN24" i="11" s="1"/>
  <c r="AD24" i="12"/>
  <c r="AD24" i="10"/>
  <c r="AX24" i="11" s="1"/>
  <c r="AH24" i="12"/>
  <c r="AH24" i="10"/>
  <c r="L25" i="12"/>
  <c r="L25" i="10"/>
  <c r="V25" i="11" s="1"/>
  <c r="T25" i="12"/>
  <c r="T25" i="10"/>
  <c r="AI25" i="11" s="1"/>
  <c r="X25" i="12"/>
  <c r="X25" i="10"/>
  <c r="AP25" i="11" s="1"/>
  <c r="AF25" i="12"/>
  <c r="AF25" i="10"/>
  <c r="F26" i="12"/>
  <c r="F26" i="10"/>
  <c r="K26" i="11" s="1"/>
  <c r="N26" i="12"/>
  <c r="N26" i="10"/>
  <c r="Y26" i="11" s="1"/>
  <c r="V26" i="12"/>
  <c r="V26" i="10"/>
  <c r="AN26" i="11" s="1"/>
  <c r="AD26" i="12"/>
  <c r="AD26" i="10"/>
  <c r="AX26" i="11" s="1"/>
  <c r="AH26" i="12"/>
  <c r="AH26" i="10"/>
  <c r="L27" i="10"/>
  <c r="V27" i="11" s="1"/>
  <c r="L27" i="12"/>
  <c r="T27" i="10"/>
  <c r="AI27" i="11" s="1"/>
  <c r="T27" i="12"/>
  <c r="AB27" i="10"/>
  <c r="AV27" i="11" s="1"/>
  <c r="AB27" i="12"/>
  <c r="AF27" i="12"/>
  <c r="AF27" i="10"/>
  <c r="J28" i="10"/>
  <c r="Q28" i="11" s="1"/>
  <c r="J28" i="12"/>
  <c r="R28" i="10"/>
  <c r="AG28" i="11" s="1"/>
  <c r="R28" i="12"/>
  <c r="V28" i="12"/>
  <c r="V28" i="10"/>
  <c r="AN28" i="11" s="1"/>
  <c r="AD28" i="12"/>
  <c r="AD28" i="10"/>
  <c r="AX28" i="11" s="1"/>
  <c r="H29" i="12"/>
  <c r="H29" i="10"/>
  <c r="N29" i="11" s="1"/>
  <c r="P29" i="12"/>
  <c r="P29" i="10"/>
  <c r="AB29" i="11" s="1"/>
  <c r="X29" i="12"/>
  <c r="X29" i="10"/>
  <c r="AP29" i="11" s="1"/>
  <c r="AF29" i="12"/>
  <c r="AF29" i="10"/>
  <c r="N30" i="12"/>
  <c r="N30" i="10"/>
  <c r="Y30" i="11" s="1"/>
  <c r="AH30" i="12"/>
  <c r="AH30" i="10"/>
  <c r="E11" i="12"/>
  <c r="E11" i="10"/>
  <c r="J11" i="11" s="1"/>
  <c r="M11" i="12"/>
  <c r="M11" i="10"/>
  <c r="U11" i="12"/>
  <c r="U11" i="10"/>
  <c r="AC11" i="12"/>
  <c r="AC11" i="10"/>
  <c r="G12" i="12"/>
  <c r="G12" i="10"/>
  <c r="L12" i="11" s="1"/>
  <c r="O12" i="12"/>
  <c r="O12" i="10"/>
  <c r="Z12" i="11" s="1"/>
  <c r="S12" i="12"/>
  <c r="S12" i="10"/>
  <c r="AH12" i="11" s="1"/>
  <c r="AA12" i="12"/>
  <c r="AA12" i="10"/>
  <c r="AU12" i="11" s="1"/>
  <c r="E13" i="12"/>
  <c r="E13" i="10"/>
  <c r="J13" i="11" s="1"/>
  <c r="M13" i="12"/>
  <c r="M13" i="10"/>
  <c r="W13" i="11" s="1"/>
  <c r="U13" i="12"/>
  <c r="U13" i="10"/>
  <c r="AJ13" i="11" s="1"/>
  <c r="AC13" i="12"/>
  <c r="AC13" i="10"/>
  <c r="AW13" i="11" s="1"/>
  <c r="AG13" i="12"/>
  <c r="AG13" i="10"/>
  <c r="K14" i="12"/>
  <c r="K14" i="10"/>
  <c r="R14" i="11" s="1"/>
  <c r="W14" i="10"/>
  <c r="AO14" i="11" s="1"/>
  <c r="W14" i="12"/>
  <c r="I15" i="10"/>
  <c r="O15" i="11" s="1"/>
  <c r="I15" i="12"/>
  <c r="U15" i="10"/>
  <c r="AJ15" i="11" s="1"/>
  <c r="U15" i="12"/>
  <c r="AG15" i="10"/>
  <c r="AG15" i="12"/>
  <c r="O16" i="12"/>
  <c r="O16" i="10"/>
  <c r="Z16" i="11" s="1"/>
  <c r="E17" i="12"/>
  <c r="E17" i="10"/>
  <c r="J17" i="11" s="1"/>
  <c r="Y17" i="12"/>
  <c r="Y17" i="10"/>
  <c r="AQ17" i="11" s="1"/>
  <c r="G18" i="12"/>
  <c r="G18" i="10"/>
  <c r="L18" i="11" s="1"/>
  <c r="S18" i="12"/>
  <c r="S18" i="10"/>
  <c r="AH18" i="11" s="1"/>
  <c r="E19" i="12"/>
  <c r="E19" i="10"/>
  <c r="J19" i="11" s="1"/>
  <c r="U19" i="12"/>
  <c r="U19" i="10"/>
  <c r="AJ19" i="11" s="1"/>
  <c r="AA20" i="12"/>
  <c r="AA20" i="10"/>
  <c r="AU20" i="11" s="1"/>
  <c r="G11" i="12"/>
  <c r="G11" i="10"/>
  <c r="L11" i="11" s="1"/>
  <c r="K11" i="12"/>
  <c r="K11" i="10"/>
  <c r="R11" i="11" s="1"/>
  <c r="O11" i="12"/>
  <c r="O11" i="10"/>
  <c r="Z11" i="11" s="1"/>
  <c r="S11" i="12"/>
  <c r="S11" i="10"/>
  <c r="AH11" i="11" s="1"/>
  <c r="W11" i="12"/>
  <c r="W11" i="10"/>
  <c r="AO11" i="11" s="1"/>
  <c r="AA11" i="12"/>
  <c r="AA11" i="10"/>
  <c r="AU11" i="11" s="1"/>
  <c r="AE11" i="12"/>
  <c r="AE11" i="10"/>
  <c r="E12" i="10"/>
  <c r="J12" i="11" s="1"/>
  <c r="E12" i="12"/>
  <c r="I12" i="10"/>
  <c r="O12" i="11" s="1"/>
  <c r="I12" i="12"/>
  <c r="M12" i="10"/>
  <c r="W12" i="11" s="1"/>
  <c r="M12" i="12"/>
  <c r="Q12" i="10"/>
  <c r="AC12" i="11" s="1"/>
  <c r="Q12" i="12"/>
  <c r="U12" i="10"/>
  <c r="AJ12" i="11" s="1"/>
  <c r="U12" i="12"/>
  <c r="Y12" i="10"/>
  <c r="AQ12" i="11" s="1"/>
  <c r="Y12" i="12"/>
  <c r="AC12" i="10"/>
  <c r="AW12" i="11" s="1"/>
  <c r="AC12" i="12"/>
  <c r="AG12" i="10"/>
  <c r="AG12" i="12"/>
  <c r="G13" i="10"/>
  <c r="L13" i="11" s="1"/>
  <c r="G13" i="12"/>
  <c r="K13" i="10"/>
  <c r="R13" i="11" s="1"/>
  <c r="K13" i="12"/>
  <c r="O13" i="10"/>
  <c r="Z13" i="11" s="1"/>
  <c r="O13" i="12"/>
  <c r="S13" i="10"/>
  <c r="AH13" i="11" s="1"/>
  <c r="S13" i="12"/>
  <c r="W13" i="10"/>
  <c r="AO13" i="11" s="1"/>
  <c r="W13" i="12"/>
  <c r="AA13" i="10"/>
  <c r="AU13" i="11" s="1"/>
  <c r="AA13" i="12"/>
  <c r="AE13" i="10"/>
  <c r="AE13" i="12"/>
  <c r="E14" i="12"/>
  <c r="E14" i="10"/>
  <c r="J14" i="11" s="1"/>
  <c r="I14" i="12"/>
  <c r="I14" i="10"/>
  <c r="O14" i="11" s="1"/>
  <c r="M14" i="12"/>
  <c r="M14" i="10"/>
  <c r="W14" i="11" s="1"/>
  <c r="Q14" i="12"/>
  <c r="Q14" i="10"/>
  <c r="AC14" i="11" s="1"/>
  <c r="U14" i="12"/>
  <c r="U14" i="10"/>
  <c r="AJ14" i="11" s="1"/>
  <c r="Y14" i="12"/>
  <c r="Y14" i="10"/>
  <c r="AQ14" i="11" s="1"/>
  <c r="AC14" i="12"/>
  <c r="AC14" i="10"/>
  <c r="AW14" i="11" s="1"/>
  <c r="AG14" i="12"/>
  <c r="AG14" i="10"/>
  <c r="G15" i="12"/>
  <c r="G15" i="10"/>
  <c r="L15" i="11" s="1"/>
  <c r="K15" i="12"/>
  <c r="K15" i="10"/>
  <c r="R15" i="11" s="1"/>
  <c r="O15" i="12"/>
  <c r="O15" i="10"/>
  <c r="Z15" i="11" s="1"/>
  <c r="S15" i="12"/>
  <c r="S15" i="10"/>
  <c r="AH15" i="11" s="1"/>
  <c r="W15" i="12"/>
  <c r="W15" i="10"/>
  <c r="AO15" i="11" s="1"/>
  <c r="AA15" i="12"/>
  <c r="AA15" i="10"/>
  <c r="AU15" i="11" s="1"/>
  <c r="AE15" i="12"/>
  <c r="AE15" i="10"/>
  <c r="E16" i="10"/>
  <c r="J16" i="11" s="1"/>
  <c r="E16" i="12"/>
  <c r="I16" i="10"/>
  <c r="O16" i="11" s="1"/>
  <c r="I16" i="12"/>
  <c r="M16" i="10"/>
  <c r="W16" i="11" s="1"/>
  <c r="M16" i="12"/>
  <c r="Q16" i="10"/>
  <c r="AC16" i="11" s="1"/>
  <c r="Q16" i="12"/>
  <c r="U16" i="12"/>
  <c r="U16" i="10"/>
  <c r="AJ16" i="11" s="1"/>
  <c r="Y16" i="10"/>
  <c r="AQ16" i="11" s="1"/>
  <c r="Y16" i="12"/>
  <c r="AC16" i="12"/>
  <c r="AC16" i="10"/>
  <c r="AW16" i="11" s="1"/>
  <c r="AG16" i="10"/>
  <c r="AG16" i="12"/>
  <c r="G17" i="10"/>
  <c r="L17" i="11" s="1"/>
  <c r="G17" i="12"/>
  <c r="K17" i="12"/>
  <c r="K17" i="10"/>
  <c r="R17" i="11" s="1"/>
  <c r="O17" i="12"/>
  <c r="O17" i="10"/>
  <c r="Z17" i="11" s="1"/>
  <c r="S17" i="12"/>
  <c r="S17" i="10"/>
  <c r="AH17" i="11" s="1"/>
  <c r="W17" i="10"/>
  <c r="AO17" i="11" s="1"/>
  <c r="W17" i="12"/>
  <c r="AA17" i="12"/>
  <c r="AA17" i="10"/>
  <c r="AU17" i="11" s="1"/>
  <c r="AE17" i="12"/>
  <c r="AE17" i="10"/>
  <c r="E18" i="12"/>
  <c r="E18" i="10"/>
  <c r="J18" i="11" s="1"/>
  <c r="I18" i="12"/>
  <c r="I18" i="10"/>
  <c r="O18" i="11" s="1"/>
  <c r="M18" i="12"/>
  <c r="M18" i="10"/>
  <c r="W18" i="11" s="1"/>
  <c r="Q18" i="12"/>
  <c r="Q18" i="10"/>
  <c r="AC18" i="11" s="1"/>
  <c r="U18" i="12"/>
  <c r="U18" i="10"/>
  <c r="AJ18" i="11" s="1"/>
  <c r="Y18" i="12"/>
  <c r="Y18" i="10"/>
  <c r="AQ18" i="11" s="1"/>
  <c r="AC18" i="12"/>
  <c r="AC18" i="10"/>
  <c r="AW18" i="11" s="1"/>
  <c r="AG18" i="12"/>
  <c r="AG18" i="10"/>
  <c r="G19" i="12"/>
  <c r="G19" i="10"/>
  <c r="L19" i="11" s="1"/>
  <c r="K19" i="12"/>
  <c r="K19" i="10"/>
  <c r="R19" i="11" s="1"/>
  <c r="O19" i="12"/>
  <c r="O19" i="10"/>
  <c r="Z19" i="11" s="1"/>
  <c r="S19" i="12"/>
  <c r="S19" i="10"/>
  <c r="AH19" i="11" s="1"/>
  <c r="W19" i="12"/>
  <c r="W19" i="10"/>
  <c r="AO19" i="11" s="1"/>
  <c r="AA19" i="12"/>
  <c r="AA19" i="10"/>
  <c r="AU19" i="11" s="1"/>
  <c r="AE19" i="12"/>
  <c r="AE19" i="10"/>
  <c r="E20" i="12"/>
  <c r="E20" i="10"/>
  <c r="J20" i="11" s="1"/>
  <c r="I20" i="10"/>
  <c r="O20" i="11" s="1"/>
  <c r="I20" i="12"/>
  <c r="M20" i="12"/>
  <c r="M20" i="10"/>
  <c r="W20" i="11" s="1"/>
  <c r="Q20" i="10"/>
  <c r="AC20" i="11" s="1"/>
  <c r="Q20" i="12"/>
  <c r="U20" i="12"/>
  <c r="U20" i="10"/>
  <c r="AJ20" i="11" s="1"/>
  <c r="Y20" i="10"/>
  <c r="AQ20" i="11" s="1"/>
  <c r="Y20" i="12"/>
  <c r="AC20" i="12"/>
  <c r="AC20" i="10"/>
  <c r="AW20" i="11" s="1"/>
  <c r="AG20" i="10"/>
  <c r="AG20" i="12"/>
  <c r="G21" i="12"/>
  <c r="G21" i="10"/>
  <c r="L21" i="11" s="1"/>
  <c r="K21" i="12"/>
  <c r="K21" i="10"/>
  <c r="R21" i="11" s="1"/>
  <c r="O21" i="10"/>
  <c r="Z21" i="11" s="1"/>
  <c r="O21" i="12"/>
  <c r="S21" i="12"/>
  <c r="S21" i="10"/>
  <c r="AH21" i="11" s="1"/>
  <c r="W21" i="12"/>
  <c r="W21" i="10"/>
  <c r="AO21" i="11" s="1"/>
  <c r="AA21" i="12"/>
  <c r="AA21" i="10"/>
  <c r="AU21" i="11" s="1"/>
  <c r="AE21" i="10"/>
  <c r="AE21" i="12"/>
  <c r="E22" i="12"/>
  <c r="E22" i="10"/>
  <c r="J22" i="11" s="1"/>
  <c r="I22" i="12"/>
  <c r="I22" i="10"/>
  <c r="O22" i="11" s="1"/>
  <c r="M22" i="12"/>
  <c r="M22" i="10"/>
  <c r="W22" i="11" s="1"/>
  <c r="Q22" i="12"/>
  <c r="Q22" i="10"/>
  <c r="AC22" i="11" s="1"/>
  <c r="U22" i="12"/>
  <c r="U22" i="10"/>
  <c r="AJ22" i="11" s="1"/>
  <c r="Y22" i="12"/>
  <c r="Y22" i="10"/>
  <c r="AQ22" i="11" s="1"/>
  <c r="AC22" i="12"/>
  <c r="AC22" i="10"/>
  <c r="AW22" i="11" s="1"/>
  <c r="AG22" i="12"/>
  <c r="AG22" i="10"/>
  <c r="G23" i="12"/>
  <c r="G23" i="10"/>
  <c r="L23" i="11" s="1"/>
  <c r="K23" i="12"/>
  <c r="K23" i="10"/>
  <c r="R23" i="11" s="1"/>
  <c r="O23" i="12"/>
  <c r="O23" i="10"/>
  <c r="Z23" i="11" s="1"/>
  <c r="S23" i="12"/>
  <c r="S23" i="10"/>
  <c r="AH23" i="11" s="1"/>
  <c r="W23" i="12"/>
  <c r="W23" i="10"/>
  <c r="AO23" i="11" s="1"/>
  <c r="AA23" i="12"/>
  <c r="AA23" i="10"/>
  <c r="AU23" i="11" s="1"/>
  <c r="AE23" i="12"/>
  <c r="AE23" i="10"/>
  <c r="E24" i="12"/>
  <c r="E24" i="10"/>
  <c r="J24" i="11" s="1"/>
  <c r="I24" i="10"/>
  <c r="O24" i="11" s="1"/>
  <c r="I24" i="12"/>
  <c r="M24" i="12"/>
  <c r="M24" i="10"/>
  <c r="W24" i="11" s="1"/>
  <c r="Q24" i="10"/>
  <c r="AC24" i="11" s="1"/>
  <c r="Q24" i="12"/>
  <c r="U24" i="12"/>
  <c r="U24" i="10"/>
  <c r="AJ24" i="11" s="1"/>
  <c r="Y24" i="10"/>
  <c r="AQ24" i="11" s="1"/>
  <c r="Y24" i="12"/>
  <c r="AC24" i="12"/>
  <c r="AC24" i="10"/>
  <c r="AW24" i="11" s="1"/>
  <c r="AG24" i="10"/>
  <c r="AG24" i="12"/>
  <c r="G25" i="10"/>
  <c r="L25" i="11" s="1"/>
  <c r="G25" i="12"/>
  <c r="K25" i="12"/>
  <c r="K25" i="10"/>
  <c r="R25" i="11" s="1"/>
  <c r="O25" i="12"/>
  <c r="O25" i="10"/>
  <c r="Z25" i="11" s="1"/>
  <c r="S25" i="12"/>
  <c r="S25" i="10"/>
  <c r="AH25" i="11" s="1"/>
  <c r="W25" i="10"/>
  <c r="AO25" i="11" s="1"/>
  <c r="W25" i="12"/>
  <c r="AA25" i="12"/>
  <c r="AA25" i="10"/>
  <c r="AU25" i="11" s="1"/>
  <c r="AE25" i="12"/>
  <c r="AE25" i="10"/>
  <c r="E26" i="12"/>
  <c r="E26" i="10"/>
  <c r="J26" i="11" s="1"/>
  <c r="I26" i="12"/>
  <c r="I26" i="10"/>
  <c r="O26" i="11" s="1"/>
  <c r="M26" i="12"/>
  <c r="M26" i="10"/>
  <c r="W26" i="11" s="1"/>
  <c r="Q26" i="12"/>
  <c r="Q26" i="10"/>
  <c r="AC26" i="11" s="1"/>
  <c r="U26" i="12"/>
  <c r="U26" i="10"/>
  <c r="AJ26" i="11" s="1"/>
  <c r="Y26" i="12"/>
  <c r="Y26" i="10"/>
  <c r="AQ26" i="11" s="1"/>
  <c r="AC26" i="12"/>
  <c r="AC26" i="10"/>
  <c r="AW26" i="11" s="1"/>
  <c r="AG26" i="12"/>
  <c r="AG26" i="10"/>
  <c r="G27" i="12"/>
  <c r="G27" i="10"/>
  <c r="L27" i="11" s="1"/>
  <c r="K27" i="12"/>
  <c r="K27" i="10"/>
  <c r="R27" i="11" s="1"/>
  <c r="O27" i="12"/>
  <c r="O27" i="10"/>
  <c r="Z27" i="11" s="1"/>
  <c r="S27" i="12"/>
  <c r="S27" i="10"/>
  <c r="AH27" i="11" s="1"/>
  <c r="W27" i="12"/>
  <c r="W27" i="10"/>
  <c r="AO27" i="11" s="1"/>
  <c r="AA27" i="12"/>
  <c r="AA27" i="10"/>
  <c r="AU27" i="11" s="1"/>
  <c r="AE27" i="12"/>
  <c r="AE27" i="10"/>
  <c r="E28" i="12"/>
  <c r="E28" i="10"/>
  <c r="J28" i="11" s="1"/>
  <c r="I28" i="10"/>
  <c r="O28" i="11" s="1"/>
  <c r="I28" i="12"/>
  <c r="M28" i="12"/>
  <c r="M28" i="10"/>
  <c r="W28" i="11" s="1"/>
  <c r="Q28" i="10"/>
  <c r="AC28" i="11" s="1"/>
  <c r="Q28" i="12"/>
  <c r="U28" i="12"/>
  <c r="U28" i="10"/>
  <c r="AJ28" i="11" s="1"/>
  <c r="Y28" i="10"/>
  <c r="AQ28" i="11" s="1"/>
  <c r="Y28" i="12"/>
  <c r="AC28" i="12"/>
  <c r="AC28" i="10"/>
  <c r="AW28" i="11" s="1"/>
  <c r="AG28" i="10"/>
  <c r="AG28" i="12"/>
  <c r="G29" i="12"/>
  <c r="G29" i="10"/>
  <c r="L29" i="11" s="1"/>
  <c r="K29" i="12"/>
  <c r="K29" i="10"/>
  <c r="R29" i="11" s="1"/>
  <c r="O29" i="10"/>
  <c r="Z29" i="11" s="1"/>
  <c r="O29" i="12"/>
  <c r="S29" i="12"/>
  <c r="S29" i="10"/>
  <c r="AH29" i="11" s="1"/>
  <c r="W29" i="12"/>
  <c r="W29" i="10"/>
  <c r="AO29" i="11" s="1"/>
  <c r="AA29" i="12"/>
  <c r="AA29" i="10"/>
  <c r="AU29" i="11" s="1"/>
  <c r="AE29" i="10"/>
  <c r="AE29" i="12"/>
  <c r="E30" i="12"/>
  <c r="E30" i="10"/>
  <c r="J30" i="11" s="1"/>
  <c r="I30" i="12"/>
  <c r="I30" i="10"/>
  <c r="O30" i="11" s="1"/>
  <c r="M30" i="12"/>
  <c r="M30" i="10"/>
  <c r="W30" i="11" s="1"/>
  <c r="Q30" i="12"/>
  <c r="Q30" i="10"/>
  <c r="AC30" i="11" s="1"/>
  <c r="U30" i="12"/>
  <c r="U30" i="10"/>
  <c r="AJ30" i="11" s="1"/>
  <c r="Y30" i="12"/>
  <c r="Y30" i="10"/>
  <c r="AQ30" i="11" s="1"/>
  <c r="AC30" i="12"/>
  <c r="AC30" i="10"/>
  <c r="AW30" i="11" s="1"/>
  <c r="AG30" i="12"/>
  <c r="AG30" i="10"/>
  <c r="G31" i="12"/>
  <c r="G31" i="10"/>
  <c r="L31" i="11" s="1"/>
  <c r="K31" i="12"/>
  <c r="K31" i="10"/>
  <c r="R31" i="11" s="1"/>
  <c r="O31" i="12"/>
  <c r="O31" i="10"/>
  <c r="Z31" i="11" s="1"/>
  <c r="S31" i="12"/>
  <c r="S31" i="10"/>
  <c r="AH31" i="11" s="1"/>
  <c r="W31" i="12"/>
  <c r="W31" i="10"/>
  <c r="AO31" i="11" s="1"/>
  <c r="AA31" i="12"/>
  <c r="AA31" i="10"/>
  <c r="AU31" i="11" s="1"/>
  <c r="AE31" i="12"/>
  <c r="AE31" i="10"/>
  <c r="E32" i="12"/>
  <c r="E32" i="10"/>
  <c r="J32" i="11" s="1"/>
  <c r="I32" i="10"/>
  <c r="O32" i="11" s="1"/>
  <c r="I32" i="12"/>
  <c r="M32" i="12"/>
  <c r="M32" i="10"/>
  <c r="W32" i="11" s="1"/>
  <c r="Q32" i="12"/>
  <c r="Q32" i="10"/>
  <c r="AC32" i="11" s="1"/>
  <c r="U32" i="12"/>
  <c r="U32" i="10"/>
  <c r="AJ32" i="11" s="1"/>
  <c r="Y32" i="10"/>
  <c r="AQ32" i="11" s="1"/>
  <c r="Y32" i="12"/>
  <c r="AC32" i="12"/>
  <c r="AC32" i="10"/>
  <c r="AW32" i="11" s="1"/>
  <c r="AG32" i="10"/>
  <c r="AG32" i="12"/>
  <c r="H33" i="11"/>
  <c r="AF33" i="11"/>
  <c r="AA33" i="9"/>
  <c r="AA33" i="11"/>
  <c r="AS33" i="11"/>
  <c r="T33" i="11"/>
  <c r="AL33" i="11"/>
  <c r="Y33" i="9"/>
  <c r="M33" i="11"/>
  <c r="U33" i="11"/>
  <c r="G33" i="9"/>
  <c r="K33" i="9"/>
  <c r="O33" i="9"/>
  <c r="S33" i="9"/>
  <c r="X33" i="9"/>
  <c r="F33" i="9"/>
  <c r="AD33" i="11"/>
  <c r="AE33" i="11"/>
  <c r="AM33" i="11"/>
  <c r="H33" i="9"/>
  <c r="L33" i="9"/>
  <c r="P33" i="9"/>
  <c r="T33" i="9"/>
  <c r="V33" i="9"/>
  <c r="AK33" i="11"/>
  <c r="G33" i="11"/>
  <c r="I33" i="9"/>
  <c r="M33" i="9"/>
  <c r="Q33" i="9"/>
  <c r="U33" i="9"/>
  <c r="S33" i="11"/>
  <c r="E33" i="9"/>
  <c r="E11" i="11"/>
  <c r="P33" i="11"/>
  <c r="X33" i="11"/>
  <c r="AR33" i="11"/>
  <c r="I33" i="11"/>
  <c r="J33" i="9"/>
  <c r="N33" i="9"/>
  <c r="R33" i="9"/>
  <c r="W33" i="9"/>
  <c r="W33" i="7"/>
  <c r="G33" i="7"/>
  <c r="L33" i="7"/>
  <c r="O33" i="7"/>
  <c r="AH33" i="7"/>
  <c r="AB33" i="7"/>
  <c r="T33" i="7"/>
  <c r="K33" i="7"/>
  <c r="M33" i="7"/>
  <c r="Q33" i="7"/>
  <c r="S33" i="7"/>
  <c r="U33" i="7"/>
  <c r="Y33" i="7"/>
  <c r="AA33" i="7"/>
  <c r="AC33" i="7"/>
  <c r="AE33" i="7"/>
  <c r="AG33" i="7"/>
  <c r="I33" i="7"/>
  <c r="E33" i="7"/>
  <c r="F33" i="7"/>
  <c r="H33" i="7"/>
  <c r="J33" i="7"/>
  <c r="N33" i="7"/>
  <c r="P33" i="7"/>
  <c r="R33" i="7"/>
  <c r="V33" i="7"/>
  <c r="X33" i="7"/>
  <c r="Z33" i="7"/>
  <c r="AF33" i="7"/>
  <c r="AD33" i="7"/>
  <c r="AA33" i="6"/>
  <c r="U33" i="6"/>
  <c r="H33" i="6"/>
  <c r="N33" i="6"/>
  <c r="G33" i="6"/>
  <c r="M33" i="6"/>
  <c r="Q33" i="6"/>
  <c r="W33" i="6"/>
  <c r="Y33" i="6"/>
  <c r="R33" i="6"/>
  <c r="V33" i="6"/>
  <c r="E33" i="6"/>
  <c r="K33" i="6"/>
  <c r="S33" i="6"/>
  <c r="J33" i="6"/>
  <c r="L33" i="6"/>
  <c r="T33" i="6"/>
  <c r="X33" i="6"/>
  <c r="Z33" i="6"/>
  <c r="I33" i="6"/>
  <c r="O33" i="6"/>
  <c r="F33" i="6"/>
  <c r="P33" i="6"/>
  <c r="BK33" i="3"/>
  <c r="BL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F33" i="10" l="1"/>
  <c r="V33" i="10"/>
  <c r="S33" i="10"/>
  <c r="E33" i="11"/>
  <c r="P33" i="10"/>
  <c r="G33" i="10"/>
  <c r="L33" i="10"/>
  <c r="Z33" i="10"/>
  <c r="AB33" i="10"/>
  <c r="W33" i="10"/>
  <c r="J33" i="10"/>
  <c r="AU33" i="11"/>
  <c r="AH33" i="11"/>
  <c r="R33" i="11"/>
  <c r="AW11" i="11"/>
  <c r="AC33" i="10"/>
  <c r="W11" i="11"/>
  <c r="M33" i="10"/>
  <c r="AV33" i="11"/>
  <c r="V33" i="11"/>
  <c r="AD33" i="12"/>
  <c r="V33" i="12"/>
  <c r="N33" i="12"/>
  <c r="F33" i="12"/>
  <c r="AA33" i="12"/>
  <c r="G33" i="12"/>
  <c r="Y33" i="12"/>
  <c r="I33" i="12"/>
  <c r="X33" i="12"/>
  <c r="H33" i="12"/>
  <c r="O33" i="10"/>
  <c r="X33" i="10"/>
  <c r="H33" i="10"/>
  <c r="R33" i="10"/>
  <c r="K33" i="12"/>
  <c r="AC33" i="12"/>
  <c r="M33" i="12"/>
  <c r="AB33" i="12"/>
  <c r="L33" i="12"/>
  <c r="AI33" i="11"/>
  <c r="AH33" i="10"/>
  <c r="AT33" i="11"/>
  <c r="Q33" i="11"/>
  <c r="AG33" i="10"/>
  <c r="AC11" i="11"/>
  <c r="AC33" i="11" s="1"/>
  <c r="Q33" i="10"/>
  <c r="AB33" i="11"/>
  <c r="AA33" i="10"/>
  <c r="K33" i="10"/>
  <c r="T33" i="10"/>
  <c r="AD33" i="10"/>
  <c r="N33" i="10"/>
  <c r="AE33" i="10"/>
  <c r="AO33" i="11"/>
  <c r="Z33" i="11"/>
  <c r="L33" i="11"/>
  <c r="W33" i="12"/>
  <c r="AJ11" i="11"/>
  <c r="U33" i="10"/>
  <c r="E33" i="10"/>
  <c r="AF33" i="10"/>
  <c r="AH33" i="12"/>
  <c r="Z33" i="12"/>
  <c r="R33" i="12"/>
  <c r="J33" i="12"/>
  <c r="AE33" i="12"/>
  <c r="O33" i="12"/>
  <c r="AG33" i="12"/>
  <c r="Q33" i="12"/>
  <c r="P33" i="12"/>
  <c r="U33" i="12"/>
  <c r="E33" i="12"/>
  <c r="AF33" i="12"/>
  <c r="T33" i="12"/>
  <c r="AG33" i="11"/>
  <c r="AX33" i="11"/>
  <c r="AN33" i="11"/>
  <c r="Y33" i="11"/>
  <c r="K33" i="11"/>
  <c r="AQ11" i="11"/>
  <c r="AQ33" i="11" s="1"/>
  <c r="Y33" i="10"/>
  <c r="O11" i="11"/>
  <c r="O33" i="11" s="1"/>
  <c r="I33" i="10"/>
  <c r="AP33" i="11"/>
  <c r="N33" i="11"/>
  <c r="S33" i="12"/>
  <c r="E33" i="3"/>
  <c r="E33" i="2"/>
  <c r="AW33" i="11" l="1"/>
  <c r="AJ33" i="11"/>
  <c r="W33" i="11"/>
  <c r="J33" i="11" l="1"/>
  <c r="G10" i="3"/>
  <c r="H10" i="3"/>
</calcChain>
</file>

<file path=xl/sharedStrings.xml><?xml version="1.0" encoding="utf-8"?>
<sst xmlns="http://schemas.openxmlformats.org/spreadsheetml/2006/main" count="2312" uniqueCount="141">
  <si>
    <t>①地域課題やニーズの把握ができている</t>
    <phoneticPr fontId="1"/>
  </si>
  <si>
    <t>②地域の将来像の共有ができている</t>
    <phoneticPr fontId="1"/>
  </si>
  <si>
    <t>③地域課題やニーズに対応するための活動を実施できている</t>
    <phoneticPr fontId="1"/>
  </si>
  <si>
    <t>④話し合いにより補助金が適切に活用されている</t>
    <phoneticPr fontId="1"/>
  </si>
  <si>
    <t>⑤地域活動協議会の活動区域の全住民を対象とした活動が行われている。</t>
    <phoneticPr fontId="1"/>
  </si>
  <si>
    <t>⑥地域資源（ヒト、モノ、カネ、情報）が有効に活用され、地域課題の解決が図られている</t>
    <phoneticPr fontId="1"/>
  </si>
  <si>
    <t>地域課題やニーズに対応した活動の実施</t>
    <phoneticPr fontId="1"/>
  </si>
  <si>
    <t>①法人格取得の意義について理解している</t>
    <phoneticPr fontId="1"/>
  </si>
  <si>
    <t>②地域活動の進捗に応じて、法人格の取得に向けた検討を行っている。</t>
    <phoneticPr fontId="1"/>
  </si>
  <si>
    <t>③地域活動の状況に応じて、法人格の取得に向けた取組を行い、取得している。</t>
    <phoneticPr fontId="1"/>
  </si>
  <si>
    <t>①地域活動に関わりの薄かった住民が参加し、つながりを実感してもらえるように取組に工夫を行い実施している。</t>
    <phoneticPr fontId="1"/>
  </si>
  <si>
    <t>③イベント等への参加の呼びかけをＩＴの活用等（SNSなど多様な媒体の活用）により効果的に行っている。</t>
    <phoneticPr fontId="1"/>
  </si>
  <si>
    <t>地域公共人材の活用</t>
    <phoneticPr fontId="1"/>
  </si>
  <si>
    <t>①地域公共人材の意義について理解している。</t>
    <phoneticPr fontId="1"/>
  </si>
  <si>
    <t>②新たな活動の企画検討の場等で地域公共人材を活用した。</t>
    <phoneticPr fontId="1"/>
  </si>
  <si>
    <t>③地域公共人材バンクを積極的に活用して、さまざまな活動主体との連携・協働を実現している。</t>
    <phoneticPr fontId="1"/>
  </si>
  <si>
    <t>議決機関（総会・運営委員会等）の適正な運営</t>
    <phoneticPr fontId="1"/>
  </si>
  <si>
    <t>①議決機関（総会・運営委員会等）における選任・決定等が適正に行われ、組織や事業の運営が民主的に行われている。</t>
    <phoneticPr fontId="1"/>
  </si>
  <si>
    <t>②議決機関（総会・運営委員会等）の議事録が作成され、活動拠点において閲覧できるようになっている。</t>
    <phoneticPr fontId="1"/>
  </si>
  <si>
    <t>③監事による監査が実施されている。</t>
    <phoneticPr fontId="1"/>
  </si>
  <si>
    <t>④議決機関（総会・運営委員会等）が必要に応じ定期的に開催され、さまざまな意見が反映されている。</t>
    <phoneticPr fontId="1"/>
  </si>
  <si>
    <t>⑤議決機関（総会・運営委員会等）の議事録を地域の広報紙、回覧板や掲示板などに掲載し、周知している。</t>
    <phoneticPr fontId="1"/>
  </si>
  <si>
    <t>⑦地域活動協議会が運営する電子広報媒体を活用して、議決機関（総会・運営委員会等）の議事録が閲覧できるようになっている。</t>
    <phoneticPr fontId="1"/>
  </si>
  <si>
    <t>会計事務の適正な執行</t>
    <phoneticPr fontId="1"/>
  </si>
  <si>
    <t>②会計に関する書類、帳簿が作成され、整備されている。</t>
    <phoneticPr fontId="1"/>
  </si>
  <si>
    <t>③事業計画書及び収支決算書等に関する書類や会計帳簿が、活動拠点において閲覧できるようになっている。</t>
    <phoneticPr fontId="1"/>
  </si>
  <si>
    <t>⑤財産台帳を作成している。</t>
    <phoneticPr fontId="1"/>
  </si>
  <si>
    <t>⑥地域活動協議会が運営する電子広報媒体を活用して、事業計画書及び収支決算書等に関する書類が閲覧できるようになっている。</t>
    <phoneticPr fontId="1"/>
  </si>
  <si>
    <t>⑦会計ソフト等を活用して、電子媒体により会計の処理を行っている。</t>
    <phoneticPr fontId="1"/>
  </si>
  <si>
    <t>多様な媒体による広報活動</t>
    <phoneticPr fontId="1"/>
  </si>
  <si>
    <t>①広報担当者を置いている。</t>
    <phoneticPr fontId="1"/>
  </si>
  <si>
    <t>②活動内容（案内や実施報告等）を地域の広報紙、回覧板や掲示板などに掲載し、周知している。</t>
    <phoneticPr fontId="1"/>
  </si>
  <si>
    <t>③地域活動協議会が運営する電子広報媒体を活用して、活動内容（案内や実施報告等）の情報発信を行っている。</t>
    <phoneticPr fontId="1"/>
  </si>
  <si>
    <t>⑤広報担当者が著作権や個人情報の保護、管理等について理解している。</t>
    <phoneticPr fontId="1"/>
  </si>
  <si>
    <t>⑦広報媒体を活用した広告事業を実施している。</t>
    <phoneticPr fontId="1"/>
  </si>
  <si>
    <t>⑦テーマや必要に応じて、（当事業以外の）適切な中間支援組織が活用されている</t>
    <phoneticPr fontId="1"/>
  </si>
  <si>
    <t>⑧地域資源（ヒト、モノ、カネ、情報）が有効に活用され、継続安定的に地域課題の解決が図られている</t>
    <phoneticPr fontId="1"/>
  </si>
  <si>
    <t>②イベント等への参加の呼びかけをさまざまな媒体を活用したり、さまざまな活動主体間で連携・協働するなどして、効果的に行っている。</t>
    <phoneticPr fontId="1"/>
  </si>
  <si>
    <t>①さまざまな活動主体が地域活動協議会に参画する機会が保障されている。</t>
    <phoneticPr fontId="1"/>
  </si>
  <si>
    <t>②さまざまな活動主体が幅広く参画し、地域活動協議会内部で連携・協働が行われている。</t>
    <phoneticPr fontId="1"/>
  </si>
  <si>
    <t>③新たな活動主体（担い手）の参画に向け、意見交換や話し合いなどの交流をする場を設けるなどの取組を行っている。</t>
    <phoneticPr fontId="1"/>
  </si>
  <si>
    <t>④これまで参画していなかった、新たな活動主体の参画により、これまでにない、新たな取組や連携・協働ができている。</t>
    <phoneticPr fontId="1"/>
  </si>
  <si>
    <t>⑤地域活動協議会を構成する活動主体内や活動主体間で、取組実施や連携・協働の技術・手法（ノウハウ）が継承され、地域活動協議会内に蓄積されている。（世代間継承等）</t>
    <phoneticPr fontId="1"/>
  </si>
  <si>
    <t>①地域活動協議会の構成団体以外の、さまざまな活動主体との交流の場（意見交換や話し合いなど）に参加し、情報共有している。</t>
    <phoneticPr fontId="1"/>
  </si>
  <si>
    <t>②地域活動協議会の構成団体以外の、さまざまな活動主体との間で、連携・協働して取組を行うことができている。</t>
    <phoneticPr fontId="1"/>
  </si>
  <si>
    <t>③地域活動協議会の構成団体以外の、さまざまな活動主体とのネットワークができており、連携・協働して取組を継続的に行うことができている。</t>
    <phoneticPr fontId="1"/>
  </si>
  <si>
    <t>⑥議決機関（総会・運営委員会等）の構成員の交替等により、地域活動協議会内で運営の方法等が継承され、蓄積されている。（世代間継承等）</t>
    <phoneticPr fontId="1"/>
  </si>
  <si>
    <t>①会計ルール等が作成、共有されている。（会計担当者を置く、支出手続を定める、等）</t>
    <phoneticPr fontId="1"/>
  </si>
  <si>
    <t>④事業計画書及び収支決算書等に関する書類や会計に関する情報を、地域の広報紙、回覧板や掲示板などに掲載し、周知している。</t>
    <phoneticPr fontId="1"/>
  </si>
  <si>
    <t>④さまざまな活動主体と連携・協働した広報活動ができている（広報経路（ルート）が広がっている）。</t>
    <phoneticPr fontId="1"/>
  </si>
  <si>
    <t>⑥電子広報媒体による、地域活動協議会と住民や活動主体等の双方向の情報発信が活発に行われている。</t>
    <phoneticPr fontId="1"/>
  </si>
  <si>
    <t>地域活動協議会を構成する活動主体同士の連携・協働（担い手の拡大含む）【地域活動協議会内部】</t>
    <phoneticPr fontId="1"/>
  </si>
  <si>
    <t>地域活動協議会と他の活動主体との連携・協働【外部との連携・協働】</t>
    <phoneticPr fontId="1"/>
  </si>
  <si>
    <t>ステージ１</t>
    <phoneticPr fontId="1"/>
  </si>
  <si>
    <t>ステージ２</t>
    <phoneticPr fontId="1"/>
  </si>
  <si>
    <t>ステージ３</t>
    <phoneticPr fontId="1"/>
  </si>
  <si>
    <t>これまで地域活動に関わりの薄かった住民の参加の促進</t>
    <phoneticPr fontId="1"/>
  </si>
  <si>
    <t>地域活動協議会の運営状況（「自律的運営に向けた地域活動協議会の取組」を活用）</t>
    <rPh sb="0" eb="2">
      <t>チイキ</t>
    </rPh>
    <rPh sb="2" eb="4">
      <t>カツドウ</t>
    </rPh>
    <rPh sb="4" eb="7">
      <t>キョウギカイ</t>
    </rPh>
    <rPh sb="8" eb="10">
      <t>ウンエイ</t>
    </rPh>
    <rPh sb="10" eb="12">
      <t>ジョウキョウ</t>
    </rPh>
    <rPh sb="14" eb="17">
      <t>ジリツテキ</t>
    </rPh>
    <rPh sb="17" eb="19">
      <t>ウンエイ</t>
    </rPh>
    <rPh sb="20" eb="21">
      <t>ム</t>
    </rPh>
    <rPh sb="23" eb="25">
      <t>チイキ</t>
    </rPh>
    <rPh sb="25" eb="27">
      <t>カツドウ</t>
    </rPh>
    <rPh sb="27" eb="30">
      <t>キョウギカイ</t>
    </rPh>
    <rPh sb="31" eb="33">
      <t>トリクミ</t>
    </rPh>
    <rPh sb="35" eb="37">
      <t>カツヨウ</t>
    </rPh>
    <phoneticPr fontId="1"/>
  </si>
  <si>
    <t>【　　　　　　　　　区】（受託者：　　　　　　　）</t>
    <rPh sb="10" eb="11">
      <t>ク</t>
    </rPh>
    <rPh sb="13" eb="16">
      <t>ジュタクシャ</t>
    </rPh>
    <phoneticPr fontId="1"/>
  </si>
  <si>
    <t>地域活動協議会名</t>
    <phoneticPr fontId="1"/>
  </si>
  <si>
    <t>取組内容</t>
    <rPh sb="0" eb="2">
      <t>トリクミ</t>
    </rPh>
    <rPh sb="2" eb="4">
      <t>ナイヨウ</t>
    </rPh>
    <phoneticPr fontId="1"/>
  </si>
  <si>
    <t>区の独自取組でめざす地活協の状態</t>
    <rPh sb="0" eb="1">
      <t>ク</t>
    </rPh>
    <rPh sb="2" eb="4">
      <t>ドクジ</t>
    </rPh>
    <rPh sb="4" eb="6">
      <t>トリクミ</t>
    </rPh>
    <rPh sb="10" eb="13">
      <t>チカツキョウ</t>
    </rPh>
    <rPh sb="14" eb="16">
      <t>ジョウタイ</t>
    </rPh>
    <phoneticPr fontId="1"/>
  </si>
  <si>
    <t>ステージ２・ステージ３</t>
    <phoneticPr fontId="1"/>
  </si>
  <si>
    <t>ステージ１</t>
    <phoneticPr fontId="1"/>
  </si>
  <si>
    <t>法人格の取得</t>
    <phoneticPr fontId="1"/>
  </si>
  <si>
    <t>Ⅰ　地域課題への取組</t>
    <rPh sb="8" eb="10">
      <t>トリクミ</t>
    </rPh>
    <phoneticPr fontId="1"/>
  </si>
  <si>
    <t>Ⅱ　つながりの拡充</t>
    <rPh sb="7" eb="9">
      <t>カクジュウ</t>
    </rPh>
    <phoneticPr fontId="1"/>
  </si>
  <si>
    <t>Ⅲ　組織運営</t>
    <rPh sb="2" eb="4">
      <t>ソシキ</t>
    </rPh>
    <rPh sb="4" eb="6">
      <t>ウンエイ</t>
    </rPh>
    <phoneticPr fontId="1"/>
  </si>
  <si>
    <t>Ⅳ　区の独自取組</t>
    <rPh sb="2" eb="3">
      <t>ク</t>
    </rPh>
    <rPh sb="4" eb="6">
      <t>ドクジ</t>
    </rPh>
    <rPh sb="6" eb="8">
      <t>トリクミ</t>
    </rPh>
    <phoneticPr fontId="1"/>
  </si>
  <si>
    <t>Ⅰ　地域課題への取組</t>
    <phoneticPr fontId="1"/>
  </si>
  <si>
    <t>Ⅱ　つながりの拡充</t>
    <phoneticPr fontId="1"/>
  </si>
  <si>
    <t>ステージ１</t>
    <phoneticPr fontId="1"/>
  </si>
  <si>
    <t>ステージ２</t>
    <phoneticPr fontId="1"/>
  </si>
  <si>
    <t>ステージ３</t>
    <phoneticPr fontId="1"/>
  </si>
  <si>
    <t>取組内容</t>
    <phoneticPr fontId="1"/>
  </si>
  <si>
    <t>区の独自取組でめざす地活協の状態</t>
    <phoneticPr fontId="1"/>
  </si>
  <si>
    <t>ステージ１</t>
    <phoneticPr fontId="1"/>
  </si>
  <si>
    <t>ステージ２</t>
    <phoneticPr fontId="1"/>
  </si>
  <si>
    <t>ステージ３</t>
    <phoneticPr fontId="1"/>
  </si>
  <si>
    <t>取組内容</t>
    <phoneticPr fontId="1"/>
  </si>
  <si>
    <t>できている（完了◎）地域活動協議会数</t>
    <rPh sb="10" eb="11">
      <t>チ</t>
    </rPh>
    <rPh sb="11" eb="12">
      <t>イキ</t>
    </rPh>
    <rPh sb="12" eb="13">
      <t>カツ</t>
    </rPh>
    <rPh sb="13" eb="14">
      <t>ドウ</t>
    </rPh>
    <rPh sb="14" eb="15">
      <t>キョウ</t>
    </rPh>
    <rPh sb="15" eb="17">
      <t>ギカイ</t>
    </rPh>
    <rPh sb="17" eb="18">
      <t>スウ</t>
    </rPh>
    <phoneticPr fontId="1"/>
  </si>
  <si>
    <t>◎：できている（完了）
○：概ね順調に取組中
△：取り組んではいるが、順調に進んでいない
×：取り組んでいない</t>
    <rPh sb="14" eb="15">
      <t>オオム</t>
    </rPh>
    <rPh sb="16" eb="18">
      <t>ジュンチョウ</t>
    </rPh>
    <rPh sb="19" eb="22">
      <t>トリクミチュウ</t>
    </rPh>
    <rPh sb="25" eb="26">
      <t>ト</t>
    </rPh>
    <rPh sb="27" eb="28">
      <t>ク</t>
    </rPh>
    <rPh sb="35" eb="37">
      <t>ジュンチョウ</t>
    </rPh>
    <rPh sb="38" eb="39">
      <t>スス</t>
    </rPh>
    <rPh sb="47" eb="48">
      <t>ト</t>
    </rPh>
    <rPh sb="49" eb="50">
      <t>ク</t>
    </rPh>
    <phoneticPr fontId="1"/>
  </si>
  <si>
    <t>地域課題やニーズに対応した活動の実施</t>
    <phoneticPr fontId="1"/>
  </si>
  <si>
    <t>29年7月末</t>
    <rPh sb="2" eb="3">
      <t>ネン</t>
    </rPh>
    <rPh sb="4" eb="6">
      <t>ガツマツ</t>
    </rPh>
    <phoneticPr fontId="1"/>
  </si>
  <si>
    <t>◎</t>
  </si>
  <si>
    <t>◎</t>
    <phoneticPr fontId="1"/>
  </si>
  <si>
    <t>○</t>
    <phoneticPr fontId="1"/>
  </si>
  <si>
    <t>△</t>
    <phoneticPr fontId="1"/>
  </si>
  <si>
    <t>×</t>
    <phoneticPr fontId="1"/>
  </si>
  <si>
    <t>ステージ１</t>
    <phoneticPr fontId="1"/>
  </si>
  <si>
    <t>ステージ１</t>
    <phoneticPr fontId="1"/>
  </si>
  <si>
    <t>ステージ１</t>
    <phoneticPr fontId="1"/>
  </si>
  <si>
    <t>自律度の指標</t>
  </si>
  <si>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</si>
  <si>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</si>
  <si>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</si>
  <si>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</si>
  <si>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</si>
  <si>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</si>
  <si>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</si>
  <si>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①</t>
    <phoneticPr fontId="1"/>
  </si>
  <si>
    <t>②</t>
    <phoneticPr fontId="1"/>
  </si>
  <si>
    <t>③</t>
    <phoneticPr fontId="1"/>
  </si>
  <si>
    <t>④</t>
    <phoneticPr fontId="1"/>
  </si>
  <si>
    <t>⑤</t>
    <phoneticPr fontId="1"/>
  </si>
  <si>
    <t>⑥</t>
    <phoneticPr fontId="1"/>
  </si>
  <si>
    <t>⑦</t>
    <phoneticPr fontId="1"/>
  </si>
  <si>
    <t>総合◎</t>
  </si>
  <si>
    <t>満点の９割以上の点数</t>
  </si>
  <si>
    <t>総合○</t>
  </si>
  <si>
    <t>満点の７割以上の点数</t>
  </si>
  <si>
    <t>総合△</t>
  </si>
  <si>
    <t>満点の５割以上の点数</t>
  </si>
  <si>
    <t>総合×</t>
  </si>
  <si>
    <t>満点の５割未満の点数</t>
  </si>
  <si>
    <t>以上</t>
    <rPh sb="0" eb="2">
      <t>イジョウ</t>
    </rPh>
    <phoneticPr fontId="1"/>
  </si>
  <si>
    <t>未満</t>
    <rPh sb="0" eb="2">
      <t>ミマン</t>
    </rPh>
    <phoneticPr fontId="1"/>
  </si>
  <si>
    <t>総合◎</t>
    <phoneticPr fontId="1"/>
  </si>
  <si>
    <t>取組状態の
総合評価</t>
    <phoneticPr fontId="1"/>
  </si>
  <si>
    <t>30年度末</t>
    <rPh sb="2" eb="4">
      <t>ネンド</t>
    </rPh>
    <rPh sb="4" eb="5">
      <t>マツ</t>
    </rPh>
    <phoneticPr fontId="1"/>
  </si>
  <si>
    <t>31年度８末</t>
    <rPh sb="3" eb="4">
      <t>ド</t>
    </rPh>
    <phoneticPr fontId="1"/>
  </si>
  <si>
    <t>○</t>
  </si>
  <si>
    <t>×</t>
  </si>
  <si>
    <t>△</t>
  </si>
  <si>
    <t>【　城東　区】（受託者等：社会福祉法人　大阪市城東区社会福祉協議会　）</t>
    <rPh sb="2" eb="4">
      <t>ジョウトウ</t>
    </rPh>
    <rPh sb="5" eb="6">
      <t>ク</t>
    </rPh>
    <rPh sb="8" eb="11">
      <t>ジュタクシャ</t>
    </rPh>
    <rPh sb="11" eb="12">
      <t>トウ</t>
    </rPh>
    <rPh sb="13" eb="15">
      <t>シャカイ</t>
    </rPh>
    <rPh sb="15" eb="17">
      <t>フクシ</t>
    </rPh>
    <rPh sb="17" eb="19">
      <t>ホウジン</t>
    </rPh>
    <rPh sb="20" eb="23">
      <t>オオサカシ</t>
    </rPh>
    <rPh sb="23" eb="26">
      <t>ジョウトウク</t>
    </rPh>
    <rPh sb="26" eb="28">
      <t>シャカイ</t>
    </rPh>
    <rPh sb="28" eb="30">
      <t>フクシ</t>
    </rPh>
    <rPh sb="30" eb="33">
      <t>キョウギカイ</t>
    </rPh>
    <phoneticPr fontId="1"/>
  </si>
  <si>
    <t>　　　　A地域活動協議会</t>
    <phoneticPr fontId="1"/>
  </si>
  <si>
    <t>　　　　B地域活動協議会</t>
    <phoneticPr fontId="1"/>
  </si>
  <si>
    <t>　　　　C地域活動協議会</t>
    <phoneticPr fontId="1"/>
  </si>
  <si>
    <t>　　　　D地域活動協議会</t>
    <phoneticPr fontId="1"/>
  </si>
  <si>
    <t>　　　　E地域活動協議会</t>
    <phoneticPr fontId="1"/>
  </si>
  <si>
    <t>　　　　F地域活動協議会</t>
    <phoneticPr fontId="1"/>
  </si>
  <si>
    <t>　　　　G地域活動協議会</t>
    <phoneticPr fontId="1"/>
  </si>
  <si>
    <t>　　　　H地域活動協議会</t>
    <phoneticPr fontId="1"/>
  </si>
  <si>
    <t>　　　　I地域活動協議会</t>
    <phoneticPr fontId="1"/>
  </si>
  <si>
    <t>　　　　J地域活動協議会</t>
    <phoneticPr fontId="1"/>
  </si>
  <si>
    <t>　　　　K地域活動協議会</t>
    <phoneticPr fontId="1"/>
  </si>
  <si>
    <t>　　　　L地域活動協議会</t>
    <phoneticPr fontId="1"/>
  </si>
  <si>
    <t>　　　　M地域活動協議会</t>
    <phoneticPr fontId="1"/>
  </si>
  <si>
    <t>　　　　N地域活動協議会</t>
    <phoneticPr fontId="1"/>
  </si>
  <si>
    <t>　　　　O地域活動協議会</t>
    <phoneticPr fontId="1"/>
  </si>
  <si>
    <t>　　　　P地域活動協議会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</si>
</sst>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明朝"/>
      <family val="1"/>
      <charset val="128"/>
    </font>
    <font>
      <sz val="10"/>
      <color theme="1"/>
      <name val="ＭＳ Ｐゴシック"/>
      <family val="2"/>
      <charset val="128"/>
      <scheme val="minor"/>
    </font>
    <font>
      <sz val="9"/>
      <color theme="1"/>
      <name val="ＭＳ Ｐ明朝"/>
      <family val="1"/>
      <charset val="128"/>
    </font>
    <font>
      <sz val="9"/>
      <color theme="1"/>
      <name val="ＭＳ Ｐゴシック"/>
      <family val="2"/>
      <charset val="128"/>
      <scheme val="minor"/>
    </font>
    <font>
      <sz val="11"/>
      <color theme="1"/>
      <name val="ＭＳ Ｐ明朝"/>
      <family val="1"/>
      <charset val="128"/>
    </font>
    <font>
      <sz val="10.5"/>
      <color theme="1"/>
      <name val="ＭＳ Ｐゴシック"/>
      <family val="2"/>
      <charset val="128"/>
      <scheme val="minor"/>
    </font>
    <font>
      <b/>
      <sz val="10.5"/>
      <color theme="1"/>
      <name val="ＭＳ ゴシック"/>
      <family val="3"/>
      <charset val="128"/>
    </font>
    <font>
      <sz val="10.5"/>
      <color theme="1"/>
      <name val="ＭＳ 明朝"/>
      <family val="1"/>
      <charset val="128"/>
    </font>
    <font>
      <sz val="8"/>
      <color rgb="FFFF0000"/>
      <name val="ＭＳ Ｐ明朝"/>
      <family val="1"/>
      <charset val="128"/>
    </font>
    <font>
      <sz val="8"/>
      <color rgb="FF00B050"/>
      <name val="ＭＳ Ｐ明朝"/>
      <family val="1"/>
      <charset val="128"/>
    </font>
    <font>
      <sz val="9"/>
      <color rgb="FF00B050"/>
      <name val="ＭＳ Ｐ明朝"/>
      <family val="1"/>
      <charset val="128"/>
    </font>
    <font>
      <sz val="10.5"/>
      <color rgb="FF00B050"/>
      <name val="ＭＳ Ｐ明朝"/>
      <family val="1"/>
      <charset val="128"/>
    </font>
    <font>
      <sz val="11"/>
      <color rgb="FF00B050"/>
      <name val="ＭＳ Ｐゴシック"/>
      <family val="2"/>
      <charset val="128"/>
      <scheme val="minor"/>
    </font>
    <font>
      <sz val="10.5"/>
      <name val="ＭＳ Ｐ明朝"/>
      <family val="1"/>
      <charset val="128"/>
    </font>
    <font>
      <sz val="11"/>
      <name val="ＭＳ Ｐゴシック"/>
      <family val="2"/>
      <charset val="128"/>
      <scheme val="minor"/>
    </font>
  </fonts>
  <fills count="4">
    <fill>
      <patternFill patternType="none"/>
    </fill>
    <fill>
      <patternFill patternType="gray125"/>
    </fill>
    <fill>
      <patternFill patternType="solid">
        <fgColor rgb="FFFFD966"/>
        <bgColor indexed="64"/>
      </patternFill>
    </fill>
    <fill>
      <patternFill patternType="solid">
        <fgColor rgb="FFFF0000"/>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right style="medium">
        <color auto="1"/>
      </right>
      <top style="hair">
        <color auto="1"/>
      </top>
      <bottom style="hair">
        <color auto="1"/>
      </bottom>
      <diagonal/>
    </border>
    <border>
      <left/>
      <right style="medium">
        <color auto="1"/>
      </right>
      <top style="hair">
        <color auto="1"/>
      </top>
      <bottom style="double">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double">
        <color auto="1"/>
      </bottom>
      <diagonal/>
    </border>
    <border>
      <left style="thin">
        <color auto="1"/>
      </left>
      <right style="thin">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thin">
        <color auto="1"/>
      </right>
      <top style="double">
        <color auto="1"/>
      </top>
      <bottom style="medium">
        <color auto="1"/>
      </bottom>
      <diagonal/>
    </border>
    <border>
      <left style="thin">
        <color auto="1"/>
      </left>
      <right style="hair">
        <color auto="1"/>
      </right>
      <top style="double">
        <color auto="1"/>
      </top>
      <bottom style="medium">
        <color auto="1"/>
      </bottom>
      <diagonal/>
    </border>
    <border>
      <left/>
      <right/>
      <top style="medium">
        <color auto="1"/>
      </top>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double">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right style="hair">
        <color auto="1"/>
      </right>
      <top style="medium">
        <color auto="1"/>
      </top>
      <bottom style="hair">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double">
        <color auto="1"/>
      </bottom>
      <diagonal/>
    </border>
    <border>
      <left/>
      <right style="hair">
        <color auto="1"/>
      </right>
      <top style="double">
        <color auto="1"/>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right style="hair">
        <color auto="1"/>
      </right>
      <top/>
      <bottom style="medium">
        <color auto="1"/>
      </bottom>
      <diagonal/>
    </border>
    <border>
      <left style="medium">
        <color auto="1"/>
      </left>
      <right style="hair">
        <color auto="1"/>
      </right>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double">
        <color auto="1"/>
      </bottom>
      <diagonal/>
    </border>
    <border>
      <left style="medium">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49" fontId="2" fillId="0" borderId="0" xfId="0" applyNumberFormat="1" applyFont="1" applyAlignment="1">
      <alignment vertical="center" wrapText="1"/>
    </xf>
    <xf numFmtId="0" fontId="0" fillId="0" borderId="44" xfId="0" applyBorder="1" applyAlignment="1">
      <alignment vertical="center" wrapText="1"/>
    </xf>
    <xf numFmtId="0" fontId="0" fillId="0" borderId="45" xfId="0" applyBorder="1" applyAlignment="1">
      <alignment vertical="center"/>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xf>
    <xf numFmtId="0" fontId="0" fillId="0" borderId="48" xfId="0" applyBorder="1" applyAlignment="1">
      <alignment vertical="center" wrapText="1"/>
    </xf>
    <xf numFmtId="0" fontId="0" fillId="0" borderId="49" xfId="0" applyBorder="1" applyAlignment="1">
      <alignment vertical="center"/>
    </xf>
    <xf numFmtId="0" fontId="2" fillId="0" borderId="38" xfId="0" applyNumberFormat="1" applyFont="1" applyBorder="1" applyAlignment="1">
      <alignment vertical="center" wrapText="1"/>
    </xf>
    <xf numFmtId="0" fontId="2" fillId="0" borderId="50" xfId="0" applyNumberFormat="1" applyFont="1" applyBorder="1" applyAlignment="1">
      <alignment vertical="center" wrapText="1"/>
    </xf>
    <xf numFmtId="0" fontId="2" fillId="0" borderId="51" xfId="0" applyNumberFormat="1" applyFont="1"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2" fillId="0" borderId="40" xfId="0" applyNumberFormat="1" applyFont="1" applyBorder="1" applyAlignment="1">
      <alignment vertical="center" wrapText="1"/>
    </xf>
    <xf numFmtId="0" fontId="2" fillId="0" borderId="39" xfId="0" applyNumberFormat="1" applyFont="1" applyBorder="1" applyAlignment="1">
      <alignment vertical="center" wrapText="1"/>
    </xf>
    <xf numFmtId="49" fontId="2" fillId="0" borderId="4"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49" fontId="2" fillId="0" borderId="33"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horizontal="center" vertical="center" wrapText="1"/>
    </xf>
    <xf numFmtId="49" fontId="2" fillId="0" borderId="2" xfId="0" applyNumberFormat="1" applyFont="1" applyBorder="1" applyAlignment="1">
      <alignment vertical="center" wrapText="1"/>
    </xf>
    <xf numFmtId="0" fontId="7" fillId="0" borderId="1" xfId="0" applyFont="1" applyBorder="1" applyAlignment="1">
      <alignment vertical="center" wrapText="1"/>
    </xf>
    <xf numFmtId="49" fontId="2" fillId="0" borderId="9" xfId="0" applyNumberFormat="1" applyFont="1" applyBorder="1" applyAlignment="1">
      <alignment vertical="top"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xf>
    <xf numFmtId="0" fontId="3" fillId="0" borderId="2" xfId="0" applyFont="1" applyBorder="1" applyAlignment="1">
      <alignment vertical="center" wrapText="1"/>
    </xf>
    <xf numFmtId="0" fontId="2" fillId="0" borderId="65" xfId="0" applyFont="1" applyBorder="1" applyAlignment="1">
      <alignment horizontal="center" vertical="center"/>
    </xf>
    <xf numFmtId="0" fontId="0" fillId="0" borderId="45" xfId="0" applyBorder="1" applyAlignment="1">
      <alignment vertical="center" wrapText="1"/>
    </xf>
    <xf numFmtId="0" fontId="0" fillId="0" borderId="47" xfId="0" applyBorder="1" applyAlignment="1">
      <alignment vertical="center" wrapText="1"/>
    </xf>
    <xf numFmtId="0" fontId="0" fillId="0" borderId="49" xfId="0" applyBorder="1" applyAlignment="1">
      <alignment vertical="center" wrapText="1"/>
    </xf>
    <xf numFmtId="0" fontId="9" fillId="2" borderId="6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9" fillId="2" borderId="68" xfId="0" applyFont="1" applyFill="1" applyBorder="1" applyAlignment="1">
      <alignment horizontal="center" vertical="center" wrapText="1"/>
    </xf>
    <xf numFmtId="0" fontId="10" fillId="0" borderId="22" xfId="0" applyFont="1" applyBorder="1" applyAlignment="1">
      <alignment horizontal="center" vertical="center" wrapText="1"/>
    </xf>
    <xf numFmtId="176" fontId="0" fillId="0" borderId="44" xfId="0" applyNumberFormat="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49" fontId="2" fillId="0" borderId="59"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0" fontId="0" fillId="0" borderId="54" xfId="0"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56" xfId="0"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0" fontId="2" fillId="0" borderId="74" xfId="0" applyNumberFormat="1" applyFont="1" applyBorder="1" applyAlignment="1">
      <alignment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8" xfId="0" applyNumberFormat="1" applyFont="1" applyBorder="1" applyAlignment="1">
      <alignment vertical="center" wrapText="1"/>
    </xf>
    <xf numFmtId="0" fontId="2" fillId="0" borderId="79" xfId="0" applyNumberFormat="1" applyFont="1" applyBorder="1" applyAlignment="1">
      <alignment vertical="center" wrapText="1"/>
    </xf>
    <xf numFmtId="49" fontId="2" fillId="0" borderId="80" xfId="0" applyNumberFormat="1" applyFont="1" applyBorder="1" applyAlignment="1">
      <alignment horizontal="center" vertical="center" wrapText="1"/>
    </xf>
    <xf numFmtId="49" fontId="2" fillId="0" borderId="81" xfId="0" applyNumberFormat="1" applyFont="1" applyBorder="1" applyAlignment="1">
      <alignment horizontal="center" vertical="center" wrapText="1"/>
    </xf>
    <xf numFmtId="49" fontId="2" fillId="0" borderId="82" xfId="0" applyNumberFormat="1" applyFont="1" applyBorder="1" applyAlignment="1">
      <alignment horizontal="center" vertical="center" wrapText="1"/>
    </xf>
    <xf numFmtId="49" fontId="11" fillId="0" borderId="34" xfId="0" applyNumberFormat="1" applyFont="1" applyBorder="1" applyAlignment="1">
      <alignment horizontal="center" vertical="center" shrinkToFit="1"/>
    </xf>
    <xf numFmtId="0" fontId="11" fillId="0" borderId="35" xfId="0" applyFont="1" applyBorder="1" applyAlignment="1">
      <alignment horizontal="center" vertical="center" shrinkToFit="1"/>
    </xf>
    <xf numFmtId="49" fontId="12" fillId="0" borderId="42" xfId="0" applyNumberFormat="1"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43" xfId="0" applyFont="1" applyBorder="1" applyAlignment="1">
      <alignment horizontal="center" vertical="center" shrinkToFit="1"/>
    </xf>
    <xf numFmtId="49" fontId="13" fillId="0" borderId="34" xfId="0" applyNumberFormat="1" applyFont="1" applyBorder="1" applyAlignment="1">
      <alignment horizontal="center" vertical="center" shrinkToFit="1"/>
    </xf>
    <xf numFmtId="0" fontId="13" fillId="0" borderId="35" xfId="0" applyFont="1" applyBorder="1" applyAlignment="1">
      <alignment horizontal="center" vertical="center" shrinkToFit="1"/>
    </xf>
    <xf numFmtId="49" fontId="13" fillId="0" borderId="42"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0" fontId="13" fillId="0" borderId="43" xfId="0" applyFont="1" applyBorder="1" applyAlignment="1">
      <alignment horizontal="center" vertical="center" shrinkToFit="1"/>
    </xf>
    <xf numFmtId="0" fontId="0" fillId="0" borderId="1" xfId="0" applyBorder="1">
      <alignment vertical="center"/>
    </xf>
    <xf numFmtId="0" fontId="13" fillId="0" borderId="35"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35" xfId="0" applyNumberFormat="1" applyFont="1" applyBorder="1" applyAlignment="1">
      <alignment horizontal="center" vertical="center" wrapText="1"/>
    </xf>
    <xf numFmtId="0" fontId="13" fillId="0" borderId="52" xfId="0" applyNumberFormat="1" applyFont="1" applyBorder="1" applyAlignment="1">
      <alignment horizontal="center" vertical="center" wrapText="1"/>
    </xf>
    <xf numFmtId="176" fontId="0" fillId="0" borderId="45" xfId="0" applyNumberFormat="1" applyBorder="1" applyAlignment="1">
      <alignment vertical="center" wrapText="1"/>
    </xf>
    <xf numFmtId="49" fontId="16" fillId="3" borderId="62" xfId="0" applyNumberFormat="1" applyFont="1" applyFill="1" applyBorder="1" applyAlignment="1">
      <alignment horizontal="center" vertical="center" wrapText="1"/>
    </xf>
    <xf numFmtId="0" fontId="17" fillId="3" borderId="76" xfId="0" applyFont="1" applyFill="1" applyBorder="1" applyAlignment="1">
      <alignment horizontal="center" vertical="center" wrapText="1"/>
    </xf>
    <xf numFmtId="49" fontId="2" fillId="0" borderId="83" xfId="0" applyNumberFormat="1" applyFont="1" applyBorder="1" applyAlignment="1">
      <alignment horizontal="center" vertical="center" wrapText="1"/>
    </xf>
    <xf numFmtId="0" fontId="0" fillId="0" borderId="84" xfId="0" applyBorder="1" applyAlignment="1">
      <alignment horizontal="center" vertical="center" wrapText="1"/>
    </xf>
    <xf numFmtId="49" fontId="2" fillId="0" borderId="85" xfId="0" applyNumberFormat="1" applyFont="1" applyBorder="1" applyAlignment="1">
      <alignment horizontal="center" vertical="center" wrapText="1"/>
    </xf>
    <xf numFmtId="0" fontId="0" fillId="0" borderId="86" xfId="0" applyBorder="1" applyAlignment="1">
      <alignment horizontal="center" vertical="center" wrapText="1"/>
    </xf>
    <xf numFmtId="49" fontId="2" fillId="0" borderId="87" xfId="0" applyNumberFormat="1" applyFont="1" applyBorder="1" applyAlignment="1">
      <alignment horizontal="center" vertical="center" wrapText="1"/>
    </xf>
    <xf numFmtId="0" fontId="0" fillId="0" borderId="88" xfId="0" applyBorder="1" applyAlignment="1">
      <alignment horizontal="center" vertical="center" wrapText="1"/>
    </xf>
    <xf numFmtId="49" fontId="2" fillId="0" borderId="89" xfId="0" applyNumberFormat="1" applyFont="1" applyBorder="1" applyAlignment="1">
      <alignment horizontal="center" vertical="center" wrapText="1"/>
    </xf>
    <xf numFmtId="0" fontId="0" fillId="0" borderId="90" xfId="0" applyBorder="1" applyAlignment="1">
      <alignment horizontal="center" vertical="center" wrapText="1"/>
    </xf>
    <xf numFmtId="0" fontId="2" fillId="0" borderId="91" xfId="0" applyFont="1" applyBorder="1">
      <alignment vertical="center"/>
    </xf>
    <xf numFmtId="0" fontId="2" fillId="0" borderId="0" xfId="0" applyFont="1" applyBorder="1">
      <alignment vertical="center"/>
    </xf>
    <xf numFmtId="0" fontId="2" fillId="0" borderId="31" xfId="0" applyFont="1" applyBorder="1" applyAlignment="1">
      <alignment vertical="center" wrapText="1"/>
    </xf>
    <xf numFmtId="0" fontId="0" fillId="0" borderId="18" xfId="0" applyBorder="1" applyAlignment="1">
      <alignment vertical="center" wrapText="1"/>
    </xf>
    <xf numFmtId="0" fontId="2" fillId="0" borderId="29" xfId="0" applyFont="1" applyBorder="1">
      <alignment vertical="center"/>
    </xf>
    <xf numFmtId="0" fontId="2" fillId="0" borderId="30" xfId="0" applyFont="1" applyBorder="1">
      <alignment vertical="center"/>
    </xf>
    <xf numFmtId="0" fontId="2" fillId="0" borderId="18"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20"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wrapText="1"/>
    </xf>
    <xf numFmtId="0" fontId="2" fillId="0" borderId="5"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2" fillId="0" borderId="1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49" fontId="2" fillId="0" borderId="33"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vertical="center" wrapText="1"/>
    </xf>
    <xf numFmtId="0" fontId="0" fillId="0" borderId="16" xfId="0" applyBorder="1" applyAlignment="1">
      <alignment horizontal="center" vertical="center" wrapText="1"/>
    </xf>
    <xf numFmtId="0" fontId="0" fillId="0" borderId="16" xfId="0" applyBorder="1" applyAlignment="1">
      <alignment vertical="top" wrapText="1"/>
    </xf>
    <xf numFmtId="0" fontId="0" fillId="0" borderId="1" xfId="0" applyBorder="1" applyAlignment="1">
      <alignment vertical="top" wrapText="1"/>
    </xf>
    <xf numFmtId="49" fontId="2" fillId="0" borderId="2" xfId="0" applyNumberFormat="1" applyFont="1" applyBorder="1" applyAlignment="1">
      <alignment vertical="center" wrapText="1"/>
    </xf>
    <xf numFmtId="49" fontId="2" fillId="0" borderId="4" xfId="0" applyNumberFormat="1" applyFont="1" applyBorder="1" applyAlignment="1">
      <alignment vertical="center" wrapText="1"/>
    </xf>
    <xf numFmtId="0" fontId="2" fillId="0" borderId="32" xfId="0" applyFont="1" applyBorder="1" applyAlignment="1">
      <alignment vertical="center" wrapText="1"/>
    </xf>
    <xf numFmtId="0" fontId="0" fillId="0" borderId="19" xfId="0" applyBorder="1" applyAlignment="1">
      <alignment vertical="center" wrapText="1"/>
    </xf>
    <xf numFmtId="0" fontId="2" fillId="0" borderId="25" xfId="0" applyFont="1" applyBorder="1" applyAlignment="1">
      <alignment vertical="center" wrapText="1"/>
    </xf>
    <xf numFmtId="0" fontId="0" fillId="0" borderId="26"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4" xfId="0" applyBorder="1" applyAlignment="1">
      <alignment vertical="center" wrapText="1"/>
    </xf>
    <xf numFmtId="0" fontId="2" fillId="0" borderId="17" xfId="0" applyFont="1" applyBorder="1" applyAlignment="1">
      <alignment vertical="center"/>
    </xf>
    <xf numFmtId="0" fontId="7" fillId="0" borderId="17" xfId="0" applyFont="1" applyBorder="1" applyAlignment="1">
      <alignment vertical="center"/>
    </xf>
    <xf numFmtId="0" fontId="7" fillId="0" borderId="23" xfId="0" applyFont="1" applyBorder="1" applyAlignment="1">
      <alignment vertical="center"/>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16" xfId="0" applyFont="1" applyBorder="1" applyAlignment="1">
      <alignment vertical="top"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4"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2" fillId="0" borderId="20" xfId="0" applyFont="1" applyBorder="1" applyAlignment="1">
      <alignment vertical="center" wrapText="1"/>
    </xf>
    <xf numFmtId="49" fontId="5" fillId="0" borderId="1" xfId="0" applyNumberFormat="1" applyFont="1" applyBorder="1" applyAlignment="1">
      <alignment vertical="center" wrapText="1"/>
    </xf>
    <xf numFmtId="0" fontId="6" fillId="0" borderId="1" xfId="0" applyFont="1" applyBorder="1" applyAlignment="1">
      <alignment vertical="center" wrapText="1"/>
    </xf>
    <xf numFmtId="0" fontId="14" fillId="0" borderId="31" xfId="0" applyFont="1" applyBorder="1" applyAlignment="1">
      <alignment vertical="center" wrapText="1"/>
    </xf>
    <xf numFmtId="0" fontId="15" fillId="0" borderId="18" xfId="0" applyFont="1" applyBorder="1" applyAlignment="1">
      <alignment vertical="center" wrapText="1"/>
    </xf>
    <xf numFmtId="0" fontId="14" fillId="0" borderId="29" xfId="0" applyFont="1" applyBorder="1" applyAlignment="1">
      <alignment vertical="center" wrapText="1"/>
    </xf>
    <xf numFmtId="0" fontId="15" fillId="0" borderId="30" xfId="0" applyFont="1" applyBorder="1" applyAlignment="1">
      <alignment vertical="center" wrapText="1"/>
    </xf>
    <xf numFmtId="0" fontId="14" fillId="0" borderId="32" xfId="0" applyFont="1" applyBorder="1" applyAlignment="1">
      <alignment vertical="center" wrapText="1"/>
    </xf>
    <xf numFmtId="0" fontId="15" fillId="0" borderId="19" xfId="0" applyFont="1" applyBorder="1" applyAlignment="1">
      <alignment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3"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vertical="center" wrapText="1"/>
    </xf>
    <xf numFmtId="0" fontId="0" fillId="0" borderId="28" xfId="0" applyBorder="1" applyAlignment="1">
      <alignment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9" xfId="0" applyNumberFormat="1" applyFont="1" applyBorder="1" applyAlignment="1">
      <alignment vertical="center" wrapText="1"/>
    </xf>
    <xf numFmtId="49" fontId="0" fillId="0" borderId="10" xfId="0" applyNumberFormat="1" applyBorder="1" applyAlignment="1">
      <alignment vertical="center" wrapText="1"/>
    </xf>
    <xf numFmtId="49" fontId="2" fillId="0" borderId="5" xfId="0" applyNumberFormat="1" applyFont="1" applyBorder="1" applyAlignment="1">
      <alignment vertical="center" wrapText="1"/>
    </xf>
    <xf numFmtId="0" fontId="0" fillId="0" borderId="8" xfId="0" applyNumberFormat="1" applyBorder="1" applyAlignment="1">
      <alignment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29" xfId="0" applyFont="1" applyBorder="1" applyAlignment="1">
      <alignment vertical="center" wrapText="1"/>
    </xf>
    <xf numFmtId="0" fontId="0" fillId="0" borderId="30" xfId="0" applyBorder="1" applyAlignment="1">
      <alignment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2" fillId="0" borderId="65"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xf>
    <xf numFmtId="0" fontId="2" fillId="0" borderId="73" xfId="0" applyFont="1" applyBorder="1" applyAlignment="1">
      <alignment horizontal="center" vertical="center"/>
    </xf>
    <xf numFmtId="49" fontId="2" fillId="0" borderId="41"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70" xfId="0" applyNumberFormat="1" applyFont="1" applyBorder="1" applyAlignment="1">
      <alignment horizontal="center" vertical="center" wrapText="1"/>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0321" y="0"/>
          <a:ext cx="5458409" cy="2558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2028" y="0"/>
          <a:ext cx="5501952"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BD101"/>
  <sheetViews>
    <sheetView view="pageLayout" topLeftCell="A10" zoomScale="85" zoomScaleNormal="70" zoomScaleSheetLayoutView="85" zoomScalePageLayoutView="85" workbookViewId="0">
      <selection activeCell="G36" sqref="G36"/>
    </sheetView>
  </sheetViews>
  <sheetFormatPr defaultRowHeight="12.75"/>
  <cols>
    <col min="1" max="2" width="2.625" style="1" customWidth="1"/>
    <col min="3" max="3" width="3.625" style="1" customWidth="1"/>
    <col min="4" max="4" width="27.25" style="1" customWidth="1"/>
    <col min="5" max="44" width="6.375" style="1" customWidth="1"/>
    <col min="45" max="50" width="6.375" style="1" hidden="1" customWidth="1"/>
    <col min="51" max="16384" width="9" style="1"/>
  </cols>
  <sheetData>
    <row r="3" spans="2:54" ht="15" customHeight="1">
      <c r="C3" s="1" t="s">
        <v>57</v>
      </c>
    </row>
    <row r="4" spans="2:54" ht="15" customHeight="1">
      <c r="C4" s="1" t="s">
        <v>124</v>
      </c>
    </row>
    <row r="5" spans="2:54" ht="15" customHeight="1" thickBot="1">
      <c r="C5" s="1" t="s">
        <v>63</v>
      </c>
    </row>
    <row r="6" spans="2:54" ht="15" customHeight="1">
      <c r="C6" s="137" t="s">
        <v>81</v>
      </c>
      <c r="D6" s="138"/>
      <c r="E6" s="118" t="s">
        <v>65</v>
      </c>
      <c r="F6" s="108"/>
      <c r="G6" s="108"/>
      <c r="H6" s="108"/>
      <c r="I6" s="108"/>
      <c r="J6" s="108"/>
      <c r="K6" s="108"/>
      <c r="L6" s="108"/>
      <c r="M6" s="108"/>
      <c r="N6" s="108"/>
      <c r="O6" s="108"/>
      <c r="P6" s="110"/>
      <c r="Q6" s="107" t="s">
        <v>66</v>
      </c>
      <c r="R6" s="108"/>
      <c r="S6" s="108"/>
      <c r="T6" s="108"/>
      <c r="U6" s="108"/>
      <c r="V6" s="108"/>
      <c r="W6" s="108"/>
      <c r="X6" s="108"/>
      <c r="Y6" s="108"/>
      <c r="Z6" s="108"/>
      <c r="AA6" s="108"/>
      <c r="AB6" s="110"/>
      <c r="AC6" s="107" t="s">
        <v>67</v>
      </c>
      <c r="AD6" s="108"/>
      <c r="AE6" s="109"/>
      <c r="AF6" s="109"/>
      <c r="AG6" s="109"/>
      <c r="AH6" s="109"/>
      <c r="AI6" s="109"/>
      <c r="AJ6" s="109"/>
      <c r="AK6" s="109"/>
      <c r="AL6" s="109"/>
      <c r="AM6" s="109"/>
      <c r="AN6" s="109"/>
      <c r="AO6" s="109"/>
      <c r="AP6" s="109"/>
      <c r="AQ6" s="109"/>
      <c r="AR6" s="110"/>
      <c r="AS6" s="141" t="s">
        <v>68</v>
      </c>
      <c r="AT6" s="142"/>
      <c r="AU6" s="142"/>
      <c r="AV6" s="142"/>
      <c r="AW6" s="142"/>
      <c r="AX6" s="143"/>
    </row>
    <row r="7" spans="2:54" ht="75" customHeight="1">
      <c r="C7" s="139"/>
      <c r="D7" s="140"/>
      <c r="E7" s="114" t="s">
        <v>6</v>
      </c>
      <c r="F7" s="119"/>
      <c r="G7" s="119"/>
      <c r="H7" s="119"/>
      <c r="I7" s="119"/>
      <c r="J7" s="119"/>
      <c r="K7" s="119"/>
      <c r="L7" s="119"/>
      <c r="M7" s="119"/>
      <c r="N7" s="120"/>
      <c r="O7" s="131" t="s">
        <v>64</v>
      </c>
      <c r="P7" s="126"/>
      <c r="Q7" s="134" t="s">
        <v>56</v>
      </c>
      <c r="R7" s="134"/>
      <c r="S7" s="125" t="s">
        <v>51</v>
      </c>
      <c r="T7" s="125"/>
      <c r="U7" s="125"/>
      <c r="V7" s="125"/>
      <c r="W7" s="125"/>
      <c r="X7" s="126"/>
      <c r="Y7" s="125" t="s">
        <v>52</v>
      </c>
      <c r="Z7" s="127"/>
      <c r="AA7" s="125" t="s">
        <v>12</v>
      </c>
      <c r="AB7" s="126"/>
      <c r="AC7" s="125" t="s">
        <v>16</v>
      </c>
      <c r="AD7" s="125"/>
      <c r="AE7" s="125"/>
      <c r="AF7" s="125"/>
      <c r="AG7" s="125"/>
      <c r="AH7" s="126"/>
      <c r="AI7" s="150" t="s">
        <v>23</v>
      </c>
      <c r="AJ7" s="151"/>
      <c r="AK7" s="151"/>
      <c r="AL7" s="151"/>
      <c r="AM7" s="151"/>
      <c r="AN7" s="120"/>
      <c r="AO7" s="125" t="s">
        <v>29</v>
      </c>
      <c r="AP7" s="125"/>
      <c r="AQ7" s="126"/>
      <c r="AR7" s="126"/>
      <c r="AS7" s="125" t="s">
        <v>60</v>
      </c>
      <c r="AT7" s="126"/>
      <c r="AU7" s="131" t="s">
        <v>79</v>
      </c>
      <c r="AV7" s="131"/>
      <c r="AW7" s="125" t="s">
        <v>60</v>
      </c>
      <c r="AX7" s="146"/>
      <c r="AY7" s="2"/>
      <c r="AZ7" s="2"/>
      <c r="BA7" s="2"/>
      <c r="BB7" s="2"/>
    </row>
    <row r="8" spans="2:54" ht="15" customHeight="1">
      <c r="C8" s="139"/>
      <c r="D8" s="140"/>
      <c r="E8" s="130" t="s">
        <v>53</v>
      </c>
      <c r="F8" s="128"/>
      <c r="G8" s="128"/>
      <c r="H8" s="128"/>
      <c r="I8" s="128"/>
      <c r="J8" s="128"/>
      <c r="K8" s="128"/>
      <c r="L8" s="128"/>
      <c r="M8" s="128"/>
      <c r="N8" s="124"/>
      <c r="O8" s="121" t="s">
        <v>53</v>
      </c>
      <c r="P8" s="122"/>
      <c r="Q8" s="132" t="s">
        <v>53</v>
      </c>
      <c r="R8" s="133"/>
      <c r="S8" s="123" t="s">
        <v>53</v>
      </c>
      <c r="T8" s="123"/>
      <c r="U8" s="123"/>
      <c r="V8" s="123"/>
      <c r="W8" s="123"/>
      <c r="X8" s="124"/>
      <c r="Y8" s="128" t="s">
        <v>53</v>
      </c>
      <c r="Z8" s="128"/>
      <c r="AA8" s="132" t="s">
        <v>53</v>
      </c>
      <c r="AB8" s="133"/>
      <c r="AC8" s="123" t="s">
        <v>53</v>
      </c>
      <c r="AD8" s="123"/>
      <c r="AE8" s="123"/>
      <c r="AF8" s="123"/>
      <c r="AG8" s="123"/>
      <c r="AH8" s="124"/>
      <c r="AI8" s="111" t="s">
        <v>53</v>
      </c>
      <c r="AJ8" s="112"/>
      <c r="AK8" s="112"/>
      <c r="AL8" s="112"/>
      <c r="AM8" s="112"/>
      <c r="AN8" s="113"/>
      <c r="AO8" s="123" t="s">
        <v>71</v>
      </c>
      <c r="AP8" s="123"/>
      <c r="AQ8" s="123"/>
      <c r="AR8" s="124"/>
      <c r="AS8" s="123" t="s">
        <v>76</v>
      </c>
      <c r="AT8" s="124"/>
      <c r="AU8" s="123" t="s">
        <v>76</v>
      </c>
      <c r="AV8" s="123"/>
      <c r="AW8" s="123" t="s">
        <v>76</v>
      </c>
      <c r="AX8" s="147"/>
      <c r="AY8" s="2"/>
      <c r="AZ8" s="2"/>
      <c r="BA8" s="2"/>
      <c r="BB8" s="2"/>
    </row>
    <row r="9" spans="2:54" ht="150" customHeight="1">
      <c r="C9" s="114" t="s">
        <v>59</v>
      </c>
      <c r="D9" s="115"/>
      <c r="E9" s="145" t="s">
        <v>0</v>
      </c>
      <c r="F9" s="129"/>
      <c r="G9" s="129" t="s">
        <v>1</v>
      </c>
      <c r="H9" s="129"/>
      <c r="I9" s="129" t="s">
        <v>2</v>
      </c>
      <c r="J9" s="129"/>
      <c r="K9" s="129" t="s">
        <v>3</v>
      </c>
      <c r="L9" s="129"/>
      <c r="M9" s="129" t="s">
        <v>4</v>
      </c>
      <c r="N9" s="129"/>
      <c r="O9" s="129" t="s">
        <v>7</v>
      </c>
      <c r="P9" s="129"/>
      <c r="Q9" s="129" t="s">
        <v>10</v>
      </c>
      <c r="R9" s="129"/>
      <c r="S9" s="129" t="s">
        <v>38</v>
      </c>
      <c r="T9" s="129"/>
      <c r="U9" s="129" t="s">
        <v>39</v>
      </c>
      <c r="V9" s="129"/>
      <c r="W9" s="129" t="s">
        <v>40</v>
      </c>
      <c r="X9" s="129"/>
      <c r="Y9" s="129" t="s">
        <v>43</v>
      </c>
      <c r="Z9" s="129"/>
      <c r="AA9" s="129" t="s">
        <v>13</v>
      </c>
      <c r="AB9" s="129"/>
      <c r="AC9" s="129" t="s">
        <v>17</v>
      </c>
      <c r="AD9" s="129"/>
      <c r="AE9" s="129" t="s">
        <v>18</v>
      </c>
      <c r="AF9" s="129"/>
      <c r="AG9" s="144" t="s">
        <v>19</v>
      </c>
      <c r="AH9" s="144"/>
      <c r="AI9" s="129" t="s">
        <v>47</v>
      </c>
      <c r="AJ9" s="129"/>
      <c r="AK9" s="129" t="s">
        <v>24</v>
      </c>
      <c r="AL9" s="129"/>
      <c r="AM9" s="129" t="s">
        <v>25</v>
      </c>
      <c r="AN9" s="129"/>
      <c r="AO9" s="129" t="s">
        <v>30</v>
      </c>
      <c r="AP9" s="149"/>
      <c r="AQ9" s="129" t="s">
        <v>31</v>
      </c>
      <c r="AR9" s="129"/>
      <c r="AS9" s="129" t="s">
        <v>61</v>
      </c>
      <c r="AT9" s="149"/>
      <c r="AU9" s="129" t="s">
        <v>75</v>
      </c>
      <c r="AV9" s="129"/>
      <c r="AW9" s="129" t="s">
        <v>61</v>
      </c>
      <c r="AX9" s="148"/>
      <c r="AY9" s="2"/>
      <c r="AZ9" s="2"/>
      <c r="BA9" s="2"/>
      <c r="BB9" s="2"/>
    </row>
    <row r="10" spans="2:54" ht="15" customHeight="1" thickBot="1">
      <c r="C10" s="116"/>
      <c r="D10" s="117"/>
      <c r="E10" s="73" t="s">
        <v>119</v>
      </c>
      <c r="F10" s="74" t="s">
        <v>120</v>
      </c>
      <c r="G10" s="75" t="str">
        <f>$E$10</f>
        <v>30年度末</v>
      </c>
      <c r="H10" s="76" t="str">
        <f>$F$10</f>
        <v>31年度８末</v>
      </c>
      <c r="I10" s="75" t="str">
        <f t="shared" ref="I10" si="0">$E$10</f>
        <v>30年度末</v>
      </c>
      <c r="J10" s="76" t="str">
        <f t="shared" ref="J10" si="1">$F$10</f>
        <v>31年度８末</v>
      </c>
      <c r="K10" s="75" t="str">
        <f t="shared" ref="K10" si="2">$E$10</f>
        <v>30年度末</v>
      </c>
      <c r="L10" s="76" t="str">
        <f t="shared" ref="L10" si="3">$F$10</f>
        <v>31年度８末</v>
      </c>
      <c r="M10" s="75" t="str">
        <f t="shared" ref="M10" si="4">$E$10</f>
        <v>30年度末</v>
      </c>
      <c r="N10" s="76" t="str">
        <f t="shared" ref="N10" si="5">$F$10</f>
        <v>31年度８末</v>
      </c>
      <c r="O10" s="75" t="str">
        <f t="shared" ref="O10" si="6">$E$10</f>
        <v>30年度末</v>
      </c>
      <c r="P10" s="76" t="str">
        <f t="shared" ref="P10" si="7">$F$10</f>
        <v>31年度８末</v>
      </c>
      <c r="Q10" s="75" t="str">
        <f t="shared" ref="Q10" si="8">$E$10</f>
        <v>30年度末</v>
      </c>
      <c r="R10" s="76" t="str">
        <f t="shared" ref="R10" si="9">$F$10</f>
        <v>31年度８末</v>
      </c>
      <c r="S10" s="75" t="str">
        <f t="shared" ref="S10" si="10">$E$10</f>
        <v>30年度末</v>
      </c>
      <c r="T10" s="76" t="str">
        <f t="shared" ref="T10" si="11">$F$10</f>
        <v>31年度８末</v>
      </c>
      <c r="U10" s="75" t="str">
        <f t="shared" ref="U10" si="12">$E$10</f>
        <v>30年度末</v>
      </c>
      <c r="V10" s="76" t="str">
        <f t="shared" ref="V10" si="13">$F$10</f>
        <v>31年度８末</v>
      </c>
      <c r="W10" s="75" t="str">
        <f t="shared" ref="W10" si="14">$E$10</f>
        <v>30年度末</v>
      </c>
      <c r="X10" s="76" t="str">
        <f t="shared" ref="X10" si="15">$F$10</f>
        <v>31年度８末</v>
      </c>
      <c r="Y10" s="75" t="str">
        <f t="shared" ref="Y10" si="16">$E$10</f>
        <v>30年度末</v>
      </c>
      <c r="Z10" s="76" t="str">
        <f t="shared" ref="Z10" si="17">$F$10</f>
        <v>31年度８末</v>
      </c>
      <c r="AA10" s="75" t="str">
        <f t="shared" ref="AA10" si="18">$E$10</f>
        <v>30年度末</v>
      </c>
      <c r="AB10" s="76" t="str">
        <f t="shared" ref="AB10" si="19">$F$10</f>
        <v>31年度８末</v>
      </c>
      <c r="AC10" s="75" t="str">
        <f t="shared" ref="AC10" si="20">$E$10</f>
        <v>30年度末</v>
      </c>
      <c r="AD10" s="76" t="str">
        <f t="shared" ref="AD10" si="21">$F$10</f>
        <v>31年度８末</v>
      </c>
      <c r="AE10" s="75" t="str">
        <f t="shared" ref="AE10" si="22">$E$10</f>
        <v>30年度末</v>
      </c>
      <c r="AF10" s="76" t="str">
        <f t="shared" ref="AF10" si="23">$F$10</f>
        <v>31年度８末</v>
      </c>
      <c r="AG10" s="75" t="str">
        <f t="shared" ref="AG10" si="24">$E$10</f>
        <v>30年度末</v>
      </c>
      <c r="AH10" s="76" t="str">
        <f t="shared" ref="AH10" si="25">$F$10</f>
        <v>31年度８末</v>
      </c>
      <c r="AI10" s="75" t="str">
        <f t="shared" ref="AI10" si="26">$E$10</f>
        <v>30年度末</v>
      </c>
      <c r="AJ10" s="76" t="str">
        <f t="shared" ref="AJ10" si="27">$F$10</f>
        <v>31年度８末</v>
      </c>
      <c r="AK10" s="75" t="str">
        <f t="shared" ref="AK10" si="28">$E$10</f>
        <v>30年度末</v>
      </c>
      <c r="AL10" s="76" t="str">
        <f t="shared" ref="AL10" si="29">$F$10</f>
        <v>31年度８末</v>
      </c>
      <c r="AM10" s="75" t="str">
        <f t="shared" ref="AM10" si="30">$E$10</f>
        <v>30年度末</v>
      </c>
      <c r="AN10" s="76" t="str">
        <f t="shared" ref="AN10" si="31">$F$10</f>
        <v>31年度８末</v>
      </c>
      <c r="AO10" s="75" t="str">
        <f t="shared" ref="AO10" si="32">$E$10</f>
        <v>30年度末</v>
      </c>
      <c r="AP10" s="76" t="str">
        <f t="shared" ref="AP10" si="33">$F$10</f>
        <v>31年度８末</v>
      </c>
      <c r="AQ10" s="75" t="str">
        <f t="shared" ref="AQ10" si="34">$E$10</f>
        <v>30年度末</v>
      </c>
      <c r="AR10" s="76" t="str">
        <f t="shared" ref="AR10" si="35">$F$10</f>
        <v>31年度８末</v>
      </c>
      <c r="AS10" s="75" t="str">
        <f t="shared" ref="AS10" si="36">$E$10</f>
        <v>30年度末</v>
      </c>
      <c r="AT10" s="76" t="str">
        <f t="shared" ref="AT10" si="37">$F$10</f>
        <v>31年度８末</v>
      </c>
      <c r="AU10" s="75" t="str">
        <f t="shared" ref="AU10" si="38">$E$10</f>
        <v>30年度末</v>
      </c>
      <c r="AV10" s="76" t="str">
        <f t="shared" ref="AV10" si="39">$F$10</f>
        <v>31年度８末</v>
      </c>
      <c r="AW10" s="75" t="str">
        <f t="shared" ref="AW10" si="40">$E$10</f>
        <v>30年度末</v>
      </c>
      <c r="AX10" s="77" t="str">
        <f t="shared" ref="AX10" si="41">$F$10</f>
        <v>31年度８末</v>
      </c>
      <c r="AY10" s="2"/>
      <c r="AZ10" s="2"/>
      <c r="BA10" s="2"/>
      <c r="BB10" s="2"/>
    </row>
    <row r="11" spans="2:54" ht="24.95" customHeight="1">
      <c r="B11" s="1">
        <v>1</v>
      </c>
      <c r="C11" s="104" t="s">
        <v>125</v>
      </c>
      <c r="D11" s="105"/>
      <c r="E11" s="56" t="s">
        <v>84</v>
      </c>
      <c r="F11" s="65" t="s">
        <v>84</v>
      </c>
      <c r="G11" s="57" t="s">
        <v>121</v>
      </c>
      <c r="H11" s="65" t="s">
        <v>121</v>
      </c>
      <c r="I11" s="57" t="s">
        <v>84</v>
      </c>
      <c r="J11" s="65" t="s">
        <v>84</v>
      </c>
      <c r="K11" s="57" t="s">
        <v>84</v>
      </c>
      <c r="L11" s="65" t="s">
        <v>84</v>
      </c>
      <c r="M11" s="57" t="s">
        <v>84</v>
      </c>
      <c r="N11" s="65" t="s">
        <v>84</v>
      </c>
      <c r="O11" s="57" t="s">
        <v>121</v>
      </c>
      <c r="P11" s="65" t="s">
        <v>121</v>
      </c>
      <c r="Q11" s="57" t="s">
        <v>84</v>
      </c>
      <c r="R11" s="65" t="s">
        <v>84</v>
      </c>
      <c r="S11" s="57" t="s">
        <v>84</v>
      </c>
      <c r="T11" s="65" t="s">
        <v>84</v>
      </c>
      <c r="U11" s="57" t="s">
        <v>121</v>
      </c>
      <c r="V11" s="65" t="s">
        <v>121</v>
      </c>
      <c r="W11" s="57" t="s">
        <v>84</v>
      </c>
      <c r="X11" s="65" t="s">
        <v>84</v>
      </c>
      <c r="Y11" s="57" t="s">
        <v>84</v>
      </c>
      <c r="Z11" s="65" t="s">
        <v>84</v>
      </c>
      <c r="AA11" s="57" t="s">
        <v>84</v>
      </c>
      <c r="AB11" s="65" t="s">
        <v>84</v>
      </c>
      <c r="AC11" s="57" t="s">
        <v>84</v>
      </c>
      <c r="AD11" s="65" t="s">
        <v>84</v>
      </c>
      <c r="AE11" s="57" t="s">
        <v>84</v>
      </c>
      <c r="AF11" s="65" t="s">
        <v>84</v>
      </c>
      <c r="AG11" s="57" t="s">
        <v>84</v>
      </c>
      <c r="AH11" s="65" t="s">
        <v>84</v>
      </c>
      <c r="AI11" s="57" t="s">
        <v>84</v>
      </c>
      <c r="AJ11" s="65" t="s">
        <v>84</v>
      </c>
      <c r="AK11" s="57" t="s">
        <v>84</v>
      </c>
      <c r="AL11" s="65" t="s">
        <v>84</v>
      </c>
      <c r="AM11" s="57" t="s">
        <v>84</v>
      </c>
      <c r="AN11" s="65" t="s">
        <v>84</v>
      </c>
      <c r="AO11" s="57" t="s">
        <v>84</v>
      </c>
      <c r="AP11" s="65" t="s">
        <v>84</v>
      </c>
      <c r="AQ11" s="57" t="s">
        <v>84</v>
      </c>
      <c r="AR11" s="65" t="s">
        <v>84</v>
      </c>
      <c r="AS11" s="57"/>
      <c r="AT11" s="65"/>
      <c r="AU11" s="57"/>
      <c r="AV11" s="65"/>
      <c r="AW11" s="70"/>
      <c r="AX11" s="58"/>
    </row>
    <row r="12" spans="2:54" ht="24.95" customHeight="1">
      <c r="B12" s="1">
        <v>2</v>
      </c>
      <c r="C12" s="102" t="s">
        <v>126</v>
      </c>
      <c r="D12" s="106"/>
      <c r="E12" s="59" t="s">
        <v>121</v>
      </c>
      <c r="F12" s="66" t="s">
        <v>84</v>
      </c>
      <c r="G12" s="60" t="s">
        <v>121</v>
      </c>
      <c r="H12" s="66" t="s">
        <v>121</v>
      </c>
      <c r="I12" s="60" t="s">
        <v>121</v>
      </c>
      <c r="J12" s="66" t="s">
        <v>84</v>
      </c>
      <c r="K12" s="60" t="s">
        <v>84</v>
      </c>
      <c r="L12" s="66" t="s">
        <v>84</v>
      </c>
      <c r="M12" s="60" t="s">
        <v>84</v>
      </c>
      <c r="N12" s="66" t="s">
        <v>84</v>
      </c>
      <c r="O12" s="60" t="s">
        <v>123</v>
      </c>
      <c r="P12" s="66" t="s">
        <v>123</v>
      </c>
      <c r="Q12" s="60" t="s">
        <v>121</v>
      </c>
      <c r="R12" s="66" t="s">
        <v>121</v>
      </c>
      <c r="S12" s="60" t="s">
        <v>121</v>
      </c>
      <c r="T12" s="66" t="s">
        <v>121</v>
      </c>
      <c r="U12" s="60" t="s">
        <v>121</v>
      </c>
      <c r="V12" s="66" t="s">
        <v>121</v>
      </c>
      <c r="W12" s="60" t="s">
        <v>121</v>
      </c>
      <c r="X12" s="66" t="s">
        <v>121</v>
      </c>
      <c r="Y12" s="60" t="s">
        <v>121</v>
      </c>
      <c r="Z12" s="66" t="s">
        <v>84</v>
      </c>
      <c r="AA12" s="60" t="s">
        <v>123</v>
      </c>
      <c r="AB12" s="66" t="s">
        <v>123</v>
      </c>
      <c r="AC12" s="60" t="s">
        <v>84</v>
      </c>
      <c r="AD12" s="66" t="s">
        <v>84</v>
      </c>
      <c r="AE12" s="60" t="s">
        <v>84</v>
      </c>
      <c r="AF12" s="66" t="s">
        <v>84</v>
      </c>
      <c r="AG12" s="60" t="s">
        <v>84</v>
      </c>
      <c r="AH12" s="66" t="s">
        <v>84</v>
      </c>
      <c r="AI12" s="60" t="s">
        <v>84</v>
      </c>
      <c r="AJ12" s="66" t="s">
        <v>84</v>
      </c>
      <c r="AK12" s="60" t="s">
        <v>84</v>
      </c>
      <c r="AL12" s="66" t="s">
        <v>84</v>
      </c>
      <c r="AM12" s="60" t="s">
        <v>84</v>
      </c>
      <c r="AN12" s="66" t="s">
        <v>84</v>
      </c>
      <c r="AO12" s="60" t="s">
        <v>121</v>
      </c>
      <c r="AP12" s="66" t="s">
        <v>84</v>
      </c>
      <c r="AQ12" s="60" t="s">
        <v>84</v>
      </c>
      <c r="AR12" s="66" t="s">
        <v>84</v>
      </c>
      <c r="AS12" s="60"/>
      <c r="AT12" s="66"/>
      <c r="AU12" s="60"/>
      <c r="AV12" s="66"/>
      <c r="AW12" s="71"/>
      <c r="AX12" s="61"/>
    </row>
    <row r="13" spans="2:54" ht="24.95" customHeight="1">
      <c r="B13" s="1">
        <v>3</v>
      </c>
      <c r="C13" s="102" t="s">
        <v>127</v>
      </c>
      <c r="D13" s="106"/>
      <c r="E13" s="59" t="s">
        <v>84</v>
      </c>
      <c r="F13" s="66" t="s">
        <v>84</v>
      </c>
      <c r="G13" s="60" t="s">
        <v>121</v>
      </c>
      <c r="H13" s="66" t="s">
        <v>121</v>
      </c>
      <c r="I13" s="60" t="s">
        <v>84</v>
      </c>
      <c r="J13" s="66" t="s">
        <v>84</v>
      </c>
      <c r="K13" s="60" t="s">
        <v>121</v>
      </c>
      <c r="L13" s="66" t="s">
        <v>84</v>
      </c>
      <c r="M13" s="60" t="s">
        <v>84</v>
      </c>
      <c r="N13" s="66" t="s">
        <v>84</v>
      </c>
      <c r="O13" s="60" t="s">
        <v>123</v>
      </c>
      <c r="P13" s="66" t="s">
        <v>123</v>
      </c>
      <c r="Q13" s="60" t="s">
        <v>84</v>
      </c>
      <c r="R13" s="66" t="s">
        <v>84</v>
      </c>
      <c r="S13" s="60" t="s">
        <v>121</v>
      </c>
      <c r="T13" s="66" t="s">
        <v>121</v>
      </c>
      <c r="U13" s="60" t="s">
        <v>84</v>
      </c>
      <c r="V13" s="66" t="s">
        <v>84</v>
      </c>
      <c r="W13" s="60" t="s">
        <v>121</v>
      </c>
      <c r="X13" s="66" t="s">
        <v>121</v>
      </c>
      <c r="Y13" s="60" t="s">
        <v>121</v>
      </c>
      <c r="Z13" s="66" t="s">
        <v>84</v>
      </c>
      <c r="AA13" s="60" t="s">
        <v>123</v>
      </c>
      <c r="AB13" s="66" t="s">
        <v>123</v>
      </c>
      <c r="AC13" s="60" t="s">
        <v>84</v>
      </c>
      <c r="AD13" s="66" t="s">
        <v>84</v>
      </c>
      <c r="AE13" s="60" t="s">
        <v>84</v>
      </c>
      <c r="AF13" s="66" t="s">
        <v>84</v>
      </c>
      <c r="AG13" s="60" t="s">
        <v>84</v>
      </c>
      <c r="AH13" s="66" t="s">
        <v>84</v>
      </c>
      <c r="AI13" s="60" t="s">
        <v>84</v>
      </c>
      <c r="AJ13" s="66" t="s">
        <v>84</v>
      </c>
      <c r="AK13" s="60" t="s">
        <v>121</v>
      </c>
      <c r="AL13" s="66" t="s">
        <v>121</v>
      </c>
      <c r="AM13" s="60" t="s">
        <v>84</v>
      </c>
      <c r="AN13" s="66" t="s">
        <v>84</v>
      </c>
      <c r="AO13" s="60" t="s">
        <v>121</v>
      </c>
      <c r="AP13" s="66" t="s">
        <v>121</v>
      </c>
      <c r="AQ13" s="60" t="s">
        <v>84</v>
      </c>
      <c r="AR13" s="66" t="s">
        <v>84</v>
      </c>
      <c r="AS13" s="60"/>
      <c r="AT13" s="66"/>
      <c r="AU13" s="60"/>
      <c r="AV13" s="66"/>
      <c r="AW13" s="71"/>
      <c r="AX13" s="61"/>
    </row>
    <row r="14" spans="2:54" ht="24.95" customHeight="1">
      <c r="B14" s="1">
        <v>4</v>
      </c>
      <c r="C14" s="102" t="s">
        <v>128</v>
      </c>
      <c r="D14" s="106"/>
      <c r="E14" s="59" t="s">
        <v>84</v>
      </c>
      <c r="F14" s="66" t="s">
        <v>84</v>
      </c>
      <c r="G14" s="60" t="s">
        <v>121</v>
      </c>
      <c r="H14" s="66" t="s">
        <v>121</v>
      </c>
      <c r="I14" s="60" t="s">
        <v>84</v>
      </c>
      <c r="J14" s="66" t="s">
        <v>84</v>
      </c>
      <c r="K14" s="60" t="s">
        <v>121</v>
      </c>
      <c r="L14" s="66" t="s">
        <v>121</v>
      </c>
      <c r="M14" s="60" t="s">
        <v>84</v>
      </c>
      <c r="N14" s="66" t="s">
        <v>84</v>
      </c>
      <c r="O14" s="60" t="s">
        <v>121</v>
      </c>
      <c r="P14" s="66" t="s">
        <v>84</v>
      </c>
      <c r="Q14" s="60" t="s">
        <v>121</v>
      </c>
      <c r="R14" s="66" t="s">
        <v>84</v>
      </c>
      <c r="S14" s="60" t="s">
        <v>121</v>
      </c>
      <c r="T14" s="66" t="s">
        <v>84</v>
      </c>
      <c r="U14" s="60" t="s">
        <v>121</v>
      </c>
      <c r="V14" s="66" t="s">
        <v>121</v>
      </c>
      <c r="W14" s="60" t="s">
        <v>121</v>
      </c>
      <c r="X14" s="66" t="s">
        <v>84</v>
      </c>
      <c r="Y14" s="60" t="s">
        <v>121</v>
      </c>
      <c r="Z14" s="66" t="s">
        <v>84</v>
      </c>
      <c r="AA14" s="60" t="s">
        <v>123</v>
      </c>
      <c r="AB14" s="66" t="s">
        <v>123</v>
      </c>
      <c r="AC14" s="60" t="s">
        <v>84</v>
      </c>
      <c r="AD14" s="66" t="s">
        <v>84</v>
      </c>
      <c r="AE14" s="60" t="s">
        <v>84</v>
      </c>
      <c r="AF14" s="66" t="s">
        <v>84</v>
      </c>
      <c r="AG14" s="60" t="s">
        <v>84</v>
      </c>
      <c r="AH14" s="66" t="s">
        <v>84</v>
      </c>
      <c r="AI14" s="60" t="s">
        <v>84</v>
      </c>
      <c r="AJ14" s="66" t="s">
        <v>84</v>
      </c>
      <c r="AK14" s="60" t="s">
        <v>84</v>
      </c>
      <c r="AL14" s="66" t="s">
        <v>84</v>
      </c>
      <c r="AM14" s="60" t="s">
        <v>84</v>
      </c>
      <c r="AN14" s="66" t="s">
        <v>84</v>
      </c>
      <c r="AO14" s="60" t="s">
        <v>84</v>
      </c>
      <c r="AP14" s="66" t="s">
        <v>84</v>
      </c>
      <c r="AQ14" s="60" t="s">
        <v>84</v>
      </c>
      <c r="AR14" s="66" t="s">
        <v>84</v>
      </c>
      <c r="AS14" s="60"/>
      <c r="AT14" s="66"/>
      <c r="AU14" s="60"/>
      <c r="AV14" s="66"/>
      <c r="AW14" s="71"/>
      <c r="AX14" s="61"/>
    </row>
    <row r="15" spans="2:54" ht="24.95" customHeight="1">
      <c r="B15" s="1">
        <v>5</v>
      </c>
      <c r="C15" s="102" t="s">
        <v>129</v>
      </c>
      <c r="D15" s="106"/>
      <c r="E15" s="59" t="s">
        <v>84</v>
      </c>
      <c r="F15" s="66" t="s">
        <v>84</v>
      </c>
      <c r="G15" s="60" t="s">
        <v>121</v>
      </c>
      <c r="H15" s="66" t="s">
        <v>121</v>
      </c>
      <c r="I15" s="60" t="s">
        <v>84</v>
      </c>
      <c r="J15" s="66" t="s">
        <v>84</v>
      </c>
      <c r="K15" s="60" t="s">
        <v>84</v>
      </c>
      <c r="L15" s="66" t="s">
        <v>84</v>
      </c>
      <c r="M15" s="60" t="s">
        <v>84</v>
      </c>
      <c r="N15" s="66" t="s">
        <v>84</v>
      </c>
      <c r="O15" s="60" t="s">
        <v>123</v>
      </c>
      <c r="P15" s="66" t="s">
        <v>123</v>
      </c>
      <c r="Q15" s="60" t="s">
        <v>84</v>
      </c>
      <c r="R15" s="66" t="s">
        <v>84</v>
      </c>
      <c r="S15" s="60" t="s">
        <v>121</v>
      </c>
      <c r="T15" s="66" t="s">
        <v>121</v>
      </c>
      <c r="U15" s="60" t="s">
        <v>121</v>
      </c>
      <c r="V15" s="66" t="s">
        <v>121</v>
      </c>
      <c r="W15" s="60" t="s">
        <v>121</v>
      </c>
      <c r="X15" s="66" t="s">
        <v>121</v>
      </c>
      <c r="Y15" s="60" t="s">
        <v>84</v>
      </c>
      <c r="Z15" s="66" t="s">
        <v>84</v>
      </c>
      <c r="AA15" s="60" t="s">
        <v>84</v>
      </c>
      <c r="AB15" s="66" t="s">
        <v>84</v>
      </c>
      <c r="AC15" s="60" t="s">
        <v>84</v>
      </c>
      <c r="AD15" s="66" t="s">
        <v>84</v>
      </c>
      <c r="AE15" s="60" t="s">
        <v>84</v>
      </c>
      <c r="AF15" s="66" t="s">
        <v>84</v>
      </c>
      <c r="AG15" s="60" t="s">
        <v>84</v>
      </c>
      <c r="AH15" s="66" t="s">
        <v>84</v>
      </c>
      <c r="AI15" s="60" t="s">
        <v>84</v>
      </c>
      <c r="AJ15" s="66" t="s">
        <v>84</v>
      </c>
      <c r="AK15" s="60" t="s">
        <v>84</v>
      </c>
      <c r="AL15" s="66" t="s">
        <v>84</v>
      </c>
      <c r="AM15" s="60" t="s">
        <v>84</v>
      </c>
      <c r="AN15" s="66" t="s">
        <v>84</v>
      </c>
      <c r="AO15" s="60" t="s">
        <v>84</v>
      </c>
      <c r="AP15" s="66" t="s">
        <v>84</v>
      </c>
      <c r="AQ15" s="60" t="s">
        <v>84</v>
      </c>
      <c r="AR15" s="66" t="s">
        <v>84</v>
      </c>
      <c r="AS15" s="60"/>
      <c r="AT15" s="66"/>
      <c r="AU15" s="60"/>
      <c r="AV15" s="66"/>
      <c r="AW15" s="71"/>
      <c r="AX15" s="61"/>
    </row>
    <row r="16" spans="2:54" ht="24.95" customHeight="1">
      <c r="B16" s="1">
        <v>6</v>
      </c>
      <c r="C16" s="102" t="s">
        <v>130</v>
      </c>
      <c r="D16" s="106"/>
      <c r="E16" s="59" t="s">
        <v>84</v>
      </c>
      <c r="F16" s="66" t="s">
        <v>84</v>
      </c>
      <c r="G16" s="60" t="s">
        <v>84</v>
      </c>
      <c r="H16" s="66" t="s">
        <v>84</v>
      </c>
      <c r="I16" s="60" t="s">
        <v>84</v>
      </c>
      <c r="J16" s="66" t="s">
        <v>84</v>
      </c>
      <c r="K16" s="60" t="s">
        <v>84</v>
      </c>
      <c r="L16" s="66" t="s">
        <v>84</v>
      </c>
      <c r="M16" s="60" t="s">
        <v>84</v>
      </c>
      <c r="N16" s="66" t="s">
        <v>84</v>
      </c>
      <c r="O16" s="60" t="s">
        <v>123</v>
      </c>
      <c r="P16" s="66" t="s">
        <v>123</v>
      </c>
      <c r="Q16" s="60" t="s">
        <v>84</v>
      </c>
      <c r="R16" s="66" t="s">
        <v>84</v>
      </c>
      <c r="S16" s="60" t="s">
        <v>84</v>
      </c>
      <c r="T16" s="66" t="s">
        <v>84</v>
      </c>
      <c r="U16" s="60" t="s">
        <v>84</v>
      </c>
      <c r="V16" s="66" t="s">
        <v>84</v>
      </c>
      <c r="W16" s="60" t="s">
        <v>84</v>
      </c>
      <c r="X16" s="66" t="s">
        <v>84</v>
      </c>
      <c r="Y16" s="60" t="s">
        <v>84</v>
      </c>
      <c r="Z16" s="66" t="s">
        <v>84</v>
      </c>
      <c r="AA16" s="60" t="s">
        <v>123</v>
      </c>
      <c r="AB16" s="66" t="s">
        <v>123</v>
      </c>
      <c r="AC16" s="60" t="s">
        <v>84</v>
      </c>
      <c r="AD16" s="66" t="s">
        <v>84</v>
      </c>
      <c r="AE16" s="60" t="s">
        <v>84</v>
      </c>
      <c r="AF16" s="66" t="s">
        <v>84</v>
      </c>
      <c r="AG16" s="60" t="s">
        <v>84</v>
      </c>
      <c r="AH16" s="66" t="s">
        <v>84</v>
      </c>
      <c r="AI16" s="60" t="s">
        <v>84</v>
      </c>
      <c r="AJ16" s="66" t="s">
        <v>84</v>
      </c>
      <c r="AK16" s="60" t="s">
        <v>84</v>
      </c>
      <c r="AL16" s="66" t="s">
        <v>84</v>
      </c>
      <c r="AM16" s="60" t="s">
        <v>84</v>
      </c>
      <c r="AN16" s="66" t="s">
        <v>84</v>
      </c>
      <c r="AO16" s="60" t="s">
        <v>84</v>
      </c>
      <c r="AP16" s="66" t="s">
        <v>84</v>
      </c>
      <c r="AQ16" s="60" t="s">
        <v>84</v>
      </c>
      <c r="AR16" s="66" t="s">
        <v>84</v>
      </c>
      <c r="AS16" s="60"/>
      <c r="AT16" s="66"/>
      <c r="AU16" s="60"/>
      <c r="AV16" s="66"/>
      <c r="AW16" s="71"/>
      <c r="AX16" s="61"/>
    </row>
    <row r="17" spans="2:50" ht="24.95" customHeight="1">
      <c r="B17" s="1">
        <v>7</v>
      </c>
      <c r="C17" s="102" t="s">
        <v>131</v>
      </c>
      <c r="D17" s="106"/>
      <c r="E17" s="59" t="s">
        <v>84</v>
      </c>
      <c r="F17" s="66" t="s">
        <v>84</v>
      </c>
      <c r="G17" s="60" t="s">
        <v>84</v>
      </c>
      <c r="H17" s="66" t="s">
        <v>84</v>
      </c>
      <c r="I17" s="60" t="s">
        <v>84</v>
      </c>
      <c r="J17" s="66" t="s">
        <v>84</v>
      </c>
      <c r="K17" s="60" t="s">
        <v>84</v>
      </c>
      <c r="L17" s="66" t="s">
        <v>84</v>
      </c>
      <c r="M17" s="60" t="s">
        <v>84</v>
      </c>
      <c r="N17" s="66" t="s">
        <v>84</v>
      </c>
      <c r="O17" s="60" t="s">
        <v>123</v>
      </c>
      <c r="P17" s="66" t="s">
        <v>123</v>
      </c>
      <c r="Q17" s="60" t="s">
        <v>84</v>
      </c>
      <c r="R17" s="66" t="s">
        <v>84</v>
      </c>
      <c r="S17" s="60" t="s">
        <v>84</v>
      </c>
      <c r="T17" s="66" t="s">
        <v>84</v>
      </c>
      <c r="U17" s="60" t="s">
        <v>84</v>
      </c>
      <c r="V17" s="66" t="s">
        <v>84</v>
      </c>
      <c r="W17" s="60" t="s">
        <v>121</v>
      </c>
      <c r="X17" s="66" t="s">
        <v>121</v>
      </c>
      <c r="Y17" s="60" t="s">
        <v>84</v>
      </c>
      <c r="Z17" s="66" t="s">
        <v>84</v>
      </c>
      <c r="AA17" s="60" t="s">
        <v>123</v>
      </c>
      <c r="AB17" s="66" t="s">
        <v>121</v>
      </c>
      <c r="AC17" s="60" t="s">
        <v>84</v>
      </c>
      <c r="AD17" s="66" t="s">
        <v>84</v>
      </c>
      <c r="AE17" s="60" t="s">
        <v>84</v>
      </c>
      <c r="AF17" s="66" t="s">
        <v>84</v>
      </c>
      <c r="AG17" s="60" t="s">
        <v>84</v>
      </c>
      <c r="AH17" s="66" t="s">
        <v>84</v>
      </c>
      <c r="AI17" s="60" t="s">
        <v>84</v>
      </c>
      <c r="AJ17" s="66" t="s">
        <v>84</v>
      </c>
      <c r="AK17" s="60" t="s">
        <v>84</v>
      </c>
      <c r="AL17" s="66" t="s">
        <v>84</v>
      </c>
      <c r="AM17" s="60" t="s">
        <v>84</v>
      </c>
      <c r="AN17" s="66" t="s">
        <v>84</v>
      </c>
      <c r="AO17" s="60" t="s">
        <v>84</v>
      </c>
      <c r="AP17" s="66" t="s">
        <v>84</v>
      </c>
      <c r="AQ17" s="60" t="s">
        <v>84</v>
      </c>
      <c r="AR17" s="66" t="s">
        <v>84</v>
      </c>
      <c r="AS17" s="60"/>
      <c r="AT17" s="66"/>
      <c r="AU17" s="60"/>
      <c r="AV17" s="66"/>
      <c r="AW17" s="71"/>
      <c r="AX17" s="61"/>
    </row>
    <row r="18" spans="2:50" ht="24.95" customHeight="1">
      <c r="B18" s="1">
        <v>8</v>
      </c>
      <c r="C18" s="102" t="s">
        <v>132</v>
      </c>
      <c r="D18" s="106"/>
      <c r="E18" s="59" t="s">
        <v>84</v>
      </c>
      <c r="F18" s="66" t="s">
        <v>84</v>
      </c>
      <c r="G18" s="60" t="s">
        <v>121</v>
      </c>
      <c r="H18" s="66" t="s">
        <v>121</v>
      </c>
      <c r="I18" s="60" t="s">
        <v>84</v>
      </c>
      <c r="J18" s="66" t="s">
        <v>84</v>
      </c>
      <c r="K18" s="60" t="s">
        <v>121</v>
      </c>
      <c r="L18" s="66" t="s">
        <v>84</v>
      </c>
      <c r="M18" s="60" t="s">
        <v>84</v>
      </c>
      <c r="N18" s="66" t="s">
        <v>84</v>
      </c>
      <c r="O18" s="60" t="s">
        <v>123</v>
      </c>
      <c r="P18" s="66" t="s">
        <v>123</v>
      </c>
      <c r="Q18" s="60" t="s">
        <v>121</v>
      </c>
      <c r="R18" s="66" t="s">
        <v>84</v>
      </c>
      <c r="S18" s="60" t="s">
        <v>84</v>
      </c>
      <c r="T18" s="66" t="s">
        <v>84</v>
      </c>
      <c r="U18" s="60" t="s">
        <v>84</v>
      </c>
      <c r="V18" s="66" t="s">
        <v>84</v>
      </c>
      <c r="W18" s="60" t="s">
        <v>121</v>
      </c>
      <c r="X18" s="66" t="s">
        <v>121</v>
      </c>
      <c r="Y18" s="60" t="s">
        <v>121</v>
      </c>
      <c r="Z18" s="66" t="s">
        <v>121</v>
      </c>
      <c r="AA18" s="60" t="s">
        <v>121</v>
      </c>
      <c r="AB18" s="66" t="s">
        <v>121</v>
      </c>
      <c r="AC18" s="60" t="s">
        <v>84</v>
      </c>
      <c r="AD18" s="66" t="s">
        <v>84</v>
      </c>
      <c r="AE18" s="60" t="s">
        <v>84</v>
      </c>
      <c r="AF18" s="66" t="s">
        <v>84</v>
      </c>
      <c r="AG18" s="60" t="s">
        <v>84</v>
      </c>
      <c r="AH18" s="66" t="s">
        <v>84</v>
      </c>
      <c r="AI18" s="60" t="s">
        <v>84</v>
      </c>
      <c r="AJ18" s="66" t="s">
        <v>84</v>
      </c>
      <c r="AK18" s="60" t="s">
        <v>84</v>
      </c>
      <c r="AL18" s="66" t="s">
        <v>84</v>
      </c>
      <c r="AM18" s="60" t="s">
        <v>84</v>
      </c>
      <c r="AN18" s="66" t="s">
        <v>84</v>
      </c>
      <c r="AO18" s="60" t="s">
        <v>84</v>
      </c>
      <c r="AP18" s="66" t="s">
        <v>84</v>
      </c>
      <c r="AQ18" s="60" t="s">
        <v>84</v>
      </c>
      <c r="AR18" s="66" t="s">
        <v>84</v>
      </c>
      <c r="AS18" s="60"/>
      <c r="AT18" s="66"/>
      <c r="AU18" s="60"/>
      <c r="AV18" s="66"/>
      <c r="AW18" s="71"/>
      <c r="AX18" s="61"/>
    </row>
    <row r="19" spans="2:50" ht="24.95" customHeight="1">
      <c r="B19" s="1">
        <v>9</v>
      </c>
      <c r="C19" s="102" t="s">
        <v>133</v>
      </c>
      <c r="D19" s="106"/>
      <c r="E19" s="59" t="s">
        <v>84</v>
      </c>
      <c r="F19" s="66" t="s">
        <v>84</v>
      </c>
      <c r="G19" s="60" t="s">
        <v>84</v>
      </c>
      <c r="H19" s="66" t="s">
        <v>84</v>
      </c>
      <c r="I19" s="60" t="s">
        <v>84</v>
      </c>
      <c r="J19" s="66" t="s">
        <v>84</v>
      </c>
      <c r="K19" s="60" t="s">
        <v>121</v>
      </c>
      <c r="L19" s="66" t="s">
        <v>121</v>
      </c>
      <c r="M19" s="60" t="s">
        <v>84</v>
      </c>
      <c r="N19" s="66" t="s">
        <v>84</v>
      </c>
      <c r="O19" s="60" t="s">
        <v>123</v>
      </c>
      <c r="P19" s="66" t="s">
        <v>123</v>
      </c>
      <c r="Q19" s="60" t="s">
        <v>121</v>
      </c>
      <c r="R19" s="66" t="s">
        <v>121</v>
      </c>
      <c r="S19" s="60" t="s">
        <v>84</v>
      </c>
      <c r="T19" s="66" t="s">
        <v>84</v>
      </c>
      <c r="U19" s="60" t="s">
        <v>121</v>
      </c>
      <c r="V19" s="66" t="s">
        <v>121</v>
      </c>
      <c r="W19" s="60" t="s">
        <v>121</v>
      </c>
      <c r="X19" s="66" t="s">
        <v>121</v>
      </c>
      <c r="Y19" s="60" t="s">
        <v>121</v>
      </c>
      <c r="Z19" s="66" t="s">
        <v>84</v>
      </c>
      <c r="AA19" s="60" t="s">
        <v>123</v>
      </c>
      <c r="AB19" s="66" t="s">
        <v>123</v>
      </c>
      <c r="AC19" s="60" t="s">
        <v>84</v>
      </c>
      <c r="AD19" s="66" t="s">
        <v>84</v>
      </c>
      <c r="AE19" s="60" t="s">
        <v>84</v>
      </c>
      <c r="AF19" s="66" t="s">
        <v>84</v>
      </c>
      <c r="AG19" s="60" t="s">
        <v>84</v>
      </c>
      <c r="AH19" s="66" t="s">
        <v>84</v>
      </c>
      <c r="AI19" s="60" t="s">
        <v>84</v>
      </c>
      <c r="AJ19" s="66" t="s">
        <v>84</v>
      </c>
      <c r="AK19" s="60" t="s">
        <v>84</v>
      </c>
      <c r="AL19" s="66" t="s">
        <v>84</v>
      </c>
      <c r="AM19" s="60" t="s">
        <v>84</v>
      </c>
      <c r="AN19" s="66" t="s">
        <v>84</v>
      </c>
      <c r="AO19" s="60" t="s">
        <v>84</v>
      </c>
      <c r="AP19" s="66" t="s">
        <v>84</v>
      </c>
      <c r="AQ19" s="60" t="s">
        <v>84</v>
      </c>
      <c r="AR19" s="66" t="s">
        <v>84</v>
      </c>
      <c r="AS19" s="60"/>
      <c r="AT19" s="66"/>
      <c r="AU19" s="60"/>
      <c r="AV19" s="66"/>
      <c r="AW19" s="71"/>
      <c r="AX19" s="61"/>
    </row>
    <row r="20" spans="2:50" ht="24.95" customHeight="1">
      <c r="B20" s="1">
        <v>10</v>
      </c>
      <c r="C20" s="102" t="s">
        <v>134</v>
      </c>
      <c r="D20" s="106"/>
      <c r="E20" s="59" t="s">
        <v>84</v>
      </c>
      <c r="F20" s="66" t="s">
        <v>84</v>
      </c>
      <c r="G20" s="60" t="s">
        <v>121</v>
      </c>
      <c r="H20" s="66" t="s">
        <v>121</v>
      </c>
      <c r="I20" s="60" t="s">
        <v>84</v>
      </c>
      <c r="J20" s="66" t="s">
        <v>84</v>
      </c>
      <c r="K20" s="60" t="s">
        <v>84</v>
      </c>
      <c r="L20" s="66" t="s">
        <v>84</v>
      </c>
      <c r="M20" s="60" t="s">
        <v>84</v>
      </c>
      <c r="N20" s="66" t="s">
        <v>84</v>
      </c>
      <c r="O20" s="60" t="s">
        <v>123</v>
      </c>
      <c r="P20" s="66" t="s">
        <v>123</v>
      </c>
      <c r="Q20" s="60" t="s">
        <v>84</v>
      </c>
      <c r="R20" s="66" t="s">
        <v>84</v>
      </c>
      <c r="S20" s="60" t="s">
        <v>84</v>
      </c>
      <c r="T20" s="66" t="s">
        <v>84</v>
      </c>
      <c r="U20" s="60" t="s">
        <v>84</v>
      </c>
      <c r="V20" s="66" t="s">
        <v>84</v>
      </c>
      <c r="W20" s="60" t="s">
        <v>84</v>
      </c>
      <c r="X20" s="66" t="s">
        <v>84</v>
      </c>
      <c r="Y20" s="60" t="s">
        <v>84</v>
      </c>
      <c r="Z20" s="66" t="s">
        <v>84</v>
      </c>
      <c r="AA20" s="60" t="s">
        <v>84</v>
      </c>
      <c r="AB20" s="66" t="s">
        <v>84</v>
      </c>
      <c r="AC20" s="60" t="s">
        <v>84</v>
      </c>
      <c r="AD20" s="66" t="s">
        <v>84</v>
      </c>
      <c r="AE20" s="60" t="s">
        <v>84</v>
      </c>
      <c r="AF20" s="66" t="s">
        <v>84</v>
      </c>
      <c r="AG20" s="60" t="s">
        <v>84</v>
      </c>
      <c r="AH20" s="66" t="s">
        <v>84</v>
      </c>
      <c r="AI20" s="60" t="s">
        <v>84</v>
      </c>
      <c r="AJ20" s="66" t="s">
        <v>84</v>
      </c>
      <c r="AK20" s="60" t="s">
        <v>84</v>
      </c>
      <c r="AL20" s="66" t="s">
        <v>84</v>
      </c>
      <c r="AM20" s="60" t="s">
        <v>84</v>
      </c>
      <c r="AN20" s="66" t="s">
        <v>84</v>
      </c>
      <c r="AO20" s="60" t="s">
        <v>84</v>
      </c>
      <c r="AP20" s="66" t="s">
        <v>84</v>
      </c>
      <c r="AQ20" s="60" t="s">
        <v>84</v>
      </c>
      <c r="AR20" s="66" t="s">
        <v>84</v>
      </c>
      <c r="AS20" s="60"/>
      <c r="AT20" s="66"/>
      <c r="AU20" s="60"/>
      <c r="AV20" s="66"/>
      <c r="AW20" s="71"/>
      <c r="AX20" s="61"/>
    </row>
    <row r="21" spans="2:50" ht="24.95" customHeight="1">
      <c r="B21" s="1">
        <v>11</v>
      </c>
      <c r="C21" s="102" t="s">
        <v>135</v>
      </c>
      <c r="D21" s="106"/>
      <c r="E21" s="59" t="s">
        <v>121</v>
      </c>
      <c r="F21" s="66" t="s">
        <v>121</v>
      </c>
      <c r="G21" s="60" t="s">
        <v>121</v>
      </c>
      <c r="H21" s="66" t="s">
        <v>121</v>
      </c>
      <c r="I21" s="60" t="s">
        <v>84</v>
      </c>
      <c r="J21" s="66" t="s">
        <v>84</v>
      </c>
      <c r="K21" s="60" t="s">
        <v>84</v>
      </c>
      <c r="L21" s="66" t="s">
        <v>84</v>
      </c>
      <c r="M21" s="60" t="s">
        <v>84</v>
      </c>
      <c r="N21" s="66" t="s">
        <v>84</v>
      </c>
      <c r="O21" s="60" t="s">
        <v>121</v>
      </c>
      <c r="P21" s="66" t="s">
        <v>121</v>
      </c>
      <c r="Q21" s="60" t="s">
        <v>84</v>
      </c>
      <c r="R21" s="66" t="s">
        <v>84</v>
      </c>
      <c r="S21" s="60" t="s">
        <v>121</v>
      </c>
      <c r="T21" s="66" t="s">
        <v>84</v>
      </c>
      <c r="U21" s="60" t="s">
        <v>121</v>
      </c>
      <c r="V21" s="66" t="s">
        <v>121</v>
      </c>
      <c r="W21" s="60" t="s">
        <v>121</v>
      </c>
      <c r="X21" s="66" t="s">
        <v>121</v>
      </c>
      <c r="Y21" s="60" t="s">
        <v>121</v>
      </c>
      <c r="Z21" s="66" t="s">
        <v>84</v>
      </c>
      <c r="AA21" s="60" t="s">
        <v>121</v>
      </c>
      <c r="AB21" s="66" t="s">
        <v>121</v>
      </c>
      <c r="AC21" s="60" t="s">
        <v>84</v>
      </c>
      <c r="AD21" s="66" t="s">
        <v>84</v>
      </c>
      <c r="AE21" s="60" t="s">
        <v>84</v>
      </c>
      <c r="AF21" s="66" t="s">
        <v>84</v>
      </c>
      <c r="AG21" s="60" t="s">
        <v>84</v>
      </c>
      <c r="AH21" s="66" t="s">
        <v>84</v>
      </c>
      <c r="AI21" s="60" t="s">
        <v>84</v>
      </c>
      <c r="AJ21" s="66" t="s">
        <v>84</v>
      </c>
      <c r="AK21" s="60" t="s">
        <v>84</v>
      </c>
      <c r="AL21" s="66" t="s">
        <v>84</v>
      </c>
      <c r="AM21" s="60" t="s">
        <v>84</v>
      </c>
      <c r="AN21" s="66" t="s">
        <v>84</v>
      </c>
      <c r="AO21" s="60" t="s">
        <v>121</v>
      </c>
      <c r="AP21" s="66" t="s">
        <v>121</v>
      </c>
      <c r="AQ21" s="60" t="s">
        <v>84</v>
      </c>
      <c r="AR21" s="66" t="s">
        <v>84</v>
      </c>
      <c r="AS21" s="60"/>
      <c r="AT21" s="66"/>
      <c r="AU21" s="60"/>
      <c r="AV21" s="66"/>
      <c r="AW21" s="71"/>
      <c r="AX21" s="61"/>
    </row>
    <row r="22" spans="2:50" ht="24.95" customHeight="1">
      <c r="B22" s="1">
        <v>12</v>
      </c>
      <c r="C22" s="102" t="s">
        <v>136</v>
      </c>
      <c r="D22" s="106"/>
      <c r="E22" s="59" t="s">
        <v>121</v>
      </c>
      <c r="F22" s="66" t="s">
        <v>84</v>
      </c>
      <c r="G22" s="60" t="s">
        <v>121</v>
      </c>
      <c r="H22" s="66" t="s">
        <v>84</v>
      </c>
      <c r="I22" s="60" t="s">
        <v>84</v>
      </c>
      <c r="J22" s="66" t="s">
        <v>84</v>
      </c>
      <c r="K22" s="60" t="s">
        <v>121</v>
      </c>
      <c r="L22" s="66" t="s">
        <v>84</v>
      </c>
      <c r="M22" s="60" t="s">
        <v>84</v>
      </c>
      <c r="N22" s="66" t="s">
        <v>84</v>
      </c>
      <c r="O22" s="60" t="s">
        <v>123</v>
      </c>
      <c r="P22" s="66" t="s">
        <v>121</v>
      </c>
      <c r="Q22" s="60" t="s">
        <v>84</v>
      </c>
      <c r="R22" s="66" t="s">
        <v>84</v>
      </c>
      <c r="S22" s="60" t="s">
        <v>84</v>
      </c>
      <c r="T22" s="66" t="s">
        <v>84</v>
      </c>
      <c r="U22" s="60" t="s">
        <v>84</v>
      </c>
      <c r="V22" s="66" t="s">
        <v>84</v>
      </c>
      <c r="W22" s="60" t="s">
        <v>84</v>
      </c>
      <c r="X22" s="66" t="s">
        <v>84</v>
      </c>
      <c r="Y22" s="60" t="s">
        <v>84</v>
      </c>
      <c r="Z22" s="66" t="s">
        <v>84</v>
      </c>
      <c r="AA22" s="60" t="s">
        <v>123</v>
      </c>
      <c r="AB22" s="66" t="s">
        <v>121</v>
      </c>
      <c r="AC22" s="90" t="s">
        <v>84</v>
      </c>
      <c r="AD22" s="91" t="s">
        <v>121</v>
      </c>
      <c r="AE22" s="60" t="s">
        <v>84</v>
      </c>
      <c r="AF22" s="66" t="s">
        <v>84</v>
      </c>
      <c r="AG22" s="60" t="s">
        <v>84</v>
      </c>
      <c r="AH22" s="66" t="s">
        <v>84</v>
      </c>
      <c r="AI22" s="60" t="s">
        <v>84</v>
      </c>
      <c r="AJ22" s="66" t="s">
        <v>84</v>
      </c>
      <c r="AK22" s="60" t="s">
        <v>84</v>
      </c>
      <c r="AL22" s="66" t="s">
        <v>84</v>
      </c>
      <c r="AM22" s="60" t="s">
        <v>84</v>
      </c>
      <c r="AN22" s="66" t="s">
        <v>84</v>
      </c>
      <c r="AO22" s="60" t="s">
        <v>121</v>
      </c>
      <c r="AP22" s="66" t="s">
        <v>121</v>
      </c>
      <c r="AQ22" s="60" t="s">
        <v>84</v>
      </c>
      <c r="AR22" s="66" t="s">
        <v>84</v>
      </c>
      <c r="AS22" s="60"/>
      <c r="AT22" s="66"/>
      <c r="AU22" s="60"/>
      <c r="AV22" s="66"/>
      <c r="AW22" s="71"/>
      <c r="AX22" s="61"/>
    </row>
    <row r="23" spans="2:50" ht="24.95" customHeight="1">
      <c r="B23" s="1">
        <v>13</v>
      </c>
      <c r="C23" s="102" t="s">
        <v>137</v>
      </c>
      <c r="D23" s="106"/>
      <c r="E23" s="59" t="s">
        <v>121</v>
      </c>
      <c r="F23" s="66" t="s">
        <v>121</v>
      </c>
      <c r="G23" s="60" t="s">
        <v>121</v>
      </c>
      <c r="H23" s="66" t="s">
        <v>84</v>
      </c>
      <c r="I23" s="60" t="s">
        <v>84</v>
      </c>
      <c r="J23" s="66" t="s">
        <v>84</v>
      </c>
      <c r="K23" s="60" t="s">
        <v>84</v>
      </c>
      <c r="L23" s="66" t="s">
        <v>84</v>
      </c>
      <c r="M23" s="60" t="s">
        <v>84</v>
      </c>
      <c r="N23" s="66" t="s">
        <v>84</v>
      </c>
      <c r="O23" s="60" t="s">
        <v>123</v>
      </c>
      <c r="P23" s="66" t="s">
        <v>123</v>
      </c>
      <c r="Q23" s="60" t="s">
        <v>84</v>
      </c>
      <c r="R23" s="66" t="s">
        <v>84</v>
      </c>
      <c r="S23" s="60" t="s">
        <v>121</v>
      </c>
      <c r="T23" s="66" t="s">
        <v>121</v>
      </c>
      <c r="U23" s="60" t="s">
        <v>121</v>
      </c>
      <c r="V23" s="66" t="s">
        <v>121</v>
      </c>
      <c r="W23" s="60" t="s">
        <v>121</v>
      </c>
      <c r="X23" s="66" t="s">
        <v>121</v>
      </c>
      <c r="Y23" s="60" t="s">
        <v>121</v>
      </c>
      <c r="Z23" s="66" t="s">
        <v>84</v>
      </c>
      <c r="AA23" s="60" t="s">
        <v>123</v>
      </c>
      <c r="AB23" s="66" t="s">
        <v>123</v>
      </c>
      <c r="AC23" s="60" t="s">
        <v>84</v>
      </c>
      <c r="AD23" s="66" t="s">
        <v>84</v>
      </c>
      <c r="AE23" s="60" t="s">
        <v>84</v>
      </c>
      <c r="AF23" s="66" t="s">
        <v>84</v>
      </c>
      <c r="AG23" s="60" t="s">
        <v>84</v>
      </c>
      <c r="AH23" s="66" t="s">
        <v>84</v>
      </c>
      <c r="AI23" s="60" t="s">
        <v>84</v>
      </c>
      <c r="AJ23" s="66" t="s">
        <v>84</v>
      </c>
      <c r="AK23" s="60" t="s">
        <v>84</v>
      </c>
      <c r="AL23" s="66" t="s">
        <v>84</v>
      </c>
      <c r="AM23" s="60" t="s">
        <v>84</v>
      </c>
      <c r="AN23" s="66" t="s">
        <v>84</v>
      </c>
      <c r="AO23" s="60" t="s">
        <v>121</v>
      </c>
      <c r="AP23" s="66" t="s">
        <v>84</v>
      </c>
      <c r="AQ23" s="60" t="s">
        <v>84</v>
      </c>
      <c r="AR23" s="66" t="s">
        <v>84</v>
      </c>
      <c r="AS23" s="60"/>
      <c r="AT23" s="66"/>
      <c r="AU23" s="60"/>
      <c r="AV23" s="66"/>
      <c r="AW23" s="71"/>
      <c r="AX23" s="61"/>
    </row>
    <row r="24" spans="2:50" ht="24.95" customHeight="1">
      <c r="B24" s="1">
        <v>14</v>
      </c>
      <c r="C24" s="102" t="s">
        <v>138</v>
      </c>
      <c r="D24" s="106"/>
      <c r="E24" s="59" t="s">
        <v>84</v>
      </c>
      <c r="F24" s="66" t="s">
        <v>84</v>
      </c>
      <c r="G24" s="60" t="s">
        <v>84</v>
      </c>
      <c r="H24" s="66" t="s">
        <v>84</v>
      </c>
      <c r="I24" s="60" t="s">
        <v>84</v>
      </c>
      <c r="J24" s="66" t="s">
        <v>84</v>
      </c>
      <c r="K24" s="60" t="s">
        <v>84</v>
      </c>
      <c r="L24" s="66" t="s">
        <v>84</v>
      </c>
      <c r="M24" s="60" t="s">
        <v>84</v>
      </c>
      <c r="N24" s="66" t="s">
        <v>84</v>
      </c>
      <c r="O24" s="60" t="s">
        <v>121</v>
      </c>
      <c r="P24" s="66" t="s">
        <v>84</v>
      </c>
      <c r="Q24" s="60" t="s">
        <v>84</v>
      </c>
      <c r="R24" s="66" t="s">
        <v>84</v>
      </c>
      <c r="S24" s="60" t="s">
        <v>84</v>
      </c>
      <c r="T24" s="66" t="s">
        <v>84</v>
      </c>
      <c r="U24" s="60" t="s">
        <v>84</v>
      </c>
      <c r="V24" s="66" t="s">
        <v>84</v>
      </c>
      <c r="W24" s="60" t="s">
        <v>84</v>
      </c>
      <c r="X24" s="66" t="s">
        <v>84</v>
      </c>
      <c r="Y24" s="60" t="s">
        <v>84</v>
      </c>
      <c r="Z24" s="66" t="s">
        <v>84</v>
      </c>
      <c r="AA24" s="60" t="s">
        <v>121</v>
      </c>
      <c r="AB24" s="66" t="s">
        <v>84</v>
      </c>
      <c r="AC24" s="60" t="s">
        <v>84</v>
      </c>
      <c r="AD24" s="66" t="s">
        <v>84</v>
      </c>
      <c r="AE24" s="60" t="s">
        <v>84</v>
      </c>
      <c r="AF24" s="66" t="s">
        <v>84</v>
      </c>
      <c r="AG24" s="60" t="s">
        <v>84</v>
      </c>
      <c r="AH24" s="66" t="s">
        <v>84</v>
      </c>
      <c r="AI24" s="60" t="s">
        <v>84</v>
      </c>
      <c r="AJ24" s="66" t="s">
        <v>84</v>
      </c>
      <c r="AK24" s="60" t="s">
        <v>84</v>
      </c>
      <c r="AL24" s="66" t="s">
        <v>84</v>
      </c>
      <c r="AM24" s="60" t="s">
        <v>84</v>
      </c>
      <c r="AN24" s="66" t="s">
        <v>84</v>
      </c>
      <c r="AO24" s="60" t="s">
        <v>84</v>
      </c>
      <c r="AP24" s="66" t="s">
        <v>84</v>
      </c>
      <c r="AQ24" s="60" t="s">
        <v>84</v>
      </c>
      <c r="AR24" s="66" t="s">
        <v>84</v>
      </c>
      <c r="AS24" s="60"/>
      <c r="AT24" s="66"/>
      <c r="AU24" s="60"/>
      <c r="AV24" s="66"/>
      <c r="AW24" s="71"/>
      <c r="AX24" s="61"/>
    </row>
    <row r="25" spans="2:50" ht="24.95" customHeight="1">
      <c r="B25" s="1">
        <v>15</v>
      </c>
      <c r="C25" s="102" t="s">
        <v>139</v>
      </c>
      <c r="D25" s="106"/>
      <c r="E25" s="59" t="s">
        <v>84</v>
      </c>
      <c r="F25" s="66" t="s">
        <v>84</v>
      </c>
      <c r="G25" s="60" t="s">
        <v>84</v>
      </c>
      <c r="H25" s="66" t="s">
        <v>84</v>
      </c>
      <c r="I25" s="60" t="s">
        <v>84</v>
      </c>
      <c r="J25" s="66" t="s">
        <v>84</v>
      </c>
      <c r="K25" s="60" t="s">
        <v>84</v>
      </c>
      <c r="L25" s="66" t="s">
        <v>84</v>
      </c>
      <c r="M25" s="60" t="s">
        <v>84</v>
      </c>
      <c r="N25" s="66" t="s">
        <v>84</v>
      </c>
      <c r="O25" s="60" t="s">
        <v>84</v>
      </c>
      <c r="P25" s="66" t="s">
        <v>84</v>
      </c>
      <c r="Q25" s="60" t="s">
        <v>84</v>
      </c>
      <c r="R25" s="66" t="s">
        <v>84</v>
      </c>
      <c r="S25" s="60" t="s">
        <v>84</v>
      </c>
      <c r="T25" s="66" t="s">
        <v>84</v>
      </c>
      <c r="U25" s="60" t="s">
        <v>84</v>
      </c>
      <c r="V25" s="66" t="s">
        <v>84</v>
      </c>
      <c r="W25" s="60" t="s">
        <v>84</v>
      </c>
      <c r="X25" s="66" t="s">
        <v>84</v>
      </c>
      <c r="Y25" s="60" t="s">
        <v>84</v>
      </c>
      <c r="Z25" s="66" t="s">
        <v>84</v>
      </c>
      <c r="AA25" s="60" t="s">
        <v>121</v>
      </c>
      <c r="AB25" s="66" t="s">
        <v>121</v>
      </c>
      <c r="AC25" s="60" t="s">
        <v>84</v>
      </c>
      <c r="AD25" s="66" t="s">
        <v>84</v>
      </c>
      <c r="AE25" s="60" t="s">
        <v>84</v>
      </c>
      <c r="AF25" s="66" t="s">
        <v>84</v>
      </c>
      <c r="AG25" s="60" t="s">
        <v>84</v>
      </c>
      <c r="AH25" s="66" t="s">
        <v>84</v>
      </c>
      <c r="AI25" s="60" t="s">
        <v>84</v>
      </c>
      <c r="AJ25" s="66" t="s">
        <v>84</v>
      </c>
      <c r="AK25" s="60" t="s">
        <v>84</v>
      </c>
      <c r="AL25" s="66" t="s">
        <v>84</v>
      </c>
      <c r="AM25" s="60" t="s">
        <v>84</v>
      </c>
      <c r="AN25" s="66" t="s">
        <v>84</v>
      </c>
      <c r="AO25" s="60" t="s">
        <v>84</v>
      </c>
      <c r="AP25" s="66" t="s">
        <v>84</v>
      </c>
      <c r="AQ25" s="60" t="s">
        <v>84</v>
      </c>
      <c r="AR25" s="66" t="s">
        <v>84</v>
      </c>
      <c r="AS25" s="60"/>
      <c r="AT25" s="66"/>
      <c r="AU25" s="60"/>
      <c r="AV25" s="66"/>
      <c r="AW25" s="71"/>
      <c r="AX25" s="61"/>
    </row>
    <row r="26" spans="2:50" ht="24.95" customHeight="1" thickBot="1">
      <c r="B26" s="1">
        <v>16</v>
      </c>
      <c r="C26" s="102" t="s">
        <v>140</v>
      </c>
      <c r="D26" s="106"/>
      <c r="E26" s="62" t="s">
        <v>121</v>
      </c>
      <c r="F26" s="93" t="s">
        <v>84</v>
      </c>
      <c r="G26" s="72" t="s">
        <v>121</v>
      </c>
      <c r="H26" s="93" t="s">
        <v>121</v>
      </c>
      <c r="I26" s="72" t="s">
        <v>84</v>
      </c>
      <c r="J26" s="93" t="s">
        <v>84</v>
      </c>
      <c r="K26" s="72" t="s">
        <v>84</v>
      </c>
      <c r="L26" s="66" t="s">
        <v>84</v>
      </c>
      <c r="M26" s="60" t="s">
        <v>84</v>
      </c>
      <c r="N26" s="66" t="s">
        <v>84</v>
      </c>
      <c r="O26" s="60" t="s">
        <v>121</v>
      </c>
      <c r="P26" s="66" t="s">
        <v>121</v>
      </c>
      <c r="Q26" s="72" t="s">
        <v>84</v>
      </c>
      <c r="R26" s="67" t="s">
        <v>84</v>
      </c>
      <c r="S26" s="63" t="s">
        <v>84</v>
      </c>
      <c r="T26" s="66" t="s">
        <v>84</v>
      </c>
      <c r="U26" s="60" t="s">
        <v>84</v>
      </c>
      <c r="V26" s="66" t="s">
        <v>84</v>
      </c>
      <c r="W26" s="60" t="s">
        <v>84</v>
      </c>
      <c r="X26" s="66" t="s">
        <v>84</v>
      </c>
      <c r="Y26" s="60" t="s">
        <v>121</v>
      </c>
      <c r="Z26" s="66" t="s">
        <v>84</v>
      </c>
      <c r="AA26" s="60" t="s">
        <v>121</v>
      </c>
      <c r="AB26" s="66" t="s">
        <v>121</v>
      </c>
      <c r="AC26" s="60" t="s">
        <v>84</v>
      </c>
      <c r="AD26" s="66" t="s">
        <v>84</v>
      </c>
      <c r="AE26" s="60" t="s">
        <v>84</v>
      </c>
      <c r="AF26" s="66" t="s">
        <v>84</v>
      </c>
      <c r="AG26" s="60" t="s">
        <v>84</v>
      </c>
      <c r="AH26" s="66" t="s">
        <v>84</v>
      </c>
      <c r="AI26" s="60" t="s">
        <v>84</v>
      </c>
      <c r="AJ26" s="66" t="s">
        <v>84</v>
      </c>
      <c r="AK26" s="60" t="s">
        <v>84</v>
      </c>
      <c r="AL26" s="66" t="s">
        <v>84</v>
      </c>
      <c r="AM26" s="60" t="s">
        <v>84</v>
      </c>
      <c r="AN26" s="66" t="s">
        <v>84</v>
      </c>
      <c r="AO26" s="60" t="s">
        <v>84</v>
      </c>
      <c r="AP26" s="66" t="s">
        <v>84</v>
      </c>
      <c r="AQ26" s="60" t="s">
        <v>84</v>
      </c>
      <c r="AR26" s="66" t="s">
        <v>84</v>
      </c>
      <c r="AS26" s="60"/>
      <c r="AT26" s="66"/>
      <c r="AU26" s="60"/>
      <c r="AV26" s="66"/>
      <c r="AW26" s="71"/>
      <c r="AX26" s="61"/>
    </row>
    <row r="27" spans="2:50" ht="24.95" hidden="1" customHeight="1">
      <c r="B27" s="1">
        <v>17</v>
      </c>
      <c r="C27" s="102"/>
      <c r="D27" s="103"/>
      <c r="E27" s="92"/>
      <c r="F27" s="66"/>
      <c r="G27" s="94"/>
      <c r="H27" s="66"/>
      <c r="I27" s="94"/>
      <c r="J27" s="66"/>
      <c r="K27" s="94"/>
      <c r="L27" s="66"/>
      <c r="M27" s="60"/>
      <c r="N27" s="66"/>
      <c r="O27" s="60"/>
      <c r="P27" s="66"/>
      <c r="Q27" s="94"/>
      <c r="R27" s="95"/>
      <c r="S27" s="94"/>
      <c r="T27" s="66"/>
      <c r="U27" s="60"/>
      <c r="V27" s="66"/>
      <c r="W27" s="60"/>
      <c r="X27" s="66"/>
      <c r="Y27" s="60"/>
      <c r="Z27" s="66"/>
      <c r="AA27" s="60"/>
      <c r="AB27" s="66"/>
      <c r="AC27" s="60"/>
      <c r="AD27" s="66"/>
      <c r="AE27" s="60"/>
      <c r="AF27" s="66"/>
      <c r="AG27" s="60"/>
      <c r="AH27" s="66"/>
      <c r="AI27" s="60"/>
      <c r="AJ27" s="66"/>
      <c r="AK27" s="60"/>
      <c r="AL27" s="66"/>
      <c r="AM27" s="60"/>
      <c r="AN27" s="66"/>
      <c r="AO27" s="60"/>
      <c r="AP27" s="66"/>
      <c r="AQ27" s="60"/>
      <c r="AR27" s="66"/>
      <c r="AS27" s="60"/>
      <c r="AT27" s="66"/>
      <c r="AU27" s="60"/>
      <c r="AV27" s="66"/>
      <c r="AW27" s="71"/>
      <c r="AX27" s="61"/>
    </row>
    <row r="28" spans="2:50" ht="24.95" hidden="1" customHeight="1">
      <c r="B28" s="1">
        <v>18</v>
      </c>
      <c r="C28" s="102"/>
      <c r="D28" s="103"/>
      <c r="E28" s="59"/>
      <c r="F28" s="66"/>
      <c r="G28" s="60"/>
      <c r="H28" s="66"/>
      <c r="I28" s="60"/>
      <c r="J28" s="66"/>
      <c r="K28" s="60"/>
      <c r="L28" s="66"/>
      <c r="M28" s="60"/>
      <c r="N28" s="66"/>
      <c r="O28" s="60"/>
      <c r="P28" s="66"/>
      <c r="Q28" s="60"/>
      <c r="R28" s="66"/>
      <c r="S28" s="60"/>
      <c r="T28" s="66"/>
      <c r="U28" s="60"/>
      <c r="V28" s="66"/>
      <c r="W28" s="60"/>
      <c r="X28" s="66"/>
      <c r="Y28" s="60"/>
      <c r="Z28" s="66"/>
      <c r="AA28" s="60"/>
      <c r="AB28" s="66"/>
      <c r="AC28" s="60"/>
      <c r="AD28" s="66"/>
      <c r="AE28" s="60"/>
      <c r="AF28" s="66"/>
      <c r="AG28" s="60"/>
      <c r="AH28" s="66"/>
      <c r="AI28" s="60"/>
      <c r="AJ28" s="66"/>
      <c r="AK28" s="60"/>
      <c r="AL28" s="66"/>
      <c r="AM28" s="60"/>
      <c r="AN28" s="66"/>
      <c r="AO28" s="60"/>
      <c r="AP28" s="66"/>
      <c r="AQ28" s="60"/>
      <c r="AR28" s="66"/>
      <c r="AS28" s="60"/>
      <c r="AT28" s="66"/>
      <c r="AU28" s="60"/>
      <c r="AV28" s="66"/>
      <c r="AW28" s="71"/>
      <c r="AX28" s="61"/>
    </row>
    <row r="29" spans="2:50" ht="24.95" hidden="1" customHeight="1">
      <c r="B29" s="1">
        <v>19</v>
      </c>
      <c r="C29" s="102"/>
      <c r="D29" s="103"/>
      <c r="E29" s="59"/>
      <c r="F29" s="66"/>
      <c r="G29" s="60"/>
      <c r="H29" s="66"/>
      <c r="I29" s="60"/>
      <c r="J29" s="66"/>
      <c r="K29" s="60"/>
      <c r="L29" s="66"/>
      <c r="M29" s="60"/>
      <c r="N29" s="66"/>
      <c r="O29" s="60"/>
      <c r="P29" s="66"/>
      <c r="Q29" s="60"/>
      <c r="R29" s="66"/>
      <c r="S29" s="60"/>
      <c r="T29" s="66"/>
      <c r="U29" s="60"/>
      <c r="V29" s="66"/>
      <c r="W29" s="60"/>
      <c r="X29" s="66"/>
      <c r="Y29" s="60"/>
      <c r="Z29" s="66"/>
      <c r="AA29" s="60"/>
      <c r="AB29" s="66"/>
      <c r="AC29" s="60"/>
      <c r="AD29" s="66"/>
      <c r="AE29" s="60"/>
      <c r="AF29" s="66"/>
      <c r="AG29" s="60"/>
      <c r="AH29" s="66"/>
      <c r="AI29" s="60"/>
      <c r="AJ29" s="66"/>
      <c r="AK29" s="60"/>
      <c r="AL29" s="66"/>
      <c r="AM29" s="60"/>
      <c r="AN29" s="66"/>
      <c r="AO29" s="60"/>
      <c r="AP29" s="66"/>
      <c r="AQ29" s="60"/>
      <c r="AR29" s="66"/>
      <c r="AS29" s="60"/>
      <c r="AT29" s="66"/>
      <c r="AU29" s="60"/>
      <c r="AV29" s="66"/>
      <c r="AW29" s="71"/>
      <c r="AX29" s="61"/>
    </row>
    <row r="30" spans="2:50" ht="24.95" hidden="1" customHeight="1">
      <c r="B30" s="1">
        <v>20</v>
      </c>
      <c r="C30" s="102"/>
      <c r="D30" s="103"/>
      <c r="E30" s="59"/>
      <c r="F30" s="66"/>
      <c r="G30" s="60"/>
      <c r="H30" s="66"/>
      <c r="I30" s="60"/>
      <c r="J30" s="66"/>
      <c r="K30" s="60"/>
      <c r="L30" s="66"/>
      <c r="M30" s="60"/>
      <c r="N30" s="66"/>
      <c r="O30" s="60"/>
      <c r="P30" s="66"/>
      <c r="Q30" s="60"/>
      <c r="R30" s="66"/>
      <c r="S30" s="60"/>
      <c r="T30" s="66"/>
      <c r="U30" s="60"/>
      <c r="V30" s="66"/>
      <c r="W30" s="60"/>
      <c r="X30" s="66"/>
      <c r="Y30" s="60"/>
      <c r="Z30" s="66"/>
      <c r="AA30" s="60"/>
      <c r="AB30" s="66"/>
      <c r="AC30" s="60"/>
      <c r="AD30" s="66"/>
      <c r="AE30" s="60"/>
      <c r="AF30" s="66"/>
      <c r="AG30" s="60"/>
      <c r="AH30" s="66"/>
      <c r="AI30" s="60"/>
      <c r="AJ30" s="66"/>
      <c r="AK30" s="60"/>
      <c r="AL30" s="66"/>
      <c r="AM30" s="60"/>
      <c r="AN30" s="66"/>
      <c r="AO30" s="60"/>
      <c r="AP30" s="66"/>
      <c r="AQ30" s="60"/>
      <c r="AR30" s="66"/>
      <c r="AS30" s="60"/>
      <c r="AT30" s="66"/>
      <c r="AU30" s="60"/>
      <c r="AV30" s="66"/>
      <c r="AW30" s="71"/>
      <c r="AX30" s="61"/>
    </row>
    <row r="31" spans="2:50" ht="24.95" hidden="1" customHeight="1">
      <c r="B31" s="1">
        <v>21</v>
      </c>
      <c r="C31" s="102"/>
      <c r="D31" s="103"/>
      <c r="E31" s="59"/>
      <c r="F31" s="66"/>
      <c r="G31" s="60"/>
      <c r="H31" s="66"/>
      <c r="I31" s="60"/>
      <c r="J31" s="66"/>
      <c r="K31" s="60"/>
      <c r="L31" s="66"/>
      <c r="M31" s="60"/>
      <c r="N31" s="66"/>
      <c r="O31" s="60"/>
      <c r="P31" s="66"/>
      <c r="Q31" s="60"/>
      <c r="R31" s="66"/>
      <c r="S31" s="60"/>
      <c r="T31" s="66"/>
      <c r="U31" s="60"/>
      <c r="V31" s="66"/>
      <c r="W31" s="60"/>
      <c r="X31" s="66"/>
      <c r="Y31" s="60"/>
      <c r="Z31" s="66"/>
      <c r="AA31" s="60"/>
      <c r="AB31" s="66"/>
      <c r="AC31" s="60"/>
      <c r="AD31" s="66"/>
      <c r="AE31" s="60"/>
      <c r="AF31" s="66"/>
      <c r="AG31" s="60"/>
      <c r="AH31" s="66"/>
      <c r="AI31" s="60"/>
      <c r="AJ31" s="66"/>
      <c r="AK31" s="60"/>
      <c r="AL31" s="66"/>
      <c r="AM31" s="60"/>
      <c r="AN31" s="66"/>
      <c r="AO31" s="60"/>
      <c r="AP31" s="66"/>
      <c r="AQ31" s="60"/>
      <c r="AR31" s="66"/>
      <c r="AS31" s="60"/>
      <c r="AT31" s="66"/>
      <c r="AU31" s="60"/>
      <c r="AV31" s="66"/>
      <c r="AW31" s="71"/>
      <c r="AX31" s="61"/>
    </row>
    <row r="32" spans="2:50" ht="24.95" hidden="1" customHeight="1" thickBot="1">
      <c r="B32" s="1">
        <v>22</v>
      </c>
      <c r="C32" s="152"/>
      <c r="D32" s="153"/>
      <c r="E32" s="62"/>
      <c r="F32" s="67"/>
      <c r="G32" s="63"/>
      <c r="H32" s="67"/>
      <c r="I32" s="63"/>
      <c r="J32" s="67"/>
      <c r="K32" s="63"/>
      <c r="L32" s="67"/>
      <c r="M32" s="63"/>
      <c r="N32" s="67"/>
      <c r="O32" s="63"/>
      <c r="P32" s="67"/>
      <c r="Q32" s="63"/>
      <c r="R32" s="67"/>
      <c r="S32" s="63"/>
      <c r="T32" s="67"/>
      <c r="U32" s="63"/>
      <c r="V32" s="67"/>
      <c r="W32" s="63"/>
      <c r="X32" s="67"/>
      <c r="Y32" s="63"/>
      <c r="Z32" s="67"/>
      <c r="AA32" s="63"/>
      <c r="AB32" s="67"/>
      <c r="AC32" s="63"/>
      <c r="AD32" s="67"/>
      <c r="AE32" s="63"/>
      <c r="AF32" s="67"/>
      <c r="AG32" s="63"/>
      <c r="AH32" s="67"/>
      <c r="AI32" s="63"/>
      <c r="AJ32" s="67"/>
      <c r="AK32" s="63"/>
      <c r="AL32" s="67"/>
      <c r="AM32" s="96"/>
      <c r="AN32" s="97"/>
      <c r="AO32" s="96"/>
      <c r="AP32" s="97"/>
      <c r="AQ32" s="96"/>
      <c r="AR32" s="97"/>
      <c r="AS32" s="96"/>
      <c r="AT32" s="97"/>
      <c r="AU32" s="96"/>
      <c r="AV32" s="97"/>
      <c r="AW32" s="98"/>
      <c r="AX32" s="99"/>
    </row>
    <row r="33" spans="3:56" ht="20.100000000000001" customHeight="1" thickTop="1" thickBot="1">
      <c r="C33" s="135" t="s">
        <v>80</v>
      </c>
      <c r="D33" s="136"/>
      <c r="E33" s="69">
        <f>COUNTIF(E11:E32,"◎")</f>
        <v>11</v>
      </c>
      <c r="F33" s="20">
        <f t="shared" ref="F33:AX33" si="42">COUNTIF(F11:F32,"◎")</f>
        <v>14</v>
      </c>
      <c r="G33" s="68">
        <f t="shared" si="42"/>
        <v>5</v>
      </c>
      <c r="H33" s="20">
        <f t="shared" si="42"/>
        <v>7</v>
      </c>
      <c r="I33" s="68">
        <f t="shared" si="42"/>
        <v>15</v>
      </c>
      <c r="J33" s="20">
        <f t="shared" si="42"/>
        <v>16</v>
      </c>
      <c r="K33" s="68">
        <f t="shared" si="42"/>
        <v>11</v>
      </c>
      <c r="L33" s="20">
        <f t="shared" si="42"/>
        <v>14</v>
      </c>
      <c r="M33" s="19">
        <f t="shared" si="42"/>
        <v>16</v>
      </c>
      <c r="N33" s="20">
        <f t="shared" si="42"/>
        <v>16</v>
      </c>
      <c r="O33" s="64">
        <f t="shared" si="42"/>
        <v>1</v>
      </c>
      <c r="P33" s="20">
        <f t="shared" si="42"/>
        <v>3</v>
      </c>
      <c r="Q33" s="68">
        <f t="shared" si="42"/>
        <v>12</v>
      </c>
      <c r="R33" s="20">
        <f t="shared" si="42"/>
        <v>14</v>
      </c>
      <c r="S33" s="68">
        <f t="shared" si="42"/>
        <v>10</v>
      </c>
      <c r="T33" s="20">
        <f t="shared" si="42"/>
        <v>12</v>
      </c>
      <c r="U33" s="19">
        <f t="shared" si="42"/>
        <v>9</v>
      </c>
      <c r="V33" s="20">
        <f t="shared" si="42"/>
        <v>9</v>
      </c>
      <c r="W33" s="64">
        <f t="shared" si="42"/>
        <v>7</v>
      </c>
      <c r="X33" s="20">
        <f t="shared" si="42"/>
        <v>8</v>
      </c>
      <c r="Y33" s="19">
        <f t="shared" si="42"/>
        <v>8</v>
      </c>
      <c r="Z33" s="20">
        <f t="shared" si="42"/>
        <v>15</v>
      </c>
      <c r="AA33" s="64">
        <f t="shared" si="42"/>
        <v>3</v>
      </c>
      <c r="AB33" s="20">
        <f t="shared" si="42"/>
        <v>4</v>
      </c>
      <c r="AC33" s="19">
        <f t="shared" si="42"/>
        <v>16</v>
      </c>
      <c r="AD33" s="20">
        <f t="shared" si="42"/>
        <v>15</v>
      </c>
      <c r="AE33" s="64">
        <f t="shared" si="42"/>
        <v>16</v>
      </c>
      <c r="AF33" s="20">
        <f t="shared" si="42"/>
        <v>16</v>
      </c>
      <c r="AG33" s="64">
        <f t="shared" si="42"/>
        <v>16</v>
      </c>
      <c r="AH33" s="20">
        <f t="shared" si="42"/>
        <v>16</v>
      </c>
      <c r="AI33" s="64">
        <f t="shared" si="42"/>
        <v>16</v>
      </c>
      <c r="AJ33" s="20">
        <f t="shared" si="42"/>
        <v>16</v>
      </c>
      <c r="AK33" s="64">
        <f t="shared" si="42"/>
        <v>15</v>
      </c>
      <c r="AL33" s="20">
        <f t="shared" si="42"/>
        <v>15</v>
      </c>
      <c r="AM33" s="19">
        <f t="shared" si="42"/>
        <v>16</v>
      </c>
      <c r="AN33" s="20">
        <f t="shared" si="42"/>
        <v>16</v>
      </c>
      <c r="AO33" s="64">
        <f t="shared" si="42"/>
        <v>11</v>
      </c>
      <c r="AP33" s="20">
        <f t="shared" si="42"/>
        <v>13</v>
      </c>
      <c r="AQ33" s="64">
        <f t="shared" si="42"/>
        <v>16</v>
      </c>
      <c r="AR33" s="20">
        <f t="shared" si="42"/>
        <v>16</v>
      </c>
      <c r="AS33" s="64">
        <f t="shared" si="42"/>
        <v>0</v>
      </c>
      <c r="AT33" s="20">
        <f t="shared" si="42"/>
        <v>0</v>
      </c>
      <c r="AU33" s="64">
        <f t="shared" si="42"/>
        <v>0</v>
      </c>
      <c r="AV33" s="20">
        <f t="shared" si="42"/>
        <v>0</v>
      </c>
      <c r="AW33" s="11">
        <f t="shared" si="42"/>
        <v>0</v>
      </c>
      <c r="AX33" s="12">
        <f t="shared" si="42"/>
        <v>0</v>
      </c>
      <c r="AY33" s="100"/>
      <c r="AZ33" s="101"/>
      <c r="BA33" s="101"/>
      <c r="BB33" s="101"/>
      <c r="BC33" s="101"/>
      <c r="BD33" s="101"/>
    </row>
    <row r="34" spans="3:56">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6">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6">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6">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6">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6">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6">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6">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6">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6">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6">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6">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6">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6">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6">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76">
    <mergeCell ref="K9:L9"/>
    <mergeCell ref="C31:D31"/>
    <mergeCell ref="C32:D32"/>
    <mergeCell ref="C29:D29"/>
    <mergeCell ref="C30:D30"/>
    <mergeCell ref="C12:D12"/>
    <mergeCell ref="C13:D13"/>
    <mergeCell ref="C14:D14"/>
    <mergeCell ref="C15:D15"/>
    <mergeCell ref="C16:D16"/>
    <mergeCell ref="C17:D17"/>
    <mergeCell ref="C18:D18"/>
    <mergeCell ref="C19:D19"/>
    <mergeCell ref="C20:D20"/>
    <mergeCell ref="C21:D21"/>
    <mergeCell ref="C22:D22"/>
    <mergeCell ref="AW8:AX8"/>
    <mergeCell ref="AW9:AX9"/>
    <mergeCell ref="AA7:AB7"/>
    <mergeCell ref="AA8:AB8"/>
    <mergeCell ref="AA9:AB9"/>
    <mergeCell ref="AC9:AD9"/>
    <mergeCell ref="AE9:AF9"/>
    <mergeCell ref="AC8:AH8"/>
    <mergeCell ref="AC7:AH7"/>
    <mergeCell ref="AS9:AT9"/>
    <mergeCell ref="AU9:AV9"/>
    <mergeCell ref="AK9:AL9"/>
    <mergeCell ref="AM9:AN9"/>
    <mergeCell ref="AO9:AP9"/>
    <mergeCell ref="AQ9:AR9"/>
    <mergeCell ref="AI7:AN7"/>
    <mergeCell ref="C33:D33"/>
    <mergeCell ref="C6:D8"/>
    <mergeCell ref="AS6:AX6"/>
    <mergeCell ref="AS7:AT7"/>
    <mergeCell ref="AU7:AV7"/>
    <mergeCell ref="AS8:AT8"/>
    <mergeCell ref="AU8:AV8"/>
    <mergeCell ref="S9:T9"/>
    <mergeCell ref="U9:V9"/>
    <mergeCell ref="W9:X9"/>
    <mergeCell ref="AG9:AH9"/>
    <mergeCell ref="AI9:AJ9"/>
    <mergeCell ref="E9:F9"/>
    <mergeCell ref="G9:H9"/>
    <mergeCell ref="I9:J9"/>
    <mergeCell ref="AW7:AX7"/>
    <mergeCell ref="O9:P9"/>
    <mergeCell ref="O7:P7"/>
    <mergeCell ref="Q9:R9"/>
    <mergeCell ref="Q8:R8"/>
    <mergeCell ref="Q7:R7"/>
    <mergeCell ref="AC6:AR6"/>
    <mergeCell ref="AI8:AN8"/>
    <mergeCell ref="C9:D10"/>
    <mergeCell ref="E6:P6"/>
    <mergeCell ref="E7:N7"/>
    <mergeCell ref="Q6:AB6"/>
    <mergeCell ref="O8:P8"/>
    <mergeCell ref="AO8:AR8"/>
    <mergeCell ref="AO7:AR7"/>
    <mergeCell ref="S8:X8"/>
    <mergeCell ref="S7:X7"/>
    <mergeCell ref="Y7:Z7"/>
    <mergeCell ref="Y8:Z8"/>
    <mergeCell ref="Y9:Z9"/>
    <mergeCell ref="E8:N8"/>
    <mergeCell ref="M9:N9"/>
    <mergeCell ref="C28:D28"/>
    <mergeCell ref="C11:D11"/>
    <mergeCell ref="C23:D23"/>
    <mergeCell ref="C24:D24"/>
    <mergeCell ref="C25:D25"/>
    <mergeCell ref="C26:D26"/>
    <mergeCell ref="C27:D27"/>
  </mergeCells>
  <phoneticPr fontId="1"/>
  <conditionalFormatting sqref="E11:E32 G11:G32">
    <cfRule type="expression" dxfId="9" priority="7">
      <formula>E11&lt;&gt;F11</formula>
    </cfRule>
  </conditionalFormatting>
  <conditionalFormatting sqref="F11:F32 H11:H32">
    <cfRule type="expression" dxfId="8" priority="5">
      <formula>E11&lt;&gt;F11</formula>
    </cfRule>
  </conditionalFormatting>
  <conditionalFormatting sqref="AW11:AW32">
    <cfRule type="expression" dxfId="7" priority="4">
      <formula>AW11&lt;&gt;AX11</formula>
    </cfRule>
  </conditionalFormatting>
  <conditionalFormatting sqref="AX11:AX32">
    <cfRule type="expression" dxfId="6" priority="3">
      <formula>AW11&lt;&gt;AX11</formula>
    </cfRule>
  </conditionalFormatting>
  <conditionalFormatting sqref="AS11:AS32 AU11:AU32 I11:I32 M11:M32 K11:K32 O11:O32 Q11:Q32 S11:S32 U11:U32 W11:W32 AE11:AE32 AG11:AG32 Y11:Y32 AA11:AA32 AC11:AC32 AQ11:AQ32 AM11:AM32 AO11:AO32 AK11:AK32 AI11:AI32">
    <cfRule type="expression" dxfId="5" priority="2">
      <formula>I11&lt;&gt;J11</formula>
    </cfRule>
  </conditionalFormatting>
  <conditionalFormatting sqref="J11:J32 L11:L32 N11:N32 P11:P32 R11:R32 T11:T32 V11:V32 X11:X32 Z11:Z32 AB11:AB32 AD11:AD32 AF11:AF32 AH11:AH32 AJ11:AJ32 AL11:AL32 AN11:AN32 AP11:AP32 AR11:AR32 AT11:AT32 AV11:AV32">
    <cfRule type="expression" dxfId="4" priority="1">
      <formula>I11&lt;&gt;J11</formula>
    </cfRule>
  </conditionalFormatting>
  <dataValidations count="1">
    <dataValidation type="list" allowBlank="1" showInputMessage="1" showErrorMessage="1" sqref="E11:AR32">
      <formula1>"◎,○,△,×"</formula1>
    </dataValidation>
  </dataValidations>
  <pageMargins left="0.78740157480314965" right="0.78740157480314965" top="1.0629921259842521" bottom="0.31496062992125984" header="1.0236220472440944" footer="0.15748031496062992"/>
  <pageSetup paperSize="8" scale="99" orientation="landscape" r:id="rId1"/>
  <headerFooter>
    <oddHeader>&amp;R&amp;"ＭＳ 明朝,標準"&amp;10（平成31年度中間）［状況４－１］</oddHeader>
    <oddFooter>&amp;C&amp;"ＭＳ 明朝,標準"&amp;9&amp;P／&amp;N</oddFooter>
  </headerFooter>
  <colBreaks count="1" manualBreakCount="1">
    <brk id="28" min="2" max="3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3:P123"/>
  <sheetViews>
    <sheetView view="pageBreakPreview" topLeftCell="A4" zoomScale="70" zoomScaleNormal="70" zoomScaleSheetLayoutView="70" zoomScalePageLayoutView="85" workbookViewId="0">
      <selection activeCell="C15" sqref="C15:D16"/>
    </sheetView>
  </sheetViews>
  <sheetFormatPr defaultRowHeight="12.75"/>
  <cols>
    <col min="1" max="2" width="2.625" style="1" customWidth="1"/>
    <col min="3" max="3" width="3.625" style="1" customWidth="1"/>
    <col min="4" max="4" width="38.875" style="1" customWidth="1"/>
    <col min="5" max="14" width="9" style="1" customWidth="1"/>
    <col min="15" max="16384" width="9" style="1"/>
  </cols>
  <sheetData>
    <row r="3" spans="2:16" ht="15" customHeight="1">
      <c r="C3" s="1" t="s">
        <v>57</v>
      </c>
    </row>
    <row r="4" spans="2:16" ht="15" customHeight="1">
      <c r="C4" s="1" t="s">
        <v>58</v>
      </c>
    </row>
    <row r="5" spans="2:16" ht="48" customHeight="1" thickBot="1">
      <c r="C5" s="1" t="s">
        <v>53</v>
      </c>
      <c r="E5" s="43">
        <v>3</v>
      </c>
      <c r="F5" s="43">
        <v>4</v>
      </c>
      <c r="G5" s="43">
        <v>5</v>
      </c>
      <c r="H5" s="43">
        <v>6</v>
      </c>
      <c r="I5" s="43">
        <v>7</v>
      </c>
      <c r="J5" s="43">
        <v>8</v>
      </c>
      <c r="K5" s="43">
        <v>9</v>
      </c>
      <c r="L5" s="43">
        <v>10</v>
      </c>
      <c r="M5" s="43">
        <v>11</v>
      </c>
      <c r="N5" s="43">
        <v>12</v>
      </c>
    </row>
    <row r="6" spans="2:16" ht="15" customHeight="1">
      <c r="C6" s="137" t="s">
        <v>81</v>
      </c>
      <c r="D6" s="138"/>
      <c r="E6" s="39" t="s">
        <v>65</v>
      </c>
      <c r="F6" s="183" t="s">
        <v>66</v>
      </c>
      <c r="G6" s="184"/>
      <c r="H6" s="184"/>
      <c r="I6" s="183" t="s">
        <v>67</v>
      </c>
      <c r="J6" s="184"/>
      <c r="K6" s="184"/>
      <c r="L6" s="179" t="s">
        <v>68</v>
      </c>
      <c r="M6" s="180"/>
      <c r="N6" s="181"/>
    </row>
    <row r="7" spans="2:16" ht="75" customHeight="1">
      <c r="C7" s="139"/>
      <c r="D7" s="140"/>
      <c r="E7" s="22" t="s">
        <v>82</v>
      </c>
      <c r="F7" s="42" t="s">
        <v>56</v>
      </c>
      <c r="G7" s="36" t="s">
        <v>51</v>
      </c>
      <c r="H7" s="36" t="s">
        <v>52</v>
      </c>
      <c r="I7" s="36" t="s">
        <v>16</v>
      </c>
      <c r="J7" s="36" t="s">
        <v>23</v>
      </c>
      <c r="K7" s="36" t="s">
        <v>29</v>
      </c>
      <c r="L7" s="26" t="s">
        <v>60</v>
      </c>
      <c r="M7" s="30" t="s">
        <v>74</v>
      </c>
      <c r="N7" s="26" t="s">
        <v>60</v>
      </c>
      <c r="O7" s="2"/>
      <c r="P7" s="2"/>
    </row>
    <row r="8" spans="2:16" ht="15" customHeight="1">
      <c r="C8" s="139"/>
      <c r="D8" s="140"/>
      <c r="E8" s="28" t="s">
        <v>100</v>
      </c>
      <c r="F8" s="31" t="s">
        <v>101</v>
      </c>
      <c r="G8" s="24" t="s">
        <v>102</v>
      </c>
      <c r="H8" s="28" t="s">
        <v>103</v>
      </c>
      <c r="I8" s="24" t="s">
        <v>104</v>
      </c>
      <c r="J8" s="21" t="s">
        <v>105</v>
      </c>
      <c r="K8" s="24" t="s">
        <v>106</v>
      </c>
      <c r="L8" s="203"/>
      <c r="M8" s="204"/>
      <c r="N8" s="205"/>
      <c r="O8" s="2"/>
      <c r="P8" s="2"/>
    </row>
    <row r="9" spans="2:16" ht="150" customHeight="1">
      <c r="C9" s="114" t="s">
        <v>59</v>
      </c>
      <c r="D9" s="115"/>
      <c r="E9" s="22" t="s">
        <v>6</v>
      </c>
      <c r="F9" s="42" t="s">
        <v>56</v>
      </c>
      <c r="G9" s="36" t="s">
        <v>51</v>
      </c>
      <c r="H9" s="36" t="s">
        <v>52</v>
      </c>
      <c r="I9" s="36" t="s">
        <v>16</v>
      </c>
      <c r="J9" s="36" t="s">
        <v>23</v>
      </c>
      <c r="K9" s="36" t="s">
        <v>29</v>
      </c>
      <c r="L9" s="26" t="s">
        <v>60</v>
      </c>
      <c r="M9" s="30" t="s">
        <v>74</v>
      </c>
      <c r="N9" s="26" t="s">
        <v>60</v>
      </c>
      <c r="O9" s="2"/>
      <c r="P9" s="2"/>
    </row>
    <row r="10" spans="2:16" ht="15" customHeight="1" thickBot="1">
      <c r="C10" s="116"/>
      <c r="D10" s="117"/>
      <c r="E10" s="84" t="str">
        <f>'状況４－１　ステージ１'!F10</f>
        <v>31年度８末</v>
      </c>
      <c r="F10" s="84" t="str">
        <f>E10</f>
        <v>31年度８末</v>
      </c>
      <c r="G10" s="84" t="str">
        <f t="shared" ref="G10:N10" si="0">F10</f>
        <v>31年度８末</v>
      </c>
      <c r="H10" s="84" t="str">
        <f t="shared" si="0"/>
        <v>31年度８末</v>
      </c>
      <c r="I10" s="84" t="str">
        <f t="shared" si="0"/>
        <v>31年度８末</v>
      </c>
      <c r="J10" s="84" t="str">
        <f t="shared" si="0"/>
        <v>31年度８末</v>
      </c>
      <c r="K10" s="84" t="str">
        <f t="shared" si="0"/>
        <v>31年度８末</v>
      </c>
      <c r="L10" s="84" t="str">
        <f t="shared" si="0"/>
        <v>31年度８末</v>
      </c>
      <c r="M10" s="84" t="str">
        <f t="shared" si="0"/>
        <v>31年度８末</v>
      </c>
      <c r="N10" s="86" t="str">
        <f t="shared" si="0"/>
        <v>31年度８末</v>
      </c>
      <c r="O10" s="2"/>
      <c r="P10" s="2"/>
    </row>
    <row r="11" spans="2:16" ht="24.95" customHeight="1">
      <c r="B11" s="1">
        <v>1</v>
      </c>
      <c r="C11" s="218" t="str">
        <f>'状況４－１　ステージ１'!C11</f>
        <v>　　　　A地域活動協議会</v>
      </c>
      <c r="D11" s="218"/>
      <c r="E11" s="53" t="str">
        <f>VLOOKUP($C11,'ステージ１ (自律度指標入力)'!$C$11:$N$32,E$5,0)</f>
        <v>Ａ</v>
      </c>
      <c r="F11" s="53" t="str">
        <f>VLOOKUP($C11,'ステージ１ (自律度指標入力)'!$C$11:$N$32,F$5,0)</f>
        <v>Ｂ</v>
      </c>
      <c r="G11" s="53" t="str">
        <f>VLOOKUP($C11,'ステージ１ (自律度指標入力)'!$C$11:$N$32,G$5,0)</f>
        <v>Ｃ</v>
      </c>
      <c r="H11" s="53" t="str">
        <f>VLOOKUP($C11,'ステージ１ (自律度指標入力)'!$C$11:$N$32,H$5,0)</f>
        <v>Ａ</v>
      </c>
      <c r="I11" s="53" t="str">
        <f>VLOOKUP($C11,'ステージ１ (自律度指標入力)'!$C$11:$N$32,I$5,0)</f>
        <v>Ａ</v>
      </c>
      <c r="J11" s="53" t="str">
        <f>VLOOKUP($C11,'ステージ１ (自律度指標入力)'!$C$11:$N$32,J$5,0)</f>
        <v>Ｂ</v>
      </c>
      <c r="K11" s="53" t="str">
        <f>VLOOKUP($C11,'ステージ１ (自律度指標入力)'!$C$11:$N$32,K$5,0)</f>
        <v>Ｃ</v>
      </c>
      <c r="L11" s="53">
        <f>VLOOKUP($C11,'ステージ１ (自律度指標入力)'!$C$11:$N$32,L$5,0)</f>
        <v>0</v>
      </c>
      <c r="M11" s="53">
        <f>VLOOKUP($C11,'ステージ１ (自律度指標入力)'!$C$11:$N$32,M$5,0)</f>
        <v>0</v>
      </c>
      <c r="N11" s="89">
        <f>VLOOKUP($C11,'ステージ１ (自律度指標入力)'!$C$11:$N$32,N$5,0)</f>
        <v>0</v>
      </c>
    </row>
    <row r="12" spans="2:16" ht="24.95" customHeight="1">
      <c r="B12" s="1">
        <v>2</v>
      </c>
      <c r="C12" s="219"/>
      <c r="D12" s="219"/>
      <c r="E12" s="5"/>
      <c r="F12" s="6"/>
      <c r="G12" s="6"/>
      <c r="H12" s="6"/>
      <c r="I12" s="6"/>
      <c r="J12" s="6"/>
      <c r="K12" s="6"/>
      <c r="L12" s="6"/>
      <c r="M12" s="6"/>
      <c r="N12" s="7"/>
    </row>
    <row r="13" spans="2:16" ht="24.95" customHeight="1">
      <c r="B13" s="1">
        <v>3</v>
      </c>
      <c r="C13" s="220" t="str">
        <f>'状況４－１　ステージ１'!C12</f>
        <v>　　　　B地域活動協議会</v>
      </c>
      <c r="D13" s="220"/>
      <c r="E13" s="6" t="str">
        <f>VLOOKUP($C13,'ステージ１ (自律度指標入力)'!$C$11:$N$32,E$5,0)</f>
        <v>Ａ</v>
      </c>
      <c r="F13" s="6" t="str">
        <f>VLOOKUP($C13,'ステージ１ (自律度指標入力)'!$C$11:$N$32,F$5,0)</f>
        <v>Ｂ</v>
      </c>
      <c r="G13" s="6" t="str">
        <f>VLOOKUP($C13,'ステージ１ (自律度指標入力)'!$C$11:$N$32,G$5,0)</f>
        <v>Ｃ</v>
      </c>
      <c r="H13" s="6" t="str">
        <f>VLOOKUP($C13,'ステージ１ (自律度指標入力)'!$C$11:$N$32,H$5,0)</f>
        <v>Ｃ</v>
      </c>
      <c r="I13" s="6" t="str">
        <f>VLOOKUP($C13,'ステージ１ (自律度指標入力)'!$C$11:$N$32,I$5,0)</f>
        <v>Ａ</v>
      </c>
      <c r="J13" s="6" t="str">
        <f>VLOOKUP($C13,'ステージ１ (自律度指標入力)'!$C$11:$N$32,J$5,0)</f>
        <v>Ｂ</v>
      </c>
      <c r="K13" s="6" t="str">
        <f>VLOOKUP($C13,'ステージ１ (自律度指標入力)'!$C$11:$N$32,K$5,0)</f>
        <v>Ｃ</v>
      </c>
      <c r="L13" s="6">
        <f>VLOOKUP($C13,'ステージ１ (自律度指標入力)'!$C$11:$N$32,L$5,0)</f>
        <v>0</v>
      </c>
      <c r="M13" s="6">
        <f>VLOOKUP($C13,'ステージ１ (自律度指標入力)'!$C$11:$N$32,M$5,0)</f>
        <v>0</v>
      </c>
      <c r="N13" s="7">
        <f>VLOOKUP($C13,'ステージ１ (自律度指標入力)'!$C$11:$N$32,N$5,0)</f>
        <v>0</v>
      </c>
    </row>
    <row r="14" spans="2:16" ht="24.95" customHeight="1">
      <c r="B14" s="1">
        <v>4</v>
      </c>
      <c r="C14" s="219"/>
      <c r="D14" s="219"/>
      <c r="E14" s="6"/>
      <c r="F14" s="6"/>
      <c r="G14" s="6"/>
      <c r="H14" s="6"/>
      <c r="I14" s="6"/>
      <c r="J14" s="6"/>
      <c r="K14" s="6"/>
      <c r="L14" s="6"/>
      <c r="M14" s="6"/>
      <c r="N14" s="7"/>
    </row>
    <row r="15" spans="2:16" ht="24.95" customHeight="1">
      <c r="B15" s="1">
        <v>5</v>
      </c>
      <c r="C15" s="210" t="str">
        <f>'状況４－１　ステージ１'!C13</f>
        <v>　　　　C地域活動協議会</v>
      </c>
      <c r="D15" s="210"/>
      <c r="E15" s="6" t="str">
        <f>VLOOKUP($C15,'ステージ１ (自律度指標入力)'!$C$11:$N$32,E$5,0)</f>
        <v>Ａ</v>
      </c>
      <c r="F15" s="6" t="str">
        <f>VLOOKUP($C15,'ステージ１ (自律度指標入力)'!$C$11:$N$32,F$5,0)</f>
        <v>Ｂ</v>
      </c>
      <c r="G15" s="6" t="str">
        <f>VLOOKUP($C15,'ステージ１ (自律度指標入力)'!$C$11:$N$32,G$5,0)</f>
        <v>Ｃ</v>
      </c>
      <c r="H15" s="6" t="str">
        <f>VLOOKUP($C15,'ステージ１ (自律度指標入力)'!$C$11:$N$32,H$5,0)</f>
        <v>Ｂ</v>
      </c>
      <c r="I15" s="6" t="str">
        <f>VLOOKUP($C15,'ステージ１ (自律度指標入力)'!$C$11:$N$32,I$5,0)</f>
        <v>Ａ</v>
      </c>
      <c r="J15" s="6" t="str">
        <f>VLOOKUP($C15,'ステージ１ (自律度指標入力)'!$C$11:$N$32,J$5,0)</f>
        <v>Ｂ</v>
      </c>
      <c r="K15" s="6" t="str">
        <f>VLOOKUP($C15,'ステージ１ (自律度指標入力)'!$C$11:$N$32,K$5,0)</f>
        <v>Ｃ</v>
      </c>
      <c r="L15" s="6">
        <f>VLOOKUP($C15,'ステージ１ (自律度指標入力)'!$C$11:$N$32,L$5,0)</f>
        <v>0</v>
      </c>
      <c r="M15" s="6">
        <f>VLOOKUP($C15,'ステージ１ (自律度指標入力)'!$C$11:$N$32,M$5,0)</f>
        <v>0</v>
      </c>
      <c r="N15" s="7">
        <f>VLOOKUP($C15,'ステージ１ (自律度指標入力)'!$C$11:$N$32,N$5,0)</f>
        <v>0</v>
      </c>
    </row>
    <row r="16" spans="2:16" ht="24.95" customHeight="1">
      <c r="B16" s="1">
        <v>6</v>
      </c>
      <c r="C16" s="211"/>
      <c r="D16" s="211"/>
      <c r="E16" s="6"/>
      <c r="F16" s="6"/>
      <c r="G16" s="6"/>
      <c r="H16" s="6"/>
      <c r="I16" s="6"/>
      <c r="J16" s="6"/>
      <c r="K16" s="6"/>
      <c r="L16" s="6"/>
      <c r="M16" s="6"/>
      <c r="N16" s="7"/>
    </row>
    <row r="17" spans="2:14" ht="24.95" customHeight="1">
      <c r="B17" s="1">
        <v>7</v>
      </c>
      <c r="C17" s="210" t="str">
        <f>'状況４－１　ステージ１'!C14</f>
        <v>　　　　D地域活動協議会</v>
      </c>
      <c r="D17" s="210"/>
      <c r="E17" s="6" t="str">
        <f>VLOOKUP($C17,'ステージ１ (自律度指標入力)'!$C$11:$N$32,E$5,0)</f>
        <v>Ａ</v>
      </c>
      <c r="F17" s="6" t="str">
        <f>VLOOKUP($C17,'ステージ１ (自律度指標入力)'!$C$11:$N$32,F$5,0)</f>
        <v>Ｂ</v>
      </c>
      <c r="G17" s="6" t="str">
        <f>VLOOKUP($C17,'ステージ１ (自律度指標入力)'!$C$11:$N$32,G$5,0)</f>
        <v>Ｃ</v>
      </c>
      <c r="H17" s="6" t="str">
        <f>VLOOKUP($C17,'ステージ１ (自律度指標入力)'!$C$11:$N$32,H$5,0)</f>
        <v>Ｃ</v>
      </c>
      <c r="I17" s="6" t="str">
        <f>VLOOKUP($C17,'ステージ１ (自律度指標入力)'!$C$11:$N$32,I$5,0)</f>
        <v>Ａ</v>
      </c>
      <c r="J17" s="6" t="str">
        <f>VLOOKUP($C17,'ステージ１ (自律度指標入力)'!$C$11:$N$32,J$5,0)</f>
        <v>Ｂ</v>
      </c>
      <c r="K17" s="6" t="str">
        <f>VLOOKUP($C17,'ステージ１ (自律度指標入力)'!$C$11:$N$32,K$5,0)</f>
        <v>Ｃ</v>
      </c>
      <c r="L17" s="6">
        <f>VLOOKUP($C17,'ステージ１ (自律度指標入力)'!$C$11:$N$32,L$5,0)</f>
        <v>0</v>
      </c>
      <c r="M17" s="6">
        <f>VLOOKUP($C17,'ステージ１ (自律度指標入力)'!$C$11:$N$32,M$5,0)</f>
        <v>0</v>
      </c>
      <c r="N17" s="7">
        <f>VLOOKUP($C17,'ステージ１ (自律度指標入力)'!$C$11:$N$32,N$5,0)</f>
        <v>0</v>
      </c>
    </row>
    <row r="18" spans="2:14" ht="24.95" customHeight="1">
      <c r="B18" s="1">
        <v>8</v>
      </c>
      <c r="C18" s="211"/>
      <c r="D18" s="211"/>
      <c r="E18" s="6"/>
      <c r="F18" s="6"/>
      <c r="G18" s="6"/>
      <c r="H18" s="6"/>
      <c r="I18" s="6"/>
      <c r="J18" s="6"/>
      <c r="K18" s="6"/>
      <c r="L18" s="6"/>
      <c r="M18" s="6"/>
      <c r="N18" s="7"/>
    </row>
    <row r="19" spans="2:14" ht="24.95" customHeight="1">
      <c r="B19" s="1">
        <v>9</v>
      </c>
      <c r="C19" s="210" t="str">
        <f>'状況４－１　ステージ１'!C15</f>
        <v>　　　　E地域活動協議会</v>
      </c>
      <c r="D19" s="210"/>
      <c r="E19" s="6" t="str">
        <f>VLOOKUP($C19,'ステージ１ (自律度指標入力)'!$C$11:$N$32,E$5,0)</f>
        <v>Ａ</v>
      </c>
      <c r="F19" s="6" t="str">
        <f>VLOOKUP($C19,'ステージ１ (自律度指標入力)'!$C$11:$N$32,F$5,0)</f>
        <v>Ｂ</v>
      </c>
      <c r="G19" s="6" t="str">
        <f>VLOOKUP($C19,'ステージ１ (自律度指標入力)'!$C$11:$N$32,G$5,0)</f>
        <v>Ｃ</v>
      </c>
      <c r="H19" s="6" t="str">
        <f>VLOOKUP($C19,'ステージ１ (自律度指標入力)'!$C$11:$N$32,H$5,0)</f>
        <v>Ａ</v>
      </c>
      <c r="I19" s="6" t="str">
        <f>VLOOKUP($C19,'ステージ１ (自律度指標入力)'!$C$11:$N$32,I$5,0)</f>
        <v>Ａ</v>
      </c>
      <c r="J19" s="6" t="str">
        <f>VLOOKUP($C19,'ステージ１ (自律度指標入力)'!$C$11:$N$32,J$5,0)</f>
        <v>Ｂ</v>
      </c>
      <c r="K19" s="6" t="str">
        <f>VLOOKUP($C19,'ステージ１ (自律度指標入力)'!$C$11:$N$32,K$5,0)</f>
        <v>Ｃ</v>
      </c>
      <c r="L19" s="6">
        <f>VLOOKUP($C19,'ステージ１ (自律度指標入力)'!$C$11:$N$32,L$5,0)</f>
        <v>0</v>
      </c>
      <c r="M19" s="6">
        <f>VLOOKUP($C19,'ステージ１ (自律度指標入力)'!$C$11:$N$32,M$5,0)</f>
        <v>0</v>
      </c>
      <c r="N19" s="7">
        <f>VLOOKUP($C19,'ステージ１ (自律度指標入力)'!$C$11:$N$32,N$5,0)</f>
        <v>0</v>
      </c>
    </row>
    <row r="20" spans="2:14" ht="24.95" customHeight="1">
      <c r="B20" s="1">
        <v>10</v>
      </c>
      <c r="C20" s="211"/>
      <c r="D20" s="211"/>
      <c r="E20" s="6"/>
      <c r="F20" s="6"/>
      <c r="G20" s="6"/>
      <c r="H20" s="6"/>
      <c r="I20" s="6"/>
      <c r="J20" s="6"/>
      <c r="K20" s="6"/>
      <c r="L20" s="6"/>
      <c r="M20" s="6"/>
      <c r="N20" s="7"/>
    </row>
    <row r="21" spans="2:14" ht="24.95" customHeight="1">
      <c r="B21" s="1">
        <v>11</v>
      </c>
      <c r="C21" s="210" t="str">
        <f>'状況４－１　ステージ１'!C16</f>
        <v>　　　　F地域活動協議会</v>
      </c>
      <c r="D21" s="210"/>
      <c r="E21" s="6" t="str">
        <f>VLOOKUP($C21,'ステージ１ (自律度指標入力)'!$C$11:$N$32,E$5,0)</f>
        <v>Ａ</v>
      </c>
      <c r="F21" s="6" t="str">
        <f>VLOOKUP($C21,'ステージ１ (自律度指標入力)'!$C$11:$N$32,F$5,0)</f>
        <v>Ｂ</v>
      </c>
      <c r="G21" s="6" t="str">
        <f>VLOOKUP($C21,'ステージ１ (自律度指標入力)'!$C$11:$N$32,G$5,0)</f>
        <v>Ｃ</v>
      </c>
      <c r="H21" s="6" t="str">
        <f>VLOOKUP($C21,'ステージ１ (自律度指標入力)'!$C$11:$N$32,H$5,0)</f>
        <v>Ｂ</v>
      </c>
      <c r="I21" s="6" t="str">
        <f>VLOOKUP($C21,'ステージ１ (自律度指標入力)'!$C$11:$N$32,I$5,0)</f>
        <v>Ａ</v>
      </c>
      <c r="J21" s="6" t="str">
        <f>VLOOKUP($C21,'ステージ１ (自律度指標入力)'!$C$11:$N$32,J$5,0)</f>
        <v>Ｂ</v>
      </c>
      <c r="K21" s="6" t="str">
        <f>VLOOKUP($C21,'ステージ１ (自律度指標入力)'!$C$11:$N$32,K$5,0)</f>
        <v>Ｃ</v>
      </c>
      <c r="L21" s="6">
        <f>VLOOKUP($C21,'ステージ１ (自律度指標入力)'!$C$11:$N$32,L$5,0)</f>
        <v>0</v>
      </c>
      <c r="M21" s="6">
        <f>VLOOKUP($C21,'ステージ１ (自律度指標入力)'!$C$11:$N$32,M$5,0)</f>
        <v>0</v>
      </c>
      <c r="N21" s="7">
        <f>VLOOKUP($C21,'ステージ１ (自律度指標入力)'!$C$11:$N$32,N$5,0)</f>
        <v>0</v>
      </c>
    </row>
    <row r="22" spans="2:14" ht="24.95" customHeight="1">
      <c r="B22" s="1">
        <v>12</v>
      </c>
      <c r="C22" s="211"/>
      <c r="D22" s="211"/>
      <c r="E22" s="6"/>
      <c r="F22" s="6"/>
      <c r="G22" s="6"/>
      <c r="H22" s="6"/>
      <c r="I22" s="6"/>
      <c r="J22" s="6"/>
      <c r="K22" s="6"/>
      <c r="L22" s="6"/>
      <c r="M22" s="6"/>
      <c r="N22" s="7"/>
    </row>
    <row r="23" spans="2:14" ht="24.95" customHeight="1">
      <c r="B23" s="1">
        <v>13</v>
      </c>
      <c r="C23" s="210" t="str">
        <f>'状況４－１　ステージ１'!C17</f>
        <v>　　　　G地域活動協議会</v>
      </c>
      <c r="D23" s="210"/>
      <c r="E23" s="6" t="str">
        <f>VLOOKUP($C23,'ステージ１ (自律度指標入力)'!$C$11:$N$32,E$5,0)</f>
        <v>Ａ</v>
      </c>
      <c r="F23" s="6" t="str">
        <f>VLOOKUP($C23,'ステージ１ (自律度指標入力)'!$C$11:$N$32,F$5,0)</f>
        <v>Ｂ</v>
      </c>
      <c r="G23" s="6" t="str">
        <f>VLOOKUP($C23,'ステージ１ (自律度指標入力)'!$C$11:$N$32,G$5,0)</f>
        <v>Ｃ</v>
      </c>
      <c r="H23" s="6">
        <f>VLOOKUP($C23,'ステージ１ (自律度指標入力)'!$C$11:$N$32,H$5,0)</f>
        <v>0</v>
      </c>
      <c r="I23" s="6" t="str">
        <f>VLOOKUP($C23,'ステージ１ (自律度指標入力)'!$C$11:$N$32,I$5,0)</f>
        <v>Ａ</v>
      </c>
      <c r="J23" s="6" t="str">
        <f>VLOOKUP($C23,'ステージ１ (自律度指標入力)'!$C$11:$N$32,J$5,0)</f>
        <v>Ｂ</v>
      </c>
      <c r="K23" s="6" t="str">
        <f>VLOOKUP($C23,'ステージ１ (自律度指標入力)'!$C$11:$N$32,K$5,0)</f>
        <v>Ｃ</v>
      </c>
      <c r="L23" s="6">
        <f>VLOOKUP($C23,'ステージ１ (自律度指標入力)'!$C$11:$N$32,L$5,0)</f>
        <v>0</v>
      </c>
      <c r="M23" s="6">
        <f>VLOOKUP($C23,'ステージ１ (自律度指標入力)'!$C$11:$N$32,M$5,0)</f>
        <v>0</v>
      </c>
      <c r="N23" s="7">
        <f>VLOOKUP($C23,'ステージ１ (自律度指標入力)'!$C$11:$N$32,N$5,0)</f>
        <v>0</v>
      </c>
    </row>
    <row r="24" spans="2:14" ht="24.95" customHeight="1">
      <c r="B24" s="1">
        <v>14</v>
      </c>
      <c r="C24" s="211"/>
      <c r="D24" s="211"/>
      <c r="E24" s="6"/>
      <c r="F24" s="6"/>
      <c r="G24" s="6"/>
      <c r="H24" s="6"/>
      <c r="I24" s="6"/>
      <c r="J24" s="6"/>
      <c r="K24" s="6"/>
      <c r="L24" s="6"/>
      <c r="M24" s="6"/>
      <c r="N24" s="7"/>
    </row>
    <row r="25" spans="2:14" ht="24.95" customHeight="1">
      <c r="B25" s="1">
        <v>15</v>
      </c>
      <c r="C25" s="210" t="str">
        <f>'状況４－１　ステージ１'!C18</f>
        <v>　　　　H地域活動協議会</v>
      </c>
      <c r="D25" s="210"/>
      <c r="E25" s="6" t="str">
        <f>VLOOKUP($C25,'ステージ１ (自律度指標入力)'!$C$11:$N$32,E$5,0)</f>
        <v>Ａ</v>
      </c>
      <c r="F25" s="6" t="str">
        <f>VLOOKUP($C25,'ステージ１ (自律度指標入力)'!$C$11:$N$32,F$5,0)</f>
        <v>Ｂ</v>
      </c>
      <c r="G25" s="6" t="str">
        <f>VLOOKUP($C25,'ステージ１ (自律度指標入力)'!$C$11:$N$32,G$5,0)</f>
        <v>Ｃ</v>
      </c>
      <c r="H25" s="6" t="str">
        <f>VLOOKUP($C25,'ステージ１ (自律度指標入力)'!$C$11:$N$32,H$5,0)</f>
        <v>Ａ</v>
      </c>
      <c r="I25" s="6" t="str">
        <f>VLOOKUP($C25,'ステージ１ (自律度指標入力)'!$C$11:$N$32,I$5,0)</f>
        <v>Ａ</v>
      </c>
      <c r="J25" s="6" t="str">
        <f>VLOOKUP($C25,'ステージ１ (自律度指標入力)'!$C$11:$N$32,J$5,0)</f>
        <v>Ｂ</v>
      </c>
      <c r="K25" s="6" t="str">
        <f>VLOOKUP($C25,'ステージ１ (自律度指標入力)'!$C$11:$N$32,K$5,0)</f>
        <v>Ｃ</v>
      </c>
      <c r="L25" s="6">
        <f>VLOOKUP($C25,'ステージ１ (自律度指標入力)'!$C$11:$N$32,L$5,0)</f>
        <v>0</v>
      </c>
      <c r="M25" s="6">
        <f>VLOOKUP($C25,'ステージ１ (自律度指標入力)'!$C$11:$N$32,M$5,0)</f>
        <v>0</v>
      </c>
      <c r="N25" s="7">
        <f>VLOOKUP($C25,'ステージ１ (自律度指標入力)'!$C$11:$N$32,N$5,0)</f>
        <v>0</v>
      </c>
    </row>
    <row r="26" spans="2:14" ht="24.95" customHeight="1">
      <c r="B26" s="1">
        <v>16</v>
      </c>
      <c r="C26" s="211"/>
      <c r="D26" s="211"/>
      <c r="E26" s="6"/>
      <c r="F26" s="6"/>
      <c r="G26" s="6"/>
      <c r="H26" s="6"/>
      <c r="I26" s="6"/>
      <c r="J26" s="6"/>
      <c r="K26" s="6"/>
      <c r="L26" s="6"/>
      <c r="M26" s="6"/>
      <c r="N26" s="7"/>
    </row>
    <row r="27" spans="2:14" ht="24.95" customHeight="1">
      <c r="B27" s="1">
        <v>17</v>
      </c>
      <c r="C27" s="210" t="str">
        <f>'状況４－１　ステージ１'!C19</f>
        <v>　　　　I地域活動協議会</v>
      </c>
      <c r="D27" s="210"/>
      <c r="E27" s="6" t="str">
        <f>VLOOKUP($C27,'ステージ１ (自律度指標入力)'!$C$11:$N$32,E$5,0)</f>
        <v>Ａ</v>
      </c>
      <c r="F27" s="6" t="str">
        <f>VLOOKUP($C27,'ステージ１ (自律度指標入力)'!$C$11:$N$32,F$5,0)</f>
        <v>Ｂ</v>
      </c>
      <c r="G27" s="6" t="str">
        <f>VLOOKUP($C27,'ステージ１ (自律度指標入力)'!$C$11:$N$32,G$5,0)</f>
        <v>Ｃ</v>
      </c>
      <c r="H27" s="6" t="str">
        <f>VLOOKUP($C27,'ステージ１ (自律度指標入力)'!$C$11:$N$32,H$5,0)</f>
        <v>Ａ</v>
      </c>
      <c r="I27" s="6" t="str">
        <f>VLOOKUP($C27,'ステージ１ (自律度指標入力)'!$C$11:$N$32,I$5,0)</f>
        <v>Ａ</v>
      </c>
      <c r="J27" s="6" t="str">
        <f>VLOOKUP($C27,'ステージ１ (自律度指標入力)'!$C$11:$N$32,J$5,0)</f>
        <v>Ｂ</v>
      </c>
      <c r="K27" s="6" t="str">
        <f>VLOOKUP($C27,'ステージ１ (自律度指標入力)'!$C$11:$N$32,K$5,0)</f>
        <v>Ｃ</v>
      </c>
      <c r="L27" s="6">
        <f>VLOOKUP($C27,'ステージ１ (自律度指標入力)'!$C$11:$N$32,L$5,0)</f>
        <v>0</v>
      </c>
      <c r="M27" s="6">
        <f>VLOOKUP($C27,'ステージ１ (自律度指標入力)'!$C$11:$N$32,M$5,0)</f>
        <v>0</v>
      </c>
      <c r="N27" s="7">
        <f>VLOOKUP($C27,'ステージ１ (自律度指標入力)'!$C$11:$N$32,N$5,0)</f>
        <v>0</v>
      </c>
    </row>
    <row r="28" spans="2:14" ht="24.95" customHeight="1">
      <c r="B28" s="1">
        <v>18</v>
      </c>
      <c r="C28" s="211"/>
      <c r="D28" s="211"/>
      <c r="E28" s="6"/>
      <c r="F28" s="6"/>
      <c r="G28" s="6"/>
      <c r="H28" s="6"/>
      <c r="I28" s="6"/>
      <c r="J28" s="6"/>
      <c r="K28" s="6"/>
      <c r="L28" s="6"/>
      <c r="M28" s="6"/>
      <c r="N28" s="7"/>
    </row>
    <row r="29" spans="2:14" ht="24.95" customHeight="1">
      <c r="B29" s="1">
        <v>19</v>
      </c>
      <c r="C29" s="210" t="str">
        <f>'状況４－１　ステージ１'!C20</f>
        <v>　　　　J地域活動協議会</v>
      </c>
      <c r="D29" s="210"/>
      <c r="E29" s="6" t="str">
        <f>VLOOKUP($C29,'ステージ１ (自律度指標入力)'!$C$11:$N$32,E$5,0)</f>
        <v>Ａ</v>
      </c>
      <c r="F29" s="6" t="str">
        <f>VLOOKUP($C29,'ステージ１ (自律度指標入力)'!$C$11:$N$32,F$5,0)</f>
        <v>Ｂ</v>
      </c>
      <c r="G29" s="6" t="str">
        <f>VLOOKUP($C29,'ステージ１ (自律度指標入力)'!$C$11:$N$32,G$5,0)</f>
        <v>Ｃ</v>
      </c>
      <c r="H29" s="6" t="str">
        <f>VLOOKUP($C29,'ステージ１ (自律度指標入力)'!$C$11:$N$32,H$5,0)</f>
        <v>Ａ</v>
      </c>
      <c r="I29" s="6" t="str">
        <f>VLOOKUP($C29,'ステージ１ (自律度指標入力)'!$C$11:$N$32,I$5,0)</f>
        <v>Ａ</v>
      </c>
      <c r="J29" s="6" t="str">
        <f>VLOOKUP($C29,'ステージ１ (自律度指標入力)'!$C$11:$N$32,J$5,0)</f>
        <v>Ｂ</v>
      </c>
      <c r="K29" s="6" t="str">
        <f>VLOOKUP($C29,'ステージ１ (自律度指標入力)'!$C$11:$N$32,K$5,0)</f>
        <v>Ｃ</v>
      </c>
      <c r="L29" s="6">
        <f>VLOOKUP($C29,'ステージ１ (自律度指標入力)'!$C$11:$N$32,L$5,0)</f>
        <v>0</v>
      </c>
      <c r="M29" s="6">
        <f>VLOOKUP($C29,'ステージ１ (自律度指標入力)'!$C$11:$N$32,M$5,0)</f>
        <v>0</v>
      </c>
      <c r="N29" s="7">
        <f>VLOOKUP($C29,'ステージ１ (自律度指標入力)'!$C$11:$N$32,N$5,0)</f>
        <v>0</v>
      </c>
    </row>
    <row r="30" spans="2:14" ht="24.95" customHeight="1">
      <c r="B30" s="1">
        <v>20</v>
      </c>
      <c r="C30" s="211"/>
      <c r="D30" s="211"/>
      <c r="E30" s="6"/>
      <c r="F30" s="6"/>
      <c r="G30" s="6"/>
      <c r="H30" s="6"/>
      <c r="I30" s="6"/>
      <c r="J30" s="6"/>
      <c r="K30" s="6"/>
      <c r="L30" s="6"/>
      <c r="M30" s="6"/>
      <c r="N30" s="7"/>
    </row>
    <row r="31" spans="2:14" ht="24.95" customHeight="1">
      <c r="B31" s="1">
        <v>21</v>
      </c>
      <c r="C31" s="210" t="str">
        <f>'状況４－１　ステージ１'!C21</f>
        <v>　　　　K地域活動協議会</v>
      </c>
      <c r="D31" s="210"/>
      <c r="E31" s="6" t="str">
        <f>VLOOKUP($C31,'ステージ１ (自律度指標入力)'!$C$11:$N$32,E$5,0)</f>
        <v>Ａ</v>
      </c>
      <c r="F31" s="6" t="str">
        <f>VLOOKUP($C31,'ステージ１ (自律度指標入力)'!$C$11:$N$32,F$5,0)</f>
        <v>Ｂ</v>
      </c>
      <c r="G31" s="6" t="str">
        <f>VLOOKUP($C31,'ステージ１ (自律度指標入力)'!$C$11:$N$32,G$5,0)</f>
        <v>Ｃ</v>
      </c>
      <c r="H31" s="6" t="str">
        <f>VLOOKUP($C31,'ステージ１ (自律度指標入力)'!$C$11:$N$32,H$5,0)</f>
        <v>Ａ</v>
      </c>
      <c r="I31" s="6" t="str">
        <f>VLOOKUP($C31,'ステージ１ (自律度指標入力)'!$C$11:$N$32,I$5,0)</f>
        <v>Ａ</v>
      </c>
      <c r="J31" s="6" t="str">
        <f>VLOOKUP($C31,'ステージ１ (自律度指標入力)'!$C$11:$N$32,J$5,0)</f>
        <v>Ｂ</v>
      </c>
      <c r="K31" s="6" t="str">
        <f>VLOOKUP($C31,'ステージ１ (自律度指標入力)'!$C$11:$N$32,K$5,0)</f>
        <v>Ｃ</v>
      </c>
      <c r="L31" s="6">
        <f>VLOOKUP($C31,'ステージ１ (自律度指標入力)'!$C$11:$N$32,L$5,0)</f>
        <v>0</v>
      </c>
      <c r="M31" s="6">
        <f>VLOOKUP($C31,'ステージ１ (自律度指標入力)'!$C$11:$N$32,M$5,0)</f>
        <v>0</v>
      </c>
      <c r="N31" s="7">
        <f>VLOOKUP($C31,'ステージ１ (自律度指標入力)'!$C$11:$N$32,N$5,0)</f>
        <v>0</v>
      </c>
    </row>
    <row r="32" spans="2:14" ht="24.95" customHeight="1" thickBot="1">
      <c r="B32" s="1">
        <v>22</v>
      </c>
      <c r="C32" s="211"/>
      <c r="D32" s="211"/>
      <c r="E32" s="8"/>
      <c r="F32" s="8"/>
      <c r="G32" s="8"/>
      <c r="H32" s="8"/>
      <c r="I32" s="8"/>
      <c r="J32" s="8"/>
      <c r="K32" s="8"/>
      <c r="L32" s="8"/>
      <c r="M32" s="8"/>
      <c r="N32" s="9"/>
    </row>
    <row r="33" spans="2:14" ht="24.95" customHeight="1" thickTop="1">
      <c r="B33" s="1">
        <v>1</v>
      </c>
      <c r="C33" s="212" t="str">
        <f>'状況４－１　ステージ１'!C22</f>
        <v>　　　　L地域活動協議会</v>
      </c>
      <c r="D33" s="213"/>
      <c r="E33" s="3" t="str">
        <f>VLOOKUP($C33,'ステージ１ (自律度指標入力)'!$C$11:$N$32,E$5,0)</f>
        <v>Ａ</v>
      </c>
      <c r="F33" s="3" t="str">
        <f>VLOOKUP($C33,'ステージ１ (自律度指標入力)'!$C$11:$N$32,F$5,0)</f>
        <v>Ｂ</v>
      </c>
      <c r="G33" s="3" t="str">
        <f>VLOOKUP($C33,'ステージ１ (自律度指標入力)'!$C$11:$N$32,G$5,0)</f>
        <v>Ｃ</v>
      </c>
      <c r="H33" s="3" t="str">
        <f>VLOOKUP($C33,'ステージ１ (自律度指標入力)'!$C$11:$N$32,H$5,0)</f>
        <v>Ａ</v>
      </c>
      <c r="I33" s="3" t="str">
        <f>VLOOKUP($C33,'ステージ１ (自律度指標入力)'!$C$11:$N$32,I$5,0)</f>
        <v>Ａ</v>
      </c>
      <c r="J33" s="3" t="str">
        <f>VLOOKUP($C33,'ステージ１ (自律度指標入力)'!$C$11:$N$32,J$5,0)</f>
        <v>Ｂ</v>
      </c>
      <c r="K33" s="3" t="str">
        <f>VLOOKUP($C33,'ステージ１ (自律度指標入力)'!$C$11:$N$32,K$5,0)</f>
        <v>Ｃ</v>
      </c>
      <c r="L33" s="3">
        <f>VLOOKUP($C33,'ステージ１ (自律度指標入力)'!$C$11:$N$32,L$5,0)</f>
        <v>0</v>
      </c>
      <c r="M33" s="3">
        <f>VLOOKUP($C33,'ステージ１ (自律度指標入力)'!$C$11:$N$32,M$5,0)</f>
        <v>0</v>
      </c>
      <c r="N33" s="4">
        <f>VLOOKUP($C33,'ステージ１ (自律度指標入力)'!$C$11:$N$32,N$5,0)</f>
        <v>0</v>
      </c>
    </row>
    <row r="34" spans="2:14" ht="24.95" customHeight="1">
      <c r="B34" s="1">
        <v>2</v>
      </c>
      <c r="C34" s="214"/>
      <c r="D34" s="215"/>
      <c r="E34" s="5"/>
      <c r="F34" s="6"/>
      <c r="G34" s="6"/>
      <c r="H34" s="6"/>
      <c r="I34" s="6"/>
      <c r="J34" s="6"/>
      <c r="K34" s="6"/>
      <c r="L34" s="6"/>
      <c r="M34" s="6"/>
      <c r="N34" s="7"/>
    </row>
    <row r="35" spans="2:14" ht="24.95" customHeight="1">
      <c r="B35" s="1">
        <v>3</v>
      </c>
      <c r="C35" s="212" t="str">
        <f>'状況４－１　ステージ１'!C23</f>
        <v>　　　　M地域活動協議会</v>
      </c>
      <c r="D35" s="213"/>
      <c r="E35" s="6" t="str">
        <f>VLOOKUP($C35,'ステージ１ (自律度指標入力)'!$C$11:$N$32,E$5,0)</f>
        <v>Ａ</v>
      </c>
      <c r="F35" s="6" t="str">
        <f>VLOOKUP($C35,'ステージ１ (自律度指標入力)'!$C$11:$N$32,F$5,0)</f>
        <v>Ｂ</v>
      </c>
      <c r="G35" s="6" t="str">
        <f>VLOOKUP($C35,'ステージ１ (自律度指標入力)'!$C$11:$N$32,G$5,0)</f>
        <v>Ａ</v>
      </c>
      <c r="H35" s="6" t="str">
        <f>VLOOKUP($C35,'ステージ１ (自律度指標入力)'!$C$11:$N$32,H$5,0)</f>
        <v>Ｂ</v>
      </c>
      <c r="I35" s="6" t="str">
        <f>VLOOKUP($C35,'ステージ１ (自律度指標入力)'!$C$11:$N$32,I$5,0)</f>
        <v>Ａ</v>
      </c>
      <c r="J35" s="6" t="str">
        <f>VLOOKUP($C35,'ステージ１ (自律度指標入力)'!$C$11:$N$32,J$5,0)</f>
        <v>Ｂ</v>
      </c>
      <c r="K35" s="6" t="str">
        <f>VLOOKUP($C35,'ステージ１ (自律度指標入力)'!$C$11:$N$32,K$5,0)</f>
        <v>Ｃ</v>
      </c>
      <c r="L35" s="6">
        <f>VLOOKUP($C35,'ステージ１ (自律度指標入力)'!$C$11:$N$32,L$5,0)</f>
        <v>0</v>
      </c>
      <c r="M35" s="6">
        <f>VLOOKUP($C35,'ステージ１ (自律度指標入力)'!$C$11:$N$32,M$5,0)</f>
        <v>0</v>
      </c>
      <c r="N35" s="7">
        <f>VLOOKUP($C35,'ステージ１ (自律度指標入力)'!$C$11:$N$32,N$5,0)</f>
        <v>0</v>
      </c>
    </row>
    <row r="36" spans="2:14" ht="24.95" customHeight="1">
      <c r="B36" s="1">
        <v>4</v>
      </c>
      <c r="C36" s="214"/>
      <c r="D36" s="215"/>
      <c r="E36" s="6"/>
      <c r="F36" s="6"/>
      <c r="G36" s="6"/>
      <c r="H36" s="6"/>
      <c r="I36" s="6"/>
      <c r="J36" s="6"/>
      <c r="K36" s="6"/>
      <c r="L36" s="6"/>
      <c r="M36" s="6"/>
      <c r="N36" s="7"/>
    </row>
    <row r="37" spans="2:14" ht="24.95" customHeight="1">
      <c r="B37" s="1">
        <v>5</v>
      </c>
      <c r="C37" s="212" t="str">
        <f>'状況４－１　ステージ１'!C24</f>
        <v>　　　　N地域活動協議会</v>
      </c>
      <c r="D37" s="213"/>
      <c r="E37" s="6" t="str">
        <f>VLOOKUP($C37,'ステージ１ (自律度指標入力)'!$C$11:$N$32,E$5,0)</f>
        <v>Ａ</v>
      </c>
      <c r="F37" s="6" t="str">
        <f>VLOOKUP($C37,'ステージ１ (自律度指標入力)'!$C$11:$N$32,F$5,0)</f>
        <v>Ｂ</v>
      </c>
      <c r="G37" s="6" t="str">
        <f>VLOOKUP($C37,'ステージ１ (自律度指標入力)'!$C$11:$N$32,G$5,0)</f>
        <v>Ａ</v>
      </c>
      <c r="H37" s="6" t="str">
        <f>VLOOKUP($C37,'ステージ１ (自律度指標入力)'!$C$11:$N$32,H$5,0)</f>
        <v>Ｂ</v>
      </c>
      <c r="I37" s="6" t="str">
        <f>VLOOKUP($C37,'ステージ１ (自律度指標入力)'!$C$11:$N$32,I$5,0)</f>
        <v>Ａ</v>
      </c>
      <c r="J37" s="6" t="str">
        <f>VLOOKUP($C37,'ステージ１ (自律度指標入力)'!$C$11:$N$32,J$5,0)</f>
        <v>Ｂ</v>
      </c>
      <c r="K37" s="6" t="str">
        <f>VLOOKUP($C37,'ステージ１ (自律度指標入力)'!$C$11:$N$32,K$5,0)</f>
        <v>Ｃ</v>
      </c>
      <c r="L37" s="6">
        <f>VLOOKUP($C37,'ステージ１ (自律度指標入力)'!$C$11:$N$32,L$5,0)</f>
        <v>0</v>
      </c>
      <c r="M37" s="6">
        <f>VLOOKUP($C37,'ステージ１ (自律度指標入力)'!$C$11:$N$32,M$5,0)</f>
        <v>0</v>
      </c>
      <c r="N37" s="7">
        <f>VLOOKUP($C37,'ステージ１ (自律度指標入力)'!$C$11:$N$32,N$5,0)</f>
        <v>0</v>
      </c>
    </row>
    <row r="38" spans="2:14" ht="24.95" customHeight="1">
      <c r="B38" s="1">
        <v>6</v>
      </c>
      <c r="C38" s="214"/>
      <c r="D38" s="215"/>
      <c r="E38" s="6"/>
      <c r="F38" s="6"/>
      <c r="G38" s="6"/>
      <c r="H38" s="6"/>
      <c r="I38" s="6"/>
      <c r="J38" s="6"/>
      <c r="K38" s="6"/>
      <c r="L38" s="6"/>
      <c r="M38" s="6"/>
      <c r="N38" s="7"/>
    </row>
    <row r="39" spans="2:14" ht="24.95" customHeight="1">
      <c r="B39" s="1">
        <v>7</v>
      </c>
      <c r="C39" s="212" t="str">
        <f>'状況４－１　ステージ１'!C25</f>
        <v>　　　　O地域活動協議会</v>
      </c>
      <c r="D39" s="213"/>
      <c r="E39" s="6" t="str">
        <f>VLOOKUP($C39,'ステージ１ (自律度指標入力)'!$C$11:$N$32,E$5,0)</f>
        <v>Ａ</v>
      </c>
      <c r="F39" s="6" t="str">
        <f>VLOOKUP($C39,'ステージ１ (自律度指標入力)'!$C$11:$N$32,F$5,0)</f>
        <v>Ｂ</v>
      </c>
      <c r="G39" s="6" t="str">
        <f>VLOOKUP($C39,'ステージ１ (自律度指標入力)'!$C$11:$N$32,G$5,0)</f>
        <v>Ａ</v>
      </c>
      <c r="H39" s="6" t="str">
        <f>VLOOKUP($C39,'ステージ１ (自律度指標入力)'!$C$11:$N$32,H$5,0)</f>
        <v>Ｂ</v>
      </c>
      <c r="I39" s="6" t="str">
        <f>VLOOKUP($C39,'ステージ１ (自律度指標入力)'!$C$11:$N$32,I$5,0)</f>
        <v>Ａ</v>
      </c>
      <c r="J39" s="6" t="str">
        <f>VLOOKUP($C39,'ステージ１ (自律度指標入力)'!$C$11:$N$32,J$5,0)</f>
        <v>Ｂ</v>
      </c>
      <c r="K39" s="6" t="str">
        <f>VLOOKUP($C39,'ステージ１ (自律度指標入力)'!$C$11:$N$32,K$5,0)</f>
        <v>Ｃ</v>
      </c>
      <c r="L39" s="6">
        <f>VLOOKUP($C39,'ステージ１ (自律度指標入力)'!$C$11:$N$32,L$5,0)</f>
        <v>0</v>
      </c>
      <c r="M39" s="6">
        <f>VLOOKUP($C39,'ステージ１ (自律度指標入力)'!$C$11:$N$32,M$5,0)</f>
        <v>0</v>
      </c>
      <c r="N39" s="7">
        <f>VLOOKUP($C39,'ステージ１ (自律度指標入力)'!$C$11:$N$32,N$5,0)</f>
        <v>0</v>
      </c>
    </row>
    <row r="40" spans="2:14" ht="24.95" customHeight="1">
      <c r="B40" s="1">
        <v>8</v>
      </c>
      <c r="C40" s="214"/>
      <c r="D40" s="215"/>
      <c r="E40" s="6"/>
      <c r="F40" s="6"/>
      <c r="G40" s="6"/>
      <c r="H40" s="6"/>
      <c r="I40" s="6"/>
      <c r="J40" s="6"/>
      <c r="K40" s="6"/>
      <c r="L40" s="6"/>
      <c r="M40" s="6"/>
      <c r="N40" s="7"/>
    </row>
    <row r="41" spans="2:14" ht="24.95" customHeight="1">
      <c r="B41" s="1">
        <v>9</v>
      </c>
      <c r="C41" s="212" t="str">
        <f>'状況４－１　ステージ１'!C26</f>
        <v>　　　　P地域活動協議会</v>
      </c>
      <c r="D41" s="213"/>
      <c r="E41" s="6" t="str">
        <f>VLOOKUP($C41,'ステージ１ (自律度指標入力)'!$C$11:$N$32,E$5,0)</f>
        <v>Ａ</v>
      </c>
      <c r="F41" s="6" t="str">
        <f>VLOOKUP($C41,'ステージ１ (自律度指標入力)'!$C$11:$N$32,F$5,0)</f>
        <v>Ｂ</v>
      </c>
      <c r="G41" s="6" t="str">
        <f>VLOOKUP($C41,'ステージ１ (自律度指標入力)'!$C$11:$N$32,G$5,0)</f>
        <v>Ａ</v>
      </c>
      <c r="H41" s="6" t="str">
        <f>VLOOKUP($C41,'ステージ１ (自律度指標入力)'!$C$11:$N$32,H$5,0)</f>
        <v>Ｂ</v>
      </c>
      <c r="I41" s="6" t="str">
        <f>VLOOKUP($C41,'ステージ１ (自律度指標入力)'!$C$11:$N$32,I$5,0)</f>
        <v>Ａ</v>
      </c>
      <c r="J41" s="6" t="str">
        <f>VLOOKUP($C41,'ステージ１ (自律度指標入力)'!$C$11:$N$32,J$5,0)</f>
        <v>Ｂ</v>
      </c>
      <c r="K41" s="6" t="str">
        <f>VLOOKUP($C41,'ステージ１ (自律度指標入力)'!$C$11:$N$32,K$5,0)</f>
        <v>Ｃ</v>
      </c>
      <c r="L41" s="6">
        <f>VLOOKUP($C41,'ステージ１ (自律度指標入力)'!$C$11:$N$32,L$5,0)</f>
        <v>0</v>
      </c>
      <c r="M41" s="6">
        <f>VLOOKUP($C41,'ステージ１ (自律度指標入力)'!$C$11:$N$32,M$5,0)</f>
        <v>0</v>
      </c>
      <c r="N41" s="7">
        <f>VLOOKUP($C41,'ステージ１ (自律度指標入力)'!$C$11:$N$32,N$5,0)</f>
        <v>0</v>
      </c>
    </row>
    <row r="42" spans="2:14" ht="24.95" customHeight="1">
      <c r="B42" s="1">
        <v>10</v>
      </c>
      <c r="C42" s="214"/>
      <c r="D42" s="215"/>
      <c r="E42" s="6"/>
      <c r="F42" s="6"/>
      <c r="G42" s="6"/>
      <c r="H42" s="6"/>
      <c r="I42" s="6"/>
      <c r="J42" s="6"/>
      <c r="K42" s="6"/>
      <c r="L42" s="6"/>
      <c r="M42" s="6"/>
      <c r="N42" s="7"/>
    </row>
    <row r="43" spans="2:14" ht="24.95" customHeight="1">
      <c r="B43" s="1">
        <v>11</v>
      </c>
      <c r="C43" s="212">
        <f>'状況４－１　ステージ１'!C27</f>
        <v>0</v>
      </c>
      <c r="D43" s="213"/>
      <c r="E43" s="6" t="str">
        <f>VLOOKUP($C43,'ステージ１ (自律度指標入力)'!$C$11:$N$32,E$5,0)</f>
        <v>Ａ</v>
      </c>
      <c r="F43" s="6" t="str">
        <f>VLOOKUP($C43,'ステージ１ (自律度指標入力)'!$C$11:$N$32,F$5,0)</f>
        <v>Ｂ</v>
      </c>
      <c r="G43" s="6" t="str">
        <f>VLOOKUP($C43,'ステージ１ (自律度指標入力)'!$C$11:$N$32,G$5,0)</f>
        <v>Ａ</v>
      </c>
      <c r="H43" s="6" t="str">
        <f>VLOOKUP($C43,'ステージ１ (自律度指標入力)'!$C$11:$N$32,H$5,0)</f>
        <v>Ｂ</v>
      </c>
      <c r="I43" s="6" t="str">
        <f>VLOOKUP($C43,'ステージ１ (自律度指標入力)'!$C$11:$N$32,I$5,0)</f>
        <v>Ａ</v>
      </c>
      <c r="J43" s="6" t="str">
        <f>VLOOKUP($C43,'ステージ１ (自律度指標入力)'!$C$11:$N$32,J$5,0)</f>
        <v>Ｂ</v>
      </c>
      <c r="K43" s="6" t="str">
        <f>VLOOKUP($C43,'ステージ１ (自律度指標入力)'!$C$11:$N$32,K$5,0)</f>
        <v>Ｃ</v>
      </c>
      <c r="L43" s="6">
        <f>VLOOKUP($C43,'ステージ１ (自律度指標入力)'!$C$11:$N$32,L$5,0)</f>
        <v>0</v>
      </c>
      <c r="M43" s="6">
        <f>VLOOKUP($C43,'ステージ１ (自律度指標入力)'!$C$11:$N$32,M$5,0)</f>
        <v>0</v>
      </c>
      <c r="N43" s="7">
        <f>VLOOKUP($C43,'ステージ１ (自律度指標入力)'!$C$11:$N$32,N$5,0)</f>
        <v>0</v>
      </c>
    </row>
    <row r="44" spans="2:14" ht="24.95" customHeight="1">
      <c r="B44" s="1">
        <v>12</v>
      </c>
      <c r="C44" s="214"/>
      <c r="D44" s="215"/>
      <c r="E44" s="6"/>
      <c r="F44" s="6"/>
      <c r="G44" s="6"/>
      <c r="H44" s="6"/>
      <c r="I44" s="6"/>
      <c r="J44" s="6"/>
      <c r="K44" s="6"/>
      <c r="L44" s="6"/>
      <c r="M44" s="6"/>
      <c r="N44" s="7"/>
    </row>
    <row r="45" spans="2:14" ht="24.95" customHeight="1">
      <c r="B45" s="1">
        <v>13</v>
      </c>
      <c r="C45" s="212">
        <f>'状況４－１　ステージ１'!C28</f>
        <v>0</v>
      </c>
      <c r="D45" s="213"/>
      <c r="E45" s="6" t="str">
        <f>VLOOKUP($C45,'ステージ１ (自律度指標入力)'!$C$11:$N$32,E$5,0)</f>
        <v>Ａ</v>
      </c>
      <c r="F45" s="6" t="str">
        <f>VLOOKUP($C45,'ステージ１ (自律度指標入力)'!$C$11:$N$32,F$5,0)</f>
        <v>Ｂ</v>
      </c>
      <c r="G45" s="6" t="str">
        <f>VLOOKUP($C45,'ステージ１ (自律度指標入力)'!$C$11:$N$32,G$5,0)</f>
        <v>Ａ</v>
      </c>
      <c r="H45" s="6" t="str">
        <f>VLOOKUP($C45,'ステージ１ (自律度指標入力)'!$C$11:$N$32,H$5,0)</f>
        <v>Ｂ</v>
      </c>
      <c r="I45" s="6" t="str">
        <f>VLOOKUP($C45,'ステージ１ (自律度指標入力)'!$C$11:$N$32,I$5,0)</f>
        <v>Ａ</v>
      </c>
      <c r="J45" s="6" t="str">
        <f>VLOOKUP($C45,'ステージ１ (自律度指標入力)'!$C$11:$N$32,J$5,0)</f>
        <v>Ｂ</v>
      </c>
      <c r="K45" s="6" t="str">
        <f>VLOOKUP($C45,'ステージ１ (自律度指標入力)'!$C$11:$N$32,K$5,0)</f>
        <v>Ｃ</v>
      </c>
      <c r="L45" s="6">
        <f>VLOOKUP($C45,'ステージ１ (自律度指標入力)'!$C$11:$N$32,L$5,0)</f>
        <v>0</v>
      </c>
      <c r="M45" s="6">
        <f>VLOOKUP($C45,'ステージ１ (自律度指標入力)'!$C$11:$N$32,M$5,0)</f>
        <v>0</v>
      </c>
      <c r="N45" s="7">
        <f>VLOOKUP($C45,'ステージ１ (自律度指標入力)'!$C$11:$N$32,N$5,0)</f>
        <v>0</v>
      </c>
    </row>
    <row r="46" spans="2:14" ht="24.95" customHeight="1">
      <c r="B46" s="1">
        <v>14</v>
      </c>
      <c r="C46" s="214"/>
      <c r="D46" s="215"/>
      <c r="E46" s="6"/>
      <c r="F46" s="6"/>
      <c r="G46" s="6"/>
      <c r="H46" s="6"/>
      <c r="I46" s="6"/>
      <c r="J46" s="6"/>
      <c r="K46" s="6"/>
      <c r="L46" s="6"/>
      <c r="M46" s="6"/>
      <c r="N46" s="7"/>
    </row>
    <row r="47" spans="2:14" ht="24.95" customHeight="1">
      <c r="B47" s="1">
        <v>15</v>
      </c>
      <c r="C47" s="212">
        <f>'状況４－１　ステージ１'!C29</f>
        <v>0</v>
      </c>
      <c r="D47" s="213"/>
      <c r="E47" s="6" t="str">
        <f>VLOOKUP($C47,'ステージ１ (自律度指標入力)'!$C$11:$N$32,E$5,0)</f>
        <v>Ａ</v>
      </c>
      <c r="F47" s="6" t="str">
        <f>VLOOKUP($C47,'ステージ１ (自律度指標入力)'!$C$11:$N$32,F$5,0)</f>
        <v>Ｂ</v>
      </c>
      <c r="G47" s="6" t="str">
        <f>VLOOKUP($C47,'ステージ１ (自律度指標入力)'!$C$11:$N$32,G$5,0)</f>
        <v>Ａ</v>
      </c>
      <c r="H47" s="6" t="str">
        <f>VLOOKUP($C47,'ステージ１ (自律度指標入力)'!$C$11:$N$32,H$5,0)</f>
        <v>Ｂ</v>
      </c>
      <c r="I47" s="6" t="str">
        <f>VLOOKUP($C47,'ステージ１ (自律度指標入力)'!$C$11:$N$32,I$5,0)</f>
        <v>Ａ</v>
      </c>
      <c r="J47" s="6" t="str">
        <f>VLOOKUP($C47,'ステージ１ (自律度指標入力)'!$C$11:$N$32,J$5,0)</f>
        <v>Ｂ</v>
      </c>
      <c r="K47" s="6" t="str">
        <f>VLOOKUP($C47,'ステージ１ (自律度指標入力)'!$C$11:$N$32,K$5,0)</f>
        <v>Ｃ</v>
      </c>
      <c r="L47" s="6">
        <f>VLOOKUP($C47,'ステージ１ (自律度指標入力)'!$C$11:$N$32,L$5,0)</f>
        <v>0</v>
      </c>
      <c r="M47" s="6">
        <f>VLOOKUP($C47,'ステージ１ (自律度指標入力)'!$C$11:$N$32,M$5,0)</f>
        <v>0</v>
      </c>
      <c r="N47" s="7">
        <f>VLOOKUP($C47,'ステージ１ (自律度指標入力)'!$C$11:$N$32,N$5,0)</f>
        <v>0</v>
      </c>
    </row>
    <row r="48" spans="2:14" ht="24.95" customHeight="1">
      <c r="B48" s="1">
        <v>16</v>
      </c>
      <c r="C48" s="214"/>
      <c r="D48" s="215"/>
      <c r="E48" s="6"/>
      <c r="F48" s="6"/>
      <c r="G48" s="6"/>
      <c r="H48" s="6"/>
      <c r="I48" s="6"/>
      <c r="J48" s="6"/>
      <c r="K48" s="6"/>
      <c r="L48" s="6"/>
      <c r="M48" s="6"/>
      <c r="N48" s="7"/>
    </row>
    <row r="49" spans="2:14" ht="24.95" customHeight="1">
      <c r="B49" s="1">
        <v>17</v>
      </c>
      <c r="C49" s="212">
        <f>'状況４－１　ステージ１'!C30</f>
        <v>0</v>
      </c>
      <c r="D49" s="213"/>
      <c r="E49" s="6" t="str">
        <f>VLOOKUP($C49,'ステージ１ (自律度指標入力)'!$C$11:$N$32,E$5,0)</f>
        <v>Ａ</v>
      </c>
      <c r="F49" s="6" t="str">
        <f>VLOOKUP($C49,'ステージ１ (自律度指標入力)'!$C$11:$N$32,F$5,0)</f>
        <v>Ｂ</v>
      </c>
      <c r="G49" s="6" t="str">
        <f>VLOOKUP($C49,'ステージ１ (自律度指標入力)'!$C$11:$N$32,G$5,0)</f>
        <v>Ａ</v>
      </c>
      <c r="H49" s="6" t="str">
        <f>VLOOKUP($C49,'ステージ１ (自律度指標入力)'!$C$11:$N$32,H$5,0)</f>
        <v>Ｂ</v>
      </c>
      <c r="I49" s="6" t="str">
        <f>VLOOKUP($C49,'ステージ１ (自律度指標入力)'!$C$11:$N$32,I$5,0)</f>
        <v>Ａ</v>
      </c>
      <c r="J49" s="6" t="str">
        <f>VLOOKUP($C49,'ステージ１ (自律度指標入力)'!$C$11:$N$32,J$5,0)</f>
        <v>Ｂ</v>
      </c>
      <c r="K49" s="6" t="str">
        <f>VLOOKUP($C49,'ステージ１ (自律度指標入力)'!$C$11:$N$32,K$5,0)</f>
        <v>Ｃ</v>
      </c>
      <c r="L49" s="6">
        <f>VLOOKUP($C49,'ステージ１ (自律度指標入力)'!$C$11:$N$32,L$5,0)</f>
        <v>0</v>
      </c>
      <c r="M49" s="6">
        <f>VLOOKUP($C49,'ステージ１ (自律度指標入力)'!$C$11:$N$32,M$5,0)</f>
        <v>0</v>
      </c>
      <c r="N49" s="7">
        <f>VLOOKUP($C49,'ステージ１ (自律度指標入力)'!$C$11:$N$32,N$5,0)</f>
        <v>0</v>
      </c>
    </row>
    <row r="50" spans="2:14" ht="24.95" customHeight="1">
      <c r="B50" s="1">
        <v>18</v>
      </c>
      <c r="C50" s="214"/>
      <c r="D50" s="215"/>
      <c r="E50" s="6"/>
      <c r="F50" s="6"/>
      <c r="G50" s="6"/>
      <c r="H50" s="6"/>
      <c r="I50" s="6"/>
      <c r="J50" s="6"/>
      <c r="K50" s="6"/>
      <c r="L50" s="6"/>
      <c r="M50" s="6"/>
      <c r="N50" s="7"/>
    </row>
    <row r="51" spans="2:14" ht="24.95" customHeight="1">
      <c r="B51" s="1">
        <v>19</v>
      </c>
      <c r="C51" s="212">
        <f>'状況４－１　ステージ１'!C31</f>
        <v>0</v>
      </c>
      <c r="D51" s="213"/>
      <c r="E51" s="6" t="str">
        <f>VLOOKUP($C51,'ステージ１ (自律度指標入力)'!$C$11:$N$32,E$5,0)</f>
        <v>Ａ</v>
      </c>
      <c r="F51" s="6" t="str">
        <f>VLOOKUP($C51,'ステージ１ (自律度指標入力)'!$C$11:$N$32,F$5,0)</f>
        <v>Ｂ</v>
      </c>
      <c r="G51" s="6" t="str">
        <f>VLOOKUP($C51,'ステージ１ (自律度指標入力)'!$C$11:$N$32,G$5,0)</f>
        <v>Ａ</v>
      </c>
      <c r="H51" s="6" t="str">
        <f>VLOOKUP($C51,'ステージ１ (自律度指標入力)'!$C$11:$N$32,H$5,0)</f>
        <v>Ｂ</v>
      </c>
      <c r="I51" s="6" t="str">
        <f>VLOOKUP($C51,'ステージ１ (自律度指標入力)'!$C$11:$N$32,I$5,0)</f>
        <v>Ａ</v>
      </c>
      <c r="J51" s="6" t="str">
        <f>VLOOKUP($C51,'ステージ１ (自律度指標入力)'!$C$11:$N$32,J$5,0)</f>
        <v>Ｂ</v>
      </c>
      <c r="K51" s="6" t="str">
        <f>VLOOKUP($C51,'ステージ１ (自律度指標入力)'!$C$11:$N$32,K$5,0)</f>
        <v>Ｃ</v>
      </c>
      <c r="L51" s="6">
        <f>VLOOKUP($C51,'ステージ１ (自律度指標入力)'!$C$11:$N$32,L$5,0)</f>
        <v>0</v>
      </c>
      <c r="M51" s="6">
        <f>VLOOKUP($C51,'ステージ１ (自律度指標入力)'!$C$11:$N$32,M$5,0)</f>
        <v>0</v>
      </c>
      <c r="N51" s="7">
        <f>VLOOKUP($C51,'ステージ１ (自律度指標入力)'!$C$11:$N$32,N$5,0)</f>
        <v>0</v>
      </c>
    </row>
    <row r="52" spans="2:14" ht="24.95" customHeight="1">
      <c r="B52" s="1">
        <v>20</v>
      </c>
      <c r="C52" s="214"/>
      <c r="D52" s="215"/>
      <c r="E52" s="6"/>
      <c r="F52" s="6"/>
      <c r="G52" s="6"/>
      <c r="H52" s="6"/>
      <c r="I52" s="6"/>
      <c r="J52" s="6"/>
      <c r="K52" s="6"/>
      <c r="L52" s="6"/>
      <c r="M52" s="6"/>
      <c r="N52" s="7"/>
    </row>
    <row r="53" spans="2:14" ht="24.95" customHeight="1">
      <c r="B53" s="1">
        <v>21</v>
      </c>
      <c r="C53" s="216">
        <f>'状況４－１　ステージ１'!C32</f>
        <v>0</v>
      </c>
      <c r="D53" s="216"/>
      <c r="E53" s="54" t="str">
        <f>VLOOKUP($C53,'ステージ１ (自律度指標入力)'!$C$11:$N$32,E$5,0)</f>
        <v>Ａ</v>
      </c>
      <c r="F53" s="6" t="str">
        <f>VLOOKUP($C53,'ステージ１ (自律度指標入力)'!$C$11:$N$32,F$5,0)</f>
        <v>Ｂ</v>
      </c>
      <c r="G53" s="6" t="str">
        <f>VLOOKUP($C53,'ステージ１ (自律度指標入力)'!$C$11:$N$32,G$5,0)</f>
        <v>Ａ</v>
      </c>
      <c r="H53" s="6" t="str">
        <f>VLOOKUP($C53,'ステージ１ (自律度指標入力)'!$C$11:$N$32,H$5,0)</f>
        <v>Ｂ</v>
      </c>
      <c r="I53" s="6" t="str">
        <f>VLOOKUP($C53,'ステージ１ (自律度指標入力)'!$C$11:$N$32,I$5,0)</f>
        <v>Ａ</v>
      </c>
      <c r="J53" s="6" t="str">
        <f>VLOOKUP($C53,'ステージ１ (自律度指標入力)'!$C$11:$N$32,J$5,0)</f>
        <v>Ｂ</v>
      </c>
      <c r="K53" s="6" t="str">
        <f>VLOOKUP($C53,'ステージ１ (自律度指標入力)'!$C$11:$N$32,K$5,0)</f>
        <v>Ｃ</v>
      </c>
      <c r="L53" s="6">
        <f>VLOOKUP($C53,'ステージ１ (自律度指標入力)'!$C$11:$N$32,L$5,0)</f>
        <v>0</v>
      </c>
      <c r="M53" s="6">
        <f>VLOOKUP($C53,'ステージ１ (自律度指標入力)'!$C$11:$N$32,M$5,0)</f>
        <v>0</v>
      </c>
      <c r="N53" s="7">
        <f>VLOOKUP($C53,'ステージ１ (自律度指標入力)'!$C$11:$N$32,N$5,0)</f>
        <v>0</v>
      </c>
    </row>
    <row r="54" spans="2:14" ht="24.95" customHeight="1" thickBot="1">
      <c r="B54" s="1">
        <v>22</v>
      </c>
      <c r="C54" s="217"/>
      <c r="D54" s="217"/>
      <c r="E54" s="55"/>
      <c r="F54" s="8"/>
      <c r="G54" s="8"/>
      <c r="H54" s="8"/>
      <c r="I54" s="8"/>
      <c r="J54" s="8"/>
      <c r="K54" s="8"/>
      <c r="L54" s="8"/>
      <c r="M54" s="8"/>
      <c r="N54" s="9"/>
    </row>
    <row r="55" spans="2:14" ht="20.100000000000001" customHeight="1" thickTop="1" thickBot="1">
      <c r="C55" s="135" t="s">
        <v>80</v>
      </c>
      <c r="D55" s="136"/>
      <c r="E55" s="11">
        <f t="shared" ref="E55:N55" si="1">COUNTIF(E11:E32,"◎")</f>
        <v>0</v>
      </c>
      <c r="F55" s="11">
        <f t="shared" si="1"/>
        <v>0</v>
      </c>
      <c r="G55" s="11">
        <f t="shared" si="1"/>
        <v>0</v>
      </c>
      <c r="H55" s="11">
        <f t="shared" si="1"/>
        <v>0</v>
      </c>
      <c r="I55" s="11">
        <f t="shared" si="1"/>
        <v>0</v>
      </c>
      <c r="J55" s="11">
        <f t="shared" si="1"/>
        <v>0</v>
      </c>
      <c r="K55" s="11">
        <f t="shared" si="1"/>
        <v>0</v>
      </c>
      <c r="L55" s="11">
        <f t="shared" si="1"/>
        <v>0</v>
      </c>
      <c r="M55" s="11">
        <f t="shared" si="1"/>
        <v>0</v>
      </c>
      <c r="N55" s="12">
        <f t="shared" si="1"/>
        <v>0</v>
      </c>
    </row>
    <row r="56" spans="2:14">
      <c r="E56" s="2"/>
      <c r="F56" s="2"/>
      <c r="G56" s="2"/>
      <c r="H56" s="2"/>
      <c r="I56" s="2"/>
    </row>
    <row r="57" spans="2:14">
      <c r="E57" s="2"/>
      <c r="F57" s="2"/>
      <c r="G57" s="2"/>
      <c r="H57" s="2"/>
      <c r="I57" s="2"/>
    </row>
    <row r="58" spans="2:14">
      <c r="E58" s="2"/>
      <c r="F58" s="2"/>
      <c r="G58" s="2"/>
      <c r="H58" s="2"/>
      <c r="I58" s="2"/>
    </row>
    <row r="59" spans="2:14">
      <c r="E59" s="2"/>
      <c r="F59" s="2"/>
      <c r="G59" s="2"/>
      <c r="H59" s="2"/>
      <c r="I59" s="2"/>
    </row>
    <row r="60" spans="2:14">
      <c r="E60" s="2"/>
      <c r="F60" s="2"/>
      <c r="G60" s="2"/>
      <c r="H60" s="2"/>
      <c r="I60" s="2"/>
    </row>
    <row r="61" spans="2:14">
      <c r="E61" s="2"/>
      <c r="F61" s="2"/>
      <c r="G61" s="2"/>
      <c r="H61" s="2"/>
      <c r="I61" s="2"/>
    </row>
    <row r="62" spans="2:14">
      <c r="E62" s="2"/>
      <c r="F62" s="2"/>
      <c r="G62" s="2"/>
      <c r="H62" s="2"/>
      <c r="I62" s="2"/>
    </row>
    <row r="63" spans="2:14">
      <c r="E63" s="2"/>
      <c r="F63" s="2"/>
      <c r="G63" s="2"/>
      <c r="H63" s="2"/>
      <c r="I63" s="2"/>
    </row>
    <row r="64" spans="2:14">
      <c r="E64" s="2"/>
      <c r="F64" s="2"/>
      <c r="G64" s="2"/>
      <c r="H64" s="2"/>
      <c r="I64" s="2"/>
    </row>
    <row r="65" spans="5:9">
      <c r="E65" s="2"/>
      <c r="F65" s="2"/>
      <c r="G65" s="2"/>
      <c r="H65" s="2"/>
      <c r="I65" s="2"/>
    </row>
    <row r="66" spans="5:9">
      <c r="E66" s="2"/>
      <c r="F66" s="2"/>
      <c r="G66" s="2"/>
      <c r="H66" s="2"/>
      <c r="I66" s="2"/>
    </row>
    <row r="67" spans="5:9">
      <c r="E67" s="2"/>
      <c r="F67" s="2"/>
      <c r="G67" s="2"/>
      <c r="H67" s="2"/>
      <c r="I67" s="2"/>
    </row>
    <row r="68" spans="5:9">
      <c r="E68" s="2"/>
      <c r="F68" s="2"/>
      <c r="G68" s="2"/>
      <c r="H68" s="2"/>
      <c r="I68" s="2"/>
    </row>
    <row r="69" spans="5:9">
      <c r="E69" s="2"/>
      <c r="F69" s="2"/>
      <c r="G69" s="2"/>
      <c r="H69" s="2"/>
      <c r="I69" s="2"/>
    </row>
    <row r="70" spans="5:9">
      <c r="E70" s="2"/>
      <c r="F70" s="2"/>
      <c r="G70" s="2"/>
      <c r="H70" s="2"/>
      <c r="I70" s="2"/>
    </row>
    <row r="71" spans="5:9">
      <c r="E71" s="2"/>
      <c r="F71" s="2"/>
      <c r="G71" s="2"/>
      <c r="H71" s="2"/>
      <c r="I71" s="2"/>
    </row>
    <row r="72" spans="5:9">
      <c r="E72" s="2"/>
      <c r="F72" s="2"/>
      <c r="G72" s="2"/>
      <c r="H72" s="2"/>
      <c r="I72" s="2"/>
    </row>
    <row r="73" spans="5:9">
      <c r="E73" s="2"/>
      <c r="F73" s="2"/>
      <c r="G73" s="2"/>
      <c r="H73" s="2"/>
      <c r="I73" s="2"/>
    </row>
    <row r="74" spans="5:9">
      <c r="E74" s="2"/>
      <c r="F74" s="2"/>
      <c r="G74" s="2"/>
      <c r="H74" s="2"/>
      <c r="I74" s="2"/>
    </row>
    <row r="75" spans="5:9">
      <c r="E75" s="2"/>
      <c r="F75" s="2"/>
      <c r="G75" s="2"/>
      <c r="H75" s="2"/>
      <c r="I75" s="2"/>
    </row>
    <row r="76" spans="5:9">
      <c r="E76" s="2"/>
      <c r="F76" s="2"/>
      <c r="G76" s="2"/>
      <c r="H76" s="2"/>
      <c r="I76" s="2"/>
    </row>
    <row r="77" spans="5:9">
      <c r="E77" s="2"/>
      <c r="F77" s="2"/>
      <c r="G77" s="2"/>
      <c r="H77" s="2"/>
      <c r="I77" s="2"/>
    </row>
    <row r="78" spans="5:9">
      <c r="E78" s="2"/>
      <c r="F78" s="2"/>
      <c r="G78" s="2"/>
      <c r="H78" s="2"/>
      <c r="I78" s="2"/>
    </row>
    <row r="79" spans="5:9">
      <c r="E79" s="2"/>
      <c r="F79" s="2"/>
      <c r="G79" s="2"/>
      <c r="H79" s="2"/>
      <c r="I79" s="2"/>
    </row>
    <row r="80" spans="5:9">
      <c r="E80" s="2"/>
      <c r="F80" s="2"/>
      <c r="G80" s="2"/>
      <c r="H80" s="2"/>
      <c r="I80" s="2"/>
    </row>
    <row r="81" spans="5:9">
      <c r="E81" s="2"/>
      <c r="F81" s="2"/>
      <c r="G81" s="2"/>
      <c r="H81" s="2"/>
      <c r="I81" s="2"/>
    </row>
    <row r="82" spans="5:9">
      <c r="E82" s="2"/>
      <c r="F82" s="2"/>
      <c r="G82" s="2"/>
      <c r="H82" s="2"/>
      <c r="I82" s="2"/>
    </row>
    <row r="83" spans="5:9">
      <c r="E83" s="2"/>
      <c r="F83" s="2"/>
      <c r="G83" s="2"/>
      <c r="H83" s="2"/>
      <c r="I83" s="2"/>
    </row>
    <row r="84" spans="5:9">
      <c r="E84" s="2"/>
      <c r="F84" s="2"/>
      <c r="G84" s="2"/>
      <c r="H84" s="2"/>
      <c r="I84" s="2"/>
    </row>
    <row r="85" spans="5:9">
      <c r="E85" s="2"/>
      <c r="F85" s="2"/>
      <c r="G85" s="2"/>
      <c r="H85" s="2"/>
      <c r="I85" s="2"/>
    </row>
    <row r="86" spans="5:9">
      <c r="E86" s="2"/>
      <c r="F86" s="2"/>
      <c r="G86" s="2"/>
      <c r="H86" s="2"/>
      <c r="I86" s="2"/>
    </row>
    <row r="87" spans="5:9">
      <c r="E87" s="2"/>
      <c r="F87" s="2"/>
      <c r="G87" s="2"/>
      <c r="H87" s="2"/>
      <c r="I87" s="2"/>
    </row>
    <row r="88" spans="5:9">
      <c r="E88" s="2"/>
      <c r="F88" s="2"/>
      <c r="G88" s="2"/>
      <c r="H88" s="2"/>
      <c r="I88" s="2"/>
    </row>
    <row r="89" spans="5:9">
      <c r="E89" s="2"/>
      <c r="F89" s="2"/>
      <c r="G89" s="2"/>
      <c r="H89" s="2"/>
      <c r="I89" s="2"/>
    </row>
    <row r="90" spans="5:9">
      <c r="E90" s="2"/>
      <c r="F90" s="2"/>
      <c r="G90" s="2"/>
      <c r="H90" s="2"/>
      <c r="I90" s="2"/>
    </row>
    <row r="91" spans="5:9">
      <c r="E91" s="2"/>
      <c r="F91" s="2"/>
      <c r="G91" s="2"/>
      <c r="H91" s="2"/>
      <c r="I91" s="2"/>
    </row>
    <row r="92" spans="5:9">
      <c r="E92" s="2"/>
      <c r="F92" s="2"/>
      <c r="G92" s="2"/>
      <c r="H92" s="2"/>
      <c r="I92" s="2"/>
    </row>
    <row r="93" spans="5:9">
      <c r="E93" s="2"/>
      <c r="F93" s="2"/>
      <c r="G93" s="2"/>
      <c r="H93" s="2"/>
      <c r="I93" s="2"/>
    </row>
    <row r="94" spans="5:9">
      <c r="E94" s="2"/>
      <c r="F94" s="2"/>
      <c r="G94" s="2"/>
      <c r="H94" s="2"/>
      <c r="I94" s="2"/>
    </row>
    <row r="95" spans="5:9">
      <c r="E95" s="2"/>
      <c r="F95" s="2"/>
      <c r="G95" s="2"/>
      <c r="H95" s="2"/>
      <c r="I95" s="2"/>
    </row>
    <row r="96" spans="5:9">
      <c r="E96" s="2"/>
      <c r="F96" s="2"/>
      <c r="G96" s="2"/>
      <c r="H96" s="2"/>
      <c r="I96" s="2"/>
    </row>
    <row r="97" spans="5:9">
      <c r="E97" s="2"/>
      <c r="F97" s="2"/>
      <c r="G97" s="2"/>
      <c r="H97" s="2"/>
      <c r="I97" s="2"/>
    </row>
    <row r="98" spans="5:9">
      <c r="E98" s="2"/>
      <c r="F98" s="2"/>
      <c r="G98" s="2"/>
      <c r="H98" s="2"/>
      <c r="I98" s="2"/>
    </row>
    <row r="99" spans="5:9">
      <c r="E99" s="2"/>
      <c r="F99" s="2"/>
      <c r="G99" s="2"/>
      <c r="H99" s="2"/>
      <c r="I99" s="2"/>
    </row>
    <row r="100" spans="5:9">
      <c r="E100" s="2"/>
      <c r="F100" s="2"/>
      <c r="G100" s="2"/>
      <c r="H100" s="2"/>
      <c r="I100" s="2"/>
    </row>
    <row r="101" spans="5:9">
      <c r="E101" s="2"/>
      <c r="F101" s="2"/>
      <c r="G101" s="2"/>
      <c r="H101" s="2"/>
      <c r="I101" s="2"/>
    </row>
    <row r="102" spans="5:9">
      <c r="E102" s="2"/>
      <c r="F102" s="2"/>
      <c r="G102" s="2"/>
      <c r="H102" s="2"/>
      <c r="I102" s="2"/>
    </row>
    <row r="103" spans="5:9">
      <c r="E103" s="2"/>
      <c r="F103" s="2"/>
      <c r="G103" s="2"/>
      <c r="H103" s="2"/>
      <c r="I103" s="2"/>
    </row>
    <row r="104" spans="5:9">
      <c r="E104" s="2"/>
      <c r="F104" s="2"/>
      <c r="G104" s="2"/>
      <c r="H104" s="2"/>
      <c r="I104" s="2"/>
    </row>
    <row r="105" spans="5:9">
      <c r="E105" s="2"/>
      <c r="F105" s="2"/>
      <c r="G105" s="2"/>
      <c r="H105" s="2"/>
      <c r="I105" s="2"/>
    </row>
    <row r="106" spans="5:9">
      <c r="E106" s="2"/>
      <c r="F106" s="2"/>
      <c r="G106" s="2"/>
      <c r="H106" s="2"/>
      <c r="I106" s="2"/>
    </row>
    <row r="107" spans="5:9">
      <c r="E107" s="2"/>
      <c r="F107" s="2"/>
      <c r="G107" s="2"/>
      <c r="H107" s="2"/>
      <c r="I107" s="2"/>
    </row>
    <row r="108" spans="5:9">
      <c r="E108" s="2"/>
      <c r="F108" s="2"/>
      <c r="G108" s="2"/>
      <c r="H108" s="2"/>
      <c r="I108" s="2"/>
    </row>
    <row r="109" spans="5:9">
      <c r="E109" s="2"/>
      <c r="F109" s="2"/>
      <c r="G109" s="2"/>
      <c r="H109" s="2"/>
      <c r="I109" s="2"/>
    </row>
    <row r="110" spans="5:9">
      <c r="E110" s="2"/>
      <c r="F110" s="2"/>
      <c r="G110" s="2"/>
      <c r="H110" s="2"/>
      <c r="I110" s="2"/>
    </row>
    <row r="111" spans="5:9">
      <c r="E111" s="2"/>
      <c r="F111" s="2"/>
      <c r="G111" s="2"/>
      <c r="H111" s="2"/>
      <c r="I111" s="2"/>
    </row>
    <row r="112" spans="5:9">
      <c r="E112" s="2"/>
      <c r="F112" s="2"/>
      <c r="G112" s="2"/>
      <c r="H112" s="2"/>
      <c r="I112" s="2"/>
    </row>
    <row r="113" spans="5:9">
      <c r="E113" s="2"/>
      <c r="F113" s="2"/>
      <c r="G113" s="2"/>
      <c r="H113" s="2"/>
      <c r="I113" s="2"/>
    </row>
    <row r="114" spans="5:9">
      <c r="E114" s="2"/>
      <c r="F114" s="2"/>
      <c r="G114" s="2"/>
      <c r="H114" s="2"/>
      <c r="I114" s="2"/>
    </row>
    <row r="115" spans="5:9">
      <c r="E115" s="2"/>
      <c r="F115" s="2"/>
      <c r="G115" s="2"/>
      <c r="H115" s="2"/>
      <c r="I115" s="2"/>
    </row>
    <row r="116" spans="5:9">
      <c r="E116" s="2"/>
      <c r="F116" s="2"/>
      <c r="G116" s="2"/>
      <c r="H116" s="2"/>
      <c r="I116" s="2"/>
    </row>
    <row r="117" spans="5:9">
      <c r="E117" s="2"/>
      <c r="F117" s="2"/>
      <c r="G117" s="2"/>
      <c r="H117" s="2"/>
      <c r="I117" s="2"/>
    </row>
    <row r="118" spans="5:9">
      <c r="E118" s="2"/>
      <c r="F118" s="2"/>
      <c r="G118" s="2"/>
      <c r="H118" s="2"/>
      <c r="I118" s="2"/>
    </row>
    <row r="119" spans="5:9">
      <c r="E119" s="2"/>
      <c r="F119" s="2"/>
      <c r="G119" s="2"/>
      <c r="H119" s="2"/>
      <c r="I119" s="2"/>
    </row>
    <row r="120" spans="5:9">
      <c r="E120" s="2"/>
      <c r="F120" s="2"/>
      <c r="G120" s="2"/>
      <c r="H120" s="2"/>
      <c r="I120" s="2"/>
    </row>
    <row r="121" spans="5:9">
      <c r="E121" s="2"/>
      <c r="F121" s="2"/>
      <c r="G121" s="2"/>
      <c r="H121" s="2"/>
      <c r="I121" s="2"/>
    </row>
    <row r="122" spans="5:9">
      <c r="E122" s="2"/>
      <c r="F122" s="2"/>
      <c r="G122" s="2"/>
      <c r="H122" s="2"/>
      <c r="I122" s="2"/>
    </row>
    <row r="123" spans="5:9">
      <c r="E123" s="2"/>
      <c r="F123" s="2"/>
      <c r="G123" s="2"/>
      <c r="H123" s="2"/>
      <c r="I123" s="2"/>
    </row>
  </sheetData>
  <mergeCells count="29">
    <mergeCell ref="C9:D10"/>
    <mergeCell ref="C11:D12"/>
    <mergeCell ref="C13:D14"/>
    <mergeCell ref="C15:D16"/>
    <mergeCell ref="C17:D18"/>
    <mergeCell ref="C6:D8"/>
    <mergeCell ref="F6:H6"/>
    <mergeCell ref="I6:K6"/>
    <mergeCell ref="L6:N6"/>
    <mergeCell ref="L8:N8"/>
    <mergeCell ref="C19:D20"/>
    <mergeCell ref="C21:D22"/>
    <mergeCell ref="C23:D24"/>
    <mergeCell ref="C25:D26"/>
    <mergeCell ref="C27:D28"/>
    <mergeCell ref="C29:D30"/>
    <mergeCell ref="C31:D32"/>
    <mergeCell ref="C33:D34"/>
    <mergeCell ref="C55:D55"/>
    <mergeCell ref="C35:D36"/>
    <mergeCell ref="C37:D38"/>
    <mergeCell ref="C39:D40"/>
    <mergeCell ref="C41:D42"/>
    <mergeCell ref="C43:D44"/>
    <mergeCell ref="C45:D46"/>
    <mergeCell ref="C47:D48"/>
    <mergeCell ref="C49:D50"/>
    <mergeCell ref="C51:D52"/>
    <mergeCell ref="C53:D54"/>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F11"/>
  <sheetViews>
    <sheetView workbookViewId="0">
      <selection activeCell="C15" sqref="C15:D16"/>
    </sheetView>
  </sheetViews>
  <sheetFormatPr defaultRowHeight="13.5"/>
  <cols>
    <col min="2" max="2" width="41.375" bestFit="1" customWidth="1"/>
  </cols>
  <sheetData>
    <row r="1" spans="1:6" ht="25.5">
      <c r="A1" s="49" t="s">
        <v>92</v>
      </c>
      <c r="B1" s="49" t="s">
        <v>93</v>
      </c>
    </row>
    <row r="2" spans="1:6" ht="38.25">
      <c r="A2" s="49" t="s">
        <v>94</v>
      </c>
      <c r="B2" s="50" t="s">
        <v>97</v>
      </c>
    </row>
    <row r="3" spans="1:6" ht="38.25">
      <c r="A3" s="49" t="s">
        <v>95</v>
      </c>
      <c r="B3" s="50" t="s">
        <v>98</v>
      </c>
    </row>
    <row r="4" spans="1:6" ht="38.25">
      <c r="A4" s="49" t="s">
        <v>96</v>
      </c>
      <c r="B4" s="50" t="s">
        <v>99</v>
      </c>
    </row>
    <row r="6" spans="1:6" ht="14.25" thickBot="1"/>
    <row r="7" spans="1:6" ht="43.5" customHeight="1" thickBot="1">
      <c r="A7" s="47" t="s">
        <v>118</v>
      </c>
      <c r="B7" s="48" t="s">
        <v>93</v>
      </c>
      <c r="D7" s="83" t="s">
        <v>115</v>
      </c>
      <c r="E7" s="83" t="s">
        <v>116</v>
      </c>
      <c r="F7" s="83"/>
    </row>
    <row r="8" spans="1:6" ht="14.25" thickBot="1">
      <c r="A8" s="51" t="s">
        <v>107</v>
      </c>
      <c r="B8" s="52" t="s">
        <v>108</v>
      </c>
      <c r="D8" s="83">
        <v>0</v>
      </c>
      <c r="E8" s="83">
        <v>0.5</v>
      </c>
      <c r="F8" s="83" t="s">
        <v>113</v>
      </c>
    </row>
    <row r="9" spans="1:6" ht="14.25" thickBot="1">
      <c r="A9" s="51" t="s">
        <v>109</v>
      </c>
      <c r="B9" s="52" t="s">
        <v>110</v>
      </c>
      <c r="D9" s="83">
        <v>0.5</v>
      </c>
      <c r="E9" s="83">
        <v>0.7</v>
      </c>
      <c r="F9" s="83" t="s">
        <v>111</v>
      </c>
    </row>
    <row r="10" spans="1:6" ht="14.25" thickBot="1">
      <c r="A10" s="51" t="s">
        <v>111</v>
      </c>
      <c r="B10" s="52" t="s">
        <v>112</v>
      </c>
      <c r="D10" s="83">
        <v>0.7</v>
      </c>
      <c r="E10" s="83">
        <v>0.9</v>
      </c>
      <c r="F10" s="83" t="s">
        <v>109</v>
      </c>
    </row>
    <row r="11" spans="1:6" ht="14.25" thickBot="1">
      <c r="A11" s="51" t="s">
        <v>113</v>
      </c>
      <c r="B11" s="52" t="s">
        <v>114</v>
      </c>
      <c r="D11" s="83">
        <v>0.9</v>
      </c>
      <c r="E11" s="83">
        <v>1</v>
      </c>
      <c r="F11" s="83" t="s">
        <v>117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BQ101"/>
  <sheetViews>
    <sheetView tabSelected="1" view="pageLayout" topLeftCell="A22" zoomScaleNormal="55" zoomScaleSheetLayoutView="93" workbookViewId="0">
      <selection activeCell="C9" sqref="C9:D10"/>
    </sheetView>
  </sheetViews>
  <sheetFormatPr defaultRowHeight="12.75"/>
  <cols>
    <col min="1" max="2" width="2.625" style="1" customWidth="1"/>
    <col min="3" max="3" width="3.625" style="1" customWidth="1"/>
    <col min="4" max="4" width="38.875" style="1" customWidth="1"/>
    <col min="5" max="20" width="5.375" style="1" customWidth="1"/>
    <col min="21" max="22" width="6" style="1" customWidth="1"/>
    <col min="23" max="56" width="5.375" style="1" customWidth="1"/>
    <col min="57" max="60" width="5.375" style="1" hidden="1" customWidth="1"/>
    <col min="61" max="64" width="5.5" style="1" hidden="1" customWidth="1"/>
    <col min="65" max="16384" width="9" style="1"/>
  </cols>
  <sheetData>
    <row r="3" spans="2:69" ht="15" customHeight="1">
      <c r="C3" s="1" t="s">
        <v>57</v>
      </c>
    </row>
    <row r="4" spans="2:69" ht="15" customHeight="1">
      <c r="C4" s="1" t="s">
        <v>124</v>
      </c>
    </row>
    <row r="5" spans="2:69" ht="15" customHeight="1" thickBot="1">
      <c r="C5" s="1" t="s">
        <v>62</v>
      </c>
    </row>
    <row r="6" spans="2:69" ht="15" customHeight="1">
      <c r="C6" s="137" t="s">
        <v>81</v>
      </c>
      <c r="D6" s="138"/>
      <c r="E6" s="167" t="s">
        <v>69</v>
      </c>
      <c r="F6" s="168"/>
      <c r="G6" s="169"/>
      <c r="H6" s="169"/>
      <c r="I6" s="169"/>
      <c r="J6" s="169"/>
      <c r="K6" s="169"/>
      <c r="L6" s="169"/>
      <c r="M6" s="169"/>
      <c r="N6" s="169"/>
      <c r="O6" s="168" t="s">
        <v>70</v>
      </c>
      <c r="P6" s="168"/>
      <c r="Q6" s="169"/>
      <c r="R6" s="169"/>
      <c r="S6" s="169"/>
      <c r="T6" s="169"/>
      <c r="U6" s="169"/>
      <c r="V6" s="169"/>
      <c r="W6" s="169"/>
      <c r="X6" s="169"/>
      <c r="Y6" s="169"/>
      <c r="Z6" s="169"/>
      <c r="AA6" s="169"/>
      <c r="AB6" s="169"/>
      <c r="AC6" s="169"/>
      <c r="AD6" s="169"/>
      <c r="AE6" s="168" t="s">
        <v>67</v>
      </c>
      <c r="AF6" s="168"/>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59" t="s">
        <v>68</v>
      </c>
      <c r="BF6" s="160"/>
      <c r="BG6" s="160"/>
      <c r="BH6" s="160"/>
      <c r="BI6" s="160"/>
      <c r="BJ6" s="160"/>
      <c r="BK6" s="160"/>
      <c r="BL6" s="161"/>
    </row>
    <row r="7" spans="2:69" ht="45" customHeight="1">
      <c r="C7" s="139"/>
      <c r="D7" s="140"/>
      <c r="E7" s="170" t="s">
        <v>82</v>
      </c>
      <c r="F7" s="131"/>
      <c r="G7" s="126"/>
      <c r="H7" s="126"/>
      <c r="I7" s="126"/>
      <c r="J7" s="126"/>
      <c r="K7" s="131" t="s">
        <v>64</v>
      </c>
      <c r="L7" s="131"/>
      <c r="M7" s="126"/>
      <c r="N7" s="126"/>
      <c r="O7" s="131" t="s">
        <v>56</v>
      </c>
      <c r="P7" s="131"/>
      <c r="Q7" s="126"/>
      <c r="R7" s="126"/>
      <c r="S7" s="171" t="s">
        <v>51</v>
      </c>
      <c r="T7" s="171"/>
      <c r="U7" s="172"/>
      <c r="V7" s="126"/>
      <c r="W7" s="125" t="s">
        <v>52</v>
      </c>
      <c r="X7" s="125"/>
      <c r="Y7" s="126"/>
      <c r="Z7" s="126"/>
      <c r="AA7" s="125" t="s">
        <v>12</v>
      </c>
      <c r="AB7" s="125"/>
      <c r="AC7" s="126"/>
      <c r="AD7" s="126"/>
      <c r="AE7" s="125" t="s">
        <v>16</v>
      </c>
      <c r="AF7" s="125"/>
      <c r="AG7" s="126"/>
      <c r="AH7" s="126"/>
      <c r="AI7" s="126"/>
      <c r="AJ7" s="126"/>
      <c r="AK7" s="126"/>
      <c r="AL7" s="126"/>
      <c r="AM7" s="125" t="s">
        <v>23</v>
      </c>
      <c r="AN7" s="125"/>
      <c r="AO7" s="126"/>
      <c r="AP7" s="126"/>
      <c r="AQ7" s="126"/>
      <c r="AR7" s="126"/>
      <c r="AS7" s="126"/>
      <c r="AT7" s="126"/>
      <c r="AU7" s="150" t="s">
        <v>29</v>
      </c>
      <c r="AV7" s="151"/>
      <c r="AW7" s="158"/>
      <c r="AX7" s="158"/>
      <c r="AY7" s="158"/>
      <c r="AZ7" s="158"/>
      <c r="BA7" s="158"/>
      <c r="BB7" s="158"/>
      <c r="BC7" s="158"/>
      <c r="BD7" s="120"/>
      <c r="BE7" s="125" t="s">
        <v>60</v>
      </c>
      <c r="BF7" s="162"/>
      <c r="BG7" s="162"/>
      <c r="BH7" s="162"/>
      <c r="BI7" s="162" t="s">
        <v>74</v>
      </c>
      <c r="BJ7" s="162"/>
      <c r="BK7" s="162"/>
      <c r="BL7" s="163"/>
      <c r="BM7" s="2"/>
      <c r="BN7" s="2"/>
      <c r="BO7" s="2"/>
      <c r="BP7" s="2"/>
      <c r="BQ7" s="2"/>
    </row>
    <row r="8" spans="2:69" ht="15" customHeight="1">
      <c r="C8" s="139"/>
      <c r="D8" s="140"/>
      <c r="E8" s="130" t="s">
        <v>54</v>
      </c>
      <c r="F8" s="128"/>
      <c r="G8" s="128"/>
      <c r="H8" s="124"/>
      <c r="I8" s="132" t="s">
        <v>55</v>
      </c>
      <c r="J8" s="132"/>
      <c r="K8" s="132" t="s">
        <v>54</v>
      </c>
      <c r="L8" s="132"/>
      <c r="M8" s="132" t="s">
        <v>55</v>
      </c>
      <c r="N8" s="132"/>
      <c r="O8" s="132" t="s">
        <v>54</v>
      </c>
      <c r="P8" s="132"/>
      <c r="Q8" s="132" t="s">
        <v>55</v>
      </c>
      <c r="R8" s="132"/>
      <c r="S8" s="123" t="s">
        <v>54</v>
      </c>
      <c r="T8" s="123"/>
      <c r="U8" s="123" t="s">
        <v>55</v>
      </c>
      <c r="V8" s="123"/>
      <c r="W8" s="132" t="s">
        <v>54</v>
      </c>
      <c r="X8" s="132"/>
      <c r="Y8" s="132" t="s">
        <v>55</v>
      </c>
      <c r="Z8" s="132"/>
      <c r="AA8" s="132" t="s">
        <v>54</v>
      </c>
      <c r="AB8" s="132"/>
      <c r="AC8" s="132" t="s">
        <v>55</v>
      </c>
      <c r="AD8" s="133"/>
      <c r="AE8" s="123" t="s">
        <v>54</v>
      </c>
      <c r="AF8" s="123"/>
      <c r="AG8" s="123"/>
      <c r="AH8" s="124"/>
      <c r="AI8" s="123" t="s">
        <v>55</v>
      </c>
      <c r="AJ8" s="123"/>
      <c r="AK8" s="123"/>
      <c r="AL8" s="124"/>
      <c r="AM8" s="123" t="s">
        <v>54</v>
      </c>
      <c r="AN8" s="123"/>
      <c r="AO8" s="123"/>
      <c r="AP8" s="124"/>
      <c r="AQ8" s="123" t="s">
        <v>55</v>
      </c>
      <c r="AR8" s="123"/>
      <c r="AS8" s="123"/>
      <c r="AT8" s="124"/>
      <c r="AU8" s="123" t="s">
        <v>72</v>
      </c>
      <c r="AV8" s="123"/>
      <c r="AW8" s="123"/>
      <c r="AX8" s="123"/>
      <c r="AY8" s="123"/>
      <c r="AZ8" s="124"/>
      <c r="BA8" s="123" t="s">
        <v>73</v>
      </c>
      <c r="BB8" s="123"/>
      <c r="BC8" s="124"/>
      <c r="BD8" s="124"/>
      <c r="BE8" s="165" t="s">
        <v>77</v>
      </c>
      <c r="BF8" s="165"/>
      <c r="BG8" s="165" t="s">
        <v>78</v>
      </c>
      <c r="BH8" s="165"/>
      <c r="BI8" s="165" t="s">
        <v>77</v>
      </c>
      <c r="BJ8" s="165"/>
      <c r="BK8" s="165" t="s">
        <v>78</v>
      </c>
      <c r="BL8" s="166"/>
      <c r="BM8" s="2"/>
      <c r="BN8" s="2"/>
      <c r="BO8" s="2"/>
      <c r="BP8" s="2"/>
      <c r="BQ8" s="2"/>
    </row>
    <row r="9" spans="2:69" ht="183" customHeight="1">
      <c r="C9" s="154" t="s">
        <v>59</v>
      </c>
      <c r="D9" s="155"/>
      <c r="E9" s="145" t="s">
        <v>5</v>
      </c>
      <c r="F9" s="129"/>
      <c r="G9" s="129" t="s">
        <v>35</v>
      </c>
      <c r="H9" s="129"/>
      <c r="I9" s="129" t="s">
        <v>36</v>
      </c>
      <c r="J9" s="129"/>
      <c r="K9" s="129" t="s">
        <v>8</v>
      </c>
      <c r="L9" s="129"/>
      <c r="M9" s="129" t="s">
        <v>9</v>
      </c>
      <c r="N9" s="129"/>
      <c r="O9" s="129" t="s">
        <v>37</v>
      </c>
      <c r="P9" s="129"/>
      <c r="Q9" s="129" t="s">
        <v>11</v>
      </c>
      <c r="R9" s="129"/>
      <c r="S9" s="129" t="s">
        <v>41</v>
      </c>
      <c r="T9" s="129"/>
      <c r="U9" s="129" t="s">
        <v>42</v>
      </c>
      <c r="V9" s="129"/>
      <c r="W9" s="129" t="s">
        <v>44</v>
      </c>
      <c r="X9" s="129"/>
      <c r="Y9" s="129" t="s">
        <v>45</v>
      </c>
      <c r="Z9" s="129"/>
      <c r="AA9" s="129" t="s">
        <v>14</v>
      </c>
      <c r="AB9" s="129"/>
      <c r="AC9" s="129" t="s">
        <v>15</v>
      </c>
      <c r="AD9" s="129"/>
      <c r="AE9" s="129" t="s">
        <v>20</v>
      </c>
      <c r="AF9" s="129"/>
      <c r="AG9" s="129" t="s">
        <v>21</v>
      </c>
      <c r="AH9" s="129"/>
      <c r="AI9" s="129" t="s">
        <v>46</v>
      </c>
      <c r="AJ9" s="129"/>
      <c r="AK9" s="129" t="s">
        <v>22</v>
      </c>
      <c r="AL9" s="129"/>
      <c r="AM9" s="129" t="s">
        <v>48</v>
      </c>
      <c r="AN9" s="129"/>
      <c r="AO9" s="129" t="s">
        <v>26</v>
      </c>
      <c r="AP9" s="129"/>
      <c r="AQ9" s="129" t="s">
        <v>27</v>
      </c>
      <c r="AR9" s="129"/>
      <c r="AS9" s="129" t="s">
        <v>28</v>
      </c>
      <c r="AT9" s="129"/>
      <c r="AU9" s="129" t="s">
        <v>32</v>
      </c>
      <c r="AV9" s="129"/>
      <c r="AW9" s="129" t="s">
        <v>49</v>
      </c>
      <c r="AX9" s="129"/>
      <c r="AY9" s="129" t="s">
        <v>33</v>
      </c>
      <c r="AZ9" s="129"/>
      <c r="BA9" s="129" t="s">
        <v>50</v>
      </c>
      <c r="BB9" s="149"/>
      <c r="BC9" s="129" t="s">
        <v>34</v>
      </c>
      <c r="BD9" s="129"/>
      <c r="BE9" s="129" t="s">
        <v>75</v>
      </c>
      <c r="BF9" s="129"/>
      <c r="BG9" s="129" t="s">
        <v>75</v>
      </c>
      <c r="BH9" s="129"/>
      <c r="BI9" s="129" t="s">
        <v>75</v>
      </c>
      <c r="BJ9" s="129"/>
      <c r="BK9" s="129" t="s">
        <v>61</v>
      </c>
      <c r="BL9" s="164"/>
      <c r="BM9" s="2"/>
      <c r="BN9" s="2"/>
      <c r="BO9" s="2"/>
      <c r="BP9" s="2"/>
      <c r="BQ9" s="2"/>
    </row>
    <row r="10" spans="2:69" ht="15" customHeight="1" thickBot="1">
      <c r="C10" s="156"/>
      <c r="D10" s="157"/>
      <c r="E10" s="78" t="s">
        <v>119</v>
      </c>
      <c r="F10" s="79" t="s">
        <v>120</v>
      </c>
      <c r="G10" s="80" t="str">
        <f>$E$10</f>
        <v>30年度末</v>
      </c>
      <c r="H10" s="79" t="str">
        <f>$F$10</f>
        <v>31年度８末</v>
      </c>
      <c r="I10" s="80" t="str">
        <f t="shared" ref="I10" si="0">$E$10</f>
        <v>30年度末</v>
      </c>
      <c r="J10" s="79" t="str">
        <f t="shared" ref="J10" si="1">$F$10</f>
        <v>31年度８末</v>
      </c>
      <c r="K10" s="80" t="str">
        <f t="shared" ref="K10" si="2">$E$10</f>
        <v>30年度末</v>
      </c>
      <c r="L10" s="79" t="str">
        <f t="shared" ref="L10" si="3">$F$10</f>
        <v>31年度８末</v>
      </c>
      <c r="M10" s="80" t="str">
        <f t="shared" ref="M10" si="4">$E$10</f>
        <v>30年度末</v>
      </c>
      <c r="N10" s="79" t="str">
        <f t="shared" ref="N10" si="5">$F$10</f>
        <v>31年度８末</v>
      </c>
      <c r="O10" s="80" t="str">
        <f t="shared" ref="O10" si="6">$E$10</f>
        <v>30年度末</v>
      </c>
      <c r="P10" s="79" t="str">
        <f t="shared" ref="P10" si="7">$F$10</f>
        <v>31年度８末</v>
      </c>
      <c r="Q10" s="80" t="str">
        <f t="shared" ref="Q10" si="8">$E$10</f>
        <v>30年度末</v>
      </c>
      <c r="R10" s="79" t="str">
        <f t="shared" ref="R10" si="9">$F$10</f>
        <v>31年度８末</v>
      </c>
      <c r="S10" s="80" t="str">
        <f t="shared" ref="S10" si="10">$E$10</f>
        <v>30年度末</v>
      </c>
      <c r="T10" s="79" t="str">
        <f t="shared" ref="T10" si="11">$F$10</f>
        <v>31年度８末</v>
      </c>
      <c r="U10" s="80" t="str">
        <f t="shared" ref="U10" si="12">$E$10</f>
        <v>30年度末</v>
      </c>
      <c r="V10" s="79" t="str">
        <f t="shared" ref="V10" si="13">$F$10</f>
        <v>31年度８末</v>
      </c>
      <c r="W10" s="80" t="str">
        <f t="shared" ref="W10" si="14">$E$10</f>
        <v>30年度末</v>
      </c>
      <c r="X10" s="79" t="str">
        <f t="shared" ref="X10" si="15">$F$10</f>
        <v>31年度８末</v>
      </c>
      <c r="Y10" s="80" t="str">
        <f t="shared" ref="Y10" si="16">$E$10</f>
        <v>30年度末</v>
      </c>
      <c r="Z10" s="79" t="str">
        <f t="shared" ref="Z10" si="17">$F$10</f>
        <v>31年度８末</v>
      </c>
      <c r="AA10" s="80" t="str">
        <f t="shared" ref="AA10" si="18">$E$10</f>
        <v>30年度末</v>
      </c>
      <c r="AB10" s="79" t="str">
        <f t="shared" ref="AB10" si="19">$F$10</f>
        <v>31年度８末</v>
      </c>
      <c r="AC10" s="80" t="str">
        <f t="shared" ref="AC10" si="20">$E$10</f>
        <v>30年度末</v>
      </c>
      <c r="AD10" s="79" t="str">
        <f t="shared" ref="AD10" si="21">$F$10</f>
        <v>31年度８末</v>
      </c>
      <c r="AE10" s="80" t="str">
        <f t="shared" ref="AE10" si="22">$E$10</f>
        <v>30年度末</v>
      </c>
      <c r="AF10" s="79" t="str">
        <f t="shared" ref="AF10" si="23">$F$10</f>
        <v>31年度８末</v>
      </c>
      <c r="AG10" s="80" t="str">
        <f t="shared" ref="AG10" si="24">$E$10</f>
        <v>30年度末</v>
      </c>
      <c r="AH10" s="79" t="str">
        <f t="shared" ref="AH10" si="25">$F$10</f>
        <v>31年度８末</v>
      </c>
      <c r="AI10" s="80" t="str">
        <f t="shared" ref="AI10" si="26">$E$10</f>
        <v>30年度末</v>
      </c>
      <c r="AJ10" s="79" t="str">
        <f t="shared" ref="AJ10" si="27">$F$10</f>
        <v>31年度８末</v>
      </c>
      <c r="AK10" s="80" t="str">
        <f t="shared" ref="AK10" si="28">$E$10</f>
        <v>30年度末</v>
      </c>
      <c r="AL10" s="79" t="str">
        <f t="shared" ref="AL10" si="29">$F$10</f>
        <v>31年度８末</v>
      </c>
      <c r="AM10" s="80" t="str">
        <f t="shared" ref="AM10" si="30">$E$10</f>
        <v>30年度末</v>
      </c>
      <c r="AN10" s="79" t="str">
        <f t="shared" ref="AN10" si="31">$F$10</f>
        <v>31年度８末</v>
      </c>
      <c r="AO10" s="80" t="str">
        <f t="shared" ref="AO10" si="32">$E$10</f>
        <v>30年度末</v>
      </c>
      <c r="AP10" s="79" t="str">
        <f t="shared" ref="AP10" si="33">$F$10</f>
        <v>31年度８末</v>
      </c>
      <c r="AQ10" s="80" t="str">
        <f t="shared" ref="AQ10" si="34">$E$10</f>
        <v>30年度末</v>
      </c>
      <c r="AR10" s="79" t="str">
        <f t="shared" ref="AR10" si="35">$F$10</f>
        <v>31年度８末</v>
      </c>
      <c r="AS10" s="80" t="str">
        <f t="shared" ref="AS10" si="36">$E$10</f>
        <v>30年度末</v>
      </c>
      <c r="AT10" s="79" t="str">
        <f t="shared" ref="AT10" si="37">$F$10</f>
        <v>31年度８末</v>
      </c>
      <c r="AU10" s="80" t="str">
        <f t="shared" ref="AU10" si="38">$E$10</f>
        <v>30年度末</v>
      </c>
      <c r="AV10" s="79" t="str">
        <f t="shared" ref="AV10" si="39">$F$10</f>
        <v>31年度８末</v>
      </c>
      <c r="AW10" s="80" t="str">
        <f t="shared" ref="AW10" si="40">$E$10</f>
        <v>30年度末</v>
      </c>
      <c r="AX10" s="79" t="str">
        <f t="shared" ref="AX10" si="41">$F$10</f>
        <v>31年度８末</v>
      </c>
      <c r="AY10" s="80" t="str">
        <f t="shared" ref="AY10" si="42">$E$10</f>
        <v>30年度末</v>
      </c>
      <c r="AZ10" s="79" t="str">
        <f t="shared" ref="AZ10" si="43">$F$10</f>
        <v>31年度８末</v>
      </c>
      <c r="BA10" s="80" t="str">
        <f t="shared" ref="BA10" si="44">$E$10</f>
        <v>30年度末</v>
      </c>
      <c r="BB10" s="79" t="str">
        <f t="shared" ref="BB10" si="45">$F$10</f>
        <v>31年度８末</v>
      </c>
      <c r="BC10" s="80" t="str">
        <f t="shared" ref="BC10" si="46">$E$10</f>
        <v>30年度末</v>
      </c>
      <c r="BD10" s="79" t="str">
        <f t="shared" ref="BD10" si="47">$F$10</f>
        <v>31年度８末</v>
      </c>
      <c r="BE10" s="80" t="str">
        <f t="shared" ref="BE10" si="48">$E$10</f>
        <v>30年度末</v>
      </c>
      <c r="BF10" s="79" t="str">
        <f t="shared" ref="BF10" si="49">$F$10</f>
        <v>31年度８末</v>
      </c>
      <c r="BG10" s="80" t="str">
        <f t="shared" ref="BG10" si="50">$E$10</f>
        <v>30年度末</v>
      </c>
      <c r="BH10" s="79" t="str">
        <f t="shared" ref="BH10" si="51">$F$10</f>
        <v>31年度８末</v>
      </c>
      <c r="BI10" s="80" t="str">
        <f t="shared" ref="BI10" si="52">$E$10</f>
        <v>30年度末</v>
      </c>
      <c r="BJ10" s="79" t="str">
        <f t="shared" ref="BJ10" si="53">$F$10</f>
        <v>31年度８末</v>
      </c>
      <c r="BK10" s="81" t="str">
        <f t="shared" ref="BK10" si="54">$E$10</f>
        <v>30年度末</v>
      </c>
      <c r="BL10" s="82" t="str">
        <f t="shared" ref="BL10" si="55">$F$10</f>
        <v>31年度８末</v>
      </c>
      <c r="BM10" s="2"/>
      <c r="BN10" s="2"/>
      <c r="BO10" s="2"/>
      <c r="BP10" s="2"/>
      <c r="BQ10" s="2"/>
    </row>
    <row r="11" spans="2:69" ht="24.95" customHeight="1">
      <c r="B11" s="1">
        <v>1</v>
      </c>
      <c r="C11" s="175" t="str">
        <f>'状況４－１　ステージ１'!C11:D11</f>
        <v>　　　　A地域活動協議会</v>
      </c>
      <c r="D11" s="176"/>
      <c r="E11" s="56" t="s">
        <v>84</v>
      </c>
      <c r="F11" s="65" t="s">
        <v>84</v>
      </c>
      <c r="G11" s="57" t="s">
        <v>84</v>
      </c>
      <c r="H11" s="65" t="s">
        <v>84</v>
      </c>
      <c r="I11" s="57" t="s">
        <v>121</v>
      </c>
      <c r="J11" s="65" t="s">
        <v>121</v>
      </c>
      <c r="K11" s="57" t="s">
        <v>122</v>
      </c>
      <c r="L11" s="65" t="s">
        <v>122</v>
      </c>
      <c r="M11" s="57" t="s">
        <v>122</v>
      </c>
      <c r="N11" s="65" t="s">
        <v>122</v>
      </c>
      <c r="O11" s="57" t="s">
        <v>84</v>
      </c>
      <c r="P11" s="65" t="s">
        <v>84</v>
      </c>
      <c r="Q11" s="57" t="s">
        <v>121</v>
      </c>
      <c r="R11" s="65" t="s">
        <v>121</v>
      </c>
      <c r="S11" s="57" t="s">
        <v>121</v>
      </c>
      <c r="T11" s="65" t="s">
        <v>121</v>
      </c>
      <c r="U11" s="57" t="s">
        <v>121</v>
      </c>
      <c r="V11" s="65" t="s">
        <v>121</v>
      </c>
      <c r="W11" s="57" t="s">
        <v>123</v>
      </c>
      <c r="X11" s="65" t="s">
        <v>123</v>
      </c>
      <c r="Y11" s="57" t="s">
        <v>123</v>
      </c>
      <c r="Z11" s="65" t="s">
        <v>123</v>
      </c>
      <c r="AA11" s="57" t="s">
        <v>84</v>
      </c>
      <c r="AB11" s="65" t="s">
        <v>84</v>
      </c>
      <c r="AC11" s="57" t="s">
        <v>123</v>
      </c>
      <c r="AD11" s="65" t="s">
        <v>123</v>
      </c>
      <c r="AE11" s="57" t="s">
        <v>84</v>
      </c>
      <c r="AF11" s="65" t="s">
        <v>84</v>
      </c>
      <c r="AG11" s="57" t="s">
        <v>121</v>
      </c>
      <c r="AH11" s="65" t="s">
        <v>121</v>
      </c>
      <c r="AI11" s="57" t="s">
        <v>121</v>
      </c>
      <c r="AJ11" s="65" t="s">
        <v>121</v>
      </c>
      <c r="AK11" s="57" t="s">
        <v>122</v>
      </c>
      <c r="AL11" s="65" t="s">
        <v>122</v>
      </c>
      <c r="AM11" s="57" t="s">
        <v>121</v>
      </c>
      <c r="AN11" s="65" t="s">
        <v>121</v>
      </c>
      <c r="AO11" s="57" t="s">
        <v>84</v>
      </c>
      <c r="AP11" s="65" t="s">
        <v>84</v>
      </c>
      <c r="AQ11" s="57" t="s">
        <v>122</v>
      </c>
      <c r="AR11" s="65" t="s">
        <v>122</v>
      </c>
      <c r="AS11" s="57" t="s">
        <v>84</v>
      </c>
      <c r="AT11" s="65" t="s">
        <v>84</v>
      </c>
      <c r="AU11" s="57" t="s">
        <v>84</v>
      </c>
      <c r="AV11" s="65" t="s">
        <v>84</v>
      </c>
      <c r="AW11" s="57" t="s">
        <v>121</v>
      </c>
      <c r="AX11" s="65" t="s">
        <v>121</v>
      </c>
      <c r="AY11" s="57" t="s">
        <v>84</v>
      </c>
      <c r="AZ11" s="65" t="s">
        <v>84</v>
      </c>
      <c r="BA11" s="57" t="s">
        <v>123</v>
      </c>
      <c r="BB11" s="65" t="s">
        <v>121</v>
      </c>
      <c r="BC11" s="57" t="s">
        <v>122</v>
      </c>
      <c r="BD11" s="65" t="s">
        <v>122</v>
      </c>
      <c r="BE11" s="57"/>
      <c r="BF11" s="65"/>
      <c r="BG11" s="57"/>
      <c r="BH11" s="65"/>
      <c r="BI11" s="70"/>
      <c r="BJ11" s="65"/>
      <c r="BK11" s="57"/>
      <c r="BL11" s="65"/>
    </row>
    <row r="12" spans="2:69" ht="24.95" customHeight="1">
      <c r="B12" s="1">
        <v>2</v>
      </c>
      <c r="C12" s="173" t="str">
        <f>'状況４－１　ステージ１'!C12:D12</f>
        <v>　　　　B地域活動協議会</v>
      </c>
      <c r="D12" s="174"/>
      <c r="E12" s="59" t="s">
        <v>84</v>
      </c>
      <c r="F12" s="66" t="s">
        <v>84</v>
      </c>
      <c r="G12" s="60" t="s">
        <v>84</v>
      </c>
      <c r="H12" s="66" t="s">
        <v>84</v>
      </c>
      <c r="I12" s="60" t="s">
        <v>123</v>
      </c>
      <c r="J12" s="66" t="s">
        <v>121</v>
      </c>
      <c r="K12" s="60" t="s">
        <v>122</v>
      </c>
      <c r="L12" s="66" t="s">
        <v>122</v>
      </c>
      <c r="M12" s="60" t="s">
        <v>122</v>
      </c>
      <c r="N12" s="66" t="s">
        <v>122</v>
      </c>
      <c r="O12" s="60" t="s">
        <v>123</v>
      </c>
      <c r="P12" s="66" t="s">
        <v>123</v>
      </c>
      <c r="Q12" s="60" t="s">
        <v>121</v>
      </c>
      <c r="R12" s="66" t="s">
        <v>121</v>
      </c>
      <c r="S12" s="60" t="s">
        <v>121</v>
      </c>
      <c r="T12" s="66" t="s">
        <v>121</v>
      </c>
      <c r="U12" s="60" t="s">
        <v>123</v>
      </c>
      <c r="V12" s="66" t="s">
        <v>123</v>
      </c>
      <c r="W12" s="60" t="s">
        <v>121</v>
      </c>
      <c r="X12" s="66" t="s">
        <v>121</v>
      </c>
      <c r="Y12" s="60" t="s">
        <v>122</v>
      </c>
      <c r="Z12" s="66" t="s">
        <v>122</v>
      </c>
      <c r="AA12" s="60" t="s">
        <v>122</v>
      </c>
      <c r="AB12" s="66" t="s">
        <v>122</v>
      </c>
      <c r="AC12" s="60" t="s">
        <v>122</v>
      </c>
      <c r="AD12" s="66" t="s">
        <v>122</v>
      </c>
      <c r="AE12" s="60" t="s">
        <v>84</v>
      </c>
      <c r="AF12" s="66" t="s">
        <v>84</v>
      </c>
      <c r="AG12" s="60" t="s">
        <v>123</v>
      </c>
      <c r="AH12" s="66" t="s">
        <v>123</v>
      </c>
      <c r="AI12" s="60" t="s">
        <v>123</v>
      </c>
      <c r="AJ12" s="66" t="s">
        <v>123</v>
      </c>
      <c r="AK12" s="60" t="s">
        <v>122</v>
      </c>
      <c r="AL12" s="66" t="s">
        <v>122</v>
      </c>
      <c r="AM12" s="60" t="s">
        <v>121</v>
      </c>
      <c r="AN12" s="66" t="s">
        <v>121</v>
      </c>
      <c r="AO12" s="60" t="s">
        <v>84</v>
      </c>
      <c r="AP12" s="66" t="s">
        <v>84</v>
      </c>
      <c r="AQ12" s="60" t="s">
        <v>122</v>
      </c>
      <c r="AR12" s="66" t="s">
        <v>122</v>
      </c>
      <c r="AS12" s="60" t="s">
        <v>121</v>
      </c>
      <c r="AT12" s="66" t="s">
        <v>121</v>
      </c>
      <c r="AU12" s="60" t="s">
        <v>84</v>
      </c>
      <c r="AV12" s="66" t="s">
        <v>84</v>
      </c>
      <c r="AW12" s="60" t="s">
        <v>123</v>
      </c>
      <c r="AX12" s="66" t="s">
        <v>123</v>
      </c>
      <c r="AY12" s="60" t="s">
        <v>121</v>
      </c>
      <c r="AZ12" s="66" t="s">
        <v>121</v>
      </c>
      <c r="BA12" s="60" t="s">
        <v>121</v>
      </c>
      <c r="BB12" s="66" t="s">
        <v>121</v>
      </c>
      <c r="BC12" s="60" t="s">
        <v>122</v>
      </c>
      <c r="BD12" s="66" t="s">
        <v>122</v>
      </c>
      <c r="BE12" s="60"/>
      <c r="BF12" s="66"/>
      <c r="BG12" s="60"/>
      <c r="BH12" s="66"/>
      <c r="BI12" s="71"/>
      <c r="BJ12" s="66"/>
      <c r="BK12" s="60"/>
      <c r="BL12" s="66"/>
    </row>
    <row r="13" spans="2:69" ht="24.95" customHeight="1">
      <c r="B13" s="1">
        <v>3</v>
      </c>
      <c r="C13" s="173" t="str">
        <f>'状況４－１　ステージ１'!C13:D13</f>
        <v>　　　　C地域活動協議会</v>
      </c>
      <c r="D13" s="174"/>
      <c r="E13" s="59" t="s">
        <v>84</v>
      </c>
      <c r="F13" s="66" t="s">
        <v>84</v>
      </c>
      <c r="G13" s="60" t="s">
        <v>84</v>
      </c>
      <c r="H13" s="66" t="s">
        <v>84</v>
      </c>
      <c r="I13" s="60" t="s">
        <v>123</v>
      </c>
      <c r="J13" s="66" t="s">
        <v>121</v>
      </c>
      <c r="K13" s="60" t="s">
        <v>122</v>
      </c>
      <c r="L13" s="66" t="s">
        <v>122</v>
      </c>
      <c r="M13" s="60" t="s">
        <v>122</v>
      </c>
      <c r="N13" s="66" t="s">
        <v>122</v>
      </c>
      <c r="O13" s="60" t="s">
        <v>123</v>
      </c>
      <c r="P13" s="66" t="s">
        <v>123</v>
      </c>
      <c r="Q13" s="60" t="s">
        <v>121</v>
      </c>
      <c r="R13" s="66" t="s">
        <v>121</v>
      </c>
      <c r="S13" s="60" t="s">
        <v>121</v>
      </c>
      <c r="T13" s="66" t="s">
        <v>121</v>
      </c>
      <c r="U13" s="60" t="s">
        <v>123</v>
      </c>
      <c r="V13" s="66" t="s">
        <v>123</v>
      </c>
      <c r="W13" s="60" t="s">
        <v>121</v>
      </c>
      <c r="X13" s="66" t="s">
        <v>121</v>
      </c>
      <c r="Y13" s="60" t="s">
        <v>123</v>
      </c>
      <c r="Z13" s="66" t="s">
        <v>123</v>
      </c>
      <c r="AA13" s="60" t="s">
        <v>122</v>
      </c>
      <c r="AB13" s="66" t="s">
        <v>122</v>
      </c>
      <c r="AC13" s="60" t="s">
        <v>122</v>
      </c>
      <c r="AD13" s="66" t="s">
        <v>122</v>
      </c>
      <c r="AE13" s="60" t="s">
        <v>84</v>
      </c>
      <c r="AF13" s="66" t="s">
        <v>84</v>
      </c>
      <c r="AG13" s="60" t="s">
        <v>123</v>
      </c>
      <c r="AH13" s="66" t="s">
        <v>123</v>
      </c>
      <c r="AI13" s="60" t="s">
        <v>123</v>
      </c>
      <c r="AJ13" s="66" t="s">
        <v>123</v>
      </c>
      <c r="AK13" s="60" t="s">
        <v>122</v>
      </c>
      <c r="AL13" s="66" t="s">
        <v>122</v>
      </c>
      <c r="AM13" s="60" t="s">
        <v>123</v>
      </c>
      <c r="AN13" s="66" t="s">
        <v>121</v>
      </c>
      <c r="AO13" s="60" t="s">
        <v>84</v>
      </c>
      <c r="AP13" s="66" t="s">
        <v>84</v>
      </c>
      <c r="AQ13" s="60" t="s">
        <v>122</v>
      </c>
      <c r="AR13" s="66" t="s">
        <v>122</v>
      </c>
      <c r="AS13" s="60" t="s">
        <v>123</v>
      </c>
      <c r="AT13" s="66" t="s">
        <v>121</v>
      </c>
      <c r="AU13" s="60" t="s">
        <v>121</v>
      </c>
      <c r="AV13" s="66" t="s">
        <v>121</v>
      </c>
      <c r="AW13" s="60" t="s">
        <v>123</v>
      </c>
      <c r="AX13" s="66" t="s">
        <v>123</v>
      </c>
      <c r="AY13" s="60" t="s">
        <v>123</v>
      </c>
      <c r="AZ13" s="66" t="s">
        <v>121</v>
      </c>
      <c r="BA13" s="60" t="s">
        <v>123</v>
      </c>
      <c r="BB13" s="66" t="s">
        <v>121</v>
      </c>
      <c r="BC13" s="60" t="s">
        <v>122</v>
      </c>
      <c r="BD13" s="66" t="s">
        <v>122</v>
      </c>
      <c r="BE13" s="60"/>
      <c r="BF13" s="66"/>
      <c r="BG13" s="60"/>
      <c r="BH13" s="66"/>
      <c r="BI13" s="71"/>
      <c r="BJ13" s="66"/>
      <c r="BK13" s="60"/>
      <c r="BL13" s="66"/>
    </row>
    <row r="14" spans="2:69" ht="24.95" customHeight="1">
      <c r="B14" s="1">
        <v>4</v>
      </c>
      <c r="C14" s="173" t="str">
        <f>'状況４－１　ステージ１'!C14:D14</f>
        <v>　　　　D地域活動協議会</v>
      </c>
      <c r="D14" s="174"/>
      <c r="E14" s="59" t="s">
        <v>84</v>
      </c>
      <c r="F14" s="66" t="s">
        <v>84</v>
      </c>
      <c r="G14" s="60" t="s">
        <v>84</v>
      </c>
      <c r="H14" s="66" t="s">
        <v>84</v>
      </c>
      <c r="I14" s="60" t="s">
        <v>123</v>
      </c>
      <c r="J14" s="66" t="s">
        <v>123</v>
      </c>
      <c r="K14" s="60" t="s">
        <v>123</v>
      </c>
      <c r="L14" s="66" t="s">
        <v>123</v>
      </c>
      <c r="M14" s="60" t="s">
        <v>122</v>
      </c>
      <c r="N14" s="66" t="s">
        <v>122</v>
      </c>
      <c r="O14" s="60" t="s">
        <v>121</v>
      </c>
      <c r="P14" s="66" t="s">
        <v>121</v>
      </c>
      <c r="Q14" s="60" t="s">
        <v>123</v>
      </c>
      <c r="R14" s="66" t="s">
        <v>123</v>
      </c>
      <c r="S14" s="60" t="s">
        <v>121</v>
      </c>
      <c r="T14" s="66" t="s">
        <v>121</v>
      </c>
      <c r="U14" s="60" t="s">
        <v>123</v>
      </c>
      <c r="V14" s="66" t="s">
        <v>123</v>
      </c>
      <c r="W14" s="60" t="s">
        <v>123</v>
      </c>
      <c r="X14" s="66" t="s">
        <v>123</v>
      </c>
      <c r="Y14" s="60" t="s">
        <v>122</v>
      </c>
      <c r="Z14" s="66" t="s">
        <v>122</v>
      </c>
      <c r="AA14" s="60" t="s">
        <v>122</v>
      </c>
      <c r="AB14" s="66" t="s">
        <v>122</v>
      </c>
      <c r="AC14" s="60" t="s">
        <v>122</v>
      </c>
      <c r="AD14" s="66" t="s">
        <v>122</v>
      </c>
      <c r="AE14" s="60" t="s">
        <v>84</v>
      </c>
      <c r="AF14" s="66" t="s">
        <v>84</v>
      </c>
      <c r="AG14" s="60" t="s">
        <v>123</v>
      </c>
      <c r="AH14" s="66" t="s">
        <v>121</v>
      </c>
      <c r="AI14" s="60" t="s">
        <v>123</v>
      </c>
      <c r="AJ14" s="66" t="s">
        <v>123</v>
      </c>
      <c r="AK14" s="60" t="s">
        <v>122</v>
      </c>
      <c r="AL14" s="66" t="s">
        <v>123</v>
      </c>
      <c r="AM14" s="60" t="s">
        <v>123</v>
      </c>
      <c r="AN14" s="66" t="s">
        <v>123</v>
      </c>
      <c r="AO14" s="60" t="s">
        <v>84</v>
      </c>
      <c r="AP14" s="66" t="s">
        <v>84</v>
      </c>
      <c r="AQ14" s="60" t="s">
        <v>122</v>
      </c>
      <c r="AR14" s="66" t="s">
        <v>122</v>
      </c>
      <c r="AS14" s="60" t="s">
        <v>121</v>
      </c>
      <c r="AT14" s="66" t="s">
        <v>121</v>
      </c>
      <c r="AU14" s="60" t="s">
        <v>121</v>
      </c>
      <c r="AV14" s="66" t="s">
        <v>121</v>
      </c>
      <c r="AW14" s="60" t="s">
        <v>123</v>
      </c>
      <c r="AX14" s="66" t="s">
        <v>123</v>
      </c>
      <c r="AY14" s="60" t="s">
        <v>123</v>
      </c>
      <c r="AZ14" s="66" t="s">
        <v>123</v>
      </c>
      <c r="BA14" s="60" t="s">
        <v>123</v>
      </c>
      <c r="BB14" s="66" t="s">
        <v>123</v>
      </c>
      <c r="BC14" s="60" t="s">
        <v>122</v>
      </c>
      <c r="BD14" s="66" t="s">
        <v>122</v>
      </c>
      <c r="BE14" s="60"/>
      <c r="BF14" s="66"/>
      <c r="BG14" s="60"/>
      <c r="BH14" s="66"/>
      <c r="BI14" s="71"/>
      <c r="BJ14" s="66"/>
      <c r="BK14" s="60"/>
      <c r="BL14" s="66"/>
    </row>
    <row r="15" spans="2:69" ht="24.95" customHeight="1">
      <c r="B15" s="1">
        <v>5</v>
      </c>
      <c r="C15" s="173" t="str">
        <f>'状況４－１　ステージ１'!C15:D15</f>
        <v>　　　　E地域活動協議会</v>
      </c>
      <c r="D15" s="174"/>
      <c r="E15" s="59" t="s">
        <v>84</v>
      </c>
      <c r="F15" s="66" t="s">
        <v>84</v>
      </c>
      <c r="G15" s="60" t="s">
        <v>84</v>
      </c>
      <c r="H15" s="66" t="s">
        <v>84</v>
      </c>
      <c r="I15" s="60" t="s">
        <v>121</v>
      </c>
      <c r="J15" s="66" t="s">
        <v>121</v>
      </c>
      <c r="K15" s="60" t="s">
        <v>122</v>
      </c>
      <c r="L15" s="66" t="s">
        <v>122</v>
      </c>
      <c r="M15" s="60" t="s">
        <v>122</v>
      </c>
      <c r="N15" s="66" t="s">
        <v>122</v>
      </c>
      <c r="O15" s="60" t="s">
        <v>84</v>
      </c>
      <c r="P15" s="66" t="s">
        <v>84</v>
      </c>
      <c r="Q15" s="60" t="s">
        <v>84</v>
      </c>
      <c r="R15" s="66" t="s">
        <v>84</v>
      </c>
      <c r="S15" s="60" t="s">
        <v>121</v>
      </c>
      <c r="T15" s="66" t="s">
        <v>121</v>
      </c>
      <c r="U15" s="60" t="s">
        <v>121</v>
      </c>
      <c r="V15" s="66" t="s">
        <v>121</v>
      </c>
      <c r="W15" s="60" t="s">
        <v>121</v>
      </c>
      <c r="X15" s="66" t="s">
        <v>121</v>
      </c>
      <c r="Y15" s="60" t="s">
        <v>123</v>
      </c>
      <c r="Z15" s="66" t="s">
        <v>121</v>
      </c>
      <c r="AA15" s="60" t="s">
        <v>84</v>
      </c>
      <c r="AB15" s="66" t="s">
        <v>84</v>
      </c>
      <c r="AC15" s="60" t="s">
        <v>121</v>
      </c>
      <c r="AD15" s="66" t="s">
        <v>121</v>
      </c>
      <c r="AE15" s="60" t="s">
        <v>84</v>
      </c>
      <c r="AF15" s="66" t="s">
        <v>84</v>
      </c>
      <c r="AG15" s="60" t="s">
        <v>123</v>
      </c>
      <c r="AH15" s="66" t="s">
        <v>123</v>
      </c>
      <c r="AI15" s="60" t="s">
        <v>121</v>
      </c>
      <c r="AJ15" s="66" t="s">
        <v>121</v>
      </c>
      <c r="AK15" s="60" t="s">
        <v>122</v>
      </c>
      <c r="AL15" s="66" t="s">
        <v>122</v>
      </c>
      <c r="AM15" s="60" t="s">
        <v>84</v>
      </c>
      <c r="AN15" s="66" t="s">
        <v>84</v>
      </c>
      <c r="AO15" s="60" t="s">
        <v>84</v>
      </c>
      <c r="AP15" s="66" t="s">
        <v>84</v>
      </c>
      <c r="AQ15" s="60" t="s">
        <v>122</v>
      </c>
      <c r="AR15" s="66" t="s">
        <v>122</v>
      </c>
      <c r="AS15" s="60" t="s">
        <v>121</v>
      </c>
      <c r="AT15" s="66" t="s">
        <v>84</v>
      </c>
      <c r="AU15" s="60" t="s">
        <v>84</v>
      </c>
      <c r="AV15" s="66" t="s">
        <v>84</v>
      </c>
      <c r="AW15" s="60" t="s">
        <v>84</v>
      </c>
      <c r="AX15" s="66" t="s">
        <v>84</v>
      </c>
      <c r="AY15" s="60" t="s">
        <v>84</v>
      </c>
      <c r="AZ15" s="66" t="s">
        <v>84</v>
      </c>
      <c r="BA15" s="60" t="s">
        <v>123</v>
      </c>
      <c r="BB15" s="66" t="s">
        <v>121</v>
      </c>
      <c r="BC15" s="60" t="s">
        <v>122</v>
      </c>
      <c r="BD15" s="66" t="s">
        <v>122</v>
      </c>
      <c r="BE15" s="60"/>
      <c r="BF15" s="66"/>
      <c r="BG15" s="60"/>
      <c r="BH15" s="66"/>
      <c r="BI15" s="71"/>
      <c r="BJ15" s="66"/>
      <c r="BK15" s="60"/>
      <c r="BL15" s="66"/>
    </row>
    <row r="16" spans="2:69" ht="24.95" customHeight="1">
      <c r="B16" s="1">
        <v>6</v>
      </c>
      <c r="C16" s="173" t="str">
        <f>'状況４－１　ステージ１'!C16:D16</f>
        <v>　　　　F地域活動協議会</v>
      </c>
      <c r="D16" s="174"/>
      <c r="E16" s="59" t="s">
        <v>121</v>
      </c>
      <c r="F16" s="66" t="s">
        <v>121</v>
      </c>
      <c r="G16" s="60" t="s">
        <v>84</v>
      </c>
      <c r="H16" s="66" t="s">
        <v>84</v>
      </c>
      <c r="I16" s="60" t="s">
        <v>123</v>
      </c>
      <c r="J16" s="66" t="s">
        <v>121</v>
      </c>
      <c r="K16" s="60" t="s">
        <v>122</v>
      </c>
      <c r="L16" s="66" t="s">
        <v>122</v>
      </c>
      <c r="M16" s="60" t="s">
        <v>122</v>
      </c>
      <c r="N16" s="66" t="s">
        <v>122</v>
      </c>
      <c r="O16" s="60" t="s">
        <v>121</v>
      </c>
      <c r="P16" s="66" t="s">
        <v>121</v>
      </c>
      <c r="Q16" s="60" t="s">
        <v>121</v>
      </c>
      <c r="R16" s="66" t="s">
        <v>121</v>
      </c>
      <c r="S16" s="60" t="s">
        <v>84</v>
      </c>
      <c r="T16" s="66" t="s">
        <v>84</v>
      </c>
      <c r="U16" s="60" t="s">
        <v>121</v>
      </c>
      <c r="V16" s="66" t="s">
        <v>121</v>
      </c>
      <c r="W16" s="60" t="s">
        <v>121</v>
      </c>
      <c r="X16" s="66" t="s">
        <v>121</v>
      </c>
      <c r="Y16" s="60" t="s">
        <v>123</v>
      </c>
      <c r="Z16" s="66" t="s">
        <v>123</v>
      </c>
      <c r="AA16" s="60" t="s">
        <v>122</v>
      </c>
      <c r="AB16" s="66" t="s">
        <v>123</v>
      </c>
      <c r="AC16" s="60" t="s">
        <v>122</v>
      </c>
      <c r="AD16" s="66" t="s">
        <v>123</v>
      </c>
      <c r="AE16" s="60" t="s">
        <v>84</v>
      </c>
      <c r="AF16" s="66" t="s">
        <v>84</v>
      </c>
      <c r="AG16" s="60" t="s">
        <v>121</v>
      </c>
      <c r="AH16" s="66" t="s">
        <v>121</v>
      </c>
      <c r="AI16" s="60" t="s">
        <v>121</v>
      </c>
      <c r="AJ16" s="66" t="s">
        <v>121</v>
      </c>
      <c r="AK16" s="60" t="s">
        <v>123</v>
      </c>
      <c r="AL16" s="66" t="s">
        <v>123</v>
      </c>
      <c r="AM16" s="60" t="s">
        <v>121</v>
      </c>
      <c r="AN16" s="66" t="s">
        <v>84</v>
      </c>
      <c r="AO16" s="60" t="s">
        <v>84</v>
      </c>
      <c r="AP16" s="66" t="s">
        <v>84</v>
      </c>
      <c r="AQ16" s="60" t="s">
        <v>123</v>
      </c>
      <c r="AR16" s="66" t="s">
        <v>123</v>
      </c>
      <c r="AS16" s="60" t="s">
        <v>123</v>
      </c>
      <c r="AT16" s="66" t="s">
        <v>123</v>
      </c>
      <c r="AU16" s="60" t="s">
        <v>84</v>
      </c>
      <c r="AV16" s="66" t="s">
        <v>84</v>
      </c>
      <c r="AW16" s="60" t="s">
        <v>84</v>
      </c>
      <c r="AX16" s="66" t="s">
        <v>84</v>
      </c>
      <c r="AY16" s="60" t="s">
        <v>84</v>
      </c>
      <c r="AZ16" s="66" t="s">
        <v>84</v>
      </c>
      <c r="BA16" s="60" t="s">
        <v>121</v>
      </c>
      <c r="BB16" s="66" t="s">
        <v>121</v>
      </c>
      <c r="BC16" s="60" t="s">
        <v>122</v>
      </c>
      <c r="BD16" s="66" t="s">
        <v>122</v>
      </c>
      <c r="BE16" s="60"/>
      <c r="BF16" s="66"/>
      <c r="BG16" s="60"/>
      <c r="BH16" s="66"/>
      <c r="BI16" s="71"/>
      <c r="BJ16" s="66"/>
      <c r="BK16" s="60"/>
      <c r="BL16" s="66"/>
    </row>
    <row r="17" spans="2:64" ht="24.95" customHeight="1">
      <c r="B17" s="1">
        <v>7</v>
      </c>
      <c r="C17" s="173" t="str">
        <f>'状況４－１　ステージ１'!C17:D17</f>
        <v>　　　　G地域活動協議会</v>
      </c>
      <c r="D17" s="174"/>
      <c r="E17" s="59" t="s">
        <v>121</v>
      </c>
      <c r="F17" s="66" t="s">
        <v>84</v>
      </c>
      <c r="G17" s="60" t="s">
        <v>84</v>
      </c>
      <c r="H17" s="66" t="s">
        <v>84</v>
      </c>
      <c r="I17" s="60" t="s">
        <v>121</v>
      </c>
      <c r="J17" s="66" t="s">
        <v>121</v>
      </c>
      <c r="K17" s="60" t="s">
        <v>122</v>
      </c>
      <c r="L17" s="66" t="s">
        <v>122</v>
      </c>
      <c r="M17" s="60" t="s">
        <v>122</v>
      </c>
      <c r="N17" s="66" t="s">
        <v>122</v>
      </c>
      <c r="O17" s="60" t="s">
        <v>84</v>
      </c>
      <c r="P17" s="66" t="s">
        <v>84</v>
      </c>
      <c r="Q17" s="60" t="s">
        <v>84</v>
      </c>
      <c r="R17" s="66" t="s">
        <v>84</v>
      </c>
      <c r="S17" s="60" t="s">
        <v>84</v>
      </c>
      <c r="T17" s="66" t="s">
        <v>84</v>
      </c>
      <c r="U17" s="60" t="s">
        <v>123</v>
      </c>
      <c r="V17" s="66" t="s">
        <v>123</v>
      </c>
      <c r="W17" s="60" t="s">
        <v>84</v>
      </c>
      <c r="X17" s="66" t="s">
        <v>84</v>
      </c>
      <c r="Y17" s="60" t="s">
        <v>84</v>
      </c>
      <c r="Z17" s="66" t="s">
        <v>84</v>
      </c>
      <c r="AA17" s="60" t="s">
        <v>122</v>
      </c>
      <c r="AB17" s="66" t="s">
        <v>122</v>
      </c>
      <c r="AC17" s="60" t="s">
        <v>122</v>
      </c>
      <c r="AD17" s="66" t="s">
        <v>122</v>
      </c>
      <c r="AE17" s="60" t="s">
        <v>84</v>
      </c>
      <c r="AF17" s="66" t="s">
        <v>84</v>
      </c>
      <c r="AG17" s="60" t="s">
        <v>123</v>
      </c>
      <c r="AH17" s="66" t="s">
        <v>123</v>
      </c>
      <c r="AI17" s="60" t="s">
        <v>123</v>
      </c>
      <c r="AJ17" s="66" t="s">
        <v>123</v>
      </c>
      <c r="AK17" s="60" t="s">
        <v>122</v>
      </c>
      <c r="AL17" s="66" t="s">
        <v>122</v>
      </c>
      <c r="AM17" s="60" t="s">
        <v>123</v>
      </c>
      <c r="AN17" s="66" t="s">
        <v>123</v>
      </c>
      <c r="AO17" s="60" t="s">
        <v>84</v>
      </c>
      <c r="AP17" s="66" t="s">
        <v>84</v>
      </c>
      <c r="AQ17" s="60" t="s">
        <v>122</v>
      </c>
      <c r="AR17" s="66" t="s">
        <v>122</v>
      </c>
      <c r="AS17" s="60" t="s">
        <v>84</v>
      </c>
      <c r="AT17" s="66" t="s">
        <v>84</v>
      </c>
      <c r="AU17" s="60" t="s">
        <v>84</v>
      </c>
      <c r="AV17" s="66" t="s">
        <v>84</v>
      </c>
      <c r="AW17" s="60" t="s">
        <v>84</v>
      </c>
      <c r="AX17" s="66" t="s">
        <v>84</v>
      </c>
      <c r="AY17" s="60" t="s">
        <v>84</v>
      </c>
      <c r="AZ17" s="66" t="s">
        <v>84</v>
      </c>
      <c r="BA17" s="60" t="s">
        <v>123</v>
      </c>
      <c r="BB17" s="66" t="s">
        <v>123</v>
      </c>
      <c r="BC17" s="60" t="s">
        <v>121</v>
      </c>
      <c r="BD17" s="66" t="s">
        <v>121</v>
      </c>
      <c r="BE17" s="60"/>
      <c r="BF17" s="66"/>
      <c r="BG17" s="60"/>
      <c r="BH17" s="66"/>
      <c r="BI17" s="71"/>
      <c r="BJ17" s="66"/>
      <c r="BK17" s="60"/>
      <c r="BL17" s="66"/>
    </row>
    <row r="18" spans="2:64" ht="24.95" customHeight="1">
      <c r="B18" s="1">
        <v>8</v>
      </c>
      <c r="C18" s="173" t="str">
        <f>'状況４－１　ステージ１'!C18:D18</f>
        <v>　　　　H地域活動協議会</v>
      </c>
      <c r="D18" s="174"/>
      <c r="E18" s="59" t="s">
        <v>121</v>
      </c>
      <c r="F18" s="66" t="s">
        <v>84</v>
      </c>
      <c r="G18" s="60" t="s">
        <v>84</v>
      </c>
      <c r="H18" s="66" t="s">
        <v>84</v>
      </c>
      <c r="I18" s="60" t="s">
        <v>121</v>
      </c>
      <c r="J18" s="66" t="s">
        <v>121</v>
      </c>
      <c r="K18" s="60" t="s">
        <v>122</v>
      </c>
      <c r="L18" s="66" t="s">
        <v>122</v>
      </c>
      <c r="M18" s="60" t="s">
        <v>122</v>
      </c>
      <c r="N18" s="66" t="s">
        <v>122</v>
      </c>
      <c r="O18" s="60" t="s">
        <v>121</v>
      </c>
      <c r="P18" s="66" t="s">
        <v>121</v>
      </c>
      <c r="Q18" s="60" t="s">
        <v>121</v>
      </c>
      <c r="R18" s="66" t="s">
        <v>121</v>
      </c>
      <c r="S18" s="60" t="s">
        <v>84</v>
      </c>
      <c r="T18" s="66" t="s">
        <v>84</v>
      </c>
      <c r="U18" s="60" t="s">
        <v>121</v>
      </c>
      <c r="V18" s="66" t="s">
        <v>121</v>
      </c>
      <c r="W18" s="60" t="s">
        <v>123</v>
      </c>
      <c r="X18" s="66" t="s">
        <v>123</v>
      </c>
      <c r="Y18" s="60" t="s">
        <v>122</v>
      </c>
      <c r="Z18" s="66" t="s">
        <v>122</v>
      </c>
      <c r="AA18" s="60" t="s">
        <v>122</v>
      </c>
      <c r="AB18" s="66" t="s">
        <v>122</v>
      </c>
      <c r="AC18" s="60" t="s">
        <v>122</v>
      </c>
      <c r="AD18" s="66" t="s">
        <v>122</v>
      </c>
      <c r="AE18" s="60" t="s">
        <v>84</v>
      </c>
      <c r="AF18" s="66" t="s">
        <v>84</v>
      </c>
      <c r="AG18" s="60" t="s">
        <v>123</v>
      </c>
      <c r="AH18" s="66" t="s">
        <v>123</v>
      </c>
      <c r="AI18" s="60" t="s">
        <v>123</v>
      </c>
      <c r="AJ18" s="66" t="s">
        <v>121</v>
      </c>
      <c r="AK18" s="60" t="s">
        <v>122</v>
      </c>
      <c r="AL18" s="66" t="s">
        <v>122</v>
      </c>
      <c r="AM18" s="60" t="s">
        <v>84</v>
      </c>
      <c r="AN18" s="66" t="s">
        <v>84</v>
      </c>
      <c r="AO18" s="60" t="s">
        <v>121</v>
      </c>
      <c r="AP18" s="66" t="s">
        <v>84</v>
      </c>
      <c r="AQ18" s="60" t="s">
        <v>122</v>
      </c>
      <c r="AR18" s="66" t="s">
        <v>122</v>
      </c>
      <c r="AS18" s="60" t="s">
        <v>84</v>
      </c>
      <c r="AT18" s="66" t="s">
        <v>84</v>
      </c>
      <c r="AU18" s="60" t="s">
        <v>121</v>
      </c>
      <c r="AV18" s="66" t="s">
        <v>121</v>
      </c>
      <c r="AW18" s="60" t="s">
        <v>121</v>
      </c>
      <c r="AX18" s="66" t="s">
        <v>121</v>
      </c>
      <c r="AY18" s="60" t="s">
        <v>121</v>
      </c>
      <c r="AZ18" s="66" t="s">
        <v>121</v>
      </c>
      <c r="BA18" s="60" t="s">
        <v>123</v>
      </c>
      <c r="BB18" s="66" t="s">
        <v>123</v>
      </c>
      <c r="BC18" s="60" t="s">
        <v>122</v>
      </c>
      <c r="BD18" s="66" t="s">
        <v>122</v>
      </c>
      <c r="BE18" s="60"/>
      <c r="BF18" s="66"/>
      <c r="BG18" s="60"/>
      <c r="BH18" s="66"/>
      <c r="BI18" s="71"/>
      <c r="BJ18" s="66"/>
      <c r="BK18" s="60"/>
      <c r="BL18" s="66"/>
    </row>
    <row r="19" spans="2:64" ht="24.95" customHeight="1">
      <c r="B19" s="1">
        <v>9</v>
      </c>
      <c r="C19" s="173" t="str">
        <f>'状況４－１　ステージ１'!C19:D19</f>
        <v>　　　　I地域活動協議会</v>
      </c>
      <c r="D19" s="174"/>
      <c r="E19" s="59" t="s">
        <v>84</v>
      </c>
      <c r="F19" s="66" t="s">
        <v>84</v>
      </c>
      <c r="G19" s="60" t="s">
        <v>84</v>
      </c>
      <c r="H19" s="66" t="s">
        <v>84</v>
      </c>
      <c r="I19" s="60" t="s">
        <v>123</v>
      </c>
      <c r="J19" s="66" t="s">
        <v>121</v>
      </c>
      <c r="K19" s="60" t="s">
        <v>122</v>
      </c>
      <c r="L19" s="66" t="s">
        <v>122</v>
      </c>
      <c r="M19" s="60" t="s">
        <v>122</v>
      </c>
      <c r="N19" s="66" t="s">
        <v>122</v>
      </c>
      <c r="O19" s="60" t="s">
        <v>121</v>
      </c>
      <c r="P19" s="66" t="s">
        <v>121</v>
      </c>
      <c r="Q19" s="60" t="s">
        <v>121</v>
      </c>
      <c r="R19" s="66" t="s">
        <v>121</v>
      </c>
      <c r="S19" s="60" t="s">
        <v>121</v>
      </c>
      <c r="T19" s="66" t="s">
        <v>121</v>
      </c>
      <c r="U19" s="60" t="s">
        <v>121</v>
      </c>
      <c r="V19" s="66" t="s">
        <v>121</v>
      </c>
      <c r="W19" s="60" t="s">
        <v>123</v>
      </c>
      <c r="X19" s="66" t="s">
        <v>123</v>
      </c>
      <c r="Y19" s="60" t="s">
        <v>122</v>
      </c>
      <c r="Z19" s="66" t="s">
        <v>122</v>
      </c>
      <c r="AA19" s="60" t="s">
        <v>122</v>
      </c>
      <c r="AB19" s="66" t="s">
        <v>122</v>
      </c>
      <c r="AC19" s="60" t="s">
        <v>122</v>
      </c>
      <c r="AD19" s="66" t="s">
        <v>122</v>
      </c>
      <c r="AE19" s="60" t="s">
        <v>84</v>
      </c>
      <c r="AF19" s="66" t="s">
        <v>84</v>
      </c>
      <c r="AG19" s="60" t="s">
        <v>123</v>
      </c>
      <c r="AH19" s="66" t="s">
        <v>123</v>
      </c>
      <c r="AI19" s="60" t="s">
        <v>121</v>
      </c>
      <c r="AJ19" s="66" t="s">
        <v>121</v>
      </c>
      <c r="AK19" s="60" t="s">
        <v>122</v>
      </c>
      <c r="AL19" s="66" t="s">
        <v>122</v>
      </c>
      <c r="AM19" s="60" t="s">
        <v>121</v>
      </c>
      <c r="AN19" s="66" t="s">
        <v>121</v>
      </c>
      <c r="AO19" s="60" t="s">
        <v>121</v>
      </c>
      <c r="AP19" s="66" t="s">
        <v>84</v>
      </c>
      <c r="AQ19" s="60" t="s">
        <v>122</v>
      </c>
      <c r="AR19" s="66" t="s">
        <v>122</v>
      </c>
      <c r="AS19" s="60" t="s">
        <v>121</v>
      </c>
      <c r="AT19" s="66" t="s">
        <v>121</v>
      </c>
      <c r="AU19" s="60" t="s">
        <v>84</v>
      </c>
      <c r="AV19" s="66" t="s">
        <v>84</v>
      </c>
      <c r="AW19" s="60" t="s">
        <v>121</v>
      </c>
      <c r="AX19" s="66" t="s">
        <v>121</v>
      </c>
      <c r="AY19" s="60" t="s">
        <v>121</v>
      </c>
      <c r="AZ19" s="66" t="s">
        <v>121</v>
      </c>
      <c r="BA19" s="60" t="s">
        <v>123</v>
      </c>
      <c r="BB19" s="66" t="s">
        <v>123</v>
      </c>
      <c r="BC19" s="60" t="s">
        <v>122</v>
      </c>
      <c r="BD19" s="66" t="s">
        <v>122</v>
      </c>
      <c r="BE19" s="60"/>
      <c r="BF19" s="66"/>
      <c r="BG19" s="60"/>
      <c r="BH19" s="66"/>
      <c r="BI19" s="71"/>
      <c r="BJ19" s="66"/>
      <c r="BK19" s="60"/>
      <c r="BL19" s="66"/>
    </row>
    <row r="20" spans="2:64" ht="24.95" customHeight="1">
      <c r="B20" s="1">
        <v>10</v>
      </c>
      <c r="C20" s="173" t="str">
        <f>'状況４－１　ステージ１'!C20:D20</f>
        <v>　　　　J地域活動協議会</v>
      </c>
      <c r="D20" s="174"/>
      <c r="E20" s="59" t="s">
        <v>121</v>
      </c>
      <c r="F20" s="66" t="s">
        <v>84</v>
      </c>
      <c r="G20" s="60" t="s">
        <v>84</v>
      </c>
      <c r="H20" s="66" t="s">
        <v>84</v>
      </c>
      <c r="I20" s="60" t="s">
        <v>121</v>
      </c>
      <c r="J20" s="66" t="s">
        <v>121</v>
      </c>
      <c r="K20" s="60" t="s">
        <v>122</v>
      </c>
      <c r="L20" s="66" t="s">
        <v>122</v>
      </c>
      <c r="M20" s="60" t="s">
        <v>122</v>
      </c>
      <c r="N20" s="66" t="s">
        <v>122</v>
      </c>
      <c r="O20" s="60" t="s">
        <v>84</v>
      </c>
      <c r="P20" s="66" t="s">
        <v>84</v>
      </c>
      <c r="Q20" s="60" t="s">
        <v>84</v>
      </c>
      <c r="R20" s="66" t="s">
        <v>84</v>
      </c>
      <c r="S20" s="60" t="s">
        <v>84</v>
      </c>
      <c r="T20" s="66" t="s">
        <v>84</v>
      </c>
      <c r="U20" s="60" t="s">
        <v>121</v>
      </c>
      <c r="V20" s="66" t="s">
        <v>121</v>
      </c>
      <c r="W20" s="60" t="s">
        <v>84</v>
      </c>
      <c r="X20" s="66" t="s">
        <v>84</v>
      </c>
      <c r="Y20" s="60" t="s">
        <v>84</v>
      </c>
      <c r="Z20" s="66" t="s">
        <v>84</v>
      </c>
      <c r="AA20" s="60" t="s">
        <v>84</v>
      </c>
      <c r="AB20" s="66" t="s">
        <v>84</v>
      </c>
      <c r="AC20" s="60" t="s">
        <v>122</v>
      </c>
      <c r="AD20" s="66" t="s">
        <v>122</v>
      </c>
      <c r="AE20" s="60" t="s">
        <v>84</v>
      </c>
      <c r="AF20" s="66" t="s">
        <v>84</v>
      </c>
      <c r="AG20" s="60" t="s">
        <v>123</v>
      </c>
      <c r="AH20" s="66" t="s">
        <v>123</v>
      </c>
      <c r="AI20" s="60" t="s">
        <v>121</v>
      </c>
      <c r="AJ20" s="66" t="s">
        <v>121</v>
      </c>
      <c r="AK20" s="60" t="s">
        <v>122</v>
      </c>
      <c r="AL20" s="66" t="s">
        <v>122</v>
      </c>
      <c r="AM20" s="60" t="s">
        <v>121</v>
      </c>
      <c r="AN20" s="66" t="s">
        <v>84</v>
      </c>
      <c r="AO20" s="60" t="s">
        <v>84</v>
      </c>
      <c r="AP20" s="66" t="s">
        <v>84</v>
      </c>
      <c r="AQ20" s="60" t="s">
        <v>122</v>
      </c>
      <c r="AR20" s="66" t="s">
        <v>123</v>
      </c>
      <c r="AS20" s="60" t="s">
        <v>84</v>
      </c>
      <c r="AT20" s="66" t="s">
        <v>84</v>
      </c>
      <c r="AU20" s="60" t="s">
        <v>121</v>
      </c>
      <c r="AV20" s="66" t="s">
        <v>84</v>
      </c>
      <c r="AW20" s="60" t="s">
        <v>121</v>
      </c>
      <c r="AX20" s="66" t="s">
        <v>84</v>
      </c>
      <c r="AY20" s="60" t="s">
        <v>121</v>
      </c>
      <c r="AZ20" s="66" t="s">
        <v>84</v>
      </c>
      <c r="BA20" s="60" t="s">
        <v>123</v>
      </c>
      <c r="BB20" s="66" t="s">
        <v>123</v>
      </c>
      <c r="BC20" s="60" t="s">
        <v>122</v>
      </c>
      <c r="BD20" s="66" t="s">
        <v>122</v>
      </c>
      <c r="BE20" s="60"/>
      <c r="BF20" s="66"/>
      <c r="BG20" s="60"/>
      <c r="BH20" s="66"/>
      <c r="BI20" s="71"/>
      <c r="BJ20" s="66"/>
      <c r="BK20" s="60"/>
      <c r="BL20" s="66"/>
    </row>
    <row r="21" spans="2:64" ht="24.95" customHeight="1">
      <c r="B21" s="1">
        <v>11</v>
      </c>
      <c r="C21" s="173" t="str">
        <f>'状況４－１　ステージ１'!C21:D21</f>
        <v>　　　　K地域活動協議会</v>
      </c>
      <c r="D21" s="174"/>
      <c r="E21" s="59" t="s">
        <v>121</v>
      </c>
      <c r="F21" s="66" t="s">
        <v>121</v>
      </c>
      <c r="G21" s="60" t="s">
        <v>84</v>
      </c>
      <c r="H21" s="66" t="s">
        <v>84</v>
      </c>
      <c r="I21" s="60" t="s">
        <v>123</v>
      </c>
      <c r="J21" s="66" t="s">
        <v>121</v>
      </c>
      <c r="K21" s="60" t="s">
        <v>122</v>
      </c>
      <c r="L21" s="66" t="s">
        <v>122</v>
      </c>
      <c r="M21" s="60" t="s">
        <v>122</v>
      </c>
      <c r="N21" s="66" t="s">
        <v>122</v>
      </c>
      <c r="O21" s="60" t="s">
        <v>121</v>
      </c>
      <c r="P21" s="66" t="s">
        <v>121</v>
      </c>
      <c r="Q21" s="60" t="s">
        <v>121</v>
      </c>
      <c r="R21" s="66" t="s">
        <v>121</v>
      </c>
      <c r="S21" s="60" t="s">
        <v>121</v>
      </c>
      <c r="T21" s="66" t="s">
        <v>121</v>
      </c>
      <c r="U21" s="60" t="s">
        <v>123</v>
      </c>
      <c r="V21" s="66" t="s">
        <v>123</v>
      </c>
      <c r="W21" s="60" t="s">
        <v>123</v>
      </c>
      <c r="X21" s="66" t="s">
        <v>123</v>
      </c>
      <c r="Y21" s="60" t="s">
        <v>122</v>
      </c>
      <c r="Z21" s="66" t="s">
        <v>122</v>
      </c>
      <c r="AA21" s="60" t="s">
        <v>122</v>
      </c>
      <c r="AB21" s="66" t="s">
        <v>122</v>
      </c>
      <c r="AC21" s="60" t="s">
        <v>122</v>
      </c>
      <c r="AD21" s="66" t="s">
        <v>122</v>
      </c>
      <c r="AE21" s="60" t="s">
        <v>84</v>
      </c>
      <c r="AF21" s="66" t="s">
        <v>84</v>
      </c>
      <c r="AG21" s="60" t="s">
        <v>123</v>
      </c>
      <c r="AH21" s="66" t="s">
        <v>123</v>
      </c>
      <c r="AI21" s="60" t="s">
        <v>121</v>
      </c>
      <c r="AJ21" s="66" t="s">
        <v>121</v>
      </c>
      <c r="AK21" s="60" t="s">
        <v>122</v>
      </c>
      <c r="AL21" s="66" t="s">
        <v>122</v>
      </c>
      <c r="AM21" s="60" t="s">
        <v>123</v>
      </c>
      <c r="AN21" s="66" t="s">
        <v>123</v>
      </c>
      <c r="AO21" s="60" t="s">
        <v>84</v>
      </c>
      <c r="AP21" s="66" t="s">
        <v>84</v>
      </c>
      <c r="AQ21" s="60" t="s">
        <v>122</v>
      </c>
      <c r="AR21" s="66" t="s">
        <v>122</v>
      </c>
      <c r="AS21" s="60" t="s">
        <v>121</v>
      </c>
      <c r="AT21" s="66" t="s">
        <v>121</v>
      </c>
      <c r="AU21" s="60" t="s">
        <v>121</v>
      </c>
      <c r="AV21" s="66" t="s">
        <v>121</v>
      </c>
      <c r="AW21" s="60" t="s">
        <v>121</v>
      </c>
      <c r="AX21" s="66" t="s">
        <v>121</v>
      </c>
      <c r="AY21" s="60" t="s">
        <v>121</v>
      </c>
      <c r="AZ21" s="66" t="s">
        <v>121</v>
      </c>
      <c r="BA21" s="60" t="s">
        <v>121</v>
      </c>
      <c r="BB21" s="66" t="s">
        <v>121</v>
      </c>
      <c r="BC21" s="60" t="s">
        <v>122</v>
      </c>
      <c r="BD21" s="66" t="s">
        <v>122</v>
      </c>
      <c r="BE21" s="60"/>
      <c r="BF21" s="66"/>
      <c r="BG21" s="60"/>
      <c r="BH21" s="66"/>
      <c r="BI21" s="71"/>
      <c r="BJ21" s="66"/>
      <c r="BK21" s="60"/>
      <c r="BL21" s="66"/>
    </row>
    <row r="22" spans="2:64" ht="24.95" customHeight="1">
      <c r="B22" s="1">
        <v>12</v>
      </c>
      <c r="C22" s="173" t="str">
        <f>'状況４－１　ステージ１'!C22:D22</f>
        <v>　　　　L地域活動協議会</v>
      </c>
      <c r="D22" s="174"/>
      <c r="E22" s="59" t="s">
        <v>84</v>
      </c>
      <c r="F22" s="66" t="s">
        <v>84</v>
      </c>
      <c r="G22" s="60" t="s">
        <v>84</v>
      </c>
      <c r="H22" s="66" t="s">
        <v>84</v>
      </c>
      <c r="I22" s="60" t="s">
        <v>121</v>
      </c>
      <c r="J22" s="66" t="s">
        <v>84</v>
      </c>
      <c r="K22" s="60" t="s">
        <v>122</v>
      </c>
      <c r="L22" s="66" t="s">
        <v>122</v>
      </c>
      <c r="M22" s="60" t="s">
        <v>122</v>
      </c>
      <c r="N22" s="66" t="s">
        <v>122</v>
      </c>
      <c r="O22" s="60" t="s">
        <v>84</v>
      </c>
      <c r="P22" s="66" t="s">
        <v>84</v>
      </c>
      <c r="Q22" s="60" t="s">
        <v>121</v>
      </c>
      <c r="R22" s="66" t="s">
        <v>121</v>
      </c>
      <c r="S22" s="60" t="s">
        <v>121</v>
      </c>
      <c r="T22" s="66" t="s">
        <v>84</v>
      </c>
      <c r="U22" s="60" t="s">
        <v>121</v>
      </c>
      <c r="V22" s="66" t="s">
        <v>121</v>
      </c>
      <c r="W22" s="60" t="s">
        <v>84</v>
      </c>
      <c r="X22" s="66" t="s">
        <v>84</v>
      </c>
      <c r="Y22" s="60" t="s">
        <v>84</v>
      </c>
      <c r="Z22" s="66" t="s">
        <v>84</v>
      </c>
      <c r="AA22" s="60" t="s">
        <v>122</v>
      </c>
      <c r="AB22" s="66" t="s">
        <v>123</v>
      </c>
      <c r="AC22" s="60" t="s">
        <v>122</v>
      </c>
      <c r="AD22" s="66" t="s">
        <v>122</v>
      </c>
      <c r="AE22" s="60" t="s">
        <v>84</v>
      </c>
      <c r="AF22" s="66" t="s">
        <v>121</v>
      </c>
      <c r="AG22" s="60" t="s">
        <v>123</v>
      </c>
      <c r="AH22" s="66" t="s">
        <v>123</v>
      </c>
      <c r="AI22" s="60" t="s">
        <v>121</v>
      </c>
      <c r="AJ22" s="66" t="s">
        <v>121</v>
      </c>
      <c r="AK22" s="60" t="s">
        <v>122</v>
      </c>
      <c r="AL22" s="66" t="s">
        <v>122</v>
      </c>
      <c r="AM22" s="60" t="s">
        <v>123</v>
      </c>
      <c r="AN22" s="66" t="s">
        <v>123</v>
      </c>
      <c r="AO22" s="60" t="s">
        <v>84</v>
      </c>
      <c r="AP22" s="66" t="s">
        <v>84</v>
      </c>
      <c r="AQ22" s="60" t="s">
        <v>122</v>
      </c>
      <c r="AR22" s="66" t="s">
        <v>122</v>
      </c>
      <c r="AS22" s="60" t="s">
        <v>84</v>
      </c>
      <c r="AT22" s="66" t="s">
        <v>84</v>
      </c>
      <c r="AU22" s="60" t="s">
        <v>121</v>
      </c>
      <c r="AV22" s="66" t="s">
        <v>84</v>
      </c>
      <c r="AW22" s="60" t="s">
        <v>84</v>
      </c>
      <c r="AX22" s="66" t="s">
        <v>84</v>
      </c>
      <c r="AY22" s="60" t="s">
        <v>84</v>
      </c>
      <c r="AZ22" s="66" t="s">
        <v>84</v>
      </c>
      <c r="BA22" s="60" t="s">
        <v>123</v>
      </c>
      <c r="BB22" s="66" t="s">
        <v>121</v>
      </c>
      <c r="BC22" s="60" t="s">
        <v>123</v>
      </c>
      <c r="BD22" s="66" t="s">
        <v>121</v>
      </c>
      <c r="BE22" s="60"/>
      <c r="BF22" s="66"/>
      <c r="BG22" s="60"/>
      <c r="BH22" s="66"/>
      <c r="BI22" s="71"/>
      <c r="BJ22" s="66"/>
      <c r="BK22" s="60"/>
      <c r="BL22" s="66"/>
    </row>
    <row r="23" spans="2:64" ht="24.95" customHeight="1">
      <c r="B23" s="1">
        <v>13</v>
      </c>
      <c r="C23" s="173" t="str">
        <f>'状況４－１　ステージ１'!C23:D23</f>
        <v>　　　　M地域活動協議会</v>
      </c>
      <c r="D23" s="174"/>
      <c r="E23" s="59" t="s">
        <v>121</v>
      </c>
      <c r="F23" s="66" t="s">
        <v>84</v>
      </c>
      <c r="G23" s="60" t="s">
        <v>84</v>
      </c>
      <c r="H23" s="66" t="s">
        <v>84</v>
      </c>
      <c r="I23" s="60" t="s">
        <v>123</v>
      </c>
      <c r="J23" s="66" t="s">
        <v>121</v>
      </c>
      <c r="K23" s="60" t="s">
        <v>122</v>
      </c>
      <c r="L23" s="66" t="s">
        <v>122</v>
      </c>
      <c r="M23" s="60" t="s">
        <v>122</v>
      </c>
      <c r="N23" s="66" t="s">
        <v>122</v>
      </c>
      <c r="O23" s="60" t="s">
        <v>121</v>
      </c>
      <c r="P23" s="66" t="s">
        <v>121</v>
      </c>
      <c r="Q23" s="60" t="s">
        <v>123</v>
      </c>
      <c r="R23" s="66" t="s">
        <v>123</v>
      </c>
      <c r="S23" s="60" t="s">
        <v>121</v>
      </c>
      <c r="T23" s="66" t="s">
        <v>121</v>
      </c>
      <c r="U23" s="60" t="s">
        <v>121</v>
      </c>
      <c r="V23" s="66" t="s">
        <v>121</v>
      </c>
      <c r="W23" s="60" t="s">
        <v>123</v>
      </c>
      <c r="X23" s="66" t="s">
        <v>123</v>
      </c>
      <c r="Y23" s="60" t="s">
        <v>122</v>
      </c>
      <c r="Z23" s="66" t="s">
        <v>122</v>
      </c>
      <c r="AA23" s="60" t="s">
        <v>122</v>
      </c>
      <c r="AB23" s="66" t="s">
        <v>122</v>
      </c>
      <c r="AC23" s="60" t="s">
        <v>122</v>
      </c>
      <c r="AD23" s="66" t="s">
        <v>122</v>
      </c>
      <c r="AE23" s="60" t="s">
        <v>84</v>
      </c>
      <c r="AF23" s="66" t="s">
        <v>84</v>
      </c>
      <c r="AG23" s="60" t="s">
        <v>123</v>
      </c>
      <c r="AH23" s="66" t="s">
        <v>123</v>
      </c>
      <c r="AI23" s="60" t="s">
        <v>121</v>
      </c>
      <c r="AJ23" s="66" t="s">
        <v>121</v>
      </c>
      <c r="AK23" s="60" t="s">
        <v>122</v>
      </c>
      <c r="AL23" s="66" t="s">
        <v>122</v>
      </c>
      <c r="AM23" s="60" t="s">
        <v>123</v>
      </c>
      <c r="AN23" s="66" t="s">
        <v>123</v>
      </c>
      <c r="AO23" s="60" t="s">
        <v>84</v>
      </c>
      <c r="AP23" s="66" t="s">
        <v>84</v>
      </c>
      <c r="AQ23" s="60" t="s">
        <v>122</v>
      </c>
      <c r="AR23" s="66" t="s">
        <v>122</v>
      </c>
      <c r="AS23" s="60" t="s">
        <v>84</v>
      </c>
      <c r="AT23" s="66" t="s">
        <v>84</v>
      </c>
      <c r="AU23" s="60" t="s">
        <v>121</v>
      </c>
      <c r="AV23" s="66" t="s">
        <v>121</v>
      </c>
      <c r="AW23" s="60" t="s">
        <v>121</v>
      </c>
      <c r="AX23" s="66" t="s">
        <v>121</v>
      </c>
      <c r="AY23" s="60" t="s">
        <v>123</v>
      </c>
      <c r="AZ23" s="66" t="s">
        <v>123</v>
      </c>
      <c r="BA23" s="60" t="s">
        <v>123</v>
      </c>
      <c r="BB23" s="66" t="s">
        <v>123</v>
      </c>
      <c r="BC23" s="60" t="s">
        <v>122</v>
      </c>
      <c r="BD23" s="66" t="s">
        <v>122</v>
      </c>
      <c r="BE23" s="60"/>
      <c r="BF23" s="66"/>
      <c r="BG23" s="60"/>
      <c r="BH23" s="66"/>
      <c r="BI23" s="71"/>
      <c r="BJ23" s="66"/>
      <c r="BK23" s="60"/>
      <c r="BL23" s="66"/>
    </row>
    <row r="24" spans="2:64" ht="24.95" customHeight="1">
      <c r="B24" s="1">
        <v>14</v>
      </c>
      <c r="C24" s="173" t="str">
        <f>'状況４－１　ステージ１'!C24:D24</f>
        <v>　　　　N地域活動協議会</v>
      </c>
      <c r="D24" s="174"/>
      <c r="E24" s="59" t="s">
        <v>84</v>
      </c>
      <c r="F24" s="66" t="s">
        <v>84</v>
      </c>
      <c r="G24" s="60" t="s">
        <v>84</v>
      </c>
      <c r="H24" s="66" t="s">
        <v>84</v>
      </c>
      <c r="I24" s="60" t="s">
        <v>121</v>
      </c>
      <c r="J24" s="66" t="s">
        <v>121</v>
      </c>
      <c r="K24" s="60" t="s">
        <v>122</v>
      </c>
      <c r="L24" s="66" t="s">
        <v>122</v>
      </c>
      <c r="M24" s="60" t="s">
        <v>122</v>
      </c>
      <c r="N24" s="66" t="s">
        <v>122</v>
      </c>
      <c r="O24" s="60" t="s">
        <v>84</v>
      </c>
      <c r="P24" s="66" t="s">
        <v>84</v>
      </c>
      <c r="Q24" s="60" t="s">
        <v>84</v>
      </c>
      <c r="R24" s="66" t="s">
        <v>84</v>
      </c>
      <c r="S24" s="60" t="s">
        <v>84</v>
      </c>
      <c r="T24" s="66" t="s">
        <v>84</v>
      </c>
      <c r="U24" s="60" t="s">
        <v>84</v>
      </c>
      <c r="V24" s="66" t="s">
        <v>84</v>
      </c>
      <c r="W24" s="60" t="s">
        <v>84</v>
      </c>
      <c r="X24" s="66" t="s">
        <v>84</v>
      </c>
      <c r="Y24" s="60" t="s">
        <v>84</v>
      </c>
      <c r="Z24" s="66" t="s">
        <v>84</v>
      </c>
      <c r="AA24" s="60" t="s">
        <v>123</v>
      </c>
      <c r="AB24" s="66" t="s">
        <v>121</v>
      </c>
      <c r="AC24" s="60" t="s">
        <v>122</v>
      </c>
      <c r="AD24" s="66" t="s">
        <v>122</v>
      </c>
      <c r="AE24" s="60" t="s">
        <v>84</v>
      </c>
      <c r="AF24" s="66" t="s">
        <v>84</v>
      </c>
      <c r="AG24" s="60" t="s">
        <v>123</v>
      </c>
      <c r="AH24" s="66" t="s">
        <v>121</v>
      </c>
      <c r="AI24" s="60" t="s">
        <v>84</v>
      </c>
      <c r="AJ24" s="66" t="s">
        <v>84</v>
      </c>
      <c r="AK24" s="60" t="s">
        <v>123</v>
      </c>
      <c r="AL24" s="66" t="s">
        <v>84</v>
      </c>
      <c r="AM24" s="60" t="s">
        <v>84</v>
      </c>
      <c r="AN24" s="66" t="s">
        <v>84</v>
      </c>
      <c r="AO24" s="60" t="s">
        <v>84</v>
      </c>
      <c r="AP24" s="66" t="s">
        <v>84</v>
      </c>
      <c r="AQ24" s="60" t="s">
        <v>84</v>
      </c>
      <c r="AR24" s="66" t="s">
        <v>84</v>
      </c>
      <c r="AS24" s="60" t="s">
        <v>84</v>
      </c>
      <c r="AT24" s="66" t="s">
        <v>84</v>
      </c>
      <c r="AU24" s="60" t="s">
        <v>84</v>
      </c>
      <c r="AV24" s="66" t="s">
        <v>84</v>
      </c>
      <c r="AW24" s="60" t="s">
        <v>84</v>
      </c>
      <c r="AX24" s="66" t="s">
        <v>84</v>
      </c>
      <c r="AY24" s="60" t="s">
        <v>84</v>
      </c>
      <c r="AZ24" s="66" t="s">
        <v>84</v>
      </c>
      <c r="BA24" s="60" t="s">
        <v>84</v>
      </c>
      <c r="BB24" s="66" t="s">
        <v>84</v>
      </c>
      <c r="BC24" s="60" t="s">
        <v>122</v>
      </c>
      <c r="BD24" s="66" t="s">
        <v>123</v>
      </c>
      <c r="BE24" s="60"/>
      <c r="BF24" s="66"/>
      <c r="BG24" s="60"/>
      <c r="BH24" s="66"/>
      <c r="BI24" s="71"/>
      <c r="BJ24" s="66"/>
      <c r="BK24" s="60"/>
      <c r="BL24" s="66"/>
    </row>
    <row r="25" spans="2:64" ht="24.95" customHeight="1">
      <c r="B25" s="1">
        <v>15</v>
      </c>
      <c r="C25" s="173" t="str">
        <f>'状況４－１　ステージ１'!C25:D25</f>
        <v>　　　　O地域活動協議会</v>
      </c>
      <c r="D25" s="174"/>
      <c r="E25" s="59" t="s">
        <v>84</v>
      </c>
      <c r="F25" s="66" t="s">
        <v>84</v>
      </c>
      <c r="G25" s="60" t="s">
        <v>84</v>
      </c>
      <c r="H25" s="66" t="s">
        <v>84</v>
      </c>
      <c r="I25" s="60" t="s">
        <v>121</v>
      </c>
      <c r="J25" s="66" t="s">
        <v>84</v>
      </c>
      <c r="K25" s="60" t="s">
        <v>123</v>
      </c>
      <c r="L25" s="66" t="s">
        <v>123</v>
      </c>
      <c r="M25" s="60" t="s">
        <v>122</v>
      </c>
      <c r="N25" s="66" t="s">
        <v>122</v>
      </c>
      <c r="O25" s="60" t="s">
        <v>84</v>
      </c>
      <c r="P25" s="66" t="s">
        <v>84</v>
      </c>
      <c r="Q25" s="60" t="s">
        <v>84</v>
      </c>
      <c r="R25" s="66" t="s">
        <v>84</v>
      </c>
      <c r="S25" s="60" t="s">
        <v>121</v>
      </c>
      <c r="T25" s="66" t="s">
        <v>121</v>
      </c>
      <c r="U25" s="60" t="s">
        <v>121</v>
      </c>
      <c r="V25" s="66" t="s">
        <v>121</v>
      </c>
      <c r="W25" s="60" t="s">
        <v>121</v>
      </c>
      <c r="X25" s="66" t="s">
        <v>121</v>
      </c>
      <c r="Y25" s="60" t="s">
        <v>123</v>
      </c>
      <c r="Z25" s="66" t="s">
        <v>121</v>
      </c>
      <c r="AA25" s="60" t="s">
        <v>122</v>
      </c>
      <c r="AB25" s="66" t="s">
        <v>122</v>
      </c>
      <c r="AC25" s="60" t="s">
        <v>122</v>
      </c>
      <c r="AD25" s="66" t="s">
        <v>122</v>
      </c>
      <c r="AE25" s="60" t="s">
        <v>84</v>
      </c>
      <c r="AF25" s="66" t="s">
        <v>84</v>
      </c>
      <c r="AG25" s="60" t="s">
        <v>123</v>
      </c>
      <c r="AH25" s="66" t="s">
        <v>123</v>
      </c>
      <c r="AI25" s="60" t="s">
        <v>121</v>
      </c>
      <c r="AJ25" s="66" t="s">
        <v>121</v>
      </c>
      <c r="AK25" s="60" t="s">
        <v>122</v>
      </c>
      <c r="AL25" s="66" t="s">
        <v>122</v>
      </c>
      <c r="AM25" s="60" t="s">
        <v>121</v>
      </c>
      <c r="AN25" s="66" t="s">
        <v>121</v>
      </c>
      <c r="AO25" s="60" t="s">
        <v>84</v>
      </c>
      <c r="AP25" s="66" t="s">
        <v>84</v>
      </c>
      <c r="AQ25" s="60" t="s">
        <v>123</v>
      </c>
      <c r="AR25" s="66" t="s">
        <v>123</v>
      </c>
      <c r="AS25" s="60" t="s">
        <v>84</v>
      </c>
      <c r="AT25" s="66" t="s">
        <v>84</v>
      </c>
      <c r="AU25" s="60" t="s">
        <v>84</v>
      </c>
      <c r="AV25" s="66" t="s">
        <v>84</v>
      </c>
      <c r="AW25" s="60" t="s">
        <v>84</v>
      </c>
      <c r="AX25" s="66" t="s">
        <v>84</v>
      </c>
      <c r="AY25" s="60" t="s">
        <v>84</v>
      </c>
      <c r="AZ25" s="66" t="s">
        <v>84</v>
      </c>
      <c r="BA25" s="60" t="s">
        <v>121</v>
      </c>
      <c r="BB25" s="66" t="s">
        <v>121</v>
      </c>
      <c r="BC25" s="60" t="s">
        <v>122</v>
      </c>
      <c r="BD25" s="66" t="s">
        <v>122</v>
      </c>
      <c r="BE25" s="60"/>
      <c r="BF25" s="66"/>
      <c r="BG25" s="60"/>
      <c r="BH25" s="66"/>
      <c r="BI25" s="71"/>
      <c r="BJ25" s="66"/>
      <c r="BK25" s="60"/>
      <c r="BL25" s="66"/>
    </row>
    <row r="26" spans="2:64" ht="24.95" customHeight="1" thickBot="1">
      <c r="B26" s="1">
        <v>16</v>
      </c>
      <c r="C26" s="173" t="str">
        <f>'状況４－１　ステージ１'!C26:D26</f>
        <v>　　　　P地域活動協議会</v>
      </c>
      <c r="D26" s="174"/>
      <c r="E26" s="59" t="s">
        <v>84</v>
      </c>
      <c r="F26" s="66" t="s">
        <v>84</v>
      </c>
      <c r="G26" s="60" t="s">
        <v>84</v>
      </c>
      <c r="H26" s="66" t="s">
        <v>84</v>
      </c>
      <c r="I26" s="60" t="s">
        <v>121</v>
      </c>
      <c r="J26" s="66" t="s">
        <v>121</v>
      </c>
      <c r="K26" s="60" t="s">
        <v>122</v>
      </c>
      <c r="L26" s="66" t="s">
        <v>123</v>
      </c>
      <c r="M26" s="60" t="s">
        <v>122</v>
      </c>
      <c r="N26" s="66" t="s">
        <v>122</v>
      </c>
      <c r="O26" s="60" t="s">
        <v>84</v>
      </c>
      <c r="P26" s="66" t="s">
        <v>84</v>
      </c>
      <c r="Q26" s="60" t="s">
        <v>121</v>
      </c>
      <c r="R26" s="66" t="s">
        <v>121</v>
      </c>
      <c r="S26" s="60" t="s">
        <v>121</v>
      </c>
      <c r="T26" s="66" t="s">
        <v>121</v>
      </c>
      <c r="U26" s="60" t="s">
        <v>121</v>
      </c>
      <c r="V26" s="66" t="s">
        <v>121</v>
      </c>
      <c r="W26" s="60" t="s">
        <v>123</v>
      </c>
      <c r="X26" s="66" t="s">
        <v>121</v>
      </c>
      <c r="Y26" s="60" t="s">
        <v>123</v>
      </c>
      <c r="Z26" s="66" t="s">
        <v>121</v>
      </c>
      <c r="AA26" s="60" t="s">
        <v>122</v>
      </c>
      <c r="AB26" s="66" t="s">
        <v>122</v>
      </c>
      <c r="AC26" s="60" t="s">
        <v>122</v>
      </c>
      <c r="AD26" s="66" t="s">
        <v>122</v>
      </c>
      <c r="AE26" s="60" t="s">
        <v>84</v>
      </c>
      <c r="AF26" s="66" t="s">
        <v>84</v>
      </c>
      <c r="AG26" s="60" t="s">
        <v>123</v>
      </c>
      <c r="AH26" s="66" t="s">
        <v>123</v>
      </c>
      <c r="AI26" s="60" t="s">
        <v>84</v>
      </c>
      <c r="AJ26" s="66" t="s">
        <v>84</v>
      </c>
      <c r="AK26" s="60" t="s">
        <v>122</v>
      </c>
      <c r="AL26" s="66" t="s">
        <v>123</v>
      </c>
      <c r="AM26" s="60" t="s">
        <v>121</v>
      </c>
      <c r="AN26" s="66" t="s">
        <v>121</v>
      </c>
      <c r="AO26" s="60" t="s">
        <v>84</v>
      </c>
      <c r="AP26" s="66" t="s">
        <v>84</v>
      </c>
      <c r="AQ26" s="60" t="s">
        <v>122</v>
      </c>
      <c r="AR26" s="66" t="s">
        <v>122</v>
      </c>
      <c r="AS26" s="60" t="s">
        <v>84</v>
      </c>
      <c r="AT26" s="66" t="s">
        <v>84</v>
      </c>
      <c r="AU26" s="60" t="s">
        <v>84</v>
      </c>
      <c r="AV26" s="66" t="s">
        <v>84</v>
      </c>
      <c r="AW26" s="60" t="s">
        <v>121</v>
      </c>
      <c r="AX26" s="66" t="s">
        <v>121</v>
      </c>
      <c r="AY26" s="60" t="s">
        <v>84</v>
      </c>
      <c r="AZ26" s="66" t="s">
        <v>84</v>
      </c>
      <c r="BA26" s="60" t="s">
        <v>121</v>
      </c>
      <c r="BB26" s="66" t="s">
        <v>121</v>
      </c>
      <c r="BC26" s="60" t="s">
        <v>122</v>
      </c>
      <c r="BD26" s="66" t="s">
        <v>122</v>
      </c>
      <c r="BE26" s="60"/>
      <c r="BF26" s="66"/>
      <c r="BG26" s="60"/>
      <c r="BH26" s="66"/>
      <c r="BI26" s="71"/>
      <c r="BJ26" s="66"/>
      <c r="BK26" s="60"/>
      <c r="BL26" s="66"/>
    </row>
    <row r="27" spans="2:64" ht="24.95" hidden="1" customHeight="1">
      <c r="B27" s="1">
        <v>17</v>
      </c>
      <c r="C27" s="173">
        <f>'状況４－１　ステージ１'!C27:D27</f>
        <v>0</v>
      </c>
      <c r="D27" s="174"/>
      <c r="E27" s="59"/>
      <c r="F27" s="66"/>
      <c r="G27" s="60"/>
      <c r="H27" s="66"/>
      <c r="I27" s="60"/>
      <c r="J27" s="66"/>
      <c r="K27" s="60"/>
      <c r="L27" s="66"/>
      <c r="M27" s="60"/>
      <c r="N27" s="66"/>
      <c r="O27" s="60"/>
      <c r="P27" s="66"/>
      <c r="Q27" s="60"/>
      <c r="R27" s="66"/>
      <c r="S27" s="60"/>
      <c r="T27" s="66"/>
      <c r="U27" s="60"/>
      <c r="V27" s="66"/>
      <c r="W27" s="60"/>
      <c r="X27" s="66"/>
      <c r="Y27" s="60"/>
      <c r="Z27" s="66"/>
      <c r="AA27" s="60"/>
      <c r="AB27" s="66"/>
      <c r="AC27" s="60"/>
      <c r="AD27" s="66"/>
      <c r="AE27" s="60"/>
      <c r="AF27" s="66"/>
      <c r="AG27" s="60"/>
      <c r="AH27" s="66"/>
      <c r="AI27" s="60"/>
      <c r="AJ27" s="66"/>
      <c r="AK27" s="60"/>
      <c r="AL27" s="66"/>
      <c r="AM27" s="60"/>
      <c r="AN27" s="66"/>
      <c r="AO27" s="60"/>
      <c r="AP27" s="66"/>
      <c r="AQ27" s="60"/>
      <c r="AR27" s="66"/>
      <c r="AS27" s="60"/>
      <c r="AT27" s="66"/>
      <c r="AU27" s="60"/>
      <c r="AV27" s="66"/>
      <c r="AW27" s="60"/>
      <c r="AX27" s="66"/>
      <c r="AY27" s="60"/>
      <c r="AZ27" s="66"/>
      <c r="BA27" s="60"/>
      <c r="BB27" s="66"/>
      <c r="BC27" s="60"/>
      <c r="BD27" s="66"/>
      <c r="BE27" s="60"/>
      <c r="BF27" s="66"/>
      <c r="BG27" s="60"/>
      <c r="BH27" s="66"/>
      <c r="BI27" s="71"/>
      <c r="BJ27" s="66"/>
      <c r="BK27" s="60"/>
      <c r="BL27" s="66"/>
    </row>
    <row r="28" spans="2:64" ht="24.95" hidden="1" customHeight="1">
      <c r="B28" s="1">
        <v>18</v>
      </c>
      <c r="C28" s="173">
        <f>'状況４－１　ステージ１'!C28:D28</f>
        <v>0</v>
      </c>
      <c r="D28" s="174"/>
      <c r="E28" s="59"/>
      <c r="F28" s="66"/>
      <c r="G28" s="60"/>
      <c r="H28" s="66"/>
      <c r="I28" s="60"/>
      <c r="J28" s="66"/>
      <c r="K28" s="60"/>
      <c r="L28" s="66"/>
      <c r="M28" s="60"/>
      <c r="N28" s="66"/>
      <c r="O28" s="60"/>
      <c r="P28" s="66"/>
      <c r="Q28" s="60"/>
      <c r="R28" s="66"/>
      <c r="S28" s="60"/>
      <c r="T28" s="66"/>
      <c r="U28" s="60"/>
      <c r="V28" s="66"/>
      <c r="W28" s="60"/>
      <c r="X28" s="66"/>
      <c r="Y28" s="60"/>
      <c r="Z28" s="66"/>
      <c r="AA28" s="60"/>
      <c r="AB28" s="66"/>
      <c r="AC28" s="60"/>
      <c r="AD28" s="66"/>
      <c r="AE28" s="60"/>
      <c r="AF28" s="66"/>
      <c r="AG28" s="60"/>
      <c r="AH28" s="66"/>
      <c r="AI28" s="60"/>
      <c r="AJ28" s="66"/>
      <c r="AK28" s="60"/>
      <c r="AL28" s="66"/>
      <c r="AM28" s="60"/>
      <c r="AN28" s="66"/>
      <c r="AO28" s="60"/>
      <c r="AP28" s="66"/>
      <c r="AQ28" s="60"/>
      <c r="AR28" s="66"/>
      <c r="AS28" s="60"/>
      <c r="AT28" s="66"/>
      <c r="AU28" s="60"/>
      <c r="AV28" s="66"/>
      <c r="AW28" s="60"/>
      <c r="AX28" s="66"/>
      <c r="AY28" s="60"/>
      <c r="AZ28" s="66"/>
      <c r="BA28" s="60"/>
      <c r="BB28" s="66"/>
      <c r="BC28" s="60"/>
      <c r="BD28" s="66"/>
      <c r="BE28" s="60"/>
      <c r="BF28" s="66"/>
      <c r="BG28" s="60"/>
      <c r="BH28" s="66"/>
      <c r="BI28" s="71"/>
      <c r="BJ28" s="66"/>
      <c r="BK28" s="60"/>
      <c r="BL28" s="66"/>
    </row>
    <row r="29" spans="2:64" ht="24.95" hidden="1" customHeight="1">
      <c r="B29" s="1">
        <v>19</v>
      </c>
      <c r="C29" s="173">
        <f>'状況４－１　ステージ１'!C29:D29</f>
        <v>0</v>
      </c>
      <c r="D29" s="174"/>
      <c r="E29" s="59"/>
      <c r="F29" s="66"/>
      <c r="G29" s="60"/>
      <c r="H29" s="66"/>
      <c r="I29" s="60"/>
      <c r="J29" s="66"/>
      <c r="K29" s="60"/>
      <c r="L29" s="66"/>
      <c r="M29" s="60"/>
      <c r="N29" s="66"/>
      <c r="O29" s="60"/>
      <c r="P29" s="66"/>
      <c r="Q29" s="60"/>
      <c r="R29" s="66"/>
      <c r="S29" s="60"/>
      <c r="T29" s="66"/>
      <c r="U29" s="60"/>
      <c r="V29" s="66"/>
      <c r="W29" s="60"/>
      <c r="X29" s="66"/>
      <c r="Y29" s="60"/>
      <c r="Z29" s="66"/>
      <c r="AA29" s="60"/>
      <c r="AB29" s="66"/>
      <c r="AC29" s="60"/>
      <c r="AD29" s="66"/>
      <c r="AE29" s="60"/>
      <c r="AF29" s="66"/>
      <c r="AG29" s="60"/>
      <c r="AH29" s="66"/>
      <c r="AI29" s="60"/>
      <c r="AJ29" s="66"/>
      <c r="AK29" s="60"/>
      <c r="AL29" s="66"/>
      <c r="AM29" s="60"/>
      <c r="AN29" s="66"/>
      <c r="AO29" s="60"/>
      <c r="AP29" s="66"/>
      <c r="AQ29" s="60"/>
      <c r="AR29" s="66"/>
      <c r="AS29" s="60"/>
      <c r="AT29" s="66"/>
      <c r="AU29" s="60"/>
      <c r="AV29" s="66"/>
      <c r="AW29" s="60"/>
      <c r="AX29" s="66"/>
      <c r="AY29" s="60"/>
      <c r="AZ29" s="66"/>
      <c r="BA29" s="60"/>
      <c r="BB29" s="66"/>
      <c r="BC29" s="60"/>
      <c r="BD29" s="66"/>
      <c r="BE29" s="60"/>
      <c r="BF29" s="66"/>
      <c r="BG29" s="60"/>
      <c r="BH29" s="66"/>
      <c r="BI29" s="71"/>
      <c r="BJ29" s="66"/>
      <c r="BK29" s="60"/>
      <c r="BL29" s="66"/>
    </row>
    <row r="30" spans="2:64" ht="24.95" hidden="1" customHeight="1">
      <c r="B30" s="1">
        <v>20</v>
      </c>
      <c r="C30" s="173">
        <f>'状況４－１　ステージ１'!C30:D30</f>
        <v>0</v>
      </c>
      <c r="D30" s="174"/>
      <c r="E30" s="59"/>
      <c r="F30" s="66"/>
      <c r="G30" s="60"/>
      <c r="H30" s="66"/>
      <c r="I30" s="60"/>
      <c r="J30" s="66"/>
      <c r="K30" s="60"/>
      <c r="L30" s="66"/>
      <c r="M30" s="60"/>
      <c r="N30" s="66"/>
      <c r="O30" s="60"/>
      <c r="P30" s="66"/>
      <c r="Q30" s="60"/>
      <c r="R30" s="66"/>
      <c r="S30" s="60"/>
      <c r="T30" s="66"/>
      <c r="U30" s="60"/>
      <c r="V30" s="66"/>
      <c r="W30" s="60"/>
      <c r="X30" s="66"/>
      <c r="Y30" s="60"/>
      <c r="Z30" s="66"/>
      <c r="AA30" s="60"/>
      <c r="AB30" s="66"/>
      <c r="AC30" s="60"/>
      <c r="AD30" s="66"/>
      <c r="AE30" s="60"/>
      <c r="AF30" s="66"/>
      <c r="AG30" s="60"/>
      <c r="AH30" s="66"/>
      <c r="AI30" s="60"/>
      <c r="AJ30" s="66"/>
      <c r="AK30" s="60"/>
      <c r="AL30" s="66"/>
      <c r="AM30" s="60"/>
      <c r="AN30" s="66"/>
      <c r="AO30" s="60"/>
      <c r="AP30" s="66"/>
      <c r="AQ30" s="60"/>
      <c r="AR30" s="66"/>
      <c r="AS30" s="60"/>
      <c r="AT30" s="66"/>
      <c r="AU30" s="60"/>
      <c r="AV30" s="66"/>
      <c r="AW30" s="60"/>
      <c r="AX30" s="66"/>
      <c r="AY30" s="60"/>
      <c r="AZ30" s="66"/>
      <c r="BA30" s="60"/>
      <c r="BB30" s="66"/>
      <c r="BC30" s="60"/>
      <c r="BD30" s="66"/>
      <c r="BE30" s="60"/>
      <c r="BF30" s="66"/>
      <c r="BG30" s="60"/>
      <c r="BH30" s="66"/>
      <c r="BI30" s="71"/>
      <c r="BJ30" s="66"/>
      <c r="BK30" s="60"/>
      <c r="BL30" s="66"/>
    </row>
    <row r="31" spans="2:64" ht="24.95" hidden="1" customHeight="1">
      <c r="B31" s="1">
        <v>21</v>
      </c>
      <c r="C31" s="173">
        <f>'状況４－１　ステージ１'!C31:D31</f>
        <v>0</v>
      </c>
      <c r="D31" s="174"/>
      <c r="E31" s="59"/>
      <c r="F31" s="66"/>
      <c r="G31" s="60"/>
      <c r="H31" s="66"/>
      <c r="I31" s="60"/>
      <c r="J31" s="66"/>
      <c r="K31" s="60"/>
      <c r="L31" s="66"/>
      <c r="M31" s="60"/>
      <c r="N31" s="66"/>
      <c r="O31" s="60"/>
      <c r="P31" s="66"/>
      <c r="Q31" s="60"/>
      <c r="R31" s="66"/>
      <c r="S31" s="60"/>
      <c r="T31" s="66"/>
      <c r="U31" s="60"/>
      <c r="V31" s="66"/>
      <c r="W31" s="60"/>
      <c r="X31" s="66"/>
      <c r="Y31" s="60"/>
      <c r="Z31" s="66"/>
      <c r="AA31" s="60"/>
      <c r="AB31" s="66"/>
      <c r="AC31" s="60"/>
      <c r="AD31" s="66"/>
      <c r="AE31" s="60"/>
      <c r="AF31" s="66"/>
      <c r="AG31" s="60"/>
      <c r="AH31" s="66"/>
      <c r="AI31" s="60"/>
      <c r="AJ31" s="66"/>
      <c r="AK31" s="60"/>
      <c r="AL31" s="66"/>
      <c r="AM31" s="60"/>
      <c r="AN31" s="66"/>
      <c r="AO31" s="60"/>
      <c r="AP31" s="66"/>
      <c r="AQ31" s="60"/>
      <c r="AR31" s="66"/>
      <c r="AS31" s="60"/>
      <c r="AT31" s="66"/>
      <c r="AU31" s="60"/>
      <c r="AV31" s="66"/>
      <c r="AW31" s="60"/>
      <c r="AX31" s="66"/>
      <c r="AY31" s="60"/>
      <c r="AZ31" s="66"/>
      <c r="BA31" s="60"/>
      <c r="BB31" s="66"/>
      <c r="BC31" s="60"/>
      <c r="BD31" s="66"/>
      <c r="BE31" s="60"/>
      <c r="BF31" s="66"/>
      <c r="BG31" s="60"/>
      <c r="BH31" s="66"/>
      <c r="BI31" s="71"/>
      <c r="BJ31" s="66"/>
      <c r="BK31" s="60"/>
      <c r="BL31" s="66"/>
    </row>
    <row r="32" spans="2:64" ht="24.95" hidden="1" customHeight="1" thickBot="1">
      <c r="B32" s="1">
        <v>22</v>
      </c>
      <c r="C32" s="177">
        <f>'状況４－１　ステージ１'!C32:D32</f>
        <v>0</v>
      </c>
      <c r="D32" s="178"/>
      <c r="E32" s="62"/>
      <c r="F32" s="67"/>
      <c r="G32" s="63"/>
      <c r="H32" s="67"/>
      <c r="I32" s="63"/>
      <c r="J32" s="67"/>
      <c r="K32" s="63"/>
      <c r="L32" s="67"/>
      <c r="M32" s="63"/>
      <c r="N32" s="67"/>
      <c r="O32" s="63"/>
      <c r="P32" s="67"/>
      <c r="Q32" s="63"/>
      <c r="R32" s="67"/>
      <c r="S32" s="63"/>
      <c r="T32" s="67"/>
      <c r="U32" s="63"/>
      <c r="V32" s="67"/>
      <c r="W32" s="63"/>
      <c r="X32" s="67"/>
      <c r="Y32" s="63"/>
      <c r="Z32" s="67"/>
      <c r="AA32" s="63"/>
      <c r="AB32" s="67"/>
      <c r="AC32" s="63"/>
      <c r="AD32" s="67"/>
      <c r="AE32" s="63"/>
      <c r="AF32" s="67"/>
      <c r="AG32" s="63"/>
      <c r="AH32" s="67"/>
      <c r="AI32" s="63"/>
      <c r="AJ32" s="67"/>
      <c r="AK32" s="63"/>
      <c r="AL32" s="67"/>
      <c r="AM32" s="63"/>
      <c r="AN32" s="67"/>
      <c r="AO32" s="63"/>
      <c r="AP32" s="67"/>
      <c r="AQ32" s="63"/>
      <c r="AR32" s="67"/>
      <c r="AS32" s="63"/>
      <c r="AT32" s="67"/>
      <c r="AU32" s="63"/>
      <c r="AV32" s="67"/>
      <c r="AW32" s="63"/>
      <c r="AX32" s="67"/>
      <c r="AY32" s="63"/>
      <c r="AZ32" s="67"/>
      <c r="BA32" s="63"/>
      <c r="BB32" s="67"/>
      <c r="BC32" s="63"/>
      <c r="BD32" s="67"/>
      <c r="BE32" s="63"/>
      <c r="BF32" s="67"/>
      <c r="BG32" s="63"/>
      <c r="BH32" s="67"/>
      <c r="BI32" s="72"/>
      <c r="BJ32" s="67"/>
      <c r="BK32" s="63"/>
      <c r="BL32" s="67"/>
    </row>
    <row r="33" spans="3:64" ht="20.100000000000001" customHeight="1" thickTop="1" thickBot="1">
      <c r="C33" s="135" t="s">
        <v>80</v>
      </c>
      <c r="D33" s="136"/>
      <c r="E33" s="10">
        <f>COUNTIF(E11:E32,"◎")</f>
        <v>10</v>
      </c>
      <c r="F33" s="20">
        <f t="shared" ref="F33:BJ33" si="56">COUNTIF(F11:F32,"◎")</f>
        <v>14</v>
      </c>
      <c r="G33" s="64">
        <f t="shared" si="56"/>
        <v>16</v>
      </c>
      <c r="H33" s="20">
        <f t="shared" si="56"/>
        <v>16</v>
      </c>
      <c r="I33" s="64">
        <f t="shared" si="56"/>
        <v>0</v>
      </c>
      <c r="J33" s="20">
        <f t="shared" si="56"/>
        <v>2</v>
      </c>
      <c r="K33" s="64">
        <f t="shared" si="56"/>
        <v>0</v>
      </c>
      <c r="L33" s="20">
        <f t="shared" si="56"/>
        <v>0</v>
      </c>
      <c r="M33" s="64">
        <f t="shared" si="56"/>
        <v>0</v>
      </c>
      <c r="N33" s="20">
        <f t="shared" si="56"/>
        <v>0</v>
      </c>
      <c r="O33" s="64">
        <f t="shared" si="56"/>
        <v>8</v>
      </c>
      <c r="P33" s="20">
        <f t="shared" si="56"/>
        <v>8</v>
      </c>
      <c r="Q33" s="64">
        <f t="shared" si="56"/>
        <v>5</v>
      </c>
      <c r="R33" s="20">
        <f t="shared" si="56"/>
        <v>5</v>
      </c>
      <c r="S33" s="64">
        <f t="shared" si="56"/>
        <v>5</v>
      </c>
      <c r="T33" s="20">
        <f t="shared" si="56"/>
        <v>6</v>
      </c>
      <c r="U33" s="64">
        <f t="shared" si="56"/>
        <v>1</v>
      </c>
      <c r="V33" s="20">
        <f t="shared" si="56"/>
        <v>1</v>
      </c>
      <c r="W33" s="64">
        <f t="shared" si="56"/>
        <v>4</v>
      </c>
      <c r="X33" s="20">
        <f t="shared" si="56"/>
        <v>4</v>
      </c>
      <c r="Y33" s="64">
        <f t="shared" si="56"/>
        <v>4</v>
      </c>
      <c r="Z33" s="20">
        <f t="shared" si="56"/>
        <v>4</v>
      </c>
      <c r="AA33" s="64">
        <f t="shared" si="56"/>
        <v>3</v>
      </c>
      <c r="AB33" s="20">
        <f t="shared" si="56"/>
        <v>3</v>
      </c>
      <c r="AC33" s="64">
        <f t="shared" si="56"/>
        <v>0</v>
      </c>
      <c r="AD33" s="20">
        <f t="shared" si="56"/>
        <v>0</v>
      </c>
      <c r="AE33" s="64">
        <f t="shared" si="56"/>
        <v>16</v>
      </c>
      <c r="AF33" s="20">
        <f t="shared" si="56"/>
        <v>15</v>
      </c>
      <c r="AG33" s="64">
        <f t="shared" si="56"/>
        <v>0</v>
      </c>
      <c r="AH33" s="20">
        <f t="shared" si="56"/>
        <v>0</v>
      </c>
      <c r="AI33" s="64">
        <f t="shared" si="56"/>
        <v>2</v>
      </c>
      <c r="AJ33" s="20">
        <f t="shared" si="56"/>
        <v>2</v>
      </c>
      <c r="AK33" s="64">
        <f t="shared" si="56"/>
        <v>0</v>
      </c>
      <c r="AL33" s="20">
        <f t="shared" si="56"/>
        <v>1</v>
      </c>
      <c r="AM33" s="64">
        <f t="shared" si="56"/>
        <v>3</v>
      </c>
      <c r="AN33" s="20">
        <f t="shared" si="56"/>
        <v>5</v>
      </c>
      <c r="AO33" s="64">
        <f t="shared" si="56"/>
        <v>14</v>
      </c>
      <c r="AP33" s="20">
        <f t="shared" si="56"/>
        <v>16</v>
      </c>
      <c r="AQ33" s="64">
        <f t="shared" si="56"/>
        <v>1</v>
      </c>
      <c r="AR33" s="20">
        <f t="shared" si="56"/>
        <v>1</v>
      </c>
      <c r="AS33" s="64">
        <f t="shared" si="56"/>
        <v>9</v>
      </c>
      <c r="AT33" s="20">
        <f t="shared" si="56"/>
        <v>10</v>
      </c>
      <c r="AU33" s="64">
        <f t="shared" si="56"/>
        <v>9</v>
      </c>
      <c r="AV33" s="20">
        <f t="shared" si="56"/>
        <v>11</v>
      </c>
      <c r="AW33" s="64">
        <f t="shared" si="56"/>
        <v>6</v>
      </c>
      <c r="AX33" s="20">
        <f t="shared" si="56"/>
        <v>7</v>
      </c>
      <c r="AY33" s="64">
        <f t="shared" si="56"/>
        <v>8</v>
      </c>
      <c r="AZ33" s="20">
        <f t="shared" si="56"/>
        <v>9</v>
      </c>
      <c r="BA33" s="64">
        <f t="shared" si="56"/>
        <v>1</v>
      </c>
      <c r="BB33" s="20">
        <f t="shared" si="56"/>
        <v>1</v>
      </c>
      <c r="BC33" s="64">
        <f t="shared" si="56"/>
        <v>0</v>
      </c>
      <c r="BD33" s="20">
        <f t="shared" si="56"/>
        <v>0</v>
      </c>
      <c r="BE33" s="64">
        <f t="shared" si="56"/>
        <v>0</v>
      </c>
      <c r="BF33" s="20">
        <f t="shared" si="56"/>
        <v>0</v>
      </c>
      <c r="BG33" s="64">
        <f t="shared" si="56"/>
        <v>0</v>
      </c>
      <c r="BH33" s="20">
        <f t="shared" si="56"/>
        <v>0</v>
      </c>
      <c r="BI33" s="19">
        <f t="shared" si="56"/>
        <v>0</v>
      </c>
      <c r="BJ33" s="20">
        <f t="shared" si="56"/>
        <v>0</v>
      </c>
      <c r="BK33" s="64">
        <f t="shared" ref="BK33" si="57">COUNTIF(BK11:BK32,"◎")</f>
        <v>0</v>
      </c>
      <c r="BL33" s="12">
        <f t="shared" ref="BL33" si="58">COUNTIF(BL11:BL32,"◎")</f>
        <v>0</v>
      </c>
    </row>
    <row r="34" spans="3:64">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64">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64">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64">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64">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64">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64">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64">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64">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64">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64">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64">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64">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64">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64">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92">
    <mergeCell ref="C21:D21"/>
    <mergeCell ref="C22:D22"/>
    <mergeCell ref="C23:D23"/>
    <mergeCell ref="C24:D24"/>
    <mergeCell ref="C25:D25"/>
    <mergeCell ref="C31:D31"/>
    <mergeCell ref="C32:D32"/>
    <mergeCell ref="C26:D26"/>
    <mergeCell ref="C27:D27"/>
    <mergeCell ref="C28:D28"/>
    <mergeCell ref="C29:D29"/>
    <mergeCell ref="C30:D30"/>
    <mergeCell ref="C11:D11"/>
    <mergeCell ref="C12:D12"/>
    <mergeCell ref="C13:D13"/>
    <mergeCell ref="C14:D14"/>
    <mergeCell ref="C15:D15"/>
    <mergeCell ref="C16:D16"/>
    <mergeCell ref="C17:D17"/>
    <mergeCell ref="C18:D18"/>
    <mergeCell ref="C19:D19"/>
    <mergeCell ref="C20:D20"/>
    <mergeCell ref="E6:N6"/>
    <mergeCell ref="O6:AD6"/>
    <mergeCell ref="AE6:BD6"/>
    <mergeCell ref="E8:H8"/>
    <mergeCell ref="I8:J8"/>
    <mergeCell ref="K8:L8"/>
    <mergeCell ref="M8:N8"/>
    <mergeCell ref="O8:P8"/>
    <mergeCell ref="Q8:R8"/>
    <mergeCell ref="S8:T8"/>
    <mergeCell ref="U8:V8"/>
    <mergeCell ref="W8:X8"/>
    <mergeCell ref="Y8:Z8"/>
    <mergeCell ref="E7:J7"/>
    <mergeCell ref="K7:N7"/>
    <mergeCell ref="S7:V7"/>
    <mergeCell ref="W7:Z7"/>
    <mergeCell ref="BA8:BD8"/>
    <mergeCell ref="AA7:AD7"/>
    <mergeCell ref="AM7:AT7"/>
    <mergeCell ref="O7:R7"/>
    <mergeCell ref="AU8:AZ8"/>
    <mergeCell ref="AI8:AL8"/>
    <mergeCell ref="AM8:AP8"/>
    <mergeCell ref="AA8:AB8"/>
    <mergeCell ref="AQ8:AT8"/>
    <mergeCell ref="AE8:AH8"/>
    <mergeCell ref="BE6:BL6"/>
    <mergeCell ref="C33:D33"/>
    <mergeCell ref="C6:D8"/>
    <mergeCell ref="BE9:BF9"/>
    <mergeCell ref="BE7:BH7"/>
    <mergeCell ref="BI7:BL7"/>
    <mergeCell ref="BG9:BH9"/>
    <mergeCell ref="BI9:BJ9"/>
    <mergeCell ref="BK9:BL9"/>
    <mergeCell ref="BE8:BF8"/>
    <mergeCell ref="BG8:BH8"/>
    <mergeCell ref="BI8:BJ8"/>
    <mergeCell ref="BK8:BL8"/>
    <mergeCell ref="AA9:AB9"/>
    <mergeCell ref="AC9:AD9"/>
    <mergeCell ref="AC8:AD8"/>
    <mergeCell ref="AY9:AZ9"/>
    <mergeCell ref="O9:P9"/>
    <mergeCell ref="Q9:R9"/>
    <mergeCell ref="S9:T9"/>
    <mergeCell ref="U9:V9"/>
    <mergeCell ref="W9:X9"/>
    <mergeCell ref="E9:F9"/>
    <mergeCell ref="G9:H9"/>
    <mergeCell ref="I9:J9"/>
    <mergeCell ref="K9:L9"/>
    <mergeCell ref="M9:N9"/>
    <mergeCell ref="BA9:BB9"/>
    <mergeCell ref="BC9:BD9"/>
    <mergeCell ref="C9:D10"/>
    <mergeCell ref="AU7:BD7"/>
    <mergeCell ref="AO9:AP9"/>
    <mergeCell ref="AQ9:AR9"/>
    <mergeCell ref="AS9:AT9"/>
    <mergeCell ref="AU9:AV9"/>
    <mergeCell ref="AW9:AX9"/>
    <mergeCell ref="AE9:AF9"/>
    <mergeCell ref="AG9:AH9"/>
    <mergeCell ref="AI9:AJ9"/>
    <mergeCell ref="AK9:AL9"/>
    <mergeCell ref="AM9:AN9"/>
    <mergeCell ref="AE7:AL7"/>
    <mergeCell ref="Y9:Z9"/>
  </mergeCells>
  <phoneticPr fontId="1"/>
  <conditionalFormatting sqref="BK11:BK32 G11:G32 E11:E32">
    <cfRule type="expression" dxfId="3" priority="4">
      <formula>E11&lt;&gt;F11</formula>
    </cfRule>
  </conditionalFormatting>
  <conditionalFormatting sqref="F11:F32 H11:H32 BL11:BL32">
    <cfRule type="expression" dxfId="2" priority="3">
      <formula>E11&lt;&gt;F11</formula>
    </cfRule>
  </conditionalFormatting>
  <conditionalFormatting sqref="Q11:Q32 Y11:Y32 BE11:BE32 BG11:BG32 BI11:BI32 I11:I32 K11:K32 M11:M32 O11:O32 S11:S32 U11:U32 W11:W32 AA11:AA32 AC11:AC32 AE11:AE32 AG11:AG32 AI11:AI32 AK11:AK32 AM11:AM32 AO11:AO32 AQ11:AQ32 AS11:AS32 AU11:AU32 AW11:AW32 AY11:AY32 BC11:BC32 BA11:BA32">
    <cfRule type="expression" dxfId="1" priority="2">
      <formula>I11&lt;&gt;J11</formula>
    </cfRule>
  </conditionalFormatting>
  <conditionalFormatting sqref="J11:J32 L11:L32 N11:N32 P11:P32 R11:R32 T11:T32 V11:V32 X11:X32 Z11:Z32 AB11:AB32 AD11:AD32 AF11:AF32 AH11:AH32 AJ11:AJ32 AL11:AL32 AN11:AN32 AP11:AP32 AR11:AR32 AT11:AT32 AV11:AV32 BB11:BB32 BD11:BD32 BF11:BF32 BH11:BH32 BJ11:BJ32 AX11:AX32 AZ11:AZ32">
    <cfRule type="expression" dxfId="0" priority="1">
      <formula>I11&lt;&gt;J11</formula>
    </cfRule>
  </conditionalFormatting>
  <dataValidations count="1">
    <dataValidation type="list" allowBlank="1" showInputMessage="1" showErrorMessage="1" sqref="E11:BD32">
      <formula1>"◎,○,△,×"</formula1>
    </dataValidation>
  </dataValidations>
  <pageMargins left="0.78740157480314965" right="0.78740157480314965" top="0.86614173228346458" bottom="0.31496062992125984" header="0.82677165354330717" footer="0.15748031496062992"/>
  <pageSetup paperSize="8" scale="99" orientation="landscape" r:id="rId1"/>
  <headerFooter>
    <oddHeader>&amp;R&amp;"ＭＳ 明朝,標準"&amp;9（平成31年度中間）［状況４－２］</oddHeader>
    <oddFooter>&amp;C&amp;"ＭＳ 明朝,標準"&amp;9&amp;P／&amp;N</oddFooter>
  </headerFooter>
  <colBreaks count="2" manualBreakCount="2">
    <brk id="30" min="2" max="32" man="1"/>
    <brk id="56" min="2" max="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3:AE101"/>
  <sheetViews>
    <sheetView view="pageBreakPreview" topLeftCell="A19" zoomScale="85" zoomScaleNormal="70" zoomScaleSheetLayoutView="85" zoomScalePageLayoutView="85" workbookViewId="0">
      <selection activeCell="A11" sqref="A11"/>
    </sheetView>
  </sheetViews>
  <sheetFormatPr defaultRowHeight="12.75"/>
  <cols>
    <col min="1" max="2" width="2.625" style="1" customWidth="1"/>
    <col min="3" max="3" width="3.625" style="1" customWidth="1"/>
    <col min="4" max="4" width="38.875" style="1" customWidth="1"/>
    <col min="5" max="27" width="9" style="1" customWidth="1"/>
    <col min="28" max="16384" width="9" style="1"/>
  </cols>
  <sheetData>
    <row r="3" spans="2:31" ht="15" customHeight="1">
      <c r="C3" s="1" t="s">
        <v>57</v>
      </c>
    </row>
    <row r="4" spans="2:31" ht="15" customHeight="1">
      <c r="C4" s="1" t="s">
        <v>58</v>
      </c>
    </row>
    <row r="5" spans="2:31" ht="15" customHeight="1" thickBot="1">
      <c r="C5" s="1" t="s">
        <v>53</v>
      </c>
    </row>
    <row r="6" spans="2:31" ht="15" customHeight="1">
      <c r="C6" s="137" t="s">
        <v>81</v>
      </c>
      <c r="D6" s="138"/>
      <c r="E6" s="188" t="s">
        <v>65</v>
      </c>
      <c r="F6" s="184"/>
      <c r="G6" s="184"/>
      <c r="H6" s="184"/>
      <c r="I6" s="184"/>
      <c r="J6" s="185"/>
      <c r="K6" s="183" t="s">
        <v>66</v>
      </c>
      <c r="L6" s="184"/>
      <c r="M6" s="184"/>
      <c r="N6" s="184"/>
      <c r="O6" s="184"/>
      <c r="P6" s="185"/>
      <c r="Q6" s="183" t="s">
        <v>67</v>
      </c>
      <c r="R6" s="184"/>
      <c r="S6" s="184"/>
      <c r="T6" s="184"/>
      <c r="U6" s="184"/>
      <c r="V6" s="184"/>
      <c r="W6" s="184"/>
      <c r="X6" s="185"/>
      <c r="Y6" s="179" t="s">
        <v>68</v>
      </c>
      <c r="Z6" s="180"/>
      <c r="AA6" s="181"/>
    </row>
    <row r="7" spans="2:31" ht="75" customHeight="1">
      <c r="C7" s="139"/>
      <c r="D7" s="140"/>
      <c r="E7" s="189" t="s">
        <v>6</v>
      </c>
      <c r="F7" s="190"/>
      <c r="G7" s="190"/>
      <c r="H7" s="190"/>
      <c r="I7" s="191"/>
      <c r="J7" s="27" t="s">
        <v>64</v>
      </c>
      <c r="K7" s="32" t="s">
        <v>56</v>
      </c>
      <c r="L7" s="111" t="s">
        <v>51</v>
      </c>
      <c r="M7" s="112"/>
      <c r="N7" s="182"/>
      <c r="O7" s="26" t="s">
        <v>52</v>
      </c>
      <c r="P7" s="26" t="s">
        <v>12</v>
      </c>
      <c r="Q7" s="111" t="s">
        <v>16</v>
      </c>
      <c r="R7" s="112"/>
      <c r="S7" s="182"/>
      <c r="T7" s="111" t="s">
        <v>23</v>
      </c>
      <c r="U7" s="112"/>
      <c r="V7" s="182"/>
      <c r="W7" s="111" t="s">
        <v>29</v>
      </c>
      <c r="X7" s="182"/>
      <c r="Y7" s="26" t="s">
        <v>60</v>
      </c>
      <c r="Z7" s="30" t="s">
        <v>74</v>
      </c>
      <c r="AA7" s="26" t="s">
        <v>60</v>
      </c>
      <c r="AB7" s="2"/>
      <c r="AC7" s="2"/>
      <c r="AD7" s="2"/>
      <c r="AE7" s="2"/>
    </row>
    <row r="8" spans="2:31" ht="15" customHeight="1">
      <c r="C8" s="139"/>
      <c r="D8" s="140"/>
      <c r="E8" s="128"/>
      <c r="F8" s="128"/>
      <c r="G8" s="128"/>
      <c r="H8" s="128"/>
      <c r="I8" s="124"/>
      <c r="J8" s="23"/>
      <c r="K8" s="31"/>
      <c r="L8" s="123"/>
      <c r="M8" s="123"/>
      <c r="N8" s="124"/>
      <c r="O8" s="28"/>
      <c r="P8" s="31"/>
      <c r="Q8" s="123"/>
      <c r="R8" s="123"/>
      <c r="S8" s="124"/>
      <c r="T8" s="112"/>
      <c r="U8" s="112"/>
      <c r="V8" s="113"/>
      <c r="W8" s="123"/>
      <c r="X8" s="124"/>
      <c r="Y8" s="25"/>
      <c r="Z8" s="24"/>
      <c r="AA8" s="35"/>
      <c r="AB8" s="2"/>
      <c r="AC8" s="2"/>
      <c r="AD8" s="2"/>
      <c r="AE8" s="2"/>
    </row>
    <row r="9" spans="2:31" ht="150" customHeight="1">
      <c r="C9" s="114" t="s">
        <v>59</v>
      </c>
      <c r="D9" s="115"/>
      <c r="E9" s="38" t="s">
        <v>0</v>
      </c>
      <c r="F9" s="29" t="s">
        <v>1</v>
      </c>
      <c r="G9" s="29" t="s">
        <v>2</v>
      </c>
      <c r="H9" s="29" t="s">
        <v>3</v>
      </c>
      <c r="I9" s="29" t="s">
        <v>4</v>
      </c>
      <c r="J9" s="29" t="s">
        <v>7</v>
      </c>
      <c r="K9" s="29" t="s">
        <v>10</v>
      </c>
      <c r="L9" s="29" t="s">
        <v>38</v>
      </c>
      <c r="M9" s="29" t="s">
        <v>39</v>
      </c>
      <c r="N9" s="29" t="s">
        <v>40</v>
      </c>
      <c r="O9" s="29" t="s">
        <v>43</v>
      </c>
      <c r="P9" s="29" t="s">
        <v>13</v>
      </c>
      <c r="Q9" s="29" t="s">
        <v>17</v>
      </c>
      <c r="R9" s="29" t="s">
        <v>18</v>
      </c>
      <c r="S9" s="33" t="s">
        <v>19</v>
      </c>
      <c r="T9" s="29" t="s">
        <v>47</v>
      </c>
      <c r="U9" s="29" t="s">
        <v>24</v>
      </c>
      <c r="V9" s="29" t="s">
        <v>25</v>
      </c>
      <c r="W9" s="29" t="s">
        <v>30</v>
      </c>
      <c r="X9" s="29" t="s">
        <v>31</v>
      </c>
      <c r="Y9" s="29" t="s">
        <v>61</v>
      </c>
      <c r="Z9" s="29" t="s">
        <v>75</v>
      </c>
      <c r="AA9" s="29" t="s">
        <v>61</v>
      </c>
      <c r="AB9" s="2"/>
      <c r="AC9" s="2"/>
      <c r="AD9" s="2"/>
      <c r="AE9" s="2"/>
    </row>
    <row r="10" spans="2:31" ht="15" customHeight="1" thickBot="1">
      <c r="C10" s="116"/>
      <c r="D10" s="117"/>
      <c r="E10" s="84" t="str">
        <f>'状況４－１　ステージ１'!F10</f>
        <v>31年度８末</v>
      </c>
      <c r="F10" s="84" t="str">
        <f>E10</f>
        <v>31年度８末</v>
      </c>
      <c r="G10" s="84" t="str">
        <f t="shared" ref="G10:AA10" si="0">F10</f>
        <v>31年度８末</v>
      </c>
      <c r="H10" s="84" t="str">
        <f t="shared" si="0"/>
        <v>31年度８末</v>
      </c>
      <c r="I10" s="84" t="str">
        <f t="shared" si="0"/>
        <v>31年度８末</v>
      </c>
      <c r="J10" s="84" t="str">
        <f t="shared" si="0"/>
        <v>31年度８末</v>
      </c>
      <c r="K10" s="84" t="str">
        <f t="shared" si="0"/>
        <v>31年度８末</v>
      </c>
      <c r="L10" s="84" t="str">
        <f t="shared" si="0"/>
        <v>31年度８末</v>
      </c>
      <c r="M10" s="84" t="str">
        <f t="shared" si="0"/>
        <v>31年度８末</v>
      </c>
      <c r="N10" s="84" t="str">
        <f t="shared" si="0"/>
        <v>31年度８末</v>
      </c>
      <c r="O10" s="84" t="str">
        <f t="shared" si="0"/>
        <v>31年度８末</v>
      </c>
      <c r="P10" s="84" t="str">
        <f t="shared" si="0"/>
        <v>31年度８末</v>
      </c>
      <c r="Q10" s="84" t="str">
        <f t="shared" si="0"/>
        <v>31年度８末</v>
      </c>
      <c r="R10" s="84" t="str">
        <f t="shared" si="0"/>
        <v>31年度８末</v>
      </c>
      <c r="S10" s="84" t="str">
        <f t="shared" si="0"/>
        <v>31年度８末</v>
      </c>
      <c r="T10" s="84" t="str">
        <f t="shared" si="0"/>
        <v>31年度８末</v>
      </c>
      <c r="U10" s="84" t="str">
        <f t="shared" si="0"/>
        <v>31年度８末</v>
      </c>
      <c r="V10" s="84" t="str">
        <f t="shared" si="0"/>
        <v>31年度８末</v>
      </c>
      <c r="W10" s="84" t="str">
        <f t="shared" si="0"/>
        <v>31年度８末</v>
      </c>
      <c r="X10" s="84" t="str">
        <f t="shared" si="0"/>
        <v>31年度８末</v>
      </c>
      <c r="Y10" s="84" t="str">
        <f t="shared" si="0"/>
        <v>31年度８末</v>
      </c>
      <c r="Z10" s="84" t="str">
        <f t="shared" si="0"/>
        <v>31年度８末</v>
      </c>
      <c r="AA10" s="86" t="str">
        <f t="shared" si="0"/>
        <v>31年度８末</v>
      </c>
      <c r="AB10" s="2"/>
      <c r="AC10" s="2"/>
      <c r="AD10" s="2"/>
      <c r="AE10" s="2"/>
    </row>
    <row r="11" spans="2:31" ht="24.95" customHeight="1">
      <c r="B11" s="1">
        <v>1</v>
      </c>
      <c r="C11" s="194" t="str">
        <f>'状況４－１　ステージ１'!C11</f>
        <v>　　　　A地域活動協議会</v>
      </c>
      <c r="D11" s="195"/>
      <c r="E11" s="3" t="str">
        <f>'状況４－１　ステージ１'!F11</f>
        <v>◎</v>
      </c>
      <c r="F11" s="3" t="str">
        <f>'状況４－１　ステージ１'!H11</f>
        <v>○</v>
      </c>
      <c r="G11" s="3" t="str">
        <f>'状況４－１　ステージ１'!J11</f>
        <v>◎</v>
      </c>
      <c r="H11" s="3" t="str">
        <f>'状況４－１　ステージ１'!L11</f>
        <v>◎</v>
      </c>
      <c r="I11" s="3" t="str">
        <f>'状況４－１　ステージ１'!N11</f>
        <v>◎</v>
      </c>
      <c r="J11" s="3" t="str">
        <f>'状況４－１　ステージ１'!P11</f>
        <v>○</v>
      </c>
      <c r="K11" s="3" t="str">
        <f>'状況４－１　ステージ１'!R11</f>
        <v>◎</v>
      </c>
      <c r="L11" s="3" t="str">
        <f>'状況４－１　ステージ１'!T11</f>
        <v>◎</v>
      </c>
      <c r="M11" s="3" t="str">
        <f>'状況４－１　ステージ１'!V11</f>
        <v>○</v>
      </c>
      <c r="N11" s="3" t="str">
        <f>'状況４－１　ステージ１'!X11</f>
        <v>◎</v>
      </c>
      <c r="O11" s="3" t="str">
        <f>'状況４－１　ステージ１'!Z11</f>
        <v>◎</v>
      </c>
      <c r="P11" s="3" t="str">
        <f>'状況４－１　ステージ１'!AB11</f>
        <v>◎</v>
      </c>
      <c r="Q11" s="3" t="str">
        <f>'状況４－１　ステージ１'!AD11</f>
        <v>◎</v>
      </c>
      <c r="R11" s="3" t="str">
        <f>'状況４－１　ステージ１'!AF11</f>
        <v>◎</v>
      </c>
      <c r="S11" s="3" t="str">
        <f>'状況４－１　ステージ１'!AH11</f>
        <v>◎</v>
      </c>
      <c r="T11" s="3" t="str">
        <f>'状況４－１　ステージ１'!AJ11</f>
        <v>◎</v>
      </c>
      <c r="U11" s="3" t="str">
        <f>'状況４－１　ステージ１'!AL11</f>
        <v>◎</v>
      </c>
      <c r="V11" s="3" t="str">
        <f>'状況４－１　ステージ１'!AN11</f>
        <v>◎</v>
      </c>
      <c r="W11" s="3" t="str">
        <f>'状況４－１　ステージ１'!AP11</f>
        <v>◎</v>
      </c>
      <c r="X11" s="3" t="str">
        <f>'状況４－１　ステージ１'!AR11</f>
        <v>◎</v>
      </c>
      <c r="Y11" s="3">
        <f>'状況４－１　ステージ１'!AT11</f>
        <v>0</v>
      </c>
      <c r="Z11" s="3">
        <f>'状況４－１　ステージ１'!AV11</f>
        <v>0</v>
      </c>
      <c r="AA11" s="4">
        <f>'状況４－１　ステージ１'!AX11</f>
        <v>0</v>
      </c>
    </row>
    <row r="12" spans="2:31" ht="24.95" customHeight="1">
      <c r="B12" s="1">
        <v>2</v>
      </c>
      <c r="C12" s="192" t="str">
        <f>'状況４－１　ステージ１'!C12</f>
        <v>　　　　B地域活動協議会</v>
      </c>
      <c r="D12" s="193"/>
      <c r="E12" s="5" t="str">
        <f>'状況４－１　ステージ１'!F12</f>
        <v>◎</v>
      </c>
      <c r="F12" s="6" t="str">
        <f>'状況４－１　ステージ１'!H12</f>
        <v>○</v>
      </c>
      <c r="G12" s="6" t="str">
        <f>'状況４－１　ステージ１'!J12</f>
        <v>◎</v>
      </c>
      <c r="H12" s="6" t="str">
        <f>'状況４－１　ステージ１'!L12</f>
        <v>◎</v>
      </c>
      <c r="I12" s="6" t="str">
        <f>'状況４－１　ステージ１'!N12</f>
        <v>◎</v>
      </c>
      <c r="J12" s="6" t="str">
        <f>'状況４－１　ステージ１'!P12</f>
        <v>△</v>
      </c>
      <c r="K12" s="6" t="str">
        <f>'状況４－１　ステージ１'!R12</f>
        <v>○</v>
      </c>
      <c r="L12" s="6" t="str">
        <f>'状況４－１　ステージ１'!T12</f>
        <v>○</v>
      </c>
      <c r="M12" s="6" t="str">
        <f>'状況４－１　ステージ１'!V12</f>
        <v>○</v>
      </c>
      <c r="N12" s="6" t="str">
        <f>'状況４－１　ステージ１'!X12</f>
        <v>○</v>
      </c>
      <c r="O12" s="6" t="str">
        <f>'状況４－１　ステージ１'!Z12</f>
        <v>◎</v>
      </c>
      <c r="P12" s="6" t="str">
        <f>'状況４－１　ステージ１'!AB12</f>
        <v>△</v>
      </c>
      <c r="Q12" s="6" t="str">
        <f>'状況４－１　ステージ１'!AD12</f>
        <v>◎</v>
      </c>
      <c r="R12" s="6" t="str">
        <f>'状況４－１　ステージ１'!AF12</f>
        <v>◎</v>
      </c>
      <c r="S12" s="6" t="str">
        <f>'状況４－１　ステージ１'!AH12</f>
        <v>◎</v>
      </c>
      <c r="T12" s="6" t="str">
        <f>'状況４－１　ステージ１'!AJ12</f>
        <v>◎</v>
      </c>
      <c r="U12" s="6" t="str">
        <f>'状況４－１　ステージ１'!AL12</f>
        <v>◎</v>
      </c>
      <c r="V12" s="6" t="str">
        <f>'状況４－１　ステージ１'!AN12</f>
        <v>◎</v>
      </c>
      <c r="W12" s="6" t="str">
        <f>'状況４－１　ステージ１'!AP12</f>
        <v>◎</v>
      </c>
      <c r="X12" s="6" t="str">
        <f>'状況４－１　ステージ１'!AR12</f>
        <v>◎</v>
      </c>
      <c r="Y12" s="6">
        <f>'状況４－１　ステージ１'!AT12</f>
        <v>0</v>
      </c>
      <c r="Z12" s="6">
        <f>'状況４－１　ステージ１'!AV12</f>
        <v>0</v>
      </c>
      <c r="AA12" s="7">
        <f>'状況４－１　ステージ１'!AX12</f>
        <v>0</v>
      </c>
    </row>
    <row r="13" spans="2:31" ht="24.95" customHeight="1">
      <c r="B13" s="1">
        <v>3</v>
      </c>
      <c r="C13" s="114" t="str">
        <f>'状況４－１　ステージ１'!C13</f>
        <v>　　　　C地域活動協議会</v>
      </c>
      <c r="D13" s="115"/>
      <c r="E13" s="6" t="str">
        <f>'状況４－１　ステージ１'!F13</f>
        <v>◎</v>
      </c>
      <c r="F13" s="6" t="str">
        <f>'状況４－１　ステージ１'!H13</f>
        <v>○</v>
      </c>
      <c r="G13" s="6" t="str">
        <f>'状況４－１　ステージ１'!J13</f>
        <v>◎</v>
      </c>
      <c r="H13" s="6" t="str">
        <f>'状況４－１　ステージ１'!L13</f>
        <v>◎</v>
      </c>
      <c r="I13" s="6" t="str">
        <f>'状況４－１　ステージ１'!N13</f>
        <v>◎</v>
      </c>
      <c r="J13" s="6" t="str">
        <f>'状況４－１　ステージ１'!P13</f>
        <v>△</v>
      </c>
      <c r="K13" s="6" t="str">
        <f>'状況４－１　ステージ１'!R13</f>
        <v>◎</v>
      </c>
      <c r="L13" s="6" t="str">
        <f>'状況４－１　ステージ１'!T13</f>
        <v>○</v>
      </c>
      <c r="M13" s="6" t="str">
        <f>'状況４－１　ステージ１'!V13</f>
        <v>◎</v>
      </c>
      <c r="N13" s="6" t="str">
        <f>'状況４－１　ステージ１'!X13</f>
        <v>○</v>
      </c>
      <c r="O13" s="6" t="str">
        <f>'状況４－１　ステージ１'!Z13</f>
        <v>◎</v>
      </c>
      <c r="P13" s="6" t="str">
        <f>'状況４－１　ステージ１'!AB13</f>
        <v>△</v>
      </c>
      <c r="Q13" s="6" t="str">
        <f>'状況４－１　ステージ１'!AD13</f>
        <v>◎</v>
      </c>
      <c r="R13" s="6" t="str">
        <f>'状況４－１　ステージ１'!AF13</f>
        <v>◎</v>
      </c>
      <c r="S13" s="6" t="str">
        <f>'状況４－１　ステージ１'!AH13</f>
        <v>◎</v>
      </c>
      <c r="T13" s="6" t="str">
        <f>'状況４－１　ステージ１'!AJ13</f>
        <v>◎</v>
      </c>
      <c r="U13" s="6" t="str">
        <f>'状況４－１　ステージ１'!AL13</f>
        <v>○</v>
      </c>
      <c r="V13" s="6" t="str">
        <f>'状況４－１　ステージ１'!AN13</f>
        <v>◎</v>
      </c>
      <c r="W13" s="6" t="str">
        <f>'状況４－１　ステージ１'!AP13</f>
        <v>○</v>
      </c>
      <c r="X13" s="6" t="str">
        <f>'状況４－１　ステージ１'!AR13</f>
        <v>◎</v>
      </c>
      <c r="Y13" s="6">
        <f>'状況４－１　ステージ１'!AT13</f>
        <v>0</v>
      </c>
      <c r="Z13" s="6">
        <f>'状況４－１　ステージ１'!AV13</f>
        <v>0</v>
      </c>
      <c r="AA13" s="7">
        <f>'状況４－１　ステージ１'!AX13</f>
        <v>0</v>
      </c>
    </row>
    <row r="14" spans="2:31" ht="24.95" customHeight="1">
      <c r="B14" s="1">
        <v>4</v>
      </c>
      <c r="C14" s="114" t="str">
        <f>'状況４－１　ステージ１'!C14</f>
        <v>　　　　D地域活動協議会</v>
      </c>
      <c r="D14" s="115"/>
      <c r="E14" s="6" t="str">
        <f>'状況４－１　ステージ１'!F14</f>
        <v>◎</v>
      </c>
      <c r="F14" s="6" t="str">
        <f>'状況４－１　ステージ１'!H14</f>
        <v>○</v>
      </c>
      <c r="G14" s="6" t="str">
        <f>'状況４－１　ステージ１'!J14</f>
        <v>◎</v>
      </c>
      <c r="H14" s="6" t="str">
        <f>'状況４－１　ステージ１'!L14</f>
        <v>○</v>
      </c>
      <c r="I14" s="6" t="str">
        <f>'状況４－１　ステージ１'!N14</f>
        <v>◎</v>
      </c>
      <c r="J14" s="6" t="str">
        <f>'状況４－１　ステージ１'!P14</f>
        <v>◎</v>
      </c>
      <c r="K14" s="6" t="str">
        <f>'状況４－１　ステージ１'!R14</f>
        <v>◎</v>
      </c>
      <c r="L14" s="6" t="str">
        <f>'状況４－１　ステージ１'!T14</f>
        <v>◎</v>
      </c>
      <c r="M14" s="6" t="str">
        <f>'状況４－１　ステージ１'!V14</f>
        <v>○</v>
      </c>
      <c r="N14" s="6" t="str">
        <f>'状況４－１　ステージ１'!X14</f>
        <v>◎</v>
      </c>
      <c r="O14" s="6" t="str">
        <f>'状況４－１　ステージ１'!Z14</f>
        <v>◎</v>
      </c>
      <c r="P14" s="6" t="str">
        <f>'状況４－１　ステージ１'!AB14</f>
        <v>△</v>
      </c>
      <c r="Q14" s="6" t="str">
        <f>'状況４－１　ステージ１'!AD14</f>
        <v>◎</v>
      </c>
      <c r="R14" s="6" t="str">
        <f>'状況４－１　ステージ１'!AF14</f>
        <v>◎</v>
      </c>
      <c r="S14" s="6" t="str">
        <f>'状況４－１　ステージ１'!AH14</f>
        <v>◎</v>
      </c>
      <c r="T14" s="6" t="str">
        <f>'状況４－１　ステージ１'!AJ14</f>
        <v>◎</v>
      </c>
      <c r="U14" s="6" t="str">
        <f>'状況４－１　ステージ１'!AL14</f>
        <v>◎</v>
      </c>
      <c r="V14" s="6" t="str">
        <f>'状況４－１　ステージ１'!AN14</f>
        <v>◎</v>
      </c>
      <c r="W14" s="6" t="str">
        <f>'状況４－１　ステージ１'!AP14</f>
        <v>◎</v>
      </c>
      <c r="X14" s="6" t="str">
        <f>'状況４－１　ステージ１'!AR14</f>
        <v>◎</v>
      </c>
      <c r="Y14" s="6">
        <f>'状況４－１　ステージ１'!AT14</f>
        <v>0</v>
      </c>
      <c r="Z14" s="6">
        <f>'状況４－１　ステージ１'!AV14</f>
        <v>0</v>
      </c>
      <c r="AA14" s="7">
        <f>'状況４－１　ステージ１'!AX14</f>
        <v>0</v>
      </c>
    </row>
    <row r="15" spans="2:31" ht="24.95" customHeight="1">
      <c r="B15" s="1">
        <v>5</v>
      </c>
      <c r="C15" s="114" t="str">
        <f>'状況４－１　ステージ１'!C15</f>
        <v>　　　　E地域活動協議会</v>
      </c>
      <c r="D15" s="115"/>
      <c r="E15" s="6" t="str">
        <f>'状況４－１　ステージ１'!F15</f>
        <v>◎</v>
      </c>
      <c r="F15" s="6" t="str">
        <f>'状況４－１　ステージ１'!H15</f>
        <v>○</v>
      </c>
      <c r="G15" s="6" t="str">
        <f>'状況４－１　ステージ１'!J15</f>
        <v>◎</v>
      </c>
      <c r="H15" s="6" t="str">
        <f>'状況４－１　ステージ１'!L15</f>
        <v>◎</v>
      </c>
      <c r="I15" s="6" t="str">
        <f>'状況４－１　ステージ１'!N15</f>
        <v>◎</v>
      </c>
      <c r="J15" s="6" t="str">
        <f>'状況４－１　ステージ１'!P15</f>
        <v>△</v>
      </c>
      <c r="K15" s="6" t="str">
        <f>'状況４－１　ステージ１'!R15</f>
        <v>◎</v>
      </c>
      <c r="L15" s="6" t="str">
        <f>'状況４－１　ステージ１'!T15</f>
        <v>○</v>
      </c>
      <c r="M15" s="6" t="str">
        <f>'状況４－１　ステージ１'!V15</f>
        <v>○</v>
      </c>
      <c r="N15" s="6" t="str">
        <f>'状況４－１　ステージ１'!X15</f>
        <v>○</v>
      </c>
      <c r="O15" s="6" t="str">
        <f>'状況４－１　ステージ１'!Z15</f>
        <v>◎</v>
      </c>
      <c r="P15" s="6" t="str">
        <f>'状況４－１　ステージ１'!AB15</f>
        <v>◎</v>
      </c>
      <c r="Q15" s="6" t="str">
        <f>'状況４－１　ステージ１'!AD15</f>
        <v>◎</v>
      </c>
      <c r="R15" s="6" t="str">
        <f>'状況４－１　ステージ１'!AF15</f>
        <v>◎</v>
      </c>
      <c r="S15" s="6" t="str">
        <f>'状況４－１　ステージ１'!AH15</f>
        <v>◎</v>
      </c>
      <c r="T15" s="6" t="str">
        <f>'状況４－１　ステージ１'!AJ15</f>
        <v>◎</v>
      </c>
      <c r="U15" s="6" t="str">
        <f>'状況４－１　ステージ１'!AL15</f>
        <v>◎</v>
      </c>
      <c r="V15" s="6" t="str">
        <f>'状況４－１　ステージ１'!AN15</f>
        <v>◎</v>
      </c>
      <c r="W15" s="6" t="str">
        <f>'状況４－１　ステージ１'!AP15</f>
        <v>◎</v>
      </c>
      <c r="X15" s="6" t="str">
        <f>'状況４－１　ステージ１'!AR15</f>
        <v>◎</v>
      </c>
      <c r="Y15" s="6">
        <f>'状況４－１　ステージ１'!AT15</f>
        <v>0</v>
      </c>
      <c r="Z15" s="6">
        <f>'状況４－１　ステージ１'!AV15</f>
        <v>0</v>
      </c>
      <c r="AA15" s="7">
        <f>'状況４－１　ステージ１'!AX15</f>
        <v>0</v>
      </c>
    </row>
    <row r="16" spans="2:31" ht="24.95" customHeight="1">
      <c r="B16" s="1">
        <v>6</v>
      </c>
      <c r="C16" s="114" t="str">
        <f>'状況４－１　ステージ１'!C16</f>
        <v>　　　　F地域活動協議会</v>
      </c>
      <c r="D16" s="115"/>
      <c r="E16" s="6" t="str">
        <f>'状況４－１　ステージ１'!F16</f>
        <v>◎</v>
      </c>
      <c r="F16" s="6" t="str">
        <f>'状況４－１　ステージ１'!H16</f>
        <v>◎</v>
      </c>
      <c r="G16" s="6" t="str">
        <f>'状況４－１　ステージ１'!J16</f>
        <v>◎</v>
      </c>
      <c r="H16" s="6" t="str">
        <f>'状況４－１　ステージ１'!L16</f>
        <v>◎</v>
      </c>
      <c r="I16" s="6" t="str">
        <f>'状況４－１　ステージ１'!N16</f>
        <v>◎</v>
      </c>
      <c r="J16" s="6" t="str">
        <f>'状況４－１　ステージ１'!P16</f>
        <v>△</v>
      </c>
      <c r="K16" s="6" t="str">
        <f>'状況４－１　ステージ１'!R16</f>
        <v>◎</v>
      </c>
      <c r="L16" s="6" t="str">
        <f>'状況４－１　ステージ１'!T16</f>
        <v>◎</v>
      </c>
      <c r="M16" s="6" t="str">
        <f>'状況４－１　ステージ１'!V16</f>
        <v>◎</v>
      </c>
      <c r="N16" s="6" t="str">
        <f>'状況４－１　ステージ１'!X16</f>
        <v>◎</v>
      </c>
      <c r="O16" s="6" t="str">
        <f>'状況４－１　ステージ１'!Z16</f>
        <v>◎</v>
      </c>
      <c r="P16" s="6" t="str">
        <f>'状況４－１　ステージ１'!AB16</f>
        <v>△</v>
      </c>
      <c r="Q16" s="6" t="str">
        <f>'状況４－１　ステージ１'!AD16</f>
        <v>◎</v>
      </c>
      <c r="R16" s="6" t="str">
        <f>'状況４－１　ステージ１'!AF16</f>
        <v>◎</v>
      </c>
      <c r="S16" s="6" t="str">
        <f>'状況４－１　ステージ１'!AH16</f>
        <v>◎</v>
      </c>
      <c r="T16" s="6" t="str">
        <f>'状況４－１　ステージ１'!AJ16</f>
        <v>◎</v>
      </c>
      <c r="U16" s="6" t="str">
        <f>'状況４－１　ステージ１'!AL16</f>
        <v>◎</v>
      </c>
      <c r="V16" s="6" t="str">
        <f>'状況４－１　ステージ１'!AN16</f>
        <v>◎</v>
      </c>
      <c r="W16" s="6" t="str">
        <f>'状況４－１　ステージ１'!AP16</f>
        <v>◎</v>
      </c>
      <c r="X16" s="6" t="str">
        <f>'状況４－１　ステージ１'!AR16</f>
        <v>◎</v>
      </c>
      <c r="Y16" s="6">
        <f>'状況４－１　ステージ１'!AT16</f>
        <v>0</v>
      </c>
      <c r="Z16" s="6">
        <f>'状況４－１　ステージ１'!AV16</f>
        <v>0</v>
      </c>
      <c r="AA16" s="7">
        <f>'状況４－１　ステージ１'!AX16</f>
        <v>0</v>
      </c>
    </row>
    <row r="17" spans="2:27" ht="24.95" customHeight="1">
      <c r="B17" s="1">
        <v>7</v>
      </c>
      <c r="C17" s="114" t="str">
        <f>'状況４－１　ステージ１'!C17</f>
        <v>　　　　G地域活動協議会</v>
      </c>
      <c r="D17" s="115"/>
      <c r="E17" s="6" t="str">
        <f>'状況４－１　ステージ１'!F17</f>
        <v>◎</v>
      </c>
      <c r="F17" s="6" t="str">
        <f>'状況４－１　ステージ１'!H17</f>
        <v>◎</v>
      </c>
      <c r="G17" s="6" t="str">
        <f>'状況４－１　ステージ１'!J17</f>
        <v>◎</v>
      </c>
      <c r="H17" s="6" t="str">
        <f>'状況４－１　ステージ１'!L17</f>
        <v>◎</v>
      </c>
      <c r="I17" s="6" t="str">
        <f>'状況４－１　ステージ１'!N17</f>
        <v>◎</v>
      </c>
      <c r="J17" s="6" t="str">
        <f>'状況４－１　ステージ１'!P17</f>
        <v>△</v>
      </c>
      <c r="K17" s="6" t="str">
        <f>'状況４－１　ステージ１'!R17</f>
        <v>◎</v>
      </c>
      <c r="L17" s="6" t="str">
        <f>'状況４－１　ステージ１'!T17</f>
        <v>◎</v>
      </c>
      <c r="M17" s="6" t="str">
        <f>'状況４－１　ステージ１'!V17</f>
        <v>◎</v>
      </c>
      <c r="N17" s="6" t="str">
        <f>'状況４－１　ステージ１'!X17</f>
        <v>○</v>
      </c>
      <c r="O17" s="6" t="str">
        <f>'状況４－１　ステージ１'!Z17</f>
        <v>◎</v>
      </c>
      <c r="P17" s="6" t="str">
        <f>'状況４－１　ステージ１'!AB17</f>
        <v>○</v>
      </c>
      <c r="Q17" s="6" t="str">
        <f>'状況４－１　ステージ１'!AD17</f>
        <v>◎</v>
      </c>
      <c r="R17" s="6" t="str">
        <f>'状況４－１　ステージ１'!AF17</f>
        <v>◎</v>
      </c>
      <c r="S17" s="6" t="str">
        <f>'状況４－１　ステージ１'!AH17</f>
        <v>◎</v>
      </c>
      <c r="T17" s="6" t="str">
        <f>'状況４－１　ステージ１'!AJ17</f>
        <v>◎</v>
      </c>
      <c r="U17" s="6" t="str">
        <f>'状況４－１　ステージ１'!AL17</f>
        <v>◎</v>
      </c>
      <c r="V17" s="6" t="str">
        <f>'状況４－１　ステージ１'!AN17</f>
        <v>◎</v>
      </c>
      <c r="W17" s="6" t="str">
        <f>'状況４－１　ステージ１'!AP17</f>
        <v>◎</v>
      </c>
      <c r="X17" s="6" t="str">
        <f>'状況４－１　ステージ１'!AR17</f>
        <v>◎</v>
      </c>
      <c r="Y17" s="6">
        <f>'状況４－１　ステージ１'!AT17</f>
        <v>0</v>
      </c>
      <c r="Z17" s="6">
        <f>'状況４－１　ステージ１'!AV17</f>
        <v>0</v>
      </c>
      <c r="AA17" s="7">
        <f>'状況４－１　ステージ１'!AX17</f>
        <v>0</v>
      </c>
    </row>
    <row r="18" spans="2:27" ht="24.95" customHeight="1">
      <c r="B18" s="1">
        <v>8</v>
      </c>
      <c r="C18" s="114" t="str">
        <f>'状況４－１　ステージ１'!C18</f>
        <v>　　　　H地域活動協議会</v>
      </c>
      <c r="D18" s="115"/>
      <c r="E18" s="6" t="str">
        <f>'状況４－１　ステージ１'!F18</f>
        <v>◎</v>
      </c>
      <c r="F18" s="6" t="str">
        <f>'状況４－１　ステージ１'!H18</f>
        <v>○</v>
      </c>
      <c r="G18" s="6" t="str">
        <f>'状況４－１　ステージ１'!J18</f>
        <v>◎</v>
      </c>
      <c r="H18" s="6" t="str">
        <f>'状況４－１　ステージ１'!L18</f>
        <v>◎</v>
      </c>
      <c r="I18" s="6" t="str">
        <f>'状況４－１　ステージ１'!N18</f>
        <v>◎</v>
      </c>
      <c r="J18" s="6" t="str">
        <f>'状況４－１　ステージ１'!P18</f>
        <v>△</v>
      </c>
      <c r="K18" s="6" t="str">
        <f>'状況４－１　ステージ１'!R18</f>
        <v>◎</v>
      </c>
      <c r="L18" s="6" t="str">
        <f>'状況４－１　ステージ１'!T18</f>
        <v>◎</v>
      </c>
      <c r="M18" s="6" t="str">
        <f>'状況４－１　ステージ１'!V18</f>
        <v>◎</v>
      </c>
      <c r="N18" s="6" t="str">
        <f>'状況４－１　ステージ１'!X18</f>
        <v>○</v>
      </c>
      <c r="O18" s="6" t="str">
        <f>'状況４－１　ステージ１'!Z18</f>
        <v>○</v>
      </c>
      <c r="P18" s="6" t="str">
        <f>'状況４－１　ステージ１'!AB18</f>
        <v>○</v>
      </c>
      <c r="Q18" s="6" t="str">
        <f>'状況４－１　ステージ１'!AD18</f>
        <v>◎</v>
      </c>
      <c r="R18" s="6" t="str">
        <f>'状況４－１　ステージ１'!AF18</f>
        <v>◎</v>
      </c>
      <c r="S18" s="6" t="str">
        <f>'状況４－１　ステージ１'!AH18</f>
        <v>◎</v>
      </c>
      <c r="T18" s="6" t="str">
        <f>'状況４－１　ステージ１'!AJ18</f>
        <v>◎</v>
      </c>
      <c r="U18" s="6" t="str">
        <f>'状況４－１　ステージ１'!AL18</f>
        <v>◎</v>
      </c>
      <c r="V18" s="6" t="str">
        <f>'状況４－１　ステージ１'!AN18</f>
        <v>◎</v>
      </c>
      <c r="W18" s="6" t="str">
        <f>'状況４－１　ステージ１'!AP18</f>
        <v>◎</v>
      </c>
      <c r="X18" s="6" t="str">
        <f>'状況４－１　ステージ１'!AR18</f>
        <v>◎</v>
      </c>
      <c r="Y18" s="6">
        <f>'状況４－１　ステージ１'!AT18</f>
        <v>0</v>
      </c>
      <c r="Z18" s="6">
        <f>'状況４－１　ステージ１'!AV18</f>
        <v>0</v>
      </c>
      <c r="AA18" s="7">
        <f>'状況４－１　ステージ１'!AX18</f>
        <v>0</v>
      </c>
    </row>
    <row r="19" spans="2:27" ht="24.95" customHeight="1">
      <c r="B19" s="1">
        <v>9</v>
      </c>
      <c r="C19" s="114" t="str">
        <f>'状況４－１　ステージ１'!C19</f>
        <v>　　　　I地域活動協議会</v>
      </c>
      <c r="D19" s="115"/>
      <c r="E19" s="6" t="str">
        <f>'状況４－１　ステージ１'!F19</f>
        <v>◎</v>
      </c>
      <c r="F19" s="6" t="str">
        <f>'状況４－１　ステージ１'!H19</f>
        <v>◎</v>
      </c>
      <c r="G19" s="6" t="str">
        <f>'状況４－１　ステージ１'!J19</f>
        <v>◎</v>
      </c>
      <c r="H19" s="6" t="str">
        <f>'状況４－１　ステージ１'!L19</f>
        <v>○</v>
      </c>
      <c r="I19" s="6" t="str">
        <f>'状況４－１　ステージ１'!N19</f>
        <v>◎</v>
      </c>
      <c r="J19" s="6" t="str">
        <f>'状況４－１　ステージ１'!P19</f>
        <v>△</v>
      </c>
      <c r="K19" s="6" t="str">
        <f>'状況４－１　ステージ１'!R19</f>
        <v>○</v>
      </c>
      <c r="L19" s="6" t="str">
        <f>'状況４－１　ステージ１'!T19</f>
        <v>◎</v>
      </c>
      <c r="M19" s="6" t="str">
        <f>'状況４－１　ステージ１'!V19</f>
        <v>○</v>
      </c>
      <c r="N19" s="6" t="str">
        <f>'状況４－１　ステージ１'!X19</f>
        <v>○</v>
      </c>
      <c r="O19" s="6" t="str">
        <f>'状況４－１　ステージ１'!Z19</f>
        <v>◎</v>
      </c>
      <c r="P19" s="6" t="str">
        <f>'状況４－１　ステージ１'!AB19</f>
        <v>△</v>
      </c>
      <c r="Q19" s="6" t="str">
        <f>'状況４－１　ステージ１'!AD19</f>
        <v>◎</v>
      </c>
      <c r="R19" s="6" t="str">
        <f>'状況４－１　ステージ１'!AF19</f>
        <v>◎</v>
      </c>
      <c r="S19" s="6" t="str">
        <f>'状況４－１　ステージ１'!AH19</f>
        <v>◎</v>
      </c>
      <c r="T19" s="6" t="str">
        <f>'状況４－１　ステージ１'!AJ19</f>
        <v>◎</v>
      </c>
      <c r="U19" s="6" t="str">
        <f>'状況４－１　ステージ１'!AL19</f>
        <v>◎</v>
      </c>
      <c r="V19" s="6" t="str">
        <f>'状況４－１　ステージ１'!AN19</f>
        <v>◎</v>
      </c>
      <c r="W19" s="6" t="str">
        <f>'状況４－１　ステージ１'!AP19</f>
        <v>◎</v>
      </c>
      <c r="X19" s="6" t="str">
        <f>'状況４－１　ステージ１'!AR19</f>
        <v>◎</v>
      </c>
      <c r="Y19" s="6">
        <f>'状況４－１　ステージ１'!AT19</f>
        <v>0</v>
      </c>
      <c r="Z19" s="6">
        <f>'状況４－１　ステージ１'!AV19</f>
        <v>0</v>
      </c>
      <c r="AA19" s="7">
        <f>'状況４－１　ステージ１'!AX19</f>
        <v>0</v>
      </c>
    </row>
    <row r="20" spans="2:27" ht="24.95" customHeight="1">
      <c r="B20" s="1">
        <v>10</v>
      </c>
      <c r="C20" s="114" t="str">
        <f>'状況４－１　ステージ１'!C20</f>
        <v>　　　　J地域活動協議会</v>
      </c>
      <c r="D20" s="115"/>
      <c r="E20" s="6" t="str">
        <f>'状況４－１　ステージ１'!F20</f>
        <v>◎</v>
      </c>
      <c r="F20" s="6" t="str">
        <f>'状況４－１　ステージ１'!H20</f>
        <v>○</v>
      </c>
      <c r="G20" s="6" t="str">
        <f>'状況４－１　ステージ１'!J20</f>
        <v>◎</v>
      </c>
      <c r="H20" s="6" t="str">
        <f>'状況４－１　ステージ１'!L20</f>
        <v>◎</v>
      </c>
      <c r="I20" s="6" t="str">
        <f>'状況４－１　ステージ１'!N20</f>
        <v>◎</v>
      </c>
      <c r="J20" s="6" t="str">
        <f>'状況４－１　ステージ１'!P20</f>
        <v>△</v>
      </c>
      <c r="K20" s="6" t="str">
        <f>'状況４－１　ステージ１'!R20</f>
        <v>◎</v>
      </c>
      <c r="L20" s="6" t="str">
        <f>'状況４－１　ステージ１'!T20</f>
        <v>◎</v>
      </c>
      <c r="M20" s="6" t="str">
        <f>'状況４－１　ステージ１'!V20</f>
        <v>◎</v>
      </c>
      <c r="N20" s="6" t="str">
        <f>'状況４－１　ステージ１'!X20</f>
        <v>◎</v>
      </c>
      <c r="O20" s="6" t="str">
        <f>'状況４－１　ステージ１'!Z20</f>
        <v>◎</v>
      </c>
      <c r="P20" s="6" t="str">
        <f>'状況４－１　ステージ１'!AB20</f>
        <v>◎</v>
      </c>
      <c r="Q20" s="6" t="str">
        <f>'状況４－１　ステージ１'!AD20</f>
        <v>◎</v>
      </c>
      <c r="R20" s="6" t="str">
        <f>'状況４－１　ステージ１'!AF20</f>
        <v>◎</v>
      </c>
      <c r="S20" s="6" t="str">
        <f>'状況４－１　ステージ１'!AH20</f>
        <v>◎</v>
      </c>
      <c r="T20" s="6" t="str">
        <f>'状況４－１　ステージ１'!AJ20</f>
        <v>◎</v>
      </c>
      <c r="U20" s="6" t="str">
        <f>'状況４－１　ステージ１'!AL20</f>
        <v>◎</v>
      </c>
      <c r="V20" s="6" t="str">
        <f>'状況４－１　ステージ１'!AN20</f>
        <v>◎</v>
      </c>
      <c r="W20" s="6" t="str">
        <f>'状況４－１　ステージ１'!AP20</f>
        <v>◎</v>
      </c>
      <c r="X20" s="6" t="str">
        <f>'状況４－１　ステージ１'!AR20</f>
        <v>◎</v>
      </c>
      <c r="Y20" s="6">
        <f>'状況４－１　ステージ１'!AT20</f>
        <v>0</v>
      </c>
      <c r="Z20" s="6">
        <f>'状況４－１　ステージ１'!AV20</f>
        <v>0</v>
      </c>
      <c r="AA20" s="7">
        <f>'状況４－１　ステージ１'!AX20</f>
        <v>0</v>
      </c>
    </row>
    <row r="21" spans="2:27" ht="24.95" customHeight="1">
      <c r="B21" s="1">
        <v>11</v>
      </c>
      <c r="C21" s="114" t="str">
        <f>'状況４－１　ステージ１'!C21</f>
        <v>　　　　K地域活動協議会</v>
      </c>
      <c r="D21" s="115"/>
      <c r="E21" s="6" t="str">
        <f>'状況４－１　ステージ１'!F21</f>
        <v>○</v>
      </c>
      <c r="F21" s="6" t="str">
        <f>'状況４－１　ステージ１'!H21</f>
        <v>○</v>
      </c>
      <c r="G21" s="6" t="str">
        <f>'状況４－１　ステージ１'!J21</f>
        <v>◎</v>
      </c>
      <c r="H21" s="6" t="str">
        <f>'状況４－１　ステージ１'!L21</f>
        <v>◎</v>
      </c>
      <c r="I21" s="6" t="str">
        <f>'状況４－１　ステージ１'!N21</f>
        <v>◎</v>
      </c>
      <c r="J21" s="6" t="str">
        <f>'状況４－１　ステージ１'!P21</f>
        <v>○</v>
      </c>
      <c r="K21" s="6" t="str">
        <f>'状況４－１　ステージ１'!R21</f>
        <v>◎</v>
      </c>
      <c r="L21" s="6" t="str">
        <f>'状況４－１　ステージ１'!T21</f>
        <v>◎</v>
      </c>
      <c r="M21" s="6" t="str">
        <f>'状況４－１　ステージ１'!V21</f>
        <v>○</v>
      </c>
      <c r="N21" s="6" t="str">
        <f>'状況４－１　ステージ１'!X21</f>
        <v>○</v>
      </c>
      <c r="O21" s="6" t="str">
        <f>'状況４－１　ステージ１'!Z21</f>
        <v>◎</v>
      </c>
      <c r="P21" s="6" t="str">
        <f>'状況４－１　ステージ１'!AB21</f>
        <v>○</v>
      </c>
      <c r="Q21" s="6" t="str">
        <f>'状況４－１　ステージ１'!AD21</f>
        <v>◎</v>
      </c>
      <c r="R21" s="6" t="str">
        <f>'状況４－１　ステージ１'!AF21</f>
        <v>◎</v>
      </c>
      <c r="S21" s="6" t="str">
        <f>'状況４－１　ステージ１'!AH21</f>
        <v>◎</v>
      </c>
      <c r="T21" s="6" t="str">
        <f>'状況４－１　ステージ１'!AJ21</f>
        <v>◎</v>
      </c>
      <c r="U21" s="6" t="str">
        <f>'状況４－１　ステージ１'!AL21</f>
        <v>◎</v>
      </c>
      <c r="V21" s="6" t="str">
        <f>'状況４－１　ステージ１'!AN21</f>
        <v>◎</v>
      </c>
      <c r="W21" s="6" t="str">
        <f>'状況４－１　ステージ１'!AP21</f>
        <v>○</v>
      </c>
      <c r="X21" s="6" t="str">
        <f>'状況４－１　ステージ１'!AR21</f>
        <v>◎</v>
      </c>
      <c r="Y21" s="6">
        <f>'状況４－１　ステージ１'!AT21</f>
        <v>0</v>
      </c>
      <c r="Z21" s="6">
        <f>'状況４－１　ステージ１'!AV21</f>
        <v>0</v>
      </c>
      <c r="AA21" s="7">
        <f>'状況４－１　ステージ１'!AX21</f>
        <v>0</v>
      </c>
    </row>
    <row r="22" spans="2:27" ht="24.95" customHeight="1">
      <c r="B22" s="1">
        <v>12</v>
      </c>
      <c r="C22" s="114" t="str">
        <f>'状況４－１　ステージ１'!C22</f>
        <v>　　　　L地域活動協議会</v>
      </c>
      <c r="D22" s="115"/>
      <c r="E22" s="6" t="str">
        <f>'状況４－１　ステージ１'!F22</f>
        <v>◎</v>
      </c>
      <c r="F22" s="6" t="str">
        <f>'状況４－１　ステージ１'!H22</f>
        <v>◎</v>
      </c>
      <c r="G22" s="6" t="str">
        <f>'状況４－１　ステージ１'!J22</f>
        <v>◎</v>
      </c>
      <c r="H22" s="6" t="str">
        <f>'状況４－１　ステージ１'!L22</f>
        <v>◎</v>
      </c>
      <c r="I22" s="6" t="str">
        <f>'状況４－１　ステージ１'!N22</f>
        <v>◎</v>
      </c>
      <c r="J22" s="6" t="str">
        <f>'状況４－１　ステージ１'!P22</f>
        <v>○</v>
      </c>
      <c r="K22" s="6" t="str">
        <f>'状況４－１　ステージ１'!R22</f>
        <v>◎</v>
      </c>
      <c r="L22" s="6" t="str">
        <f>'状況４－１　ステージ１'!T22</f>
        <v>◎</v>
      </c>
      <c r="M22" s="6" t="str">
        <f>'状況４－１　ステージ１'!V22</f>
        <v>◎</v>
      </c>
      <c r="N22" s="6" t="str">
        <f>'状況４－１　ステージ１'!X22</f>
        <v>◎</v>
      </c>
      <c r="O22" s="6" t="str">
        <f>'状況４－１　ステージ１'!Z22</f>
        <v>◎</v>
      </c>
      <c r="P22" s="6" t="str">
        <f>'状況４－１　ステージ１'!AB22</f>
        <v>○</v>
      </c>
      <c r="Q22" s="6" t="str">
        <f>'状況４－１　ステージ１'!AD22</f>
        <v>○</v>
      </c>
      <c r="R22" s="6" t="str">
        <f>'状況４－１　ステージ１'!AF22</f>
        <v>◎</v>
      </c>
      <c r="S22" s="6" t="str">
        <f>'状況４－１　ステージ１'!AH22</f>
        <v>◎</v>
      </c>
      <c r="T22" s="6" t="str">
        <f>'状況４－１　ステージ１'!AJ22</f>
        <v>◎</v>
      </c>
      <c r="U22" s="6" t="str">
        <f>'状況４－１　ステージ１'!AL22</f>
        <v>◎</v>
      </c>
      <c r="V22" s="6" t="str">
        <f>'状況４－１　ステージ１'!AN22</f>
        <v>◎</v>
      </c>
      <c r="W22" s="6" t="str">
        <f>'状況４－１　ステージ１'!AP22</f>
        <v>○</v>
      </c>
      <c r="X22" s="6" t="str">
        <f>'状況４－１　ステージ１'!AR22</f>
        <v>◎</v>
      </c>
      <c r="Y22" s="6">
        <f>'状況４－１　ステージ１'!AT22</f>
        <v>0</v>
      </c>
      <c r="Z22" s="6">
        <f>'状況４－１　ステージ１'!AV22</f>
        <v>0</v>
      </c>
      <c r="AA22" s="7">
        <f>'状況４－１　ステージ１'!AX22</f>
        <v>0</v>
      </c>
    </row>
    <row r="23" spans="2:27" ht="24.95" customHeight="1">
      <c r="B23" s="1">
        <v>13</v>
      </c>
      <c r="C23" s="114" t="str">
        <f>'状況４－１　ステージ１'!C23</f>
        <v>　　　　M地域活動協議会</v>
      </c>
      <c r="D23" s="115"/>
      <c r="E23" s="6" t="str">
        <f>'状況４－１　ステージ１'!F23</f>
        <v>○</v>
      </c>
      <c r="F23" s="6" t="str">
        <f>'状況４－１　ステージ１'!H23</f>
        <v>◎</v>
      </c>
      <c r="G23" s="6" t="str">
        <f>'状況４－１　ステージ１'!J23</f>
        <v>◎</v>
      </c>
      <c r="H23" s="6" t="str">
        <f>'状況４－１　ステージ１'!L23</f>
        <v>◎</v>
      </c>
      <c r="I23" s="6" t="str">
        <f>'状況４－１　ステージ１'!N23</f>
        <v>◎</v>
      </c>
      <c r="J23" s="6" t="str">
        <f>'状況４－１　ステージ１'!P23</f>
        <v>△</v>
      </c>
      <c r="K23" s="6" t="str">
        <f>'状況４－１　ステージ１'!R23</f>
        <v>◎</v>
      </c>
      <c r="L23" s="6" t="str">
        <f>'状況４－１　ステージ１'!T23</f>
        <v>○</v>
      </c>
      <c r="M23" s="6" t="str">
        <f>'状況４－１　ステージ１'!V23</f>
        <v>○</v>
      </c>
      <c r="N23" s="6" t="str">
        <f>'状況４－１　ステージ１'!X23</f>
        <v>○</v>
      </c>
      <c r="O23" s="6" t="str">
        <f>'状況４－１　ステージ１'!Z23</f>
        <v>◎</v>
      </c>
      <c r="P23" s="6" t="str">
        <f>'状況４－１　ステージ１'!AB23</f>
        <v>△</v>
      </c>
      <c r="Q23" s="6" t="str">
        <f>'状況４－１　ステージ１'!AD23</f>
        <v>◎</v>
      </c>
      <c r="R23" s="6" t="str">
        <f>'状況４－１　ステージ１'!AF23</f>
        <v>◎</v>
      </c>
      <c r="S23" s="6" t="str">
        <f>'状況４－１　ステージ１'!AH23</f>
        <v>◎</v>
      </c>
      <c r="T23" s="6" t="str">
        <f>'状況４－１　ステージ１'!AJ23</f>
        <v>◎</v>
      </c>
      <c r="U23" s="6" t="str">
        <f>'状況４－１　ステージ１'!AL23</f>
        <v>◎</v>
      </c>
      <c r="V23" s="6" t="str">
        <f>'状況４－１　ステージ１'!AN23</f>
        <v>◎</v>
      </c>
      <c r="W23" s="6" t="str">
        <f>'状況４－１　ステージ１'!AP23</f>
        <v>◎</v>
      </c>
      <c r="X23" s="6" t="str">
        <f>'状況４－１　ステージ１'!AR23</f>
        <v>◎</v>
      </c>
      <c r="Y23" s="6">
        <f>'状況４－１　ステージ１'!AT23</f>
        <v>0</v>
      </c>
      <c r="Z23" s="6">
        <f>'状況４－１　ステージ１'!AV23</f>
        <v>0</v>
      </c>
      <c r="AA23" s="7">
        <f>'状況４－１　ステージ１'!AX23</f>
        <v>0</v>
      </c>
    </row>
    <row r="24" spans="2:27" ht="24.95" customHeight="1">
      <c r="B24" s="1">
        <v>14</v>
      </c>
      <c r="C24" s="114" t="str">
        <f>'状況４－１　ステージ１'!C24</f>
        <v>　　　　N地域活動協議会</v>
      </c>
      <c r="D24" s="115"/>
      <c r="E24" s="6" t="str">
        <f>'状況４－１　ステージ１'!F24</f>
        <v>◎</v>
      </c>
      <c r="F24" s="6" t="str">
        <f>'状況４－１　ステージ１'!H24</f>
        <v>◎</v>
      </c>
      <c r="G24" s="6" t="str">
        <f>'状況４－１　ステージ１'!J24</f>
        <v>◎</v>
      </c>
      <c r="H24" s="6" t="str">
        <f>'状況４－１　ステージ１'!L24</f>
        <v>◎</v>
      </c>
      <c r="I24" s="6" t="str">
        <f>'状況４－１　ステージ１'!N24</f>
        <v>◎</v>
      </c>
      <c r="J24" s="6" t="str">
        <f>'状況４－１　ステージ１'!P24</f>
        <v>◎</v>
      </c>
      <c r="K24" s="6" t="str">
        <f>'状況４－１　ステージ１'!R24</f>
        <v>◎</v>
      </c>
      <c r="L24" s="6" t="str">
        <f>'状況４－１　ステージ１'!T24</f>
        <v>◎</v>
      </c>
      <c r="M24" s="6" t="str">
        <f>'状況４－１　ステージ１'!V24</f>
        <v>◎</v>
      </c>
      <c r="N24" s="6" t="str">
        <f>'状況４－１　ステージ１'!X24</f>
        <v>◎</v>
      </c>
      <c r="O24" s="6" t="str">
        <f>'状況４－１　ステージ１'!Z24</f>
        <v>◎</v>
      </c>
      <c r="P24" s="6" t="str">
        <f>'状況４－１　ステージ１'!AB24</f>
        <v>◎</v>
      </c>
      <c r="Q24" s="6" t="str">
        <f>'状況４－１　ステージ１'!AD24</f>
        <v>◎</v>
      </c>
      <c r="R24" s="6" t="str">
        <f>'状況４－１　ステージ１'!AF24</f>
        <v>◎</v>
      </c>
      <c r="S24" s="6" t="str">
        <f>'状況４－１　ステージ１'!AH24</f>
        <v>◎</v>
      </c>
      <c r="T24" s="6" t="str">
        <f>'状況４－１　ステージ１'!AJ24</f>
        <v>◎</v>
      </c>
      <c r="U24" s="6" t="str">
        <f>'状況４－１　ステージ１'!AL24</f>
        <v>◎</v>
      </c>
      <c r="V24" s="6" t="str">
        <f>'状況４－１　ステージ１'!AN24</f>
        <v>◎</v>
      </c>
      <c r="W24" s="6" t="str">
        <f>'状況４－１　ステージ１'!AP24</f>
        <v>◎</v>
      </c>
      <c r="X24" s="6" t="str">
        <f>'状況４－１　ステージ１'!AR24</f>
        <v>◎</v>
      </c>
      <c r="Y24" s="6">
        <f>'状況４－１　ステージ１'!AT24</f>
        <v>0</v>
      </c>
      <c r="Z24" s="6">
        <f>'状況４－１　ステージ１'!AV24</f>
        <v>0</v>
      </c>
      <c r="AA24" s="7">
        <f>'状況４－１　ステージ１'!AX24</f>
        <v>0</v>
      </c>
    </row>
    <row r="25" spans="2:27" ht="24.95" customHeight="1">
      <c r="B25" s="1">
        <v>15</v>
      </c>
      <c r="C25" s="114" t="str">
        <f>'状況４－１　ステージ１'!C25</f>
        <v>　　　　O地域活動協議会</v>
      </c>
      <c r="D25" s="115"/>
      <c r="E25" s="6" t="str">
        <f>'状況４－１　ステージ１'!F25</f>
        <v>◎</v>
      </c>
      <c r="F25" s="6" t="str">
        <f>'状況４－１　ステージ１'!H25</f>
        <v>◎</v>
      </c>
      <c r="G25" s="6" t="str">
        <f>'状況４－１　ステージ１'!J25</f>
        <v>◎</v>
      </c>
      <c r="H25" s="6" t="str">
        <f>'状況４－１　ステージ１'!L25</f>
        <v>◎</v>
      </c>
      <c r="I25" s="6" t="str">
        <f>'状況４－１　ステージ１'!N25</f>
        <v>◎</v>
      </c>
      <c r="J25" s="6" t="str">
        <f>'状況４－１　ステージ１'!P25</f>
        <v>◎</v>
      </c>
      <c r="K25" s="6" t="str">
        <f>'状況４－１　ステージ１'!R25</f>
        <v>◎</v>
      </c>
      <c r="L25" s="6" t="str">
        <f>'状況４－１　ステージ１'!T25</f>
        <v>◎</v>
      </c>
      <c r="M25" s="6" t="str">
        <f>'状況４－１　ステージ１'!V25</f>
        <v>◎</v>
      </c>
      <c r="N25" s="6" t="str">
        <f>'状況４－１　ステージ１'!X25</f>
        <v>◎</v>
      </c>
      <c r="O25" s="6" t="str">
        <f>'状況４－１　ステージ１'!Z25</f>
        <v>◎</v>
      </c>
      <c r="P25" s="6" t="str">
        <f>'状況４－１　ステージ１'!AB25</f>
        <v>○</v>
      </c>
      <c r="Q25" s="6" t="str">
        <f>'状況４－１　ステージ１'!AD25</f>
        <v>◎</v>
      </c>
      <c r="R25" s="6" t="str">
        <f>'状況４－１　ステージ１'!AF25</f>
        <v>◎</v>
      </c>
      <c r="S25" s="6" t="str">
        <f>'状況４－１　ステージ１'!AH25</f>
        <v>◎</v>
      </c>
      <c r="T25" s="6" t="str">
        <f>'状況４－１　ステージ１'!AJ25</f>
        <v>◎</v>
      </c>
      <c r="U25" s="6" t="str">
        <f>'状況４－１　ステージ１'!AL25</f>
        <v>◎</v>
      </c>
      <c r="V25" s="6" t="str">
        <f>'状況４－１　ステージ１'!AN25</f>
        <v>◎</v>
      </c>
      <c r="W25" s="6" t="str">
        <f>'状況４－１　ステージ１'!AP25</f>
        <v>◎</v>
      </c>
      <c r="X25" s="6" t="str">
        <f>'状況４－１　ステージ１'!AR25</f>
        <v>◎</v>
      </c>
      <c r="Y25" s="6">
        <f>'状況４－１　ステージ１'!AT25</f>
        <v>0</v>
      </c>
      <c r="Z25" s="6">
        <f>'状況４－１　ステージ１'!AV25</f>
        <v>0</v>
      </c>
      <c r="AA25" s="7">
        <f>'状況４－１　ステージ１'!AX25</f>
        <v>0</v>
      </c>
    </row>
    <row r="26" spans="2:27" ht="24.95" customHeight="1">
      <c r="B26" s="1">
        <v>16</v>
      </c>
      <c r="C26" s="114" t="str">
        <f>'状況４－１　ステージ１'!C26</f>
        <v>　　　　P地域活動協議会</v>
      </c>
      <c r="D26" s="115"/>
      <c r="E26" s="6" t="str">
        <f>'状況４－１　ステージ１'!F26</f>
        <v>◎</v>
      </c>
      <c r="F26" s="6" t="str">
        <f>'状況４－１　ステージ１'!H26</f>
        <v>○</v>
      </c>
      <c r="G26" s="6" t="str">
        <f>'状況４－１　ステージ１'!J26</f>
        <v>◎</v>
      </c>
      <c r="H26" s="6" t="str">
        <f>'状況４－１　ステージ１'!L26</f>
        <v>◎</v>
      </c>
      <c r="I26" s="6" t="str">
        <f>'状況４－１　ステージ１'!N26</f>
        <v>◎</v>
      </c>
      <c r="J26" s="6" t="str">
        <f>'状況４－１　ステージ１'!P26</f>
        <v>○</v>
      </c>
      <c r="K26" s="6" t="str">
        <f>'状況４－１　ステージ１'!R26</f>
        <v>◎</v>
      </c>
      <c r="L26" s="6" t="str">
        <f>'状況４－１　ステージ１'!T26</f>
        <v>◎</v>
      </c>
      <c r="M26" s="6" t="str">
        <f>'状況４－１　ステージ１'!V26</f>
        <v>◎</v>
      </c>
      <c r="N26" s="6" t="str">
        <f>'状況４－１　ステージ１'!X26</f>
        <v>◎</v>
      </c>
      <c r="O26" s="6" t="str">
        <f>'状況４－１　ステージ１'!Z26</f>
        <v>◎</v>
      </c>
      <c r="P26" s="6" t="str">
        <f>'状況４－１　ステージ１'!AB26</f>
        <v>○</v>
      </c>
      <c r="Q26" s="6" t="str">
        <f>'状況４－１　ステージ１'!AD26</f>
        <v>◎</v>
      </c>
      <c r="R26" s="6" t="str">
        <f>'状況４－１　ステージ１'!AF26</f>
        <v>◎</v>
      </c>
      <c r="S26" s="6" t="str">
        <f>'状況４－１　ステージ１'!AH26</f>
        <v>◎</v>
      </c>
      <c r="T26" s="6" t="str">
        <f>'状況４－１　ステージ１'!AJ26</f>
        <v>◎</v>
      </c>
      <c r="U26" s="6" t="str">
        <f>'状況４－１　ステージ１'!AL26</f>
        <v>◎</v>
      </c>
      <c r="V26" s="6" t="str">
        <f>'状況４－１　ステージ１'!AN26</f>
        <v>◎</v>
      </c>
      <c r="W26" s="6" t="str">
        <f>'状況４－１　ステージ１'!AP26</f>
        <v>◎</v>
      </c>
      <c r="X26" s="6" t="str">
        <f>'状況４－１　ステージ１'!AR26</f>
        <v>◎</v>
      </c>
      <c r="Y26" s="6">
        <f>'状況４－１　ステージ１'!AT26</f>
        <v>0</v>
      </c>
      <c r="Z26" s="6">
        <f>'状況４－１　ステージ１'!AV26</f>
        <v>0</v>
      </c>
      <c r="AA26" s="7">
        <f>'状況４－１　ステージ１'!AX26</f>
        <v>0</v>
      </c>
    </row>
    <row r="27" spans="2:27" ht="24.95" customHeight="1">
      <c r="B27" s="1">
        <v>17</v>
      </c>
      <c r="C27" s="114">
        <f>'状況４－１　ステージ１'!C27</f>
        <v>0</v>
      </c>
      <c r="D27" s="115"/>
      <c r="E27" s="6">
        <f>'状況４－１　ステージ１'!F27</f>
        <v>0</v>
      </c>
      <c r="F27" s="6">
        <f>'状況４－１　ステージ１'!H27</f>
        <v>0</v>
      </c>
      <c r="G27" s="6">
        <f>'状況４－１　ステージ１'!J27</f>
        <v>0</v>
      </c>
      <c r="H27" s="6">
        <f>'状況４－１　ステージ１'!L27</f>
        <v>0</v>
      </c>
      <c r="I27" s="6">
        <f>'状況４－１　ステージ１'!N27</f>
        <v>0</v>
      </c>
      <c r="J27" s="6">
        <f>'状況４－１　ステージ１'!P27</f>
        <v>0</v>
      </c>
      <c r="K27" s="6">
        <f>'状況４－１　ステージ１'!R27</f>
        <v>0</v>
      </c>
      <c r="L27" s="6">
        <f>'状況４－１　ステージ１'!T27</f>
        <v>0</v>
      </c>
      <c r="M27" s="6">
        <f>'状況４－１　ステージ１'!V27</f>
        <v>0</v>
      </c>
      <c r="N27" s="6">
        <f>'状況４－１　ステージ１'!X27</f>
        <v>0</v>
      </c>
      <c r="O27" s="6">
        <f>'状況４－１　ステージ１'!Z27</f>
        <v>0</v>
      </c>
      <c r="P27" s="6">
        <f>'状況４－１　ステージ１'!AB27</f>
        <v>0</v>
      </c>
      <c r="Q27" s="6">
        <f>'状況４－１　ステージ１'!AD27</f>
        <v>0</v>
      </c>
      <c r="R27" s="6">
        <f>'状況４－１　ステージ１'!AF27</f>
        <v>0</v>
      </c>
      <c r="S27" s="6">
        <f>'状況４－１　ステージ１'!AH27</f>
        <v>0</v>
      </c>
      <c r="T27" s="6">
        <f>'状況４－１　ステージ１'!AJ27</f>
        <v>0</v>
      </c>
      <c r="U27" s="6">
        <f>'状況４－１　ステージ１'!AL27</f>
        <v>0</v>
      </c>
      <c r="V27" s="6">
        <f>'状況４－１　ステージ１'!AN27</f>
        <v>0</v>
      </c>
      <c r="W27" s="6">
        <f>'状況４－１　ステージ１'!AP27</f>
        <v>0</v>
      </c>
      <c r="X27" s="6">
        <f>'状況４－１　ステージ１'!AR27</f>
        <v>0</v>
      </c>
      <c r="Y27" s="6">
        <f>'状況４－１　ステージ１'!AT27</f>
        <v>0</v>
      </c>
      <c r="Z27" s="6">
        <f>'状況４－１　ステージ１'!AV27</f>
        <v>0</v>
      </c>
      <c r="AA27" s="7">
        <f>'状況４－１　ステージ１'!AX27</f>
        <v>0</v>
      </c>
    </row>
    <row r="28" spans="2:27" ht="24.95" customHeight="1">
      <c r="B28" s="1">
        <v>18</v>
      </c>
      <c r="C28" s="114">
        <f>'状況４－１　ステージ１'!C28</f>
        <v>0</v>
      </c>
      <c r="D28" s="115"/>
      <c r="E28" s="6">
        <f>'状況４－１　ステージ１'!F28</f>
        <v>0</v>
      </c>
      <c r="F28" s="6">
        <f>'状況４－１　ステージ１'!H28</f>
        <v>0</v>
      </c>
      <c r="G28" s="6">
        <f>'状況４－１　ステージ１'!J28</f>
        <v>0</v>
      </c>
      <c r="H28" s="6">
        <f>'状況４－１　ステージ１'!L28</f>
        <v>0</v>
      </c>
      <c r="I28" s="6">
        <f>'状況４－１　ステージ１'!N28</f>
        <v>0</v>
      </c>
      <c r="J28" s="6">
        <f>'状況４－１　ステージ１'!P28</f>
        <v>0</v>
      </c>
      <c r="K28" s="6">
        <f>'状況４－１　ステージ１'!R28</f>
        <v>0</v>
      </c>
      <c r="L28" s="6">
        <f>'状況４－１　ステージ１'!T28</f>
        <v>0</v>
      </c>
      <c r="M28" s="6">
        <f>'状況４－１　ステージ１'!V28</f>
        <v>0</v>
      </c>
      <c r="N28" s="6">
        <f>'状況４－１　ステージ１'!X28</f>
        <v>0</v>
      </c>
      <c r="O28" s="6">
        <f>'状況４－１　ステージ１'!Z28</f>
        <v>0</v>
      </c>
      <c r="P28" s="6">
        <f>'状況４－１　ステージ１'!AB28</f>
        <v>0</v>
      </c>
      <c r="Q28" s="6">
        <f>'状況４－１　ステージ１'!AD28</f>
        <v>0</v>
      </c>
      <c r="R28" s="6">
        <f>'状況４－１　ステージ１'!AF28</f>
        <v>0</v>
      </c>
      <c r="S28" s="6">
        <f>'状況４－１　ステージ１'!AH28</f>
        <v>0</v>
      </c>
      <c r="T28" s="6">
        <f>'状況４－１　ステージ１'!AJ28</f>
        <v>0</v>
      </c>
      <c r="U28" s="6">
        <f>'状況４－１　ステージ１'!AL28</f>
        <v>0</v>
      </c>
      <c r="V28" s="6">
        <f>'状況４－１　ステージ１'!AN28</f>
        <v>0</v>
      </c>
      <c r="W28" s="6">
        <f>'状況４－１　ステージ１'!AP28</f>
        <v>0</v>
      </c>
      <c r="X28" s="6">
        <f>'状況４－１　ステージ１'!AR28</f>
        <v>0</v>
      </c>
      <c r="Y28" s="6">
        <f>'状況４－１　ステージ１'!AT28</f>
        <v>0</v>
      </c>
      <c r="Z28" s="6">
        <f>'状況４－１　ステージ１'!AV28</f>
        <v>0</v>
      </c>
      <c r="AA28" s="7">
        <f>'状況４－１　ステージ１'!AX28</f>
        <v>0</v>
      </c>
    </row>
    <row r="29" spans="2:27" ht="24.95" customHeight="1">
      <c r="B29" s="1">
        <v>19</v>
      </c>
      <c r="C29" s="114">
        <f>'状況４－１　ステージ１'!C29</f>
        <v>0</v>
      </c>
      <c r="D29" s="115"/>
      <c r="E29" s="6">
        <f>'状況４－１　ステージ１'!F29</f>
        <v>0</v>
      </c>
      <c r="F29" s="6">
        <f>'状況４－１　ステージ１'!H29</f>
        <v>0</v>
      </c>
      <c r="G29" s="6">
        <f>'状況４－１　ステージ１'!J29</f>
        <v>0</v>
      </c>
      <c r="H29" s="6">
        <f>'状況４－１　ステージ１'!L29</f>
        <v>0</v>
      </c>
      <c r="I29" s="6">
        <f>'状況４－１　ステージ１'!N29</f>
        <v>0</v>
      </c>
      <c r="J29" s="6">
        <f>'状況４－１　ステージ１'!P29</f>
        <v>0</v>
      </c>
      <c r="K29" s="6">
        <f>'状況４－１　ステージ１'!R29</f>
        <v>0</v>
      </c>
      <c r="L29" s="6">
        <f>'状況４－１　ステージ１'!T29</f>
        <v>0</v>
      </c>
      <c r="M29" s="6">
        <f>'状況４－１　ステージ１'!V29</f>
        <v>0</v>
      </c>
      <c r="N29" s="6">
        <f>'状況４－１　ステージ１'!X29</f>
        <v>0</v>
      </c>
      <c r="O29" s="6">
        <f>'状況４－１　ステージ１'!Z29</f>
        <v>0</v>
      </c>
      <c r="P29" s="6">
        <f>'状況４－１　ステージ１'!AB29</f>
        <v>0</v>
      </c>
      <c r="Q29" s="6">
        <f>'状況４－１　ステージ１'!AD29</f>
        <v>0</v>
      </c>
      <c r="R29" s="6">
        <f>'状況４－１　ステージ１'!AF29</f>
        <v>0</v>
      </c>
      <c r="S29" s="6">
        <f>'状況４－１　ステージ１'!AH29</f>
        <v>0</v>
      </c>
      <c r="T29" s="6">
        <f>'状況４－１　ステージ１'!AJ29</f>
        <v>0</v>
      </c>
      <c r="U29" s="6">
        <f>'状況４－１　ステージ１'!AL29</f>
        <v>0</v>
      </c>
      <c r="V29" s="6">
        <f>'状況４－１　ステージ１'!AN29</f>
        <v>0</v>
      </c>
      <c r="W29" s="6">
        <f>'状況４－１　ステージ１'!AP29</f>
        <v>0</v>
      </c>
      <c r="X29" s="6">
        <f>'状況４－１　ステージ１'!AR29</f>
        <v>0</v>
      </c>
      <c r="Y29" s="6">
        <f>'状況４－１　ステージ１'!AT29</f>
        <v>0</v>
      </c>
      <c r="Z29" s="6">
        <f>'状況４－１　ステージ１'!AV29</f>
        <v>0</v>
      </c>
      <c r="AA29" s="7">
        <f>'状況４－１　ステージ１'!AX29</f>
        <v>0</v>
      </c>
    </row>
    <row r="30" spans="2:27" ht="24.95" customHeight="1">
      <c r="B30" s="1">
        <v>20</v>
      </c>
      <c r="C30" s="114">
        <f>'状況４－１　ステージ１'!C30</f>
        <v>0</v>
      </c>
      <c r="D30" s="115"/>
      <c r="E30" s="6">
        <f>'状況４－１　ステージ１'!F30</f>
        <v>0</v>
      </c>
      <c r="F30" s="6">
        <f>'状況４－１　ステージ１'!H30</f>
        <v>0</v>
      </c>
      <c r="G30" s="6">
        <f>'状況４－１　ステージ１'!J30</f>
        <v>0</v>
      </c>
      <c r="H30" s="6">
        <f>'状況４－１　ステージ１'!L30</f>
        <v>0</v>
      </c>
      <c r="I30" s="6">
        <f>'状況４－１　ステージ１'!N30</f>
        <v>0</v>
      </c>
      <c r="J30" s="6">
        <f>'状況４－１　ステージ１'!P30</f>
        <v>0</v>
      </c>
      <c r="K30" s="6">
        <f>'状況４－１　ステージ１'!R30</f>
        <v>0</v>
      </c>
      <c r="L30" s="6">
        <f>'状況４－１　ステージ１'!T30</f>
        <v>0</v>
      </c>
      <c r="M30" s="6">
        <f>'状況４－１　ステージ１'!V30</f>
        <v>0</v>
      </c>
      <c r="N30" s="6">
        <f>'状況４－１　ステージ１'!X30</f>
        <v>0</v>
      </c>
      <c r="O30" s="6">
        <f>'状況４－１　ステージ１'!Z30</f>
        <v>0</v>
      </c>
      <c r="P30" s="6">
        <f>'状況４－１　ステージ１'!AB30</f>
        <v>0</v>
      </c>
      <c r="Q30" s="6">
        <f>'状況４－１　ステージ１'!AD30</f>
        <v>0</v>
      </c>
      <c r="R30" s="6">
        <f>'状況４－１　ステージ１'!AF30</f>
        <v>0</v>
      </c>
      <c r="S30" s="6">
        <f>'状況４－１　ステージ１'!AH30</f>
        <v>0</v>
      </c>
      <c r="T30" s="6">
        <f>'状況４－１　ステージ１'!AJ30</f>
        <v>0</v>
      </c>
      <c r="U30" s="6">
        <f>'状況４－１　ステージ１'!AL30</f>
        <v>0</v>
      </c>
      <c r="V30" s="6">
        <f>'状況４－１　ステージ１'!AN30</f>
        <v>0</v>
      </c>
      <c r="W30" s="6">
        <f>'状況４－１　ステージ１'!AP30</f>
        <v>0</v>
      </c>
      <c r="X30" s="6">
        <f>'状況４－１　ステージ１'!AR30</f>
        <v>0</v>
      </c>
      <c r="Y30" s="6">
        <f>'状況４－１　ステージ１'!AT30</f>
        <v>0</v>
      </c>
      <c r="Z30" s="6">
        <f>'状況４－１　ステージ１'!AV30</f>
        <v>0</v>
      </c>
      <c r="AA30" s="7">
        <f>'状況４－１　ステージ１'!AX30</f>
        <v>0</v>
      </c>
    </row>
    <row r="31" spans="2:27" ht="24.95" customHeight="1">
      <c r="B31" s="1">
        <v>21</v>
      </c>
      <c r="C31" s="114">
        <f>'状況４－１　ステージ１'!C31</f>
        <v>0</v>
      </c>
      <c r="D31" s="115"/>
      <c r="E31" s="6">
        <f>'状況４－１　ステージ１'!F31</f>
        <v>0</v>
      </c>
      <c r="F31" s="6">
        <f>'状況４－１　ステージ１'!H31</f>
        <v>0</v>
      </c>
      <c r="G31" s="6">
        <f>'状況４－１　ステージ１'!J31</f>
        <v>0</v>
      </c>
      <c r="H31" s="6">
        <f>'状況４－１　ステージ１'!L31</f>
        <v>0</v>
      </c>
      <c r="I31" s="6">
        <f>'状況４－１　ステージ１'!N31</f>
        <v>0</v>
      </c>
      <c r="J31" s="6">
        <f>'状況４－１　ステージ１'!P31</f>
        <v>0</v>
      </c>
      <c r="K31" s="6">
        <f>'状況４－１　ステージ１'!R31</f>
        <v>0</v>
      </c>
      <c r="L31" s="6">
        <f>'状況４－１　ステージ１'!T31</f>
        <v>0</v>
      </c>
      <c r="M31" s="6">
        <f>'状況４－１　ステージ１'!V31</f>
        <v>0</v>
      </c>
      <c r="N31" s="6">
        <f>'状況４－１　ステージ１'!X31</f>
        <v>0</v>
      </c>
      <c r="O31" s="6">
        <f>'状況４－１　ステージ１'!Z31</f>
        <v>0</v>
      </c>
      <c r="P31" s="6">
        <f>'状況４－１　ステージ１'!AB31</f>
        <v>0</v>
      </c>
      <c r="Q31" s="6">
        <f>'状況４－１　ステージ１'!AD31</f>
        <v>0</v>
      </c>
      <c r="R31" s="6">
        <f>'状況４－１　ステージ１'!AF31</f>
        <v>0</v>
      </c>
      <c r="S31" s="6">
        <f>'状況４－１　ステージ１'!AH31</f>
        <v>0</v>
      </c>
      <c r="T31" s="6">
        <f>'状況４－１　ステージ１'!AJ31</f>
        <v>0</v>
      </c>
      <c r="U31" s="6">
        <f>'状況４－１　ステージ１'!AL31</f>
        <v>0</v>
      </c>
      <c r="V31" s="6">
        <f>'状況４－１　ステージ１'!AN31</f>
        <v>0</v>
      </c>
      <c r="W31" s="6">
        <f>'状況４－１　ステージ１'!AP31</f>
        <v>0</v>
      </c>
      <c r="X31" s="6">
        <f>'状況４－１　ステージ１'!AR31</f>
        <v>0</v>
      </c>
      <c r="Y31" s="6">
        <f>'状況４－１　ステージ１'!AT31</f>
        <v>0</v>
      </c>
      <c r="Z31" s="6">
        <f>'状況４－１　ステージ１'!AV31</f>
        <v>0</v>
      </c>
      <c r="AA31" s="7">
        <f>'状況４－１　ステージ１'!AX31</f>
        <v>0</v>
      </c>
    </row>
    <row r="32" spans="2:27" ht="24.95" customHeight="1" thickBot="1">
      <c r="B32" s="1">
        <v>22</v>
      </c>
      <c r="C32" s="186">
        <f>'状況４－１　ステージ１'!C32</f>
        <v>0</v>
      </c>
      <c r="D32" s="187"/>
      <c r="E32" s="8">
        <f>'状況４－１　ステージ１'!F32</f>
        <v>0</v>
      </c>
      <c r="F32" s="8">
        <f>'状況４－１　ステージ１'!H32</f>
        <v>0</v>
      </c>
      <c r="G32" s="8">
        <f>'状況４－１　ステージ１'!J32</f>
        <v>0</v>
      </c>
      <c r="H32" s="8">
        <f>'状況４－１　ステージ１'!L32</f>
        <v>0</v>
      </c>
      <c r="I32" s="8">
        <f>'状況４－１　ステージ１'!N32</f>
        <v>0</v>
      </c>
      <c r="J32" s="8">
        <f>'状況４－１　ステージ１'!P32</f>
        <v>0</v>
      </c>
      <c r="K32" s="8">
        <f>'状況４－１　ステージ１'!R32</f>
        <v>0</v>
      </c>
      <c r="L32" s="8">
        <f>'状況４－１　ステージ１'!T32</f>
        <v>0</v>
      </c>
      <c r="M32" s="8">
        <f>'状況４－１　ステージ１'!V32</f>
        <v>0</v>
      </c>
      <c r="N32" s="8">
        <f>'状況４－１　ステージ１'!X32</f>
        <v>0</v>
      </c>
      <c r="O32" s="8">
        <f>'状況４－１　ステージ１'!Z32</f>
        <v>0</v>
      </c>
      <c r="P32" s="8">
        <f>'状況４－１　ステージ１'!AB32</f>
        <v>0</v>
      </c>
      <c r="Q32" s="8">
        <f>'状況４－１　ステージ１'!AD32</f>
        <v>0</v>
      </c>
      <c r="R32" s="8">
        <f>'状況４－１　ステージ１'!AF32</f>
        <v>0</v>
      </c>
      <c r="S32" s="8">
        <f>'状況４－１　ステージ１'!AH32</f>
        <v>0</v>
      </c>
      <c r="T32" s="8">
        <f>'状況４－１　ステージ１'!AJ32</f>
        <v>0</v>
      </c>
      <c r="U32" s="8">
        <f>'状況４－１　ステージ１'!AL32</f>
        <v>0</v>
      </c>
      <c r="V32" s="8">
        <f>'状況４－１　ステージ１'!AN32</f>
        <v>0</v>
      </c>
      <c r="W32" s="8">
        <f>'状況４－１　ステージ１'!AP32</f>
        <v>0</v>
      </c>
      <c r="X32" s="8">
        <f>'状況４－１　ステージ１'!AR32</f>
        <v>0</v>
      </c>
      <c r="Y32" s="8">
        <f>'状況４－１　ステージ１'!AT32</f>
        <v>0</v>
      </c>
      <c r="Z32" s="8">
        <f>'状況４－１　ステージ１'!AV32</f>
        <v>0</v>
      </c>
      <c r="AA32" s="9">
        <f>'状況４－１　ステージ１'!AX32</f>
        <v>0</v>
      </c>
    </row>
    <row r="33" spans="3:27" ht="20.100000000000001" customHeight="1" thickTop="1" thickBot="1">
      <c r="C33" s="135" t="s">
        <v>80</v>
      </c>
      <c r="D33" s="136"/>
      <c r="E33" s="11">
        <f t="shared" ref="E33:AA33" si="1">COUNTIF(E11:E32,"◎")</f>
        <v>14</v>
      </c>
      <c r="F33" s="11">
        <f t="shared" si="1"/>
        <v>7</v>
      </c>
      <c r="G33" s="11">
        <f t="shared" si="1"/>
        <v>16</v>
      </c>
      <c r="H33" s="11">
        <f t="shared" si="1"/>
        <v>14</v>
      </c>
      <c r="I33" s="11">
        <f t="shared" si="1"/>
        <v>16</v>
      </c>
      <c r="J33" s="11">
        <f t="shared" si="1"/>
        <v>3</v>
      </c>
      <c r="K33" s="11">
        <f t="shared" si="1"/>
        <v>14</v>
      </c>
      <c r="L33" s="11">
        <f t="shared" si="1"/>
        <v>12</v>
      </c>
      <c r="M33" s="11">
        <f t="shared" si="1"/>
        <v>9</v>
      </c>
      <c r="N33" s="11">
        <f t="shared" si="1"/>
        <v>8</v>
      </c>
      <c r="O33" s="11">
        <f t="shared" si="1"/>
        <v>15</v>
      </c>
      <c r="P33" s="11">
        <f t="shared" si="1"/>
        <v>4</v>
      </c>
      <c r="Q33" s="11">
        <f t="shared" si="1"/>
        <v>15</v>
      </c>
      <c r="R33" s="11">
        <f t="shared" si="1"/>
        <v>16</v>
      </c>
      <c r="S33" s="11">
        <f t="shared" si="1"/>
        <v>16</v>
      </c>
      <c r="T33" s="11">
        <f t="shared" si="1"/>
        <v>16</v>
      </c>
      <c r="U33" s="11">
        <f t="shared" si="1"/>
        <v>15</v>
      </c>
      <c r="V33" s="11">
        <f t="shared" si="1"/>
        <v>16</v>
      </c>
      <c r="W33" s="11">
        <f t="shared" si="1"/>
        <v>13</v>
      </c>
      <c r="X33" s="11">
        <f t="shared" si="1"/>
        <v>16</v>
      </c>
      <c r="Y33" s="11">
        <f t="shared" si="1"/>
        <v>0</v>
      </c>
      <c r="Z33" s="11">
        <f t="shared" si="1"/>
        <v>0</v>
      </c>
      <c r="AA33" s="12">
        <f t="shared" si="1"/>
        <v>0</v>
      </c>
    </row>
    <row r="34" spans="3:27">
      <c r="E34" s="2"/>
      <c r="F34" s="2"/>
      <c r="G34" s="2"/>
      <c r="H34" s="2"/>
      <c r="I34" s="2"/>
      <c r="J34" s="2"/>
      <c r="K34" s="2"/>
      <c r="L34" s="2"/>
      <c r="M34" s="2"/>
      <c r="N34" s="2"/>
      <c r="O34" s="2"/>
      <c r="P34" s="2"/>
      <c r="Q34" s="2"/>
    </row>
    <row r="35" spans="3:27">
      <c r="E35" s="2"/>
      <c r="F35" s="2"/>
      <c r="G35" s="2"/>
      <c r="H35" s="2"/>
      <c r="I35" s="2"/>
      <c r="J35" s="2"/>
      <c r="K35" s="2"/>
      <c r="L35" s="2"/>
      <c r="M35" s="2"/>
      <c r="N35" s="2"/>
      <c r="O35" s="2"/>
      <c r="P35" s="2"/>
      <c r="Q35" s="2"/>
    </row>
    <row r="36" spans="3:27">
      <c r="E36" s="2"/>
      <c r="F36" s="2"/>
      <c r="G36" s="2"/>
      <c r="H36" s="2"/>
      <c r="I36" s="2"/>
      <c r="J36" s="2"/>
      <c r="K36" s="2"/>
      <c r="L36" s="2"/>
      <c r="M36" s="2"/>
      <c r="N36" s="2"/>
      <c r="O36" s="2"/>
      <c r="P36" s="2"/>
      <c r="Q36" s="2"/>
    </row>
    <row r="37" spans="3:27">
      <c r="E37" s="2"/>
      <c r="F37" s="2"/>
      <c r="G37" s="2"/>
      <c r="H37" s="2"/>
      <c r="I37" s="2"/>
      <c r="J37" s="2"/>
      <c r="K37" s="2"/>
      <c r="L37" s="2"/>
      <c r="M37" s="2"/>
      <c r="N37" s="2"/>
      <c r="O37" s="2"/>
      <c r="P37" s="2"/>
      <c r="Q37" s="2"/>
    </row>
    <row r="38" spans="3:27">
      <c r="E38" s="2"/>
      <c r="F38" s="2"/>
      <c r="G38" s="2"/>
      <c r="H38" s="2"/>
      <c r="I38" s="2"/>
      <c r="J38" s="2"/>
      <c r="K38" s="2"/>
      <c r="L38" s="2"/>
      <c r="M38" s="2"/>
      <c r="N38" s="2"/>
      <c r="O38" s="2"/>
      <c r="P38" s="2"/>
      <c r="Q38" s="2"/>
    </row>
    <row r="39" spans="3:27">
      <c r="E39" s="2"/>
      <c r="F39" s="2"/>
      <c r="G39" s="2"/>
      <c r="H39" s="2"/>
      <c r="I39" s="2"/>
      <c r="J39" s="2"/>
      <c r="K39" s="2"/>
      <c r="L39" s="2"/>
      <c r="M39" s="2"/>
      <c r="N39" s="2"/>
      <c r="O39" s="2"/>
      <c r="P39" s="2"/>
      <c r="Q39" s="2"/>
    </row>
    <row r="40" spans="3:27">
      <c r="E40" s="2"/>
      <c r="F40" s="2"/>
      <c r="G40" s="2"/>
      <c r="H40" s="2"/>
      <c r="I40" s="2"/>
      <c r="J40" s="2"/>
      <c r="K40" s="2"/>
      <c r="L40" s="2"/>
      <c r="M40" s="2"/>
      <c r="N40" s="2"/>
      <c r="O40" s="2"/>
      <c r="P40" s="2"/>
      <c r="Q40" s="2"/>
    </row>
    <row r="41" spans="3:27">
      <c r="E41" s="2"/>
      <c r="F41" s="2"/>
      <c r="G41" s="2"/>
      <c r="H41" s="2"/>
      <c r="I41" s="2"/>
      <c r="J41" s="2"/>
      <c r="K41" s="2"/>
      <c r="L41" s="2"/>
      <c r="M41" s="2"/>
      <c r="N41" s="2"/>
      <c r="O41" s="2"/>
      <c r="P41" s="2"/>
      <c r="Q41" s="2"/>
    </row>
    <row r="42" spans="3:27">
      <c r="E42" s="2"/>
      <c r="F42" s="2"/>
      <c r="G42" s="2"/>
      <c r="H42" s="2"/>
      <c r="I42" s="2"/>
      <c r="J42" s="2"/>
      <c r="K42" s="2"/>
      <c r="L42" s="2"/>
      <c r="M42" s="2"/>
      <c r="N42" s="2"/>
      <c r="O42" s="2"/>
      <c r="P42" s="2"/>
      <c r="Q42" s="2"/>
    </row>
    <row r="43" spans="3:27">
      <c r="E43" s="2"/>
      <c r="F43" s="2"/>
      <c r="G43" s="2"/>
      <c r="H43" s="2"/>
      <c r="I43" s="2"/>
      <c r="J43" s="2"/>
      <c r="K43" s="2"/>
      <c r="L43" s="2"/>
      <c r="M43" s="2"/>
      <c r="N43" s="2"/>
      <c r="O43" s="2"/>
      <c r="P43" s="2"/>
      <c r="Q43" s="2"/>
    </row>
    <row r="44" spans="3:27">
      <c r="E44" s="2"/>
      <c r="F44" s="2"/>
      <c r="G44" s="2"/>
      <c r="H44" s="2"/>
      <c r="I44" s="2"/>
      <c r="J44" s="2"/>
      <c r="K44" s="2"/>
      <c r="L44" s="2"/>
      <c r="M44" s="2"/>
      <c r="N44" s="2"/>
      <c r="O44" s="2"/>
      <c r="P44" s="2"/>
      <c r="Q44" s="2"/>
    </row>
    <row r="45" spans="3:27">
      <c r="E45" s="2"/>
      <c r="F45" s="2"/>
      <c r="G45" s="2"/>
      <c r="H45" s="2"/>
      <c r="I45" s="2"/>
      <c r="J45" s="2"/>
      <c r="K45" s="2"/>
      <c r="L45" s="2"/>
      <c r="M45" s="2"/>
      <c r="N45" s="2"/>
      <c r="O45" s="2"/>
      <c r="P45" s="2"/>
      <c r="Q45" s="2"/>
    </row>
    <row r="46" spans="3:27">
      <c r="E46" s="2"/>
      <c r="F46" s="2"/>
      <c r="G46" s="2"/>
      <c r="H46" s="2"/>
      <c r="I46" s="2"/>
      <c r="J46" s="2"/>
      <c r="K46" s="2"/>
      <c r="L46" s="2"/>
      <c r="M46" s="2"/>
      <c r="N46" s="2"/>
      <c r="O46" s="2"/>
      <c r="P46" s="2"/>
      <c r="Q46" s="2"/>
    </row>
    <row r="47" spans="3:27">
      <c r="E47" s="2"/>
      <c r="F47" s="2"/>
      <c r="G47" s="2"/>
      <c r="H47" s="2"/>
      <c r="I47" s="2"/>
      <c r="J47" s="2"/>
      <c r="K47" s="2"/>
      <c r="L47" s="2"/>
      <c r="M47" s="2"/>
      <c r="N47" s="2"/>
      <c r="O47" s="2"/>
      <c r="P47" s="2"/>
      <c r="Q47" s="2"/>
    </row>
    <row r="48" spans="3:27">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39">
    <mergeCell ref="T8:V8"/>
    <mergeCell ref="W8:X8"/>
    <mergeCell ref="C6:D8"/>
    <mergeCell ref="C11:D11"/>
    <mergeCell ref="C9:D10"/>
    <mergeCell ref="E8:I8"/>
    <mergeCell ref="L8:N8"/>
    <mergeCell ref="Q8:S8"/>
    <mergeCell ref="C22:D22"/>
    <mergeCell ref="C23:D23"/>
    <mergeCell ref="C12:D12"/>
    <mergeCell ref="C13:D13"/>
    <mergeCell ref="C14:D14"/>
    <mergeCell ref="C15:D15"/>
    <mergeCell ref="C16:D16"/>
    <mergeCell ref="C17:D17"/>
    <mergeCell ref="C30:D30"/>
    <mergeCell ref="C31:D31"/>
    <mergeCell ref="C32:D32"/>
    <mergeCell ref="C33:D33"/>
    <mergeCell ref="E6:J6"/>
    <mergeCell ref="E7:I7"/>
    <mergeCell ref="C24:D24"/>
    <mergeCell ref="C25:D25"/>
    <mergeCell ref="C26:D26"/>
    <mergeCell ref="C27:D27"/>
    <mergeCell ref="C28:D28"/>
    <mergeCell ref="C29:D29"/>
    <mergeCell ref="C18:D18"/>
    <mergeCell ref="C19:D19"/>
    <mergeCell ref="C20:D20"/>
    <mergeCell ref="C21:D21"/>
    <mergeCell ref="Y6:AA6"/>
    <mergeCell ref="L7:N7"/>
    <mergeCell ref="K6:P6"/>
    <mergeCell ref="Q7:S7"/>
    <mergeCell ref="T7:V7"/>
    <mergeCell ref="W7:X7"/>
    <mergeCell ref="Q6:X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3:AM101"/>
  <sheetViews>
    <sheetView zoomScale="70" zoomScaleNormal="70" zoomScaleSheetLayoutView="85" workbookViewId="0">
      <selection activeCell="A11" sqref="A11"/>
    </sheetView>
  </sheetViews>
  <sheetFormatPr defaultRowHeight="12.75"/>
  <cols>
    <col min="1" max="2" width="2.625" style="1" customWidth="1"/>
    <col min="3" max="3" width="3.625" style="1" customWidth="1"/>
    <col min="4" max="4" width="38.875" style="1" customWidth="1"/>
    <col min="5" max="34" width="9" style="1" customWidth="1"/>
    <col min="35" max="16384" width="9" style="1"/>
  </cols>
  <sheetData>
    <row r="3" spans="2:39" ht="15" customHeight="1">
      <c r="C3" s="1" t="s">
        <v>57</v>
      </c>
    </row>
    <row r="4" spans="2:39" ht="15" customHeight="1">
      <c r="C4" s="1" t="s">
        <v>58</v>
      </c>
    </row>
    <row r="5" spans="2:39" ht="15" customHeight="1" thickBot="1">
      <c r="C5" s="1" t="s">
        <v>62</v>
      </c>
    </row>
    <row r="6" spans="2:39" ht="15" customHeight="1">
      <c r="C6" s="137" t="s">
        <v>81</v>
      </c>
      <c r="D6" s="138"/>
      <c r="E6" s="188" t="s">
        <v>69</v>
      </c>
      <c r="F6" s="184"/>
      <c r="G6" s="184"/>
      <c r="H6" s="184"/>
      <c r="I6" s="185"/>
      <c r="J6" s="183" t="s">
        <v>70</v>
      </c>
      <c r="K6" s="184"/>
      <c r="L6" s="184"/>
      <c r="M6" s="184"/>
      <c r="N6" s="184"/>
      <c r="O6" s="184"/>
      <c r="P6" s="184"/>
      <c r="Q6" s="185"/>
      <c r="R6" s="183" t="s">
        <v>67</v>
      </c>
      <c r="S6" s="184"/>
      <c r="T6" s="184"/>
      <c r="U6" s="184"/>
      <c r="V6" s="184"/>
      <c r="W6" s="184"/>
      <c r="X6" s="184"/>
      <c r="Y6" s="184"/>
      <c r="Z6" s="184"/>
      <c r="AA6" s="184"/>
      <c r="AB6" s="184"/>
      <c r="AC6" s="184"/>
      <c r="AD6" s="185"/>
      <c r="AE6" s="179" t="s">
        <v>68</v>
      </c>
      <c r="AF6" s="180"/>
      <c r="AG6" s="180"/>
      <c r="AH6" s="181"/>
    </row>
    <row r="7" spans="2:39" ht="45" customHeight="1">
      <c r="C7" s="139"/>
      <c r="D7" s="140"/>
      <c r="E7" s="189" t="s">
        <v>82</v>
      </c>
      <c r="F7" s="190"/>
      <c r="G7" s="191"/>
      <c r="H7" s="196" t="s">
        <v>64</v>
      </c>
      <c r="I7" s="191"/>
      <c r="J7" s="196" t="s">
        <v>56</v>
      </c>
      <c r="K7" s="191"/>
      <c r="L7" s="197" t="s">
        <v>51</v>
      </c>
      <c r="M7" s="198"/>
      <c r="N7" s="111" t="s">
        <v>52</v>
      </c>
      <c r="O7" s="182"/>
      <c r="P7" s="111" t="s">
        <v>12</v>
      </c>
      <c r="Q7" s="182"/>
      <c r="R7" s="111" t="s">
        <v>16</v>
      </c>
      <c r="S7" s="112"/>
      <c r="T7" s="112"/>
      <c r="U7" s="182"/>
      <c r="V7" s="111" t="s">
        <v>23</v>
      </c>
      <c r="W7" s="112"/>
      <c r="X7" s="112"/>
      <c r="Y7" s="182"/>
      <c r="Z7" s="111" t="s">
        <v>29</v>
      </c>
      <c r="AA7" s="112"/>
      <c r="AB7" s="112"/>
      <c r="AC7" s="112"/>
      <c r="AD7" s="182"/>
      <c r="AE7" s="111" t="s">
        <v>60</v>
      </c>
      <c r="AF7" s="182"/>
      <c r="AG7" s="201" t="s">
        <v>74</v>
      </c>
      <c r="AH7" s="202"/>
      <c r="AI7" s="2"/>
      <c r="AJ7" s="2"/>
      <c r="AK7" s="2"/>
      <c r="AL7" s="2"/>
      <c r="AM7" s="2"/>
    </row>
    <row r="8" spans="2:39" ht="15" customHeight="1">
      <c r="C8" s="139"/>
      <c r="D8" s="140"/>
      <c r="E8" s="189" t="s">
        <v>54</v>
      </c>
      <c r="F8" s="191"/>
      <c r="G8" s="41" t="s">
        <v>55</v>
      </c>
      <c r="H8" s="41" t="s">
        <v>54</v>
      </c>
      <c r="I8" s="41" t="s">
        <v>55</v>
      </c>
      <c r="J8" s="41" t="s">
        <v>54</v>
      </c>
      <c r="K8" s="41" t="s">
        <v>55</v>
      </c>
      <c r="L8" s="26" t="s">
        <v>54</v>
      </c>
      <c r="M8" s="26" t="s">
        <v>55</v>
      </c>
      <c r="N8" s="41" t="s">
        <v>54</v>
      </c>
      <c r="O8" s="41" t="s">
        <v>55</v>
      </c>
      <c r="P8" s="41" t="s">
        <v>54</v>
      </c>
      <c r="Q8" s="41" t="s">
        <v>55</v>
      </c>
      <c r="R8" s="111" t="s">
        <v>54</v>
      </c>
      <c r="S8" s="182"/>
      <c r="T8" s="111" t="s">
        <v>55</v>
      </c>
      <c r="U8" s="182"/>
      <c r="V8" s="111" t="s">
        <v>54</v>
      </c>
      <c r="W8" s="182"/>
      <c r="X8" s="111" t="s">
        <v>55</v>
      </c>
      <c r="Y8" s="182"/>
      <c r="Z8" s="111" t="s">
        <v>54</v>
      </c>
      <c r="AA8" s="112"/>
      <c r="AB8" s="182"/>
      <c r="AC8" s="111" t="s">
        <v>55</v>
      </c>
      <c r="AD8" s="182"/>
      <c r="AE8" s="37" t="s">
        <v>54</v>
      </c>
      <c r="AF8" s="37" t="s">
        <v>55</v>
      </c>
      <c r="AG8" s="37" t="s">
        <v>54</v>
      </c>
      <c r="AH8" s="37" t="s">
        <v>55</v>
      </c>
      <c r="AI8" s="2"/>
      <c r="AJ8" s="2"/>
      <c r="AK8" s="2"/>
      <c r="AL8" s="2"/>
      <c r="AM8" s="2"/>
    </row>
    <row r="9" spans="2:39" ht="183" customHeight="1">
      <c r="C9" s="154" t="s">
        <v>59</v>
      </c>
      <c r="D9" s="155"/>
      <c r="E9" s="34" t="s">
        <v>5</v>
      </c>
      <c r="F9" s="29" t="s">
        <v>35</v>
      </c>
      <c r="G9" s="29" t="s">
        <v>36</v>
      </c>
      <c r="H9" s="29" t="s">
        <v>8</v>
      </c>
      <c r="I9" s="29" t="s">
        <v>9</v>
      </c>
      <c r="J9" s="29" t="s">
        <v>37</v>
      </c>
      <c r="K9" s="29" t="s">
        <v>11</v>
      </c>
      <c r="L9" s="29" t="s">
        <v>41</v>
      </c>
      <c r="M9" s="29" t="s">
        <v>42</v>
      </c>
      <c r="N9" s="29" t="s">
        <v>44</v>
      </c>
      <c r="O9" s="29" t="s">
        <v>45</v>
      </c>
      <c r="P9" s="29" t="s">
        <v>14</v>
      </c>
      <c r="Q9" s="29" t="s">
        <v>15</v>
      </c>
      <c r="R9" s="29" t="s">
        <v>20</v>
      </c>
      <c r="S9" s="29" t="s">
        <v>21</v>
      </c>
      <c r="T9" s="29" t="s">
        <v>46</v>
      </c>
      <c r="U9" s="29" t="s">
        <v>22</v>
      </c>
      <c r="V9" s="29" t="s">
        <v>48</v>
      </c>
      <c r="W9" s="29" t="s">
        <v>26</v>
      </c>
      <c r="X9" s="29" t="s">
        <v>27</v>
      </c>
      <c r="Y9" s="29" t="s">
        <v>28</v>
      </c>
      <c r="Z9" s="29" t="s">
        <v>32</v>
      </c>
      <c r="AA9" s="29" t="s">
        <v>49</v>
      </c>
      <c r="AB9" s="29" t="s">
        <v>33</v>
      </c>
      <c r="AC9" s="29" t="s">
        <v>50</v>
      </c>
      <c r="AD9" s="29" t="s">
        <v>34</v>
      </c>
      <c r="AE9" s="29" t="s">
        <v>75</v>
      </c>
      <c r="AF9" s="29" t="s">
        <v>75</v>
      </c>
      <c r="AG9" s="29" t="s">
        <v>75</v>
      </c>
      <c r="AH9" s="29" t="s">
        <v>61</v>
      </c>
      <c r="AI9" s="2"/>
      <c r="AJ9" s="2"/>
      <c r="AK9" s="2"/>
      <c r="AL9" s="2"/>
      <c r="AM9" s="2"/>
    </row>
    <row r="10" spans="2:39" ht="15" customHeight="1" thickBot="1">
      <c r="C10" s="156"/>
      <c r="D10" s="157"/>
      <c r="E10" s="85" t="str">
        <f>'状況４－１　ステージ１'!F10</f>
        <v>31年度８末</v>
      </c>
      <c r="F10" s="85" t="str">
        <f t="shared" ref="F10:AH10" si="0">E10</f>
        <v>31年度８末</v>
      </c>
      <c r="G10" s="85" t="str">
        <f t="shared" si="0"/>
        <v>31年度８末</v>
      </c>
      <c r="H10" s="85" t="str">
        <f t="shared" si="0"/>
        <v>31年度８末</v>
      </c>
      <c r="I10" s="85" t="str">
        <f t="shared" si="0"/>
        <v>31年度８末</v>
      </c>
      <c r="J10" s="85" t="str">
        <f t="shared" si="0"/>
        <v>31年度８末</v>
      </c>
      <c r="K10" s="85" t="str">
        <f t="shared" si="0"/>
        <v>31年度８末</v>
      </c>
      <c r="L10" s="85" t="str">
        <f t="shared" si="0"/>
        <v>31年度８末</v>
      </c>
      <c r="M10" s="85" t="str">
        <f t="shared" si="0"/>
        <v>31年度８末</v>
      </c>
      <c r="N10" s="85" t="str">
        <f t="shared" si="0"/>
        <v>31年度８末</v>
      </c>
      <c r="O10" s="85" t="str">
        <f t="shared" si="0"/>
        <v>31年度８末</v>
      </c>
      <c r="P10" s="85" t="str">
        <f t="shared" si="0"/>
        <v>31年度８末</v>
      </c>
      <c r="Q10" s="85" t="str">
        <f t="shared" si="0"/>
        <v>31年度８末</v>
      </c>
      <c r="R10" s="85" t="str">
        <f t="shared" si="0"/>
        <v>31年度８末</v>
      </c>
      <c r="S10" s="85" t="str">
        <f t="shared" si="0"/>
        <v>31年度８末</v>
      </c>
      <c r="T10" s="85" t="str">
        <f t="shared" si="0"/>
        <v>31年度８末</v>
      </c>
      <c r="U10" s="85" t="str">
        <f t="shared" si="0"/>
        <v>31年度８末</v>
      </c>
      <c r="V10" s="85" t="str">
        <f t="shared" si="0"/>
        <v>31年度８末</v>
      </c>
      <c r="W10" s="85" t="str">
        <f t="shared" si="0"/>
        <v>31年度８末</v>
      </c>
      <c r="X10" s="85" t="str">
        <f t="shared" si="0"/>
        <v>31年度８末</v>
      </c>
      <c r="Y10" s="85" t="str">
        <f t="shared" si="0"/>
        <v>31年度８末</v>
      </c>
      <c r="Z10" s="85" t="str">
        <f t="shared" si="0"/>
        <v>31年度８末</v>
      </c>
      <c r="AA10" s="85" t="str">
        <f t="shared" si="0"/>
        <v>31年度８末</v>
      </c>
      <c r="AB10" s="85" t="str">
        <f t="shared" si="0"/>
        <v>31年度８末</v>
      </c>
      <c r="AC10" s="85" t="str">
        <f t="shared" si="0"/>
        <v>31年度８末</v>
      </c>
      <c r="AD10" s="85" t="str">
        <f t="shared" si="0"/>
        <v>31年度８末</v>
      </c>
      <c r="AE10" s="85" t="str">
        <f t="shared" si="0"/>
        <v>31年度８末</v>
      </c>
      <c r="AF10" s="85" t="str">
        <f t="shared" si="0"/>
        <v>31年度８末</v>
      </c>
      <c r="AG10" s="85" t="str">
        <f t="shared" si="0"/>
        <v>31年度８末</v>
      </c>
      <c r="AH10" s="86" t="str">
        <f t="shared" si="0"/>
        <v>31年度８末</v>
      </c>
      <c r="AI10" s="2"/>
      <c r="AJ10" s="2"/>
      <c r="AK10" s="2"/>
      <c r="AL10" s="2"/>
      <c r="AM10" s="2"/>
    </row>
    <row r="11" spans="2:39" ht="24.95" customHeight="1">
      <c r="B11" s="1">
        <v>1</v>
      </c>
      <c r="C11" s="199" t="str">
        <f>'状況４－２　ステージ２・３'!C11</f>
        <v>　　　　A地域活動協議会</v>
      </c>
      <c r="D11" s="200"/>
      <c r="E11" s="13" t="str">
        <f>'状況４－２　ステージ２・３'!F11</f>
        <v>◎</v>
      </c>
      <c r="F11" s="13" t="str">
        <f>'状況４－２　ステージ２・３'!H11</f>
        <v>◎</v>
      </c>
      <c r="G11" s="13" t="str">
        <f>'状況４－２　ステージ２・３'!J11</f>
        <v>○</v>
      </c>
      <c r="H11" s="13" t="str">
        <f>'状況４－２　ステージ２・３'!L11</f>
        <v>×</v>
      </c>
      <c r="I11" s="13" t="str">
        <f>'状況４－２　ステージ２・３'!N11</f>
        <v>×</v>
      </c>
      <c r="J11" s="13" t="str">
        <f>'状況４－２　ステージ２・３'!P11</f>
        <v>◎</v>
      </c>
      <c r="K11" s="13" t="str">
        <f>'状況４－２　ステージ２・３'!R11</f>
        <v>○</v>
      </c>
      <c r="L11" s="13" t="str">
        <f>'状況４－２　ステージ２・３'!T11</f>
        <v>○</v>
      </c>
      <c r="M11" s="13" t="str">
        <f>'状況４－２　ステージ２・３'!V11</f>
        <v>○</v>
      </c>
      <c r="N11" s="13" t="str">
        <f>'状況４－２　ステージ２・３'!X11</f>
        <v>△</v>
      </c>
      <c r="O11" s="13" t="str">
        <f>'状況４－２　ステージ２・３'!Z11</f>
        <v>△</v>
      </c>
      <c r="P11" s="13" t="str">
        <f>'状況４－２　ステージ２・３'!AB11</f>
        <v>◎</v>
      </c>
      <c r="Q11" s="13" t="str">
        <f>'状況４－２　ステージ２・３'!AD11</f>
        <v>△</v>
      </c>
      <c r="R11" s="13" t="str">
        <f>'状況４－２　ステージ２・３'!AF11</f>
        <v>◎</v>
      </c>
      <c r="S11" s="13" t="str">
        <f>'状況４－２　ステージ２・３'!AH11</f>
        <v>○</v>
      </c>
      <c r="T11" s="13" t="str">
        <f>'状況４－２　ステージ２・３'!AJ11</f>
        <v>○</v>
      </c>
      <c r="U11" s="13" t="str">
        <f>'状況４－２　ステージ２・３'!AL11</f>
        <v>×</v>
      </c>
      <c r="V11" s="13" t="str">
        <f>'状況４－２　ステージ２・３'!AN11</f>
        <v>○</v>
      </c>
      <c r="W11" s="13" t="str">
        <f>'状況４－２　ステージ２・３'!AP11</f>
        <v>◎</v>
      </c>
      <c r="X11" s="13" t="str">
        <f>'状況４－２　ステージ２・３'!AR11</f>
        <v>×</v>
      </c>
      <c r="Y11" s="13" t="str">
        <f>'状況４－２　ステージ２・３'!AT11</f>
        <v>◎</v>
      </c>
      <c r="Z11" s="13" t="str">
        <f>'状況４－２　ステージ２・３'!AV11</f>
        <v>◎</v>
      </c>
      <c r="AA11" s="13" t="str">
        <f>'状況４－２　ステージ２・３'!AX11</f>
        <v>○</v>
      </c>
      <c r="AB11" s="13" t="str">
        <f>'状況４－２　ステージ２・３'!AZ11</f>
        <v>◎</v>
      </c>
      <c r="AC11" s="13" t="str">
        <f>'状況４－２　ステージ２・３'!BB11</f>
        <v>○</v>
      </c>
      <c r="AD11" s="13" t="str">
        <f>'状況４－２　ステージ２・３'!BD11</f>
        <v>×</v>
      </c>
      <c r="AE11" s="13">
        <f>'状況４－２　ステージ２・３'!BF11</f>
        <v>0</v>
      </c>
      <c r="AF11" s="13">
        <f>'状況４－２　ステージ２・３'!BH11</f>
        <v>0</v>
      </c>
      <c r="AG11" s="13">
        <f>'状況４－２　ステージ２・３'!BJ11</f>
        <v>0</v>
      </c>
      <c r="AH11" s="14">
        <f>'状況４－２　ステージ２・３'!BL11</f>
        <v>0</v>
      </c>
    </row>
    <row r="12" spans="2:39" ht="24.95" customHeight="1">
      <c r="B12" s="1">
        <v>2</v>
      </c>
      <c r="C12" s="102" t="str">
        <f>'状況４－２　ステージ２・３'!C12</f>
        <v>　　　　B地域活動協議会</v>
      </c>
      <c r="D12" s="103"/>
      <c r="E12" s="15" t="str">
        <f>'状況４－２　ステージ２・３'!F12</f>
        <v>◎</v>
      </c>
      <c r="F12" s="15" t="str">
        <f>'状況４－２　ステージ２・３'!H12</f>
        <v>◎</v>
      </c>
      <c r="G12" s="15" t="str">
        <f>'状況４－２　ステージ２・３'!J12</f>
        <v>○</v>
      </c>
      <c r="H12" s="15" t="str">
        <f>'状況４－２　ステージ２・３'!L12</f>
        <v>×</v>
      </c>
      <c r="I12" s="15" t="str">
        <f>'状況４－２　ステージ２・３'!N12</f>
        <v>×</v>
      </c>
      <c r="J12" s="15" t="str">
        <f>'状況４－２　ステージ２・３'!P12</f>
        <v>△</v>
      </c>
      <c r="K12" s="15" t="str">
        <f>'状況４－２　ステージ２・３'!R12</f>
        <v>○</v>
      </c>
      <c r="L12" s="15" t="str">
        <f>'状況４－２　ステージ２・３'!T12</f>
        <v>○</v>
      </c>
      <c r="M12" s="15" t="str">
        <f>'状況４－２　ステージ２・３'!V12</f>
        <v>△</v>
      </c>
      <c r="N12" s="15" t="str">
        <f>'状況４－２　ステージ２・３'!X12</f>
        <v>○</v>
      </c>
      <c r="O12" s="15" t="str">
        <f>'状況４－２　ステージ２・３'!Z12</f>
        <v>×</v>
      </c>
      <c r="P12" s="15" t="str">
        <f>'状況４－２　ステージ２・３'!AB12</f>
        <v>×</v>
      </c>
      <c r="Q12" s="15" t="str">
        <f>'状況４－２　ステージ２・３'!AD12</f>
        <v>×</v>
      </c>
      <c r="R12" s="15" t="str">
        <f>'状況４－２　ステージ２・３'!AF12</f>
        <v>◎</v>
      </c>
      <c r="S12" s="15" t="str">
        <f>'状況４－２　ステージ２・３'!AH12</f>
        <v>△</v>
      </c>
      <c r="T12" s="15" t="str">
        <f>'状況４－２　ステージ２・３'!AJ12</f>
        <v>△</v>
      </c>
      <c r="U12" s="15" t="str">
        <f>'状況４－２　ステージ２・３'!AL12</f>
        <v>×</v>
      </c>
      <c r="V12" s="15" t="str">
        <f>'状況４－２　ステージ２・３'!AN12</f>
        <v>○</v>
      </c>
      <c r="W12" s="15" t="str">
        <f>'状況４－２　ステージ２・３'!AP12</f>
        <v>◎</v>
      </c>
      <c r="X12" s="15" t="str">
        <f>'状況４－２　ステージ２・３'!AR12</f>
        <v>×</v>
      </c>
      <c r="Y12" s="15" t="str">
        <f>'状況４－２　ステージ２・３'!AT12</f>
        <v>○</v>
      </c>
      <c r="Z12" s="15" t="str">
        <f>'状況４－２　ステージ２・３'!AV12</f>
        <v>◎</v>
      </c>
      <c r="AA12" s="15" t="str">
        <f>'状況４－２　ステージ２・３'!AX12</f>
        <v>△</v>
      </c>
      <c r="AB12" s="15" t="str">
        <f>'状況４－２　ステージ２・３'!AZ12</f>
        <v>○</v>
      </c>
      <c r="AC12" s="15" t="str">
        <f>'状況４－２　ステージ２・３'!BB12</f>
        <v>○</v>
      </c>
      <c r="AD12" s="15" t="str">
        <f>'状況４－２　ステージ２・３'!BD12</f>
        <v>×</v>
      </c>
      <c r="AE12" s="15">
        <f>'状況４－２　ステージ２・３'!BF12</f>
        <v>0</v>
      </c>
      <c r="AF12" s="15">
        <f>'状況４－２　ステージ２・３'!BH12</f>
        <v>0</v>
      </c>
      <c r="AG12" s="15">
        <f>'状況４－２　ステージ２・３'!BJ12</f>
        <v>0</v>
      </c>
      <c r="AH12" s="16">
        <f>'状況４－２　ステージ２・３'!BL12</f>
        <v>0</v>
      </c>
    </row>
    <row r="13" spans="2:39" ht="24.95" customHeight="1">
      <c r="B13" s="1">
        <v>3</v>
      </c>
      <c r="C13" s="102" t="str">
        <f>'状況４－２　ステージ２・３'!C13</f>
        <v>　　　　C地域活動協議会</v>
      </c>
      <c r="D13" s="103"/>
      <c r="E13" s="15" t="str">
        <f>'状況４－２　ステージ２・３'!F13</f>
        <v>◎</v>
      </c>
      <c r="F13" s="15" t="str">
        <f>'状況４－２　ステージ２・３'!H13</f>
        <v>◎</v>
      </c>
      <c r="G13" s="15" t="str">
        <f>'状況４－２　ステージ２・３'!J13</f>
        <v>○</v>
      </c>
      <c r="H13" s="15" t="str">
        <f>'状況４－２　ステージ２・３'!L13</f>
        <v>×</v>
      </c>
      <c r="I13" s="15" t="str">
        <f>'状況４－２　ステージ２・３'!N13</f>
        <v>×</v>
      </c>
      <c r="J13" s="15" t="str">
        <f>'状況４－２　ステージ２・３'!P13</f>
        <v>△</v>
      </c>
      <c r="K13" s="15" t="str">
        <f>'状況４－２　ステージ２・３'!R13</f>
        <v>○</v>
      </c>
      <c r="L13" s="15" t="str">
        <f>'状況４－２　ステージ２・３'!T13</f>
        <v>○</v>
      </c>
      <c r="M13" s="15" t="str">
        <f>'状況４－２　ステージ２・３'!V13</f>
        <v>△</v>
      </c>
      <c r="N13" s="15" t="str">
        <f>'状況４－２　ステージ２・３'!X13</f>
        <v>○</v>
      </c>
      <c r="O13" s="15" t="str">
        <f>'状況４－２　ステージ２・３'!Z13</f>
        <v>△</v>
      </c>
      <c r="P13" s="15" t="str">
        <f>'状況４－２　ステージ２・３'!AB13</f>
        <v>×</v>
      </c>
      <c r="Q13" s="15" t="str">
        <f>'状況４－２　ステージ２・３'!AD13</f>
        <v>×</v>
      </c>
      <c r="R13" s="15" t="str">
        <f>'状況４－２　ステージ２・３'!AF13</f>
        <v>◎</v>
      </c>
      <c r="S13" s="15" t="str">
        <f>'状況４－２　ステージ２・３'!AH13</f>
        <v>△</v>
      </c>
      <c r="T13" s="15" t="str">
        <f>'状況４－２　ステージ２・３'!AJ13</f>
        <v>△</v>
      </c>
      <c r="U13" s="15" t="str">
        <f>'状況４－２　ステージ２・３'!AL13</f>
        <v>×</v>
      </c>
      <c r="V13" s="15" t="str">
        <f>'状況４－２　ステージ２・３'!AN13</f>
        <v>○</v>
      </c>
      <c r="W13" s="15" t="str">
        <f>'状況４－２　ステージ２・３'!AP13</f>
        <v>◎</v>
      </c>
      <c r="X13" s="15" t="str">
        <f>'状況４－２　ステージ２・３'!AR13</f>
        <v>×</v>
      </c>
      <c r="Y13" s="15" t="str">
        <f>'状況４－２　ステージ２・３'!AT13</f>
        <v>○</v>
      </c>
      <c r="Z13" s="15" t="str">
        <f>'状況４－２　ステージ２・３'!AV13</f>
        <v>○</v>
      </c>
      <c r="AA13" s="15" t="str">
        <f>'状況４－２　ステージ２・３'!AX13</f>
        <v>△</v>
      </c>
      <c r="AB13" s="15" t="str">
        <f>'状況４－２　ステージ２・３'!AZ13</f>
        <v>○</v>
      </c>
      <c r="AC13" s="15" t="str">
        <f>'状況４－２　ステージ２・３'!BB13</f>
        <v>○</v>
      </c>
      <c r="AD13" s="15" t="str">
        <f>'状況４－２　ステージ２・３'!BD13</f>
        <v>×</v>
      </c>
      <c r="AE13" s="15">
        <f>'状況４－２　ステージ２・３'!BF13</f>
        <v>0</v>
      </c>
      <c r="AF13" s="15">
        <f>'状況４－２　ステージ２・３'!BH13</f>
        <v>0</v>
      </c>
      <c r="AG13" s="15">
        <f>'状況４－２　ステージ２・３'!BJ13</f>
        <v>0</v>
      </c>
      <c r="AH13" s="16">
        <f>'状況４－２　ステージ２・３'!BL13</f>
        <v>0</v>
      </c>
    </row>
    <row r="14" spans="2:39" ht="24.95" customHeight="1">
      <c r="B14" s="1">
        <v>4</v>
      </c>
      <c r="C14" s="102" t="str">
        <f>'状況４－２　ステージ２・３'!C14</f>
        <v>　　　　D地域活動協議会</v>
      </c>
      <c r="D14" s="103"/>
      <c r="E14" s="15" t="str">
        <f>'状況４－２　ステージ２・３'!F14</f>
        <v>◎</v>
      </c>
      <c r="F14" s="15" t="str">
        <f>'状況４－２　ステージ２・３'!H14</f>
        <v>◎</v>
      </c>
      <c r="G14" s="15" t="str">
        <f>'状況４－２　ステージ２・３'!J14</f>
        <v>△</v>
      </c>
      <c r="H14" s="15" t="str">
        <f>'状況４－２　ステージ２・３'!L14</f>
        <v>△</v>
      </c>
      <c r="I14" s="15" t="str">
        <f>'状況４－２　ステージ２・３'!N14</f>
        <v>×</v>
      </c>
      <c r="J14" s="15" t="str">
        <f>'状況４－２　ステージ２・３'!P14</f>
        <v>○</v>
      </c>
      <c r="K14" s="15" t="str">
        <f>'状況４－２　ステージ２・３'!R14</f>
        <v>△</v>
      </c>
      <c r="L14" s="15" t="str">
        <f>'状況４－２　ステージ２・３'!T14</f>
        <v>○</v>
      </c>
      <c r="M14" s="15" t="str">
        <f>'状況４－２　ステージ２・３'!V14</f>
        <v>△</v>
      </c>
      <c r="N14" s="15" t="str">
        <f>'状況４－２　ステージ２・３'!X14</f>
        <v>△</v>
      </c>
      <c r="O14" s="15" t="str">
        <f>'状況４－２　ステージ２・３'!Z14</f>
        <v>×</v>
      </c>
      <c r="P14" s="15" t="str">
        <f>'状況４－２　ステージ２・３'!AB14</f>
        <v>×</v>
      </c>
      <c r="Q14" s="15" t="str">
        <f>'状況４－２　ステージ２・３'!AD14</f>
        <v>×</v>
      </c>
      <c r="R14" s="15" t="str">
        <f>'状況４－２　ステージ２・３'!AF14</f>
        <v>◎</v>
      </c>
      <c r="S14" s="15" t="str">
        <f>'状況４－２　ステージ２・３'!AH14</f>
        <v>○</v>
      </c>
      <c r="T14" s="15" t="str">
        <f>'状況４－２　ステージ２・３'!AJ14</f>
        <v>△</v>
      </c>
      <c r="U14" s="15" t="str">
        <f>'状況４－２　ステージ２・３'!AL14</f>
        <v>△</v>
      </c>
      <c r="V14" s="15" t="str">
        <f>'状況４－２　ステージ２・３'!AN14</f>
        <v>△</v>
      </c>
      <c r="W14" s="15" t="str">
        <f>'状況４－２　ステージ２・３'!AP14</f>
        <v>◎</v>
      </c>
      <c r="X14" s="15" t="str">
        <f>'状況４－２　ステージ２・３'!AR14</f>
        <v>×</v>
      </c>
      <c r="Y14" s="15" t="str">
        <f>'状況４－２　ステージ２・３'!AT14</f>
        <v>○</v>
      </c>
      <c r="Z14" s="15" t="str">
        <f>'状況４－２　ステージ２・３'!AV14</f>
        <v>○</v>
      </c>
      <c r="AA14" s="15" t="str">
        <f>'状況４－２　ステージ２・３'!AX14</f>
        <v>△</v>
      </c>
      <c r="AB14" s="15" t="str">
        <f>'状況４－２　ステージ２・３'!AZ14</f>
        <v>△</v>
      </c>
      <c r="AC14" s="15" t="str">
        <f>'状況４－２　ステージ２・３'!BB14</f>
        <v>△</v>
      </c>
      <c r="AD14" s="15" t="str">
        <f>'状況４－２　ステージ２・３'!BD14</f>
        <v>×</v>
      </c>
      <c r="AE14" s="15">
        <f>'状況４－２　ステージ２・３'!BF14</f>
        <v>0</v>
      </c>
      <c r="AF14" s="15">
        <f>'状況４－２　ステージ２・３'!BH14</f>
        <v>0</v>
      </c>
      <c r="AG14" s="15">
        <f>'状況４－２　ステージ２・３'!BJ14</f>
        <v>0</v>
      </c>
      <c r="AH14" s="16">
        <f>'状況４－２　ステージ２・３'!BL14</f>
        <v>0</v>
      </c>
    </row>
    <row r="15" spans="2:39" ht="24.95" customHeight="1">
      <c r="B15" s="1">
        <v>5</v>
      </c>
      <c r="C15" s="102" t="str">
        <f>'状況４－２　ステージ２・３'!C15</f>
        <v>　　　　E地域活動協議会</v>
      </c>
      <c r="D15" s="103"/>
      <c r="E15" s="15" t="str">
        <f>'状況４－２　ステージ２・３'!F15</f>
        <v>◎</v>
      </c>
      <c r="F15" s="15" t="str">
        <f>'状況４－２　ステージ２・３'!H15</f>
        <v>◎</v>
      </c>
      <c r="G15" s="15" t="str">
        <f>'状況４－２　ステージ２・３'!J15</f>
        <v>○</v>
      </c>
      <c r="H15" s="15" t="str">
        <f>'状況４－２　ステージ２・３'!L15</f>
        <v>×</v>
      </c>
      <c r="I15" s="15" t="str">
        <f>'状況４－２　ステージ２・３'!N15</f>
        <v>×</v>
      </c>
      <c r="J15" s="15" t="str">
        <f>'状況４－２　ステージ２・３'!P15</f>
        <v>◎</v>
      </c>
      <c r="K15" s="15" t="str">
        <f>'状況４－２　ステージ２・３'!R15</f>
        <v>◎</v>
      </c>
      <c r="L15" s="15" t="str">
        <f>'状況４－２　ステージ２・３'!T15</f>
        <v>○</v>
      </c>
      <c r="M15" s="15" t="str">
        <f>'状況４－２　ステージ２・３'!V15</f>
        <v>○</v>
      </c>
      <c r="N15" s="15" t="str">
        <f>'状況４－２　ステージ２・３'!X15</f>
        <v>○</v>
      </c>
      <c r="O15" s="15" t="str">
        <f>'状況４－２　ステージ２・３'!Z15</f>
        <v>○</v>
      </c>
      <c r="P15" s="15" t="str">
        <f>'状況４－２　ステージ２・３'!AB15</f>
        <v>◎</v>
      </c>
      <c r="Q15" s="15" t="str">
        <f>'状況４－２　ステージ２・３'!AD15</f>
        <v>○</v>
      </c>
      <c r="R15" s="15" t="str">
        <f>'状況４－２　ステージ２・３'!AF15</f>
        <v>◎</v>
      </c>
      <c r="S15" s="15" t="str">
        <f>'状況４－２　ステージ２・３'!AH15</f>
        <v>△</v>
      </c>
      <c r="T15" s="15" t="str">
        <f>'状況４－２　ステージ２・３'!AJ15</f>
        <v>○</v>
      </c>
      <c r="U15" s="15" t="str">
        <f>'状況４－２　ステージ２・３'!AL15</f>
        <v>×</v>
      </c>
      <c r="V15" s="15" t="str">
        <f>'状況４－２　ステージ２・３'!AN15</f>
        <v>◎</v>
      </c>
      <c r="W15" s="15" t="str">
        <f>'状況４－２　ステージ２・３'!AP15</f>
        <v>◎</v>
      </c>
      <c r="X15" s="15" t="str">
        <f>'状況４－２　ステージ２・３'!AR15</f>
        <v>×</v>
      </c>
      <c r="Y15" s="15" t="str">
        <f>'状況４－２　ステージ２・３'!AT15</f>
        <v>◎</v>
      </c>
      <c r="Z15" s="15" t="str">
        <f>'状況４－２　ステージ２・３'!AV15</f>
        <v>◎</v>
      </c>
      <c r="AA15" s="15" t="str">
        <f>'状況４－２　ステージ２・３'!AX15</f>
        <v>◎</v>
      </c>
      <c r="AB15" s="15" t="str">
        <f>'状況４－２　ステージ２・３'!AZ15</f>
        <v>◎</v>
      </c>
      <c r="AC15" s="15" t="str">
        <f>'状況４－２　ステージ２・３'!BB15</f>
        <v>○</v>
      </c>
      <c r="AD15" s="15" t="str">
        <f>'状況４－２　ステージ２・３'!BD15</f>
        <v>×</v>
      </c>
      <c r="AE15" s="15">
        <f>'状況４－２　ステージ２・３'!BF15</f>
        <v>0</v>
      </c>
      <c r="AF15" s="15">
        <f>'状況４－２　ステージ２・３'!BH15</f>
        <v>0</v>
      </c>
      <c r="AG15" s="15">
        <f>'状況４－２　ステージ２・３'!BJ15</f>
        <v>0</v>
      </c>
      <c r="AH15" s="16">
        <f>'状況４－２　ステージ２・３'!BL15</f>
        <v>0</v>
      </c>
    </row>
    <row r="16" spans="2:39" ht="24.95" customHeight="1">
      <c r="B16" s="1">
        <v>6</v>
      </c>
      <c r="C16" s="102" t="str">
        <f>'状況４－２　ステージ２・３'!C16</f>
        <v>　　　　F地域活動協議会</v>
      </c>
      <c r="D16" s="103"/>
      <c r="E16" s="15" t="str">
        <f>'状況４－２　ステージ２・３'!F16</f>
        <v>○</v>
      </c>
      <c r="F16" s="15" t="str">
        <f>'状況４－２　ステージ２・３'!H16</f>
        <v>◎</v>
      </c>
      <c r="G16" s="15" t="str">
        <f>'状況４－２　ステージ２・３'!J16</f>
        <v>○</v>
      </c>
      <c r="H16" s="15" t="str">
        <f>'状況４－２　ステージ２・３'!L16</f>
        <v>×</v>
      </c>
      <c r="I16" s="15" t="str">
        <f>'状況４－２　ステージ２・３'!N16</f>
        <v>×</v>
      </c>
      <c r="J16" s="15" t="str">
        <f>'状況４－２　ステージ２・３'!P16</f>
        <v>○</v>
      </c>
      <c r="K16" s="15" t="str">
        <f>'状況４－２　ステージ２・３'!R16</f>
        <v>○</v>
      </c>
      <c r="L16" s="15" t="str">
        <f>'状況４－２　ステージ２・３'!T16</f>
        <v>◎</v>
      </c>
      <c r="M16" s="15" t="str">
        <f>'状況４－２　ステージ２・３'!V16</f>
        <v>○</v>
      </c>
      <c r="N16" s="15" t="str">
        <f>'状況４－２　ステージ２・３'!X16</f>
        <v>○</v>
      </c>
      <c r="O16" s="15" t="str">
        <f>'状況４－２　ステージ２・３'!Z16</f>
        <v>△</v>
      </c>
      <c r="P16" s="15" t="str">
        <f>'状況４－２　ステージ２・３'!AB16</f>
        <v>△</v>
      </c>
      <c r="Q16" s="15" t="str">
        <f>'状況４－２　ステージ２・３'!AD16</f>
        <v>△</v>
      </c>
      <c r="R16" s="15" t="str">
        <f>'状況４－２　ステージ２・３'!AF16</f>
        <v>◎</v>
      </c>
      <c r="S16" s="15" t="str">
        <f>'状況４－２　ステージ２・３'!AH16</f>
        <v>○</v>
      </c>
      <c r="T16" s="15" t="str">
        <f>'状況４－２　ステージ２・３'!AJ16</f>
        <v>○</v>
      </c>
      <c r="U16" s="15" t="str">
        <f>'状況４－２　ステージ２・３'!AL16</f>
        <v>△</v>
      </c>
      <c r="V16" s="15" t="str">
        <f>'状況４－２　ステージ２・３'!AN16</f>
        <v>◎</v>
      </c>
      <c r="W16" s="15" t="str">
        <f>'状況４－２　ステージ２・３'!AP16</f>
        <v>◎</v>
      </c>
      <c r="X16" s="15" t="str">
        <f>'状況４－２　ステージ２・３'!AR16</f>
        <v>△</v>
      </c>
      <c r="Y16" s="15" t="str">
        <f>'状況４－２　ステージ２・３'!AT16</f>
        <v>△</v>
      </c>
      <c r="Z16" s="15" t="str">
        <f>'状況４－２　ステージ２・３'!AV16</f>
        <v>◎</v>
      </c>
      <c r="AA16" s="15" t="str">
        <f>'状況４－２　ステージ２・３'!AX16</f>
        <v>◎</v>
      </c>
      <c r="AB16" s="15" t="str">
        <f>'状況４－２　ステージ２・３'!AZ16</f>
        <v>◎</v>
      </c>
      <c r="AC16" s="15" t="str">
        <f>'状況４－２　ステージ２・３'!BB16</f>
        <v>○</v>
      </c>
      <c r="AD16" s="15" t="str">
        <f>'状況４－２　ステージ２・３'!BD16</f>
        <v>×</v>
      </c>
      <c r="AE16" s="15">
        <f>'状況４－２　ステージ２・３'!BF16</f>
        <v>0</v>
      </c>
      <c r="AF16" s="15">
        <f>'状況４－２　ステージ２・３'!BH16</f>
        <v>0</v>
      </c>
      <c r="AG16" s="15">
        <f>'状況４－２　ステージ２・３'!BJ16</f>
        <v>0</v>
      </c>
      <c r="AH16" s="16">
        <f>'状況４－２　ステージ２・３'!BL16</f>
        <v>0</v>
      </c>
    </row>
    <row r="17" spans="2:34" ht="24.95" customHeight="1">
      <c r="B17" s="1">
        <v>7</v>
      </c>
      <c r="C17" s="102" t="str">
        <f>'状況４－２　ステージ２・３'!C17</f>
        <v>　　　　G地域活動協議会</v>
      </c>
      <c r="D17" s="103"/>
      <c r="E17" s="15" t="str">
        <f>'状況４－２　ステージ２・３'!F17</f>
        <v>◎</v>
      </c>
      <c r="F17" s="15" t="str">
        <f>'状況４－２　ステージ２・３'!H17</f>
        <v>◎</v>
      </c>
      <c r="G17" s="15" t="str">
        <f>'状況４－２　ステージ２・３'!J17</f>
        <v>○</v>
      </c>
      <c r="H17" s="15" t="str">
        <f>'状況４－２　ステージ２・３'!L17</f>
        <v>×</v>
      </c>
      <c r="I17" s="15" t="str">
        <f>'状況４－２　ステージ２・３'!N17</f>
        <v>×</v>
      </c>
      <c r="J17" s="15" t="str">
        <f>'状況４－２　ステージ２・３'!P17</f>
        <v>◎</v>
      </c>
      <c r="K17" s="15" t="str">
        <f>'状況４－２　ステージ２・３'!R17</f>
        <v>◎</v>
      </c>
      <c r="L17" s="15" t="str">
        <f>'状況４－２　ステージ２・３'!T17</f>
        <v>◎</v>
      </c>
      <c r="M17" s="15" t="str">
        <f>'状況４－２　ステージ２・３'!V17</f>
        <v>△</v>
      </c>
      <c r="N17" s="15" t="str">
        <f>'状況４－２　ステージ２・３'!X17</f>
        <v>◎</v>
      </c>
      <c r="O17" s="15" t="str">
        <f>'状況４－２　ステージ２・３'!Z17</f>
        <v>◎</v>
      </c>
      <c r="P17" s="15" t="str">
        <f>'状況４－２　ステージ２・３'!AB17</f>
        <v>×</v>
      </c>
      <c r="Q17" s="15" t="str">
        <f>'状況４－２　ステージ２・３'!AD17</f>
        <v>×</v>
      </c>
      <c r="R17" s="15" t="str">
        <f>'状況４－２　ステージ２・３'!AF17</f>
        <v>◎</v>
      </c>
      <c r="S17" s="15" t="str">
        <f>'状況４－２　ステージ２・３'!AH17</f>
        <v>△</v>
      </c>
      <c r="T17" s="15" t="str">
        <f>'状況４－２　ステージ２・３'!AJ17</f>
        <v>△</v>
      </c>
      <c r="U17" s="15" t="str">
        <f>'状況４－２　ステージ２・３'!AL17</f>
        <v>×</v>
      </c>
      <c r="V17" s="15" t="str">
        <f>'状況４－２　ステージ２・３'!AN17</f>
        <v>△</v>
      </c>
      <c r="W17" s="15" t="str">
        <f>'状況４－２　ステージ２・３'!AP17</f>
        <v>◎</v>
      </c>
      <c r="X17" s="15" t="str">
        <f>'状況４－２　ステージ２・３'!AR17</f>
        <v>×</v>
      </c>
      <c r="Y17" s="15" t="str">
        <f>'状況４－２　ステージ２・３'!AT17</f>
        <v>◎</v>
      </c>
      <c r="Z17" s="15" t="str">
        <f>'状況４－２　ステージ２・３'!AV17</f>
        <v>◎</v>
      </c>
      <c r="AA17" s="15" t="str">
        <f>'状況４－２　ステージ２・３'!AX17</f>
        <v>◎</v>
      </c>
      <c r="AB17" s="15" t="str">
        <f>'状況４－２　ステージ２・３'!AZ17</f>
        <v>◎</v>
      </c>
      <c r="AC17" s="15" t="str">
        <f>'状況４－２　ステージ２・３'!BB17</f>
        <v>△</v>
      </c>
      <c r="AD17" s="15" t="str">
        <f>'状況４－２　ステージ２・３'!BD17</f>
        <v>○</v>
      </c>
      <c r="AE17" s="15">
        <f>'状況４－２　ステージ２・３'!BF17</f>
        <v>0</v>
      </c>
      <c r="AF17" s="15">
        <f>'状況４－２　ステージ２・３'!BH17</f>
        <v>0</v>
      </c>
      <c r="AG17" s="15">
        <f>'状況４－２　ステージ２・３'!BJ17</f>
        <v>0</v>
      </c>
      <c r="AH17" s="16">
        <f>'状況４－２　ステージ２・３'!BL17</f>
        <v>0</v>
      </c>
    </row>
    <row r="18" spans="2:34" ht="24.95" customHeight="1">
      <c r="B18" s="1">
        <v>8</v>
      </c>
      <c r="C18" s="102" t="str">
        <f>'状況４－２　ステージ２・３'!C18</f>
        <v>　　　　H地域活動協議会</v>
      </c>
      <c r="D18" s="103"/>
      <c r="E18" s="15" t="str">
        <f>'状況４－２　ステージ２・３'!F18</f>
        <v>◎</v>
      </c>
      <c r="F18" s="15" t="str">
        <f>'状況４－２　ステージ２・３'!H18</f>
        <v>◎</v>
      </c>
      <c r="G18" s="15" t="str">
        <f>'状況４－２　ステージ２・３'!J18</f>
        <v>○</v>
      </c>
      <c r="H18" s="15" t="str">
        <f>'状況４－２　ステージ２・３'!L18</f>
        <v>×</v>
      </c>
      <c r="I18" s="15" t="str">
        <f>'状況４－２　ステージ２・３'!N18</f>
        <v>×</v>
      </c>
      <c r="J18" s="15" t="str">
        <f>'状況４－２　ステージ２・３'!P18</f>
        <v>○</v>
      </c>
      <c r="K18" s="15" t="str">
        <f>'状況４－２　ステージ２・３'!R18</f>
        <v>○</v>
      </c>
      <c r="L18" s="15" t="str">
        <f>'状況４－２　ステージ２・３'!T18</f>
        <v>◎</v>
      </c>
      <c r="M18" s="15" t="str">
        <f>'状況４－２　ステージ２・３'!V18</f>
        <v>○</v>
      </c>
      <c r="N18" s="15" t="str">
        <f>'状況４－２　ステージ２・３'!X18</f>
        <v>△</v>
      </c>
      <c r="O18" s="15" t="str">
        <f>'状況４－２　ステージ２・３'!Z18</f>
        <v>×</v>
      </c>
      <c r="P18" s="15" t="str">
        <f>'状況４－２　ステージ２・３'!AB18</f>
        <v>×</v>
      </c>
      <c r="Q18" s="15" t="str">
        <f>'状況４－２　ステージ２・３'!AD18</f>
        <v>×</v>
      </c>
      <c r="R18" s="15" t="str">
        <f>'状況４－２　ステージ２・３'!AF18</f>
        <v>◎</v>
      </c>
      <c r="S18" s="15" t="str">
        <f>'状況４－２　ステージ２・３'!AH18</f>
        <v>△</v>
      </c>
      <c r="T18" s="15" t="str">
        <f>'状況４－２　ステージ２・３'!AJ18</f>
        <v>○</v>
      </c>
      <c r="U18" s="15" t="str">
        <f>'状況４－２　ステージ２・３'!AL18</f>
        <v>×</v>
      </c>
      <c r="V18" s="15" t="str">
        <f>'状況４－２　ステージ２・３'!AN18</f>
        <v>◎</v>
      </c>
      <c r="W18" s="15" t="str">
        <f>'状況４－２　ステージ２・３'!AP18</f>
        <v>◎</v>
      </c>
      <c r="X18" s="15" t="str">
        <f>'状況４－２　ステージ２・３'!AR18</f>
        <v>×</v>
      </c>
      <c r="Y18" s="15" t="str">
        <f>'状況４－２　ステージ２・３'!AT18</f>
        <v>◎</v>
      </c>
      <c r="Z18" s="15" t="str">
        <f>'状況４－２　ステージ２・３'!AV18</f>
        <v>○</v>
      </c>
      <c r="AA18" s="15" t="str">
        <f>'状況４－２　ステージ２・３'!AX18</f>
        <v>○</v>
      </c>
      <c r="AB18" s="15" t="str">
        <f>'状況４－２　ステージ２・３'!AZ18</f>
        <v>○</v>
      </c>
      <c r="AC18" s="15" t="str">
        <f>'状況４－２　ステージ２・３'!BB18</f>
        <v>△</v>
      </c>
      <c r="AD18" s="15" t="str">
        <f>'状況４－２　ステージ２・３'!BD18</f>
        <v>×</v>
      </c>
      <c r="AE18" s="15">
        <f>'状況４－２　ステージ２・３'!BF18</f>
        <v>0</v>
      </c>
      <c r="AF18" s="15">
        <f>'状況４－２　ステージ２・３'!BH18</f>
        <v>0</v>
      </c>
      <c r="AG18" s="15">
        <f>'状況４－２　ステージ２・３'!BJ18</f>
        <v>0</v>
      </c>
      <c r="AH18" s="16">
        <f>'状況４－２　ステージ２・３'!BL18</f>
        <v>0</v>
      </c>
    </row>
    <row r="19" spans="2:34" ht="24.95" customHeight="1">
      <c r="B19" s="1">
        <v>9</v>
      </c>
      <c r="C19" s="102" t="str">
        <f>'状況４－２　ステージ２・３'!C19</f>
        <v>　　　　I地域活動協議会</v>
      </c>
      <c r="D19" s="103"/>
      <c r="E19" s="15" t="str">
        <f>'状況４－２　ステージ２・３'!F19</f>
        <v>◎</v>
      </c>
      <c r="F19" s="15" t="str">
        <f>'状況４－２　ステージ２・３'!H19</f>
        <v>◎</v>
      </c>
      <c r="G19" s="15" t="str">
        <f>'状況４－２　ステージ２・３'!J19</f>
        <v>○</v>
      </c>
      <c r="H19" s="15" t="str">
        <f>'状況４－２　ステージ２・３'!L19</f>
        <v>×</v>
      </c>
      <c r="I19" s="15" t="str">
        <f>'状況４－２　ステージ２・３'!N19</f>
        <v>×</v>
      </c>
      <c r="J19" s="15" t="str">
        <f>'状況４－２　ステージ２・３'!P19</f>
        <v>○</v>
      </c>
      <c r="K19" s="15" t="str">
        <f>'状況４－２　ステージ２・３'!R19</f>
        <v>○</v>
      </c>
      <c r="L19" s="15" t="str">
        <f>'状況４－２　ステージ２・３'!T19</f>
        <v>○</v>
      </c>
      <c r="M19" s="15" t="str">
        <f>'状況４－２　ステージ２・３'!V19</f>
        <v>○</v>
      </c>
      <c r="N19" s="15" t="str">
        <f>'状況４－２　ステージ２・３'!X19</f>
        <v>△</v>
      </c>
      <c r="O19" s="15" t="str">
        <f>'状況４－２　ステージ２・３'!Z19</f>
        <v>×</v>
      </c>
      <c r="P19" s="15" t="str">
        <f>'状況４－２　ステージ２・３'!AB19</f>
        <v>×</v>
      </c>
      <c r="Q19" s="15" t="str">
        <f>'状況４－２　ステージ２・３'!AD19</f>
        <v>×</v>
      </c>
      <c r="R19" s="15" t="str">
        <f>'状況４－２　ステージ２・３'!AF19</f>
        <v>◎</v>
      </c>
      <c r="S19" s="15" t="str">
        <f>'状況４－２　ステージ２・３'!AH19</f>
        <v>△</v>
      </c>
      <c r="T19" s="15" t="str">
        <f>'状況４－２　ステージ２・３'!AJ19</f>
        <v>○</v>
      </c>
      <c r="U19" s="15" t="str">
        <f>'状況４－２　ステージ２・３'!AL19</f>
        <v>×</v>
      </c>
      <c r="V19" s="15" t="str">
        <f>'状況４－２　ステージ２・３'!AN19</f>
        <v>○</v>
      </c>
      <c r="W19" s="15" t="str">
        <f>'状況４－２　ステージ２・３'!AP19</f>
        <v>◎</v>
      </c>
      <c r="X19" s="15" t="str">
        <f>'状況４－２　ステージ２・３'!AR19</f>
        <v>×</v>
      </c>
      <c r="Y19" s="15" t="str">
        <f>'状況４－２　ステージ２・３'!AT19</f>
        <v>○</v>
      </c>
      <c r="Z19" s="15" t="str">
        <f>'状況４－２　ステージ２・３'!AV19</f>
        <v>◎</v>
      </c>
      <c r="AA19" s="15" t="str">
        <f>'状況４－２　ステージ２・３'!AX19</f>
        <v>○</v>
      </c>
      <c r="AB19" s="15" t="str">
        <f>'状況４－２　ステージ２・３'!AZ19</f>
        <v>○</v>
      </c>
      <c r="AC19" s="15" t="str">
        <f>'状況４－２　ステージ２・３'!BB19</f>
        <v>△</v>
      </c>
      <c r="AD19" s="15" t="str">
        <f>'状況４－２　ステージ２・３'!BD19</f>
        <v>×</v>
      </c>
      <c r="AE19" s="15">
        <f>'状況４－２　ステージ２・３'!BF19</f>
        <v>0</v>
      </c>
      <c r="AF19" s="15">
        <f>'状況４－２　ステージ２・３'!BH19</f>
        <v>0</v>
      </c>
      <c r="AG19" s="15">
        <f>'状況４－２　ステージ２・３'!BJ19</f>
        <v>0</v>
      </c>
      <c r="AH19" s="16">
        <f>'状況４－２　ステージ２・３'!BL19</f>
        <v>0</v>
      </c>
    </row>
    <row r="20" spans="2:34" ht="24.95" customHeight="1">
      <c r="B20" s="1">
        <v>10</v>
      </c>
      <c r="C20" s="102" t="str">
        <f>'状況４－２　ステージ２・３'!C20</f>
        <v>　　　　J地域活動協議会</v>
      </c>
      <c r="D20" s="103"/>
      <c r="E20" s="15" t="str">
        <f>'状況４－２　ステージ２・３'!F20</f>
        <v>◎</v>
      </c>
      <c r="F20" s="15" t="str">
        <f>'状況４－２　ステージ２・３'!H20</f>
        <v>◎</v>
      </c>
      <c r="G20" s="15" t="str">
        <f>'状況４－２　ステージ２・３'!J20</f>
        <v>○</v>
      </c>
      <c r="H20" s="15" t="str">
        <f>'状況４－２　ステージ２・３'!L20</f>
        <v>×</v>
      </c>
      <c r="I20" s="15" t="str">
        <f>'状況４－２　ステージ２・３'!N20</f>
        <v>×</v>
      </c>
      <c r="J20" s="15" t="str">
        <f>'状況４－２　ステージ２・３'!P20</f>
        <v>◎</v>
      </c>
      <c r="K20" s="15" t="str">
        <f>'状況４－２　ステージ２・３'!R20</f>
        <v>◎</v>
      </c>
      <c r="L20" s="15" t="str">
        <f>'状況４－２　ステージ２・３'!T20</f>
        <v>◎</v>
      </c>
      <c r="M20" s="15" t="str">
        <f>'状況４－２　ステージ２・３'!V20</f>
        <v>○</v>
      </c>
      <c r="N20" s="15" t="str">
        <f>'状況４－２　ステージ２・３'!X20</f>
        <v>◎</v>
      </c>
      <c r="O20" s="15" t="str">
        <f>'状況４－２　ステージ２・３'!Z20</f>
        <v>◎</v>
      </c>
      <c r="P20" s="15" t="str">
        <f>'状況４－２　ステージ２・３'!AB20</f>
        <v>◎</v>
      </c>
      <c r="Q20" s="15" t="str">
        <f>'状況４－２　ステージ２・３'!AD20</f>
        <v>×</v>
      </c>
      <c r="R20" s="15" t="str">
        <f>'状況４－２　ステージ２・３'!AF20</f>
        <v>◎</v>
      </c>
      <c r="S20" s="15" t="str">
        <f>'状況４－２　ステージ２・３'!AH20</f>
        <v>△</v>
      </c>
      <c r="T20" s="15" t="str">
        <f>'状況４－２　ステージ２・３'!AJ20</f>
        <v>○</v>
      </c>
      <c r="U20" s="15" t="str">
        <f>'状況４－２　ステージ２・３'!AL20</f>
        <v>×</v>
      </c>
      <c r="V20" s="15" t="str">
        <f>'状況４－２　ステージ２・３'!AN20</f>
        <v>◎</v>
      </c>
      <c r="W20" s="15" t="str">
        <f>'状況４－２　ステージ２・３'!AP20</f>
        <v>◎</v>
      </c>
      <c r="X20" s="15" t="str">
        <f>'状況４－２　ステージ２・３'!AR20</f>
        <v>△</v>
      </c>
      <c r="Y20" s="15" t="str">
        <f>'状況４－２　ステージ２・３'!AT20</f>
        <v>◎</v>
      </c>
      <c r="Z20" s="15" t="str">
        <f>'状況４－２　ステージ２・３'!AV20</f>
        <v>◎</v>
      </c>
      <c r="AA20" s="15" t="str">
        <f>'状況４－２　ステージ２・３'!AX20</f>
        <v>◎</v>
      </c>
      <c r="AB20" s="15" t="str">
        <f>'状況４－２　ステージ２・３'!AZ20</f>
        <v>◎</v>
      </c>
      <c r="AC20" s="15" t="str">
        <f>'状況４－２　ステージ２・３'!BB20</f>
        <v>△</v>
      </c>
      <c r="AD20" s="15" t="str">
        <f>'状況４－２　ステージ２・３'!BD20</f>
        <v>×</v>
      </c>
      <c r="AE20" s="15">
        <f>'状況４－２　ステージ２・３'!BF20</f>
        <v>0</v>
      </c>
      <c r="AF20" s="15">
        <f>'状況４－２　ステージ２・３'!BH20</f>
        <v>0</v>
      </c>
      <c r="AG20" s="15">
        <f>'状況４－２　ステージ２・３'!BJ20</f>
        <v>0</v>
      </c>
      <c r="AH20" s="16">
        <f>'状況４－２　ステージ２・３'!BL20</f>
        <v>0</v>
      </c>
    </row>
    <row r="21" spans="2:34" ht="24.95" customHeight="1">
      <c r="B21" s="1">
        <v>11</v>
      </c>
      <c r="C21" s="102" t="str">
        <f>'状況４－２　ステージ２・３'!C21</f>
        <v>　　　　K地域活動協議会</v>
      </c>
      <c r="D21" s="103"/>
      <c r="E21" s="15" t="str">
        <f>'状況４－２　ステージ２・３'!F21</f>
        <v>○</v>
      </c>
      <c r="F21" s="15" t="str">
        <f>'状況４－２　ステージ２・３'!H21</f>
        <v>◎</v>
      </c>
      <c r="G21" s="15" t="str">
        <f>'状況４－２　ステージ２・３'!J21</f>
        <v>○</v>
      </c>
      <c r="H21" s="15" t="str">
        <f>'状況４－２　ステージ２・３'!L21</f>
        <v>×</v>
      </c>
      <c r="I21" s="15" t="str">
        <f>'状況４－２　ステージ２・３'!N21</f>
        <v>×</v>
      </c>
      <c r="J21" s="15" t="str">
        <f>'状況４－２　ステージ２・３'!P21</f>
        <v>○</v>
      </c>
      <c r="K21" s="15" t="str">
        <f>'状況４－２　ステージ２・３'!R21</f>
        <v>○</v>
      </c>
      <c r="L21" s="15" t="str">
        <f>'状況４－２　ステージ２・３'!T21</f>
        <v>○</v>
      </c>
      <c r="M21" s="15" t="str">
        <f>'状況４－２　ステージ２・３'!V21</f>
        <v>△</v>
      </c>
      <c r="N21" s="15" t="str">
        <f>'状況４－２　ステージ２・３'!X21</f>
        <v>△</v>
      </c>
      <c r="O21" s="15" t="str">
        <f>'状況４－２　ステージ２・３'!Z21</f>
        <v>×</v>
      </c>
      <c r="P21" s="15" t="str">
        <f>'状況４－２　ステージ２・３'!AB21</f>
        <v>×</v>
      </c>
      <c r="Q21" s="15" t="str">
        <f>'状況４－２　ステージ２・３'!AD21</f>
        <v>×</v>
      </c>
      <c r="R21" s="15" t="str">
        <f>'状況４－２　ステージ２・３'!AF21</f>
        <v>◎</v>
      </c>
      <c r="S21" s="15" t="str">
        <f>'状況４－２　ステージ２・３'!AH21</f>
        <v>△</v>
      </c>
      <c r="T21" s="15" t="str">
        <f>'状況４－２　ステージ２・３'!AJ21</f>
        <v>○</v>
      </c>
      <c r="U21" s="15" t="str">
        <f>'状況４－２　ステージ２・３'!AL21</f>
        <v>×</v>
      </c>
      <c r="V21" s="15" t="str">
        <f>'状況４－２　ステージ２・３'!AN21</f>
        <v>△</v>
      </c>
      <c r="W21" s="15" t="str">
        <f>'状況４－２　ステージ２・３'!AP21</f>
        <v>◎</v>
      </c>
      <c r="X21" s="15" t="str">
        <f>'状況４－２　ステージ２・３'!AR21</f>
        <v>×</v>
      </c>
      <c r="Y21" s="15" t="str">
        <f>'状況４－２　ステージ２・３'!AT21</f>
        <v>○</v>
      </c>
      <c r="Z21" s="15" t="str">
        <f>'状況４－２　ステージ２・３'!AV21</f>
        <v>○</v>
      </c>
      <c r="AA21" s="15" t="str">
        <f>'状況４－２　ステージ２・３'!AX21</f>
        <v>○</v>
      </c>
      <c r="AB21" s="15" t="str">
        <f>'状況４－２　ステージ２・３'!AZ21</f>
        <v>○</v>
      </c>
      <c r="AC21" s="15" t="str">
        <f>'状況４－２　ステージ２・３'!BB21</f>
        <v>○</v>
      </c>
      <c r="AD21" s="15" t="str">
        <f>'状況４－２　ステージ２・３'!BD21</f>
        <v>×</v>
      </c>
      <c r="AE21" s="15">
        <f>'状況４－２　ステージ２・３'!BF21</f>
        <v>0</v>
      </c>
      <c r="AF21" s="15">
        <f>'状況４－２　ステージ２・３'!BH21</f>
        <v>0</v>
      </c>
      <c r="AG21" s="15">
        <f>'状況４－２　ステージ２・３'!BJ21</f>
        <v>0</v>
      </c>
      <c r="AH21" s="16">
        <f>'状況４－２　ステージ２・３'!BL21</f>
        <v>0</v>
      </c>
    </row>
    <row r="22" spans="2:34" ht="24.95" customHeight="1">
      <c r="B22" s="1">
        <v>12</v>
      </c>
      <c r="C22" s="102" t="str">
        <f>'状況４－２　ステージ２・３'!C22</f>
        <v>　　　　L地域活動協議会</v>
      </c>
      <c r="D22" s="103"/>
      <c r="E22" s="15" t="str">
        <f>'状況４－２　ステージ２・３'!F22</f>
        <v>◎</v>
      </c>
      <c r="F22" s="15" t="str">
        <f>'状況４－２　ステージ２・３'!H22</f>
        <v>◎</v>
      </c>
      <c r="G22" s="15" t="str">
        <f>'状況４－２　ステージ２・３'!J22</f>
        <v>◎</v>
      </c>
      <c r="H22" s="15" t="str">
        <f>'状況４－２　ステージ２・３'!L22</f>
        <v>×</v>
      </c>
      <c r="I22" s="15" t="str">
        <f>'状況４－２　ステージ２・３'!N22</f>
        <v>×</v>
      </c>
      <c r="J22" s="15" t="str">
        <f>'状況４－２　ステージ２・３'!P22</f>
        <v>◎</v>
      </c>
      <c r="K22" s="15" t="str">
        <f>'状況４－２　ステージ２・３'!R22</f>
        <v>○</v>
      </c>
      <c r="L22" s="15" t="str">
        <f>'状況４－２　ステージ２・３'!T22</f>
        <v>◎</v>
      </c>
      <c r="M22" s="15" t="str">
        <f>'状況４－２　ステージ２・３'!V22</f>
        <v>○</v>
      </c>
      <c r="N22" s="15" t="str">
        <f>'状況４－２　ステージ２・３'!X22</f>
        <v>◎</v>
      </c>
      <c r="O22" s="15" t="str">
        <f>'状況４－２　ステージ２・３'!Z22</f>
        <v>◎</v>
      </c>
      <c r="P22" s="15" t="str">
        <f>'状況４－２　ステージ２・３'!AB22</f>
        <v>△</v>
      </c>
      <c r="Q22" s="15" t="str">
        <f>'状況４－２　ステージ２・３'!AD22</f>
        <v>×</v>
      </c>
      <c r="R22" s="15" t="str">
        <f>'状況４－２　ステージ２・３'!AF22</f>
        <v>○</v>
      </c>
      <c r="S22" s="15" t="str">
        <f>'状況４－２　ステージ２・３'!AH22</f>
        <v>△</v>
      </c>
      <c r="T22" s="15" t="str">
        <f>'状況４－２　ステージ２・３'!AJ22</f>
        <v>○</v>
      </c>
      <c r="U22" s="15" t="str">
        <f>'状況４－２　ステージ２・３'!AL22</f>
        <v>×</v>
      </c>
      <c r="V22" s="15" t="str">
        <f>'状況４－２　ステージ２・３'!AN22</f>
        <v>△</v>
      </c>
      <c r="W22" s="15" t="str">
        <f>'状況４－２　ステージ２・３'!AP22</f>
        <v>◎</v>
      </c>
      <c r="X22" s="15" t="str">
        <f>'状況４－２　ステージ２・３'!AR22</f>
        <v>×</v>
      </c>
      <c r="Y22" s="15" t="str">
        <f>'状況４－２　ステージ２・３'!AT22</f>
        <v>◎</v>
      </c>
      <c r="Z22" s="15" t="str">
        <f>'状況４－２　ステージ２・３'!AV22</f>
        <v>◎</v>
      </c>
      <c r="AA22" s="15" t="str">
        <f>'状況４－２　ステージ２・３'!AX22</f>
        <v>◎</v>
      </c>
      <c r="AB22" s="15" t="str">
        <f>'状況４－２　ステージ２・３'!AZ22</f>
        <v>◎</v>
      </c>
      <c r="AC22" s="15" t="str">
        <f>'状況４－２　ステージ２・３'!BB22</f>
        <v>○</v>
      </c>
      <c r="AD22" s="15" t="str">
        <f>'状況４－２　ステージ２・３'!BD22</f>
        <v>○</v>
      </c>
      <c r="AE22" s="15">
        <f>'状況４－２　ステージ２・３'!BF22</f>
        <v>0</v>
      </c>
      <c r="AF22" s="15">
        <f>'状況４－２　ステージ２・３'!BH22</f>
        <v>0</v>
      </c>
      <c r="AG22" s="15">
        <f>'状況４－２　ステージ２・３'!BJ22</f>
        <v>0</v>
      </c>
      <c r="AH22" s="16">
        <f>'状況４－２　ステージ２・３'!BL22</f>
        <v>0</v>
      </c>
    </row>
    <row r="23" spans="2:34" ht="24.95" customHeight="1">
      <c r="B23" s="1">
        <v>13</v>
      </c>
      <c r="C23" s="102" t="str">
        <f>'状況４－２　ステージ２・３'!C23</f>
        <v>　　　　M地域活動協議会</v>
      </c>
      <c r="D23" s="103"/>
      <c r="E23" s="15" t="str">
        <f>'状況４－２　ステージ２・３'!F23</f>
        <v>◎</v>
      </c>
      <c r="F23" s="15" t="str">
        <f>'状況４－２　ステージ２・３'!H23</f>
        <v>◎</v>
      </c>
      <c r="G23" s="15" t="str">
        <f>'状況４－２　ステージ２・３'!J23</f>
        <v>○</v>
      </c>
      <c r="H23" s="15" t="str">
        <f>'状況４－２　ステージ２・３'!L23</f>
        <v>×</v>
      </c>
      <c r="I23" s="15" t="str">
        <f>'状況４－２　ステージ２・３'!N23</f>
        <v>×</v>
      </c>
      <c r="J23" s="15" t="str">
        <f>'状況４－２　ステージ２・３'!P23</f>
        <v>○</v>
      </c>
      <c r="K23" s="15" t="str">
        <f>'状況４－２　ステージ２・３'!R23</f>
        <v>△</v>
      </c>
      <c r="L23" s="15" t="str">
        <f>'状況４－２　ステージ２・３'!T23</f>
        <v>○</v>
      </c>
      <c r="M23" s="15" t="str">
        <f>'状況４－２　ステージ２・３'!V23</f>
        <v>○</v>
      </c>
      <c r="N23" s="15" t="str">
        <f>'状況４－２　ステージ２・３'!X23</f>
        <v>△</v>
      </c>
      <c r="O23" s="15" t="str">
        <f>'状況４－２　ステージ２・３'!Z23</f>
        <v>×</v>
      </c>
      <c r="P23" s="15" t="str">
        <f>'状況４－２　ステージ２・３'!AB23</f>
        <v>×</v>
      </c>
      <c r="Q23" s="15" t="str">
        <f>'状況４－２　ステージ２・３'!AD23</f>
        <v>×</v>
      </c>
      <c r="R23" s="15" t="str">
        <f>'状況４－２　ステージ２・３'!AF23</f>
        <v>◎</v>
      </c>
      <c r="S23" s="15" t="str">
        <f>'状況４－２　ステージ２・３'!AH23</f>
        <v>△</v>
      </c>
      <c r="T23" s="15" t="str">
        <f>'状況４－２　ステージ２・３'!AJ23</f>
        <v>○</v>
      </c>
      <c r="U23" s="15" t="str">
        <f>'状況４－２　ステージ２・３'!AL23</f>
        <v>×</v>
      </c>
      <c r="V23" s="15" t="str">
        <f>'状況４－２　ステージ２・３'!AN23</f>
        <v>△</v>
      </c>
      <c r="W23" s="15" t="str">
        <f>'状況４－２　ステージ２・３'!AP23</f>
        <v>◎</v>
      </c>
      <c r="X23" s="15" t="str">
        <f>'状況４－２　ステージ２・３'!AR23</f>
        <v>×</v>
      </c>
      <c r="Y23" s="15" t="str">
        <f>'状況４－２　ステージ２・３'!AT23</f>
        <v>◎</v>
      </c>
      <c r="Z23" s="15" t="str">
        <f>'状況４－２　ステージ２・３'!AV23</f>
        <v>○</v>
      </c>
      <c r="AA23" s="15" t="str">
        <f>'状況４－２　ステージ２・３'!AX23</f>
        <v>○</v>
      </c>
      <c r="AB23" s="15" t="str">
        <f>'状況４－２　ステージ２・３'!AZ23</f>
        <v>△</v>
      </c>
      <c r="AC23" s="15" t="str">
        <f>'状況４－２　ステージ２・３'!BB23</f>
        <v>△</v>
      </c>
      <c r="AD23" s="15" t="str">
        <f>'状況４－２　ステージ２・３'!BD23</f>
        <v>×</v>
      </c>
      <c r="AE23" s="15">
        <f>'状況４－２　ステージ２・３'!BF23</f>
        <v>0</v>
      </c>
      <c r="AF23" s="15">
        <f>'状況４－２　ステージ２・３'!BH23</f>
        <v>0</v>
      </c>
      <c r="AG23" s="15">
        <f>'状況４－２　ステージ２・３'!BJ23</f>
        <v>0</v>
      </c>
      <c r="AH23" s="16">
        <f>'状況４－２　ステージ２・３'!BL23</f>
        <v>0</v>
      </c>
    </row>
    <row r="24" spans="2:34" ht="24.95" customHeight="1">
      <c r="B24" s="1">
        <v>14</v>
      </c>
      <c r="C24" s="102" t="str">
        <f>'状況４－２　ステージ２・３'!C24</f>
        <v>　　　　N地域活動協議会</v>
      </c>
      <c r="D24" s="103"/>
      <c r="E24" s="15" t="str">
        <f>'状況４－２　ステージ２・３'!F24</f>
        <v>◎</v>
      </c>
      <c r="F24" s="15" t="str">
        <f>'状況４－２　ステージ２・３'!H24</f>
        <v>◎</v>
      </c>
      <c r="G24" s="15" t="str">
        <f>'状況４－２　ステージ２・３'!J24</f>
        <v>○</v>
      </c>
      <c r="H24" s="15" t="str">
        <f>'状況４－２　ステージ２・３'!L24</f>
        <v>×</v>
      </c>
      <c r="I24" s="15" t="str">
        <f>'状況４－２　ステージ２・３'!N24</f>
        <v>×</v>
      </c>
      <c r="J24" s="15" t="str">
        <f>'状況４－２　ステージ２・３'!P24</f>
        <v>◎</v>
      </c>
      <c r="K24" s="15" t="str">
        <f>'状況４－２　ステージ２・３'!R24</f>
        <v>◎</v>
      </c>
      <c r="L24" s="15" t="str">
        <f>'状況４－２　ステージ２・３'!T24</f>
        <v>◎</v>
      </c>
      <c r="M24" s="15" t="str">
        <f>'状況４－２　ステージ２・３'!V24</f>
        <v>◎</v>
      </c>
      <c r="N24" s="15" t="str">
        <f>'状況４－２　ステージ２・３'!X24</f>
        <v>◎</v>
      </c>
      <c r="O24" s="15" t="str">
        <f>'状況４－２　ステージ２・３'!Z24</f>
        <v>◎</v>
      </c>
      <c r="P24" s="15" t="str">
        <f>'状況４－２　ステージ２・３'!AB24</f>
        <v>○</v>
      </c>
      <c r="Q24" s="15" t="str">
        <f>'状況４－２　ステージ２・３'!AD24</f>
        <v>×</v>
      </c>
      <c r="R24" s="15" t="str">
        <f>'状況４－２　ステージ２・３'!AF24</f>
        <v>◎</v>
      </c>
      <c r="S24" s="15" t="str">
        <f>'状況４－２　ステージ２・３'!AH24</f>
        <v>○</v>
      </c>
      <c r="T24" s="15" t="str">
        <f>'状況４－２　ステージ２・３'!AJ24</f>
        <v>◎</v>
      </c>
      <c r="U24" s="15" t="str">
        <f>'状況４－２　ステージ２・３'!AL24</f>
        <v>◎</v>
      </c>
      <c r="V24" s="15" t="str">
        <f>'状況４－２　ステージ２・３'!AN24</f>
        <v>◎</v>
      </c>
      <c r="W24" s="15" t="str">
        <f>'状況４－２　ステージ２・３'!AP24</f>
        <v>◎</v>
      </c>
      <c r="X24" s="15" t="str">
        <f>'状況４－２　ステージ２・３'!AR24</f>
        <v>◎</v>
      </c>
      <c r="Y24" s="15" t="str">
        <f>'状況４－２　ステージ２・３'!AT24</f>
        <v>◎</v>
      </c>
      <c r="Z24" s="15" t="str">
        <f>'状況４－２　ステージ２・３'!AV24</f>
        <v>◎</v>
      </c>
      <c r="AA24" s="15" t="str">
        <f>'状況４－２　ステージ２・３'!AX24</f>
        <v>◎</v>
      </c>
      <c r="AB24" s="15" t="str">
        <f>'状況４－２　ステージ２・３'!AZ24</f>
        <v>◎</v>
      </c>
      <c r="AC24" s="15" t="str">
        <f>'状況４－２　ステージ２・３'!BB24</f>
        <v>◎</v>
      </c>
      <c r="AD24" s="15" t="str">
        <f>'状況４－２　ステージ２・３'!BD24</f>
        <v>△</v>
      </c>
      <c r="AE24" s="15">
        <f>'状況４－２　ステージ２・３'!BF24</f>
        <v>0</v>
      </c>
      <c r="AF24" s="15">
        <f>'状況４－２　ステージ２・３'!BH24</f>
        <v>0</v>
      </c>
      <c r="AG24" s="15">
        <f>'状況４－２　ステージ２・３'!BJ24</f>
        <v>0</v>
      </c>
      <c r="AH24" s="16">
        <f>'状況４－２　ステージ２・３'!BL24</f>
        <v>0</v>
      </c>
    </row>
    <row r="25" spans="2:34" ht="24.95" customHeight="1">
      <c r="B25" s="1">
        <v>15</v>
      </c>
      <c r="C25" s="102" t="str">
        <f>'状況４－２　ステージ２・３'!C25</f>
        <v>　　　　O地域活動協議会</v>
      </c>
      <c r="D25" s="103"/>
      <c r="E25" s="15" t="str">
        <f>'状況４－２　ステージ２・３'!F25</f>
        <v>◎</v>
      </c>
      <c r="F25" s="15" t="str">
        <f>'状況４－２　ステージ２・３'!H25</f>
        <v>◎</v>
      </c>
      <c r="G25" s="15" t="str">
        <f>'状況４－２　ステージ２・３'!J25</f>
        <v>◎</v>
      </c>
      <c r="H25" s="15" t="str">
        <f>'状況４－２　ステージ２・３'!L25</f>
        <v>△</v>
      </c>
      <c r="I25" s="15" t="str">
        <f>'状況４－２　ステージ２・３'!N25</f>
        <v>×</v>
      </c>
      <c r="J25" s="15" t="str">
        <f>'状況４－２　ステージ２・３'!P25</f>
        <v>◎</v>
      </c>
      <c r="K25" s="15" t="str">
        <f>'状況４－２　ステージ２・３'!R25</f>
        <v>◎</v>
      </c>
      <c r="L25" s="15" t="str">
        <f>'状況４－２　ステージ２・３'!T25</f>
        <v>○</v>
      </c>
      <c r="M25" s="15" t="str">
        <f>'状況４－２　ステージ２・３'!V25</f>
        <v>○</v>
      </c>
      <c r="N25" s="15" t="str">
        <f>'状況４－２　ステージ２・３'!X25</f>
        <v>○</v>
      </c>
      <c r="O25" s="15" t="str">
        <f>'状況４－２　ステージ２・３'!Z25</f>
        <v>○</v>
      </c>
      <c r="P25" s="15" t="str">
        <f>'状況４－２　ステージ２・３'!AB25</f>
        <v>×</v>
      </c>
      <c r="Q25" s="15" t="str">
        <f>'状況４－２　ステージ２・３'!AD25</f>
        <v>×</v>
      </c>
      <c r="R25" s="15" t="str">
        <f>'状況４－２　ステージ２・３'!AF25</f>
        <v>◎</v>
      </c>
      <c r="S25" s="15" t="str">
        <f>'状況４－２　ステージ２・３'!AH25</f>
        <v>△</v>
      </c>
      <c r="T25" s="15" t="str">
        <f>'状況４－２　ステージ２・３'!AJ25</f>
        <v>○</v>
      </c>
      <c r="U25" s="15" t="str">
        <f>'状況４－２　ステージ２・３'!AL25</f>
        <v>×</v>
      </c>
      <c r="V25" s="15" t="str">
        <f>'状況４－２　ステージ２・３'!AN25</f>
        <v>○</v>
      </c>
      <c r="W25" s="15" t="str">
        <f>'状況４－２　ステージ２・３'!AP25</f>
        <v>◎</v>
      </c>
      <c r="X25" s="15" t="str">
        <f>'状況４－２　ステージ２・３'!AR25</f>
        <v>△</v>
      </c>
      <c r="Y25" s="15" t="str">
        <f>'状況４－２　ステージ２・３'!AT25</f>
        <v>◎</v>
      </c>
      <c r="Z25" s="15" t="str">
        <f>'状況４－２　ステージ２・３'!AV25</f>
        <v>◎</v>
      </c>
      <c r="AA25" s="15" t="str">
        <f>'状況４－２　ステージ２・３'!AX25</f>
        <v>◎</v>
      </c>
      <c r="AB25" s="15" t="str">
        <f>'状況４－２　ステージ２・３'!AZ25</f>
        <v>◎</v>
      </c>
      <c r="AC25" s="15" t="str">
        <f>'状況４－２　ステージ２・３'!BB25</f>
        <v>○</v>
      </c>
      <c r="AD25" s="15" t="str">
        <f>'状況４－２　ステージ２・３'!BD25</f>
        <v>×</v>
      </c>
      <c r="AE25" s="15">
        <f>'状況４－２　ステージ２・３'!BF25</f>
        <v>0</v>
      </c>
      <c r="AF25" s="15">
        <f>'状況４－２　ステージ２・３'!BH25</f>
        <v>0</v>
      </c>
      <c r="AG25" s="15">
        <f>'状況４－２　ステージ２・３'!BJ25</f>
        <v>0</v>
      </c>
      <c r="AH25" s="16">
        <f>'状況４－２　ステージ２・３'!BL25</f>
        <v>0</v>
      </c>
    </row>
    <row r="26" spans="2:34" ht="24.95" customHeight="1">
      <c r="B26" s="1">
        <v>16</v>
      </c>
      <c r="C26" s="102" t="str">
        <f>'状況４－２　ステージ２・３'!C26</f>
        <v>　　　　P地域活動協議会</v>
      </c>
      <c r="D26" s="103"/>
      <c r="E26" s="15" t="str">
        <f>'状況４－２　ステージ２・３'!F26</f>
        <v>◎</v>
      </c>
      <c r="F26" s="15" t="str">
        <f>'状況４－２　ステージ２・３'!H26</f>
        <v>◎</v>
      </c>
      <c r="G26" s="15" t="str">
        <f>'状況４－２　ステージ２・３'!J26</f>
        <v>○</v>
      </c>
      <c r="H26" s="15" t="str">
        <f>'状況４－２　ステージ２・３'!L26</f>
        <v>△</v>
      </c>
      <c r="I26" s="15" t="str">
        <f>'状況４－２　ステージ２・３'!N26</f>
        <v>×</v>
      </c>
      <c r="J26" s="15" t="str">
        <f>'状況４－２　ステージ２・３'!P26</f>
        <v>◎</v>
      </c>
      <c r="K26" s="15" t="str">
        <f>'状況４－２　ステージ２・３'!R26</f>
        <v>○</v>
      </c>
      <c r="L26" s="15" t="str">
        <f>'状況４－２　ステージ２・３'!T26</f>
        <v>○</v>
      </c>
      <c r="M26" s="15" t="str">
        <f>'状況４－２　ステージ２・３'!V26</f>
        <v>○</v>
      </c>
      <c r="N26" s="15" t="str">
        <f>'状況４－２　ステージ２・３'!X26</f>
        <v>○</v>
      </c>
      <c r="O26" s="15" t="str">
        <f>'状況４－２　ステージ２・３'!Z26</f>
        <v>○</v>
      </c>
      <c r="P26" s="15" t="str">
        <f>'状況４－２　ステージ２・３'!AB26</f>
        <v>×</v>
      </c>
      <c r="Q26" s="15" t="str">
        <f>'状況４－２　ステージ２・３'!AD26</f>
        <v>×</v>
      </c>
      <c r="R26" s="15" t="str">
        <f>'状況４－２　ステージ２・３'!AF26</f>
        <v>◎</v>
      </c>
      <c r="S26" s="15" t="str">
        <f>'状況４－２　ステージ２・３'!AH26</f>
        <v>△</v>
      </c>
      <c r="T26" s="15" t="str">
        <f>'状況４－２　ステージ２・３'!AJ26</f>
        <v>◎</v>
      </c>
      <c r="U26" s="15" t="str">
        <f>'状況４－２　ステージ２・３'!AL26</f>
        <v>△</v>
      </c>
      <c r="V26" s="15" t="str">
        <f>'状況４－２　ステージ２・３'!AN26</f>
        <v>○</v>
      </c>
      <c r="W26" s="15" t="str">
        <f>'状況４－２　ステージ２・３'!AP26</f>
        <v>◎</v>
      </c>
      <c r="X26" s="15" t="str">
        <f>'状況４－２　ステージ２・３'!AR26</f>
        <v>×</v>
      </c>
      <c r="Y26" s="15" t="str">
        <f>'状況４－２　ステージ２・３'!AT26</f>
        <v>◎</v>
      </c>
      <c r="Z26" s="15" t="str">
        <f>'状況４－２　ステージ２・３'!AV26</f>
        <v>◎</v>
      </c>
      <c r="AA26" s="15" t="str">
        <f>'状況４－２　ステージ２・３'!AX26</f>
        <v>○</v>
      </c>
      <c r="AB26" s="15" t="str">
        <f>'状況４－２　ステージ２・３'!AZ26</f>
        <v>◎</v>
      </c>
      <c r="AC26" s="15" t="str">
        <f>'状況４－２　ステージ２・３'!BB26</f>
        <v>○</v>
      </c>
      <c r="AD26" s="15" t="str">
        <f>'状況４－２　ステージ２・３'!BD26</f>
        <v>×</v>
      </c>
      <c r="AE26" s="15">
        <f>'状況４－２　ステージ２・３'!BF26</f>
        <v>0</v>
      </c>
      <c r="AF26" s="15">
        <f>'状況４－２　ステージ２・３'!BH26</f>
        <v>0</v>
      </c>
      <c r="AG26" s="15">
        <f>'状況４－２　ステージ２・３'!BJ26</f>
        <v>0</v>
      </c>
      <c r="AH26" s="16">
        <f>'状況４－２　ステージ２・３'!BL26</f>
        <v>0</v>
      </c>
    </row>
    <row r="27" spans="2:34" ht="24.95" customHeight="1">
      <c r="B27" s="1">
        <v>17</v>
      </c>
      <c r="C27" s="102">
        <f>'状況４－２　ステージ２・３'!C27</f>
        <v>0</v>
      </c>
      <c r="D27" s="103"/>
      <c r="E27" s="15">
        <f>'状況４－２　ステージ２・３'!F27</f>
        <v>0</v>
      </c>
      <c r="F27" s="15">
        <f>'状況４－２　ステージ２・３'!H27</f>
        <v>0</v>
      </c>
      <c r="G27" s="15">
        <f>'状況４－２　ステージ２・３'!J27</f>
        <v>0</v>
      </c>
      <c r="H27" s="15">
        <f>'状況４－２　ステージ２・３'!L27</f>
        <v>0</v>
      </c>
      <c r="I27" s="15">
        <f>'状況４－２　ステージ２・３'!N27</f>
        <v>0</v>
      </c>
      <c r="J27" s="15">
        <f>'状況４－２　ステージ２・３'!P27</f>
        <v>0</v>
      </c>
      <c r="K27" s="15">
        <f>'状況４－２　ステージ２・３'!R27</f>
        <v>0</v>
      </c>
      <c r="L27" s="15">
        <f>'状況４－２　ステージ２・３'!T27</f>
        <v>0</v>
      </c>
      <c r="M27" s="15">
        <f>'状況４－２　ステージ２・３'!V27</f>
        <v>0</v>
      </c>
      <c r="N27" s="15">
        <f>'状況４－２　ステージ２・３'!X27</f>
        <v>0</v>
      </c>
      <c r="O27" s="15">
        <f>'状況４－２　ステージ２・３'!Z27</f>
        <v>0</v>
      </c>
      <c r="P27" s="15">
        <f>'状況４－２　ステージ２・３'!AB27</f>
        <v>0</v>
      </c>
      <c r="Q27" s="15">
        <f>'状況４－２　ステージ２・３'!AD27</f>
        <v>0</v>
      </c>
      <c r="R27" s="15">
        <f>'状況４－２　ステージ２・３'!AF27</f>
        <v>0</v>
      </c>
      <c r="S27" s="15">
        <f>'状況４－２　ステージ２・３'!AH27</f>
        <v>0</v>
      </c>
      <c r="T27" s="15">
        <f>'状況４－２　ステージ２・３'!AJ27</f>
        <v>0</v>
      </c>
      <c r="U27" s="15">
        <f>'状況４－２　ステージ２・３'!AL27</f>
        <v>0</v>
      </c>
      <c r="V27" s="15">
        <f>'状況４－２　ステージ２・３'!AN27</f>
        <v>0</v>
      </c>
      <c r="W27" s="15">
        <f>'状況４－２　ステージ２・３'!AP27</f>
        <v>0</v>
      </c>
      <c r="X27" s="15">
        <f>'状況４－２　ステージ２・３'!AR27</f>
        <v>0</v>
      </c>
      <c r="Y27" s="15">
        <f>'状況４－２　ステージ２・３'!AT27</f>
        <v>0</v>
      </c>
      <c r="Z27" s="15">
        <f>'状況４－２　ステージ２・３'!AV27</f>
        <v>0</v>
      </c>
      <c r="AA27" s="15">
        <f>'状況４－２　ステージ２・３'!AX27</f>
        <v>0</v>
      </c>
      <c r="AB27" s="15">
        <f>'状況４－２　ステージ２・３'!AZ27</f>
        <v>0</v>
      </c>
      <c r="AC27" s="15">
        <f>'状況４－２　ステージ２・３'!BB27</f>
        <v>0</v>
      </c>
      <c r="AD27" s="15">
        <f>'状況４－２　ステージ２・３'!BD27</f>
        <v>0</v>
      </c>
      <c r="AE27" s="15">
        <f>'状況４－２　ステージ２・３'!BF27</f>
        <v>0</v>
      </c>
      <c r="AF27" s="15">
        <f>'状況４－２　ステージ２・３'!BH27</f>
        <v>0</v>
      </c>
      <c r="AG27" s="15">
        <f>'状況４－２　ステージ２・３'!BJ27</f>
        <v>0</v>
      </c>
      <c r="AH27" s="16">
        <f>'状況４－２　ステージ２・３'!BL27</f>
        <v>0</v>
      </c>
    </row>
    <row r="28" spans="2:34" ht="24.95" customHeight="1">
      <c r="B28" s="1">
        <v>18</v>
      </c>
      <c r="C28" s="102">
        <f>'状況４－２　ステージ２・３'!C28</f>
        <v>0</v>
      </c>
      <c r="D28" s="103"/>
      <c r="E28" s="15">
        <f>'状況４－２　ステージ２・３'!F28</f>
        <v>0</v>
      </c>
      <c r="F28" s="15">
        <f>'状況４－２　ステージ２・３'!H28</f>
        <v>0</v>
      </c>
      <c r="G28" s="15">
        <f>'状況４－２　ステージ２・３'!J28</f>
        <v>0</v>
      </c>
      <c r="H28" s="15">
        <f>'状況４－２　ステージ２・３'!L28</f>
        <v>0</v>
      </c>
      <c r="I28" s="15">
        <f>'状況４－２　ステージ２・３'!N28</f>
        <v>0</v>
      </c>
      <c r="J28" s="15">
        <f>'状況４－２　ステージ２・３'!P28</f>
        <v>0</v>
      </c>
      <c r="K28" s="15">
        <f>'状況４－２　ステージ２・３'!R28</f>
        <v>0</v>
      </c>
      <c r="L28" s="15">
        <f>'状況４－２　ステージ２・３'!T28</f>
        <v>0</v>
      </c>
      <c r="M28" s="15">
        <f>'状況４－２　ステージ２・３'!V28</f>
        <v>0</v>
      </c>
      <c r="N28" s="15">
        <f>'状況４－２　ステージ２・３'!X28</f>
        <v>0</v>
      </c>
      <c r="O28" s="15">
        <f>'状況４－２　ステージ２・３'!Z28</f>
        <v>0</v>
      </c>
      <c r="P28" s="15">
        <f>'状況４－２　ステージ２・３'!AB28</f>
        <v>0</v>
      </c>
      <c r="Q28" s="15">
        <f>'状況４－２　ステージ２・３'!AD28</f>
        <v>0</v>
      </c>
      <c r="R28" s="15">
        <f>'状況４－２　ステージ２・３'!AF28</f>
        <v>0</v>
      </c>
      <c r="S28" s="15">
        <f>'状況４－２　ステージ２・３'!AH28</f>
        <v>0</v>
      </c>
      <c r="T28" s="15">
        <f>'状況４－２　ステージ２・３'!AJ28</f>
        <v>0</v>
      </c>
      <c r="U28" s="15">
        <f>'状況４－２　ステージ２・３'!AL28</f>
        <v>0</v>
      </c>
      <c r="V28" s="15">
        <f>'状況４－２　ステージ２・３'!AN28</f>
        <v>0</v>
      </c>
      <c r="W28" s="15">
        <f>'状況４－２　ステージ２・３'!AP28</f>
        <v>0</v>
      </c>
      <c r="X28" s="15">
        <f>'状況４－２　ステージ２・３'!AR28</f>
        <v>0</v>
      </c>
      <c r="Y28" s="15">
        <f>'状況４－２　ステージ２・３'!AT28</f>
        <v>0</v>
      </c>
      <c r="Z28" s="15">
        <f>'状況４－２　ステージ２・３'!AV28</f>
        <v>0</v>
      </c>
      <c r="AA28" s="15">
        <f>'状況４－２　ステージ２・３'!AX28</f>
        <v>0</v>
      </c>
      <c r="AB28" s="15">
        <f>'状況４－２　ステージ２・３'!AZ28</f>
        <v>0</v>
      </c>
      <c r="AC28" s="15">
        <f>'状況４－２　ステージ２・３'!BB28</f>
        <v>0</v>
      </c>
      <c r="AD28" s="15">
        <f>'状況４－２　ステージ２・３'!BD28</f>
        <v>0</v>
      </c>
      <c r="AE28" s="15">
        <f>'状況４－２　ステージ２・３'!BF28</f>
        <v>0</v>
      </c>
      <c r="AF28" s="15">
        <f>'状況４－２　ステージ２・３'!BH28</f>
        <v>0</v>
      </c>
      <c r="AG28" s="15">
        <f>'状況４－２　ステージ２・３'!BJ28</f>
        <v>0</v>
      </c>
      <c r="AH28" s="16">
        <f>'状況４－２　ステージ２・３'!BL28</f>
        <v>0</v>
      </c>
    </row>
    <row r="29" spans="2:34" ht="24.95" customHeight="1">
      <c r="B29" s="1">
        <v>19</v>
      </c>
      <c r="C29" s="102">
        <f>'状況４－２　ステージ２・３'!C29</f>
        <v>0</v>
      </c>
      <c r="D29" s="103"/>
      <c r="E29" s="15">
        <f>'状況４－２　ステージ２・３'!F29</f>
        <v>0</v>
      </c>
      <c r="F29" s="15">
        <f>'状況４－２　ステージ２・３'!H29</f>
        <v>0</v>
      </c>
      <c r="G29" s="15">
        <f>'状況４－２　ステージ２・３'!J29</f>
        <v>0</v>
      </c>
      <c r="H29" s="15">
        <f>'状況４－２　ステージ２・３'!L29</f>
        <v>0</v>
      </c>
      <c r="I29" s="15">
        <f>'状況４－２　ステージ２・３'!N29</f>
        <v>0</v>
      </c>
      <c r="J29" s="15">
        <f>'状況４－２　ステージ２・３'!P29</f>
        <v>0</v>
      </c>
      <c r="K29" s="15">
        <f>'状況４－２　ステージ２・３'!R29</f>
        <v>0</v>
      </c>
      <c r="L29" s="15">
        <f>'状況４－２　ステージ２・３'!T29</f>
        <v>0</v>
      </c>
      <c r="M29" s="15">
        <f>'状況４－２　ステージ２・３'!V29</f>
        <v>0</v>
      </c>
      <c r="N29" s="15">
        <f>'状況４－２　ステージ２・３'!X29</f>
        <v>0</v>
      </c>
      <c r="O29" s="15">
        <f>'状況４－２　ステージ２・３'!Z29</f>
        <v>0</v>
      </c>
      <c r="P29" s="15">
        <f>'状況４－２　ステージ２・３'!AB29</f>
        <v>0</v>
      </c>
      <c r="Q29" s="15">
        <f>'状況４－２　ステージ２・３'!AD29</f>
        <v>0</v>
      </c>
      <c r="R29" s="15">
        <f>'状況４－２　ステージ２・３'!AF29</f>
        <v>0</v>
      </c>
      <c r="S29" s="15">
        <f>'状況４－２　ステージ２・３'!AH29</f>
        <v>0</v>
      </c>
      <c r="T29" s="15">
        <f>'状況４－２　ステージ２・３'!AJ29</f>
        <v>0</v>
      </c>
      <c r="U29" s="15">
        <f>'状況４－２　ステージ２・３'!AL29</f>
        <v>0</v>
      </c>
      <c r="V29" s="15">
        <f>'状況４－２　ステージ２・３'!AN29</f>
        <v>0</v>
      </c>
      <c r="W29" s="15">
        <f>'状況４－２　ステージ２・３'!AP29</f>
        <v>0</v>
      </c>
      <c r="X29" s="15">
        <f>'状況４－２　ステージ２・３'!AR29</f>
        <v>0</v>
      </c>
      <c r="Y29" s="15">
        <f>'状況４－２　ステージ２・３'!AT29</f>
        <v>0</v>
      </c>
      <c r="Z29" s="15">
        <f>'状況４－２　ステージ２・３'!AV29</f>
        <v>0</v>
      </c>
      <c r="AA29" s="15">
        <f>'状況４－２　ステージ２・３'!AX29</f>
        <v>0</v>
      </c>
      <c r="AB29" s="15">
        <f>'状況４－２　ステージ２・３'!AZ29</f>
        <v>0</v>
      </c>
      <c r="AC29" s="15">
        <f>'状況４－２　ステージ２・３'!BB29</f>
        <v>0</v>
      </c>
      <c r="AD29" s="15">
        <f>'状況４－２　ステージ２・３'!BD29</f>
        <v>0</v>
      </c>
      <c r="AE29" s="15">
        <f>'状況４－２　ステージ２・３'!BF29</f>
        <v>0</v>
      </c>
      <c r="AF29" s="15">
        <f>'状況４－２　ステージ２・３'!BH29</f>
        <v>0</v>
      </c>
      <c r="AG29" s="15">
        <f>'状況４－２　ステージ２・３'!BJ29</f>
        <v>0</v>
      </c>
      <c r="AH29" s="16">
        <f>'状況４－２　ステージ２・３'!BL29</f>
        <v>0</v>
      </c>
    </row>
    <row r="30" spans="2:34" ht="24.95" customHeight="1">
      <c r="B30" s="1">
        <v>20</v>
      </c>
      <c r="C30" s="102">
        <f>'状況４－２　ステージ２・３'!C30</f>
        <v>0</v>
      </c>
      <c r="D30" s="103"/>
      <c r="E30" s="15">
        <f>'状況４－２　ステージ２・３'!F30</f>
        <v>0</v>
      </c>
      <c r="F30" s="15">
        <f>'状況４－２　ステージ２・３'!H30</f>
        <v>0</v>
      </c>
      <c r="G30" s="15">
        <f>'状況４－２　ステージ２・３'!J30</f>
        <v>0</v>
      </c>
      <c r="H30" s="15">
        <f>'状況４－２　ステージ２・３'!L30</f>
        <v>0</v>
      </c>
      <c r="I30" s="15">
        <f>'状況４－２　ステージ２・３'!N30</f>
        <v>0</v>
      </c>
      <c r="J30" s="15">
        <f>'状況４－２　ステージ２・３'!P30</f>
        <v>0</v>
      </c>
      <c r="K30" s="15">
        <f>'状況４－２　ステージ２・３'!R30</f>
        <v>0</v>
      </c>
      <c r="L30" s="15">
        <f>'状況４－２　ステージ２・３'!T30</f>
        <v>0</v>
      </c>
      <c r="M30" s="15">
        <f>'状況４－２　ステージ２・３'!V30</f>
        <v>0</v>
      </c>
      <c r="N30" s="15">
        <f>'状況４－２　ステージ２・３'!X30</f>
        <v>0</v>
      </c>
      <c r="O30" s="15">
        <f>'状況４－２　ステージ２・３'!Z30</f>
        <v>0</v>
      </c>
      <c r="P30" s="15">
        <f>'状況４－２　ステージ２・３'!AB30</f>
        <v>0</v>
      </c>
      <c r="Q30" s="15">
        <f>'状況４－２　ステージ２・３'!AD30</f>
        <v>0</v>
      </c>
      <c r="R30" s="15">
        <f>'状況４－２　ステージ２・３'!AF30</f>
        <v>0</v>
      </c>
      <c r="S30" s="15">
        <f>'状況４－２　ステージ２・３'!AH30</f>
        <v>0</v>
      </c>
      <c r="T30" s="15">
        <f>'状況４－２　ステージ２・３'!AJ30</f>
        <v>0</v>
      </c>
      <c r="U30" s="15">
        <f>'状況４－２　ステージ２・３'!AL30</f>
        <v>0</v>
      </c>
      <c r="V30" s="15">
        <f>'状況４－２　ステージ２・３'!AN30</f>
        <v>0</v>
      </c>
      <c r="W30" s="15">
        <f>'状況４－２　ステージ２・３'!AP30</f>
        <v>0</v>
      </c>
      <c r="X30" s="15">
        <f>'状況４－２　ステージ２・３'!AR30</f>
        <v>0</v>
      </c>
      <c r="Y30" s="15">
        <f>'状況４－２　ステージ２・３'!AT30</f>
        <v>0</v>
      </c>
      <c r="Z30" s="15">
        <f>'状況４－２　ステージ２・３'!AV30</f>
        <v>0</v>
      </c>
      <c r="AA30" s="15">
        <f>'状況４－２　ステージ２・３'!AX30</f>
        <v>0</v>
      </c>
      <c r="AB30" s="15">
        <f>'状況４－２　ステージ２・３'!AZ30</f>
        <v>0</v>
      </c>
      <c r="AC30" s="15">
        <f>'状況４－２　ステージ２・３'!BB30</f>
        <v>0</v>
      </c>
      <c r="AD30" s="15">
        <f>'状況４－２　ステージ２・３'!BD30</f>
        <v>0</v>
      </c>
      <c r="AE30" s="15">
        <f>'状況４－２　ステージ２・３'!BF30</f>
        <v>0</v>
      </c>
      <c r="AF30" s="15">
        <f>'状況４－２　ステージ２・３'!BH30</f>
        <v>0</v>
      </c>
      <c r="AG30" s="15">
        <f>'状況４－２　ステージ２・３'!BJ30</f>
        <v>0</v>
      </c>
      <c r="AH30" s="16">
        <f>'状況４－２　ステージ２・３'!BL30</f>
        <v>0</v>
      </c>
    </row>
    <row r="31" spans="2:34" ht="24.95" customHeight="1">
      <c r="B31" s="1">
        <v>21</v>
      </c>
      <c r="C31" s="102">
        <f>'状況４－２　ステージ２・３'!C31</f>
        <v>0</v>
      </c>
      <c r="D31" s="103"/>
      <c r="E31" s="15">
        <f>'状況４－２　ステージ２・３'!F31</f>
        <v>0</v>
      </c>
      <c r="F31" s="15">
        <f>'状況４－２　ステージ２・３'!H31</f>
        <v>0</v>
      </c>
      <c r="G31" s="15">
        <f>'状況４－２　ステージ２・３'!J31</f>
        <v>0</v>
      </c>
      <c r="H31" s="15">
        <f>'状況４－２　ステージ２・３'!L31</f>
        <v>0</v>
      </c>
      <c r="I31" s="15">
        <f>'状況４－２　ステージ２・３'!N31</f>
        <v>0</v>
      </c>
      <c r="J31" s="15">
        <f>'状況４－２　ステージ２・３'!P31</f>
        <v>0</v>
      </c>
      <c r="K31" s="15">
        <f>'状況４－２　ステージ２・３'!R31</f>
        <v>0</v>
      </c>
      <c r="L31" s="15">
        <f>'状況４－２　ステージ２・３'!T31</f>
        <v>0</v>
      </c>
      <c r="M31" s="15">
        <f>'状況４－２　ステージ２・３'!V31</f>
        <v>0</v>
      </c>
      <c r="N31" s="15">
        <f>'状況４－２　ステージ２・３'!X31</f>
        <v>0</v>
      </c>
      <c r="O31" s="15">
        <f>'状況４－２　ステージ２・３'!Z31</f>
        <v>0</v>
      </c>
      <c r="P31" s="15">
        <f>'状況４－２　ステージ２・３'!AB31</f>
        <v>0</v>
      </c>
      <c r="Q31" s="15">
        <f>'状況４－２　ステージ２・３'!AD31</f>
        <v>0</v>
      </c>
      <c r="R31" s="15">
        <f>'状況４－２　ステージ２・３'!AF31</f>
        <v>0</v>
      </c>
      <c r="S31" s="15">
        <f>'状況４－２　ステージ２・３'!AH31</f>
        <v>0</v>
      </c>
      <c r="T31" s="15">
        <f>'状況４－２　ステージ２・３'!AJ31</f>
        <v>0</v>
      </c>
      <c r="U31" s="15">
        <f>'状況４－２　ステージ２・３'!AL31</f>
        <v>0</v>
      </c>
      <c r="V31" s="15">
        <f>'状況４－２　ステージ２・３'!AN31</f>
        <v>0</v>
      </c>
      <c r="W31" s="15">
        <f>'状況４－２　ステージ２・３'!AP31</f>
        <v>0</v>
      </c>
      <c r="X31" s="15">
        <f>'状況４－２　ステージ２・３'!AR31</f>
        <v>0</v>
      </c>
      <c r="Y31" s="15">
        <f>'状況４－２　ステージ２・３'!AT31</f>
        <v>0</v>
      </c>
      <c r="Z31" s="15">
        <f>'状況４－２　ステージ２・３'!AV31</f>
        <v>0</v>
      </c>
      <c r="AA31" s="15">
        <f>'状況４－２　ステージ２・３'!AX31</f>
        <v>0</v>
      </c>
      <c r="AB31" s="15">
        <f>'状況４－２　ステージ２・３'!AZ31</f>
        <v>0</v>
      </c>
      <c r="AC31" s="15">
        <f>'状況４－２　ステージ２・３'!BB31</f>
        <v>0</v>
      </c>
      <c r="AD31" s="15">
        <f>'状況４－２　ステージ２・３'!BD31</f>
        <v>0</v>
      </c>
      <c r="AE31" s="15">
        <f>'状況４－２　ステージ２・３'!BF31</f>
        <v>0</v>
      </c>
      <c r="AF31" s="15">
        <f>'状況４－２　ステージ２・３'!BH31</f>
        <v>0</v>
      </c>
      <c r="AG31" s="15">
        <f>'状況４－２　ステージ２・３'!BJ31</f>
        <v>0</v>
      </c>
      <c r="AH31" s="16">
        <f>'状況４－２　ステージ２・３'!BL31</f>
        <v>0</v>
      </c>
    </row>
    <row r="32" spans="2:34" ht="24.95" customHeight="1" thickBot="1">
      <c r="B32" s="1">
        <v>22</v>
      </c>
      <c r="C32" s="152">
        <f>'状況４－２　ステージ２・３'!C32</f>
        <v>0</v>
      </c>
      <c r="D32" s="153"/>
      <c r="E32" s="17">
        <f>'状況４－２　ステージ２・３'!F32</f>
        <v>0</v>
      </c>
      <c r="F32" s="17">
        <f>'状況４－２　ステージ２・３'!H32</f>
        <v>0</v>
      </c>
      <c r="G32" s="17">
        <f>'状況４－２　ステージ２・３'!J32</f>
        <v>0</v>
      </c>
      <c r="H32" s="17">
        <f>'状況４－２　ステージ２・３'!L32</f>
        <v>0</v>
      </c>
      <c r="I32" s="17">
        <f>'状況４－２　ステージ２・３'!N32</f>
        <v>0</v>
      </c>
      <c r="J32" s="17">
        <f>'状況４－２　ステージ２・３'!P32</f>
        <v>0</v>
      </c>
      <c r="K32" s="17">
        <f>'状況４－２　ステージ２・３'!R32</f>
        <v>0</v>
      </c>
      <c r="L32" s="17">
        <f>'状況４－２　ステージ２・３'!T32</f>
        <v>0</v>
      </c>
      <c r="M32" s="17">
        <f>'状況４－２　ステージ２・３'!V32</f>
        <v>0</v>
      </c>
      <c r="N32" s="17">
        <f>'状況４－２　ステージ２・３'!X32</f>
        <v>0</v>
      </c>
      <c r="O32" s="17">
        <f>'状況４－２　ステージ２・３'!Z32</f>
        <v>0</v>
      </c>
      <c r="P32" s="17">
        <f>'状況４－２　ステージ２・３'!AB32</f>
        <v>0</v>
      </c>
      <c r="Q32" s="17">
        <f>'状況４－２　ステージ２・３'!AD32</f>
        <v>0</v>
      </c>
      <c r="R32" s="17">
        <f>'状況４－２　ステージ２・３'!AF32</f>
        <v>0</v>
      </c>
      <c r="S32" s="17">
        <f>'状況４－２　ステージ２・３'!AH32</f>
        <v>0</v>
      </c>
      <c r="T32" s="17">
        <f>'状況４－２　ステージ２・３'!AJ32</f>
        <v>0</v>
      </c>
      <c r="U32" s="17">
        <f>'状況４－２　ステージ２・３'!AL32</f>
        <v>0</v>
      </c>
      <c r="V32" s="17">
        <f>'状況４－２　ステージ２・３'!AN32</f>
        <v>0</v>
      </c>
      <c r="W32" s="17">
        <f>'状況４－２　ステージ２・３'!AP32</f>
        <v>0</v>
      </c>
      <c r="X32" s="17">
        <f>'状況４－２　ステージ２・３'!AR32</f>
        <v>0</v>
      </c>
      <c r="Y32" s="17">
        <f>'状況４－２　ステージ２・３'!AT32</f>
        <v>0</v>
      </c>
      <c r="Z32" s="17">
        <f>'状況４－２　ステージ２・３'!AV32</f>
        <v>0</v>
      </c>
      <c r="AA32" s="17">
        <f>'状況４－２　ステージ２・３'!AX32</f>
        <v>0</v>
      </c>
      <c r="AB32" s="17">
        <f>'状況４－２　ステージ２・３'!AZ32</f>
        <v>0</v>
      </c>
      <c r="AC32" s="17">
        <f>'状況４－２　ステージ２・３'!BB32</f>
        <v>0</v>
      </c>
      <c r="AD32" s="17">
        <f>'状況４－２　ステージ２・３'!BD32</f>
        <v>0</v>
      </c>
      <c r="AE32" s="17">
        <f>'状況４－２　ステージ２・３'!BF32</f>
        <v>0</v>
      </c>
      <c r="AF32" s="17">
        <f>'状況４－２　ステージ２・３'!BH32</f>
        <v>0</v>
      </c>
      <c r="AG32" s="17">
        <f>'状況４－２　ステージ２・３'!BJ32</f>
        <v>0</v>
      </c>
      <c r="AH32" s="18">
        <f>'状況４－２　ステージ２・３'!BL32</f>
        <v>0</v>
      </c>
    </row>
    <row r="33" spans="3:34" ht="20.100000000000001" customHeight="1" thickTop="1" thickBot="1">
      <c r="C33" s="135" t="s">
        <v>80</v>
      </c>
      <c r="D33" s="136"/>
      <c r="E33" s="11">
        <f t="shared" ref="E33:AH33" si="1">COUNTIF(E11:E32,"◎")</f>
        <v>14</v>
      </c>
      <c r="F33" s="11">
        <f t="shared" si="1"/>
        <v>16</v>
      </c>
      <c r="G33" s="11">
        <f t="shared" si="1"/>
        <v>2</v>
      </c>
      <c r="H33" s="11">
        <f t="shared" si="1"/>
        <v>0</v>
      </c>
      <c r="I33" s="11">
        <f t="shared" si="1"/>
        <v>0</v>
      </c>
      <c r="J33" s="11">
        <f t="shared" si="1"/>
        <v>8</v>
      </c>
      <c r="K33" s="11">
        <f t="shared" si="1"/>
        <v>5</v>
      </c>
      <c r="L33" s="11">
        <f t="shared" si="1"/>
        <v>6</v>
      </c>
      <c r="M33" s="11">
        <f t="shared" si="1"/>
        <v>1</v>
      </c>
      <c r="N33" s="11">
        <f t="shared" si="1"/>
        <v>4</v>
      </c>
      <c r="O33" s="11">
        <f t="shared" si="1"/>
        <v>4</v>
      </c>
      <c r="P33" s="11">
        <f t="shared" si="1"/>
        <v>3</v>
      </c>
      <c r="Q33" s="11">
        <f t="shared" si="1"/>
        <v>0</v>
      </c>
      <c r="R33" s="20">
        <f t="shared" si="1"/>
        <v>15</v>
      </c>
      <c r="S33" s="11">
        <f t="shared" si="1"/>
        <v>0</v>
      </c>
      <c r="T33" s="11">
        <f t="shared" si="1"/>
        <v>2</v>
      </c>
      <c r="U33" s="11">
        <f t="shared" si="1"/>
        <v>1</v>
      </c>
      <c r="V33" s="11">
        <f t="shared" si="1"/>
        <v>5</v>
      </c>
      <c r="W33" s="11">
        <f t="shared" si="1"/>
        <v>16</v>
      </c>
      <c r="X33" s="11">
        <f t="shared" si="1"/>
        <v>1</v>
      </c>
      <c r="Y33" s="11">
        <f t="shared" si="1"/>
        <v>10</v>
      </c>
      <c r="Z33" s="11">
        <f t="shared" si="1"/>
        <v>11</v>
      </c>
      <c r="AA33" s="11">
        <f t="shared" si="1"/>
        <v>7</v>
      </c>
      <c r="AB33" s="11">
        <f t="shared" si="1"/>
        <v>9</v>
      </c>
      <c r="AC33" s="11">
        <f t="shared" si="1"/>
        <v>1</v>
      </c>
      <c r="AD33" s="11">
        <f t="shared" si="1"/>
        <v>0</v>
      </c>
      <c r="AE33" s="11">
        <f t="shared" si="1"/>
        <v>0</v>
      </c>
      <c r="AF33" s="11">
        <f t="shared" si="1"/>
        <v>0</v>
      </c>
      <c r="AG33" s="11">
        <f t="shared" si="1"/>
        <v>0</v>
      </c>
      <c r="AH33" s="12">
        <f t="shared" si="1"/>
        <v>0</v>
      </c>
    </row>
    <row r="34" spans="3:34">
      <c r="E34" s="2"/>
      <c r="F34" s="2"/>
      <c r="G34" s="2"/>
      <c r="H34" s="2"/>
      <c r="I34" s="2"/>
      <c r="J34" s="2"/>
      <c r="K34" s="2"/>
      <c r="L34" s="2"/>
      <c r="M34" s="2"/>
      <c r="N34" s="2"/>
      <c r="O34" s="2"/>
      <c r="P34" s="2"/>
      <c r="Q34" s="2"/>
    </row>
    <row r="35" spans="3:34">
      <c r="E35" s="2"/>
      <c r="F35" s="2"/>
      <c r="G35" s="2"/>
      <c r="H35" s="2"/>
      <c r="I35" s="2"/>
      <c r="J35" s="2"/>
      <c r="K35" s="2"/>
      <c r="L35" s="2"/>
      <c r="M35" s="2"/>
      <c r="N35" s="2"/>
      <c r="O35" s="2"/>
      <c r="P35" s="2"/>
      <c r="Q35" s="2"/>
    </row>
    <row r="36" spans="3:34">
      <c r="E36" s="2"/>
      <c r="F36" s="2"/>
      <c r="G36" s="2"/>
      <c r="H36" s="2"/>
      <c r="I36" s="2"/>
      <c r="J36" s="2"/>
      <c r="K36" s="2"/>
      <c r="L36" s="2"/>
      <c r="M36" s="2"/>
      <c r="N36" s="2"/>
      <c r="O36" s="2"/>
      <c r="P36" s="2"/>
      <c r="Q36" s="2"/>
    </row>
    <row r="37" spans="3:34">
      <c r="E37" s="2"/>
      <c r="F37" s="2"/>
      <c r="G37" s="2"/>
      <c r="H37" s="2"/>
      <c r="I37" s="2"/>
      <c r="J37" s="2"/>
      <c r="K37" s="2"/>
      <c r="L37" s="2"/>
      <c r="M37" s="2"/>
      <c r="N37" s="2"/>
      <c r="O37" s="2"/>
      <c r="P37" s="2"/>
      <c r="Q37" s="2"/>
    </row>
    <row r="38" spans="3:34">
      <c r="E38" s="2"/>
      <c r="F38" s="2"/>
      <c r="G38" s="2"/>
      <c r="H38" s="2"/>
      <c r="I38" s="2"/>
      <c r="J38" s="2"/>
      <c r="K38" s="2"/>
      <c r="L38" s="2"/>
      <c r="M38" s="2"/>
      <c r="N38" s="2"/>
      <c r="O38" s="2"/>
      <c r="P38" s="2"/>
      <c r="Q38" s="2"/>
    </row>
    <row r="39" spans="3:34">
      <c r="E39" s="2"/>
      <c r="F39" s="2"/>
      <c r="G39" s="2"/>
      <c r="H39" s="2"/>
      <c r="I39" s="2"/>
      <c r="J39" s="2"/>
      <c r="K39" s="2"/>
      <c r="L39" s="2"/>
      <c r="M39" s="2"/>
      <c r="N39" s="2"/>
      <c r="O39" s="2"/>
      <c r="P39" s="2"/>
      <c r="Q39" s="2"/>
    </row>
    <row r="40" spans="3:34">
      <c r="E40" s="2"/>
      <c r="F40" s="2"/>
      <c r="G40" s="2"/>
      <c r="H40" s="2"/>
      <c r="I40" s="2"/>
      <c r="J40" s="2"/>
      <c r="K40" s="2"/>
      <c r="L40" s="2"/>
      <c r="M40" s="2"/>
      <c r="N40" s="2"/>
      <c r="O40" s="2"/>
      <c r="P40" s="2"/>
      <c r="Q40" s="2"/>
    </row>
    <row r="41" spans="3:34">
      <c r="E41" s="2"/>
      <c r="F41" s="2"/>
      <c r="G41" s="2"/>
      <c r="H41" s="2"/>
      <c r="I41" s="2"/>
      <c r="J41" s="2"/>
      <c r="K41" s="2"/>
      <c r="L41" s="2"/>
      <c r="M41" s="2"/>
      <c r="N41" s="2"/>
      <c r="O41" s="2"/>
      <c r="P41" s="2"/>
      <c r="Q41" s="2"/>
    </row>
    <row r="42" spans="3:34">
      <c r="E42" s="2"/>
      <c r="F42" s="2"/>
      <c r="G42" s="2"/>
      <c r="H42" s="2"/>
      <c r="I42" s="2"/>
      <c r="J42" s="2"/>
      <c r="K42" s="2"/>
      <c r="L42" s="2"/>
      <c r="M42" s="2"/>
      <c r="N42" s="2"/>
      <c r="O42" s="2"/>
      <c r="P42" s="2"/>
      <c r="Q42" s="2"/>
    </row>
    <row r="43" spans="3:34">
      <c r="E43" s="2"/>
      <c r="F43" s="2"/>
      <c r="G43" s="2"/>
      <c r="H43" s="2"/>
      <c r="I43" s="2"/>
      <c r="J43" s="2"/>
      <c r="K43" s="2"/>
      <c r="L43" s="2"/>
      <c r="M43" s="2"/>
      <c r="N43" s="2"/>
      <c r="O43" s="2"/>
      <c r="P43" s="2"/>
      <c r="Q43" s="2"/>
    </row>
    <row r="44" spans="3:34">
      <c r="E44" s="2"/>
      <c r="F44" s="2"/>
      <c r="G44" s="2"/>
      <c r="H44" s="2"/>
      <c r="I44" s="2"/>
      <c r="J44" s="2"/>
      <c r="K44" s="2"/>
      <c r="L44" s="2"/>
      <c r="M44" s="2"/>
      <c r="N44" s="2"/>
      <c r="O44" s="2"/>
      <c r="P44" s="2"/>
      <c r="Q44" s="2"/>
    </row>
    <row r="45" spans="3:34">
      <c r="E45" s="2"/>
      <c r="F45" s="2"/>
      <c r="G45" s="2"/>
      <c r="H45" s="2"/>
      <c r="I45" s="2"/>
      <c r="J45" s="2"/>
      <c r="K45" s="2"/>
      <c r="L45" s="2"/>
      <c r="M45" s="2"/>
      <c r="N45" s="2"/>
      <c r="O45" s="2"/>
      <c r="P45" s="2"/>
      <c r="Q45" s="2"/>
    </row>
    <row r="46" spans="3:34">
      <c r="E46" s="2"/>
      <c r="F46" s="2"/>
      <c r="G46" s="2"/>
      <c r="H46" s="2"/>
      <c r="I46" s="2"/>
      <c r="J46" s="2"/>
      <c r="K46" s="2"/>
      <c r="L46" s="2"/>
      <c r="M46" s="2"/>
      <c r="N46" s="2"/>
      <c r="O46" s="2"/>
      <c r="P46" s="2"/>
      <c r="Q46" s="2"/>
    </row>
    <row r="47" spans="3:34">
      <c r="E47" s="2"/>
      <c r="F47" s="2"/>
      <c r="G47" s="2"/>
      <c r="H47" s="2"/>
      <c r="I47" s="2"/>
      <c r="J47" s="2"/>
      <c r="K47" s="2"/>
      <c r="L47" s="2"/>
      <c r="M47" s="2"/>
      <c r="N47" s="2"/>
      <c r="O47" s="2"/>
      <c r="P47" s="2"/>
      <c r="Q47" s="2"/>
    </row>
    <row r="48" spans="3:34">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47">
    <mergeCell ref="AE7:AF7"/>
    <mergeCell ref="AG7:AH7"/>
    <mergeCell ref="C6:D8"/>
    <mergeCell ref="C9:D10"/>
    <mergeCell ref="Z8:AB8"/>
    <mergeCell ref="R8:S8"/>
    <mergeCell ref="E8:F8"/>
    <mergeCell ref="Z7:AD7"/>
    <mergeCell ref="AE6:AH6"/>
    <mergeCell ref="R6:AD6"/>
    <mergeCell ref="J6:Q6"/>
    <mergeCell ref="E6:I6"/>
    <mergeCell ref="T8:U8"/>
    <mergeCell ref="R7:U7"/>
    <mergeCell ref="V8:W8"/>
    <mergeCell ref="X8:Y8"/>
    <mergeCell ref="C21:D21"/>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AC8:AD8"/>
    <mergeCell ref="V7:Y7"/>
    <mergeCell ref="E7:G7"/>
    <mergeCell ref="H7:I7"/>
    <mergeCell ref="J7:K7"/>
    <mergeCell ref="L7:M7"/>
    <mergeCell ref="N7:O7"/>
    <mergeCell ref="P7:Q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1:AE101"/>
  <sheetViews>
    <sheetView view="pageBreakPreview" zoomScale="85" zoomScaleNormal="70" zoomScaleSheetLayoutView="85" zoomScalePageLayoutView="85" workbookViewId="0">
      <selection activeCell="A11" sqref="A11"/>
    </sheetView>
  </sheetViews>
  <sheetFormatPr defaultRowHeight="12.75"/>
  <cols>
    <col min="1" max="2" width="2.625" style="1" customWidth="1"/>
    <col min="3" max="3" width="3.625" style="1" customWidth="1"/>
    <col min="4" max="4" width="38.875" style="1" customWidth="1"/>
    <col min="5" max="27" width="9" style="1" customWidth="1"/>
    <col min="28" max="16384" width="9" style="1"/>
  </cols>
  <sheetData>
    <row r="1" spans="2:31">
      <c r="H1" s="1" t="s">
        <v>85</v>
      </c>
      <c r="I1" s="1">
        <v>4</v>
      </c>
    </row>
    <row r="2" spans="2:31">
      <c r="H2" s="1" t="s">
        <v>86</v>
      </c>
      <c r="I2" s="1">
        <v>3</v>
      </c>
    </row>
    <row r="3" spans="2:31" ht="15" customHeight="1">
      <c r="C3" s="1" t="s">
        <v>57</v>
      </c>
      <c r="H3" s="1" t="s">
        <v>87</v>
      </c>
      <c r="I3" s="1">
        <v>2</v>
      </c>
    </row>
    <row r="4" spans="2:31" ht="15" customHeight="1">
      <c r="C4" s="1" t="s">
        <v>58</v>
      </c>
      <c r="H4" s="1" t="s">
        <v>88</v>
      </c>
      <c r="I4" s="1">
        <v>1</v>
      </c>
    </row>
    <row r="5" spans="2:31" ht="15" customHeight="1" thickBot="1">
      <c r="C5" s="1" t="s">
        <v>53</v>
      </c>
    </row>
    <row r="6" spans="2:31" ht="15" customHeight="1">
      <c r="C6" s="137" t="s">
        <v>81</v>
      </c>
      <c r="D6" s="138"/>
      <c r="E6" s="188" t="s">
        <v>65</v>
      </c>
      <c r="F6" s="184"/>
      <c r="G6" s="184"/>
      <c r="H6" s="184"/>
      <c r="I6" s="184"/>
      <c r="J6" s="185"/>
      <c r="K6" s="183" t="s">
        <v>66</v>
      </c>
      <c r="L6" s="184"/>
      <c r="M6" s="184"/>
      <c r="N6" s="184"/>
      <c r="O6" s="184"/>
      <c r="P6" s="185"/>
      <c r="Q6" s="183" t="s">
        <v>67</v>
      </c>
      <c r="R6" s="184"/>
      <c r="S6" s="184"/>
      <c r="T6" s="184"/>
      <c r="U6" s="184"/>
      <c r="V6" s="184"/>
      <c r="W6" s="184"/>
      <c r="X6" s="185"/>
      <c r="Y6" s="179" t="s">
        <v>68</v>
      </c>
      <c r="Z6" s="180"/>
      <c r="AA6" s="181"/>
    </row>
    <row r="7" spans="2:31" ht="75" customHeight="1">
      <c r="C7" s="139"/>
      <c r="D7" s="140"/>
      <c r="E7" s="189" t="s">
        <v>6</v>
      </c>
      <c r="F7" s="190"/>
      <c r="G7" s="190"/>
      <c r="H7" s="190"/>
      <c r="I7" s="191"/>
      <c r="J7" s="27" t="s">
        <v>64</v>
      </c>
      <c r="K7" s="32" t="s">
        <v>56</v>
      </c>
      <c r="L7" s="111" t="s">
        <v>51</v>
      </c>
      <c r="M7" s="112"/>
      <c r="N7" s="182"/>
      <c r="O7" s="26" t="s">
        <v>52</v>
      </c>
      <c r="P7" s="26" t="s">
        <v>12</v>
      </c>
      <c r="Q7" s="111" t="s">
        <v>16</v>
      </c>
      <c r="R7" s="112"/>
      <c r="S7" s="182"/>
      <c r="T7" s="111" t="s">
        <v>23</v>
      </c>
      <c r="U7" s="112"/>
      <c r="V7" s="182"/>
      <c r="W7" s="111" t="s">
        <v>29</v>
      </c>
      <c r="X7" s="182"/>
      <c r="Y7" s="26" t="s">
        <v>60</v>
      </c>
      <c r="Z7" s="30" t="s">
        <v>74</v>
      </c>
      <c r="AA7" s="26" t="s">
        <v>60</v>
      </c>
      <c r="AB7" s="2"/>
      <c r="AC7" s="2"/>
      <c r="AD7" s="2"/>
      <c r="AE7" s="2"/>
    </row>
    <row r="8" spans="2:31" ht="15" customHeight="1">
      <c r="C8" s="139"/>
      <c r="D8" s="140"/>
      <c r="E8" s="128"/>
      <c r="F8" s="128"/>
      <c r="G8" s="128"/>
      <c r="H8" s="128"/>
      <c r="I8" s="124"/>
      <c r="J8" s="23"/>
      <c r="K8" s="31"/>
      <c r="L8" s="123"/>
      <c r="M8" s="123"/>
      <c r="N8" s="124"/>
      <c r="O8" s="28"/>
      <c r="P8" s="31"/>
      <c r="Q8" s="123"/>
      <c r="R8" s="123"/>
      <c r="S8" s="124"/>
      <c r="T8" s="112"/>
      <c r="U8" s="112"/>
      <c r="V8" s="113"/>
      <c r="W8" s="123"/>
      <c r="X8" s="124"/>
      <c r="Y8" s="25"/>
      <c r="Z8" s="24"/>
      <c r="AA8" s="35"/>
      <c r="AB8" s="2"/>
      <c r="AC8" s="2"/>
      <c r="AD8" s="2"/>
      <c r="AE8" s="2"/>
    </row>
    <row r="9" spans="2:31" ht="150" customHeight="1">
      <c r="C9" s="114" t="s">
        <v>59</v>
      </c>
      <c r="D9" s="115"/>
      <c r="E9" s="38" t="s">
        <v>0</v>
      </c>
      <c r="F9" s="29" t="s">
        <v>1</v>
      </c>
      <c r="G9" s="29" t="s">
        <v>2</v>
      </c>
      <c r="H9" s="29" t="s">
        <v>3</v>
      </c>
      <c r="I9" s="29" t="s">
        <v>4</v>
      </c>
      <c r="J9" s="29" t="s">
        <v>7</v>
      </c>
      <c r="K9" s="29" t="s">
        <v>10</v>
      </c>
      <c r="L9" s="29" t="s">
        <v>38</v>
      </c>
      <c r="M9" s="29" t="s">
        <v>39</v>
      </c>
      <c r="N9" s="29" t="s">
        <v>40</v>
      </c>
      <c r="O9" s="29" t="s">
        <v>43</v>
      </c>
      <c r="P9" s="29" t="s">
        <v>13</v>
      </c>
      <c r="Q9" s="29" t="s">
        <v>17</v>
      </c>
      <c r="R9" s="29" t="s">
        <v>18</v>
      </c>
      <c r="S9" s="33" t="s">
        <v>19</v>
      </c>
      <c r="T9" s="29" t="s">
        <v>47</v>
      </c>
      <c r="U9" s="29" t="s">
        <v>24</v>
      </c>
      <c r="V9" s="29" t="s">
        <v>25</v>
      </c>
      <c r="W9" s="29" t="s">
        <v>30</v>
      </c>
      <c r="X9" s="29" t="s">
        <v>31</v>
      </c>
      <c r="Y9" s="29" t="s">
        <v>61</v>
      </c>
      <c r="Z9" s="29" t="s">
        <v>75</v>
      </c>
      <c r="AA9" s="29" t="s">
        <v>61</v>
      </c>
      <c r="AB9" s="2"/>
      <c r="AC9" s="2"/>
      <c r="AD9" s="2"/>
      <c r="AE9" s="2"/>
    </row>
    <row r="10" spans="2:31" ht="15" customHeight="1" thickBot="1">
      <c r="C10" s="116"/>
      <c r="D10" s="117"/>
      <c r="E10" s="84" t="str">
        <f>'状況４－１　ステージ１'!F10</f>
        <v>31年度８末</v>
      </c>
      <c r="F10" s="84" t="str">
        <f t="shared" ref="F10:AA10" si="0">E10</f>
        <v>31年度８末</v>
      </c>
      <c r="G10" s="84" t="str">
        <f t="shared" si="0"/>
        <v>31年度８末</v>
      </c>
      <c r="H10" s="84" t="str">
        <f t="shared" si="0"/>
        <v>31年度８末</v>
      </c>
      <c r="I10" s="84" t="str">
        <f t="shared" si="0"/>
        <v>31年度８末</v>
      </c>
      <c r="J10" s="84" t="str">
        <f t="shared" si="0"/>
        <v>31年度８末</v>
      </c>
      <c r="K10" s="84" t="str">
        <f t="shared" si="0"/>
        <v>31年度８末</v>
      </c>
      <c r="L10" s="84" t="str">
        <f t="shared" si="0"/>
        <v>31年度８末</v>
      </c>
      <c r="M10" s="84" t="str">
        <f t="shared" si="0"/>
        <v>31年度８末</v>
      </c>
      <c r="N10" s="84" t="str">
        <f t="shared" si="0"/>
        <v>31年度８末</v>
      </c>
      <c r="O10" s="84" t="str">
        <f t="shared" si="0"/>
        <v>31年度８末</v>
      </c>
      <c r="P10" s="84" t="str">
        <f t="shared" si="0"/>
        <v>31年度８末</v>
      </c>
      <c r="Q10" s="84" t="str">
        <f t="shared" si="0"/>
        <v>31年度８末</v>
      </c>
      <c r="R10" s="84" t="str">
        <f t="shared" si="0"/>
        <v>31年度８末</v>
      </c>
      <c r="S10" s="84" t="str">
        <f t="shared" si="0"/>
        <v>31年度８末</v>
      </c>
      <c r="T10" s="84" t="str">
        <f t="shared" si="0"/>
        <v>31年度８末</v>
      </c>
      <c r="U10" s="84" t="str">
        <f t="shared" si="0"/>
        <v>31年度８末</v>
      </c>
      <c r="V10" s="84" t="str">
        <f t="shared" si="0"/>
        <v>31年度８末</v>
      </c>
      <c r="W10" s="84" t="str">
        <f t="shared" si="0"/>
        <v>31年度８末</v>
      </c>
      <c r="X10" s="84" t="str">
        <f t="shared" si="0"/>
        <v>31年度８末</v>
      </c>
      <c r="Y10" s="84" t="str">
        <f t="shared" si="0"/>
        <v>31年度８末</v>
      </c>
      <c r="Z10" s="84" t="str">
        <f t="shared" si="0"/>
        <v>31年度８末</v>
      </c>
      <c r="AA10" s="86" t="str">
        <f t="shared" si="0"/>
        <v>31年度８末</v>
      </c>
      <c r="AB10" s="2"/>
      <c r="AC10" s="2"/>
      <c r="AD10" s="2"/>
      <c r="AE10" s="2"/>
    </row>
    <row r="11" spans="2:31" ht="24.95" customHeight="1">
      <c r="B11" s="1">
        <v>1</v>
      </c>
      <c r="C11" s="194" t="str">
        <f>'状況４－１　ステージ１'!C11</f>
        <v>　　　　A地域活動協議会</v>
      </c>
      <c r="D11" s="195"/>
      <c r="E11" s="3">
        <f>VLOOKUP('ステージ１ (抽出)'!E11,'ステージ１ (状態数値化)'!$H$1:$I$4,2,0)</f>
        <v>4</v>
      </c>
      <c r="F11" s="3">
        <f>VLOOKUP('ステージ１ (抽出)'!F11,'ステージ１ (状態数値化)'!$H$1:$I$4,2,0)</f>
        <v>3</v>
      </c>
      <c r="G11" s="3">
        <f>VLOOKUP('ステージ１ (抽出)'!G11,'ステージ１ (状態数値化)'!$H$1:$I$4,2,0)</f>
        <v>4</v>
      </c>
      <c r="H11" s="3">
        <f>VLOOKUP('ステージ１ (抽出)'!H11,'ステージ１ (状態数値化)'!$H$1:$I$4,2,0)</f>
        <v>4</v>
      </c>
      <c r="I11" s="3">
        <f>VLOOKUP('ステージ１ (抽出)'!I11,'ステージ１ (状態数値化)'!$H$1:$I$4,2,0)</f>
        <v>4</v>
      </c>
      <c r="J11" s="3">
        <f>VLOOKUP('ステージ１ (抽出)'!J11,'ステージ１ (状態数値化)'!$H$1:$I$4,2,0)</f>
        <v>3</v>
      </c>
      <c r="K11" s="3">
        <f>VLOOKUP('ステージ１ (抽出)'!K11,'ステージ１ (状態数値化)'!$H$1:$I$4,2,0)</f>
        <v>4</v>
      </c>
      <c r="L11" s="3">
        <f>VLOOKUP('ステージ１ (抽出)'!L11,'ステージ１ (状態数値化)'!$H$1:$I$4,2,0)</f>
        <v>4</v>
      </c>
      <c r="M11" s="3">
        <f>VLOOKUP('ステージ１ (抽出)'!M11,'ステージ１ (状態数値化)'!$H$1:$I$4,2,0)</f>
        <v>3</v>
      </c>
      <c r="N11" s="3">
        <f>VLOOKUP('ステージ１ (抽出)'!N11,'ステージ１ (状態数値化)'!$H$1:$I$4,2,0)</f>
        <v>4</v>
      </c>
      <c r="O11" s="3">
        <f>VLOOKUP('ステージ１ (抽出)'!O11,'ステージ１ (状態数値化)'!$H$1:$I$4,2,0)</f>
        <v>4</v>
      </c>
      <c r="P11" s="3">
        <f>VLOOKUP('ステージ１ (抽出)'!P11,'ステージ１ (状態数値化)'!$H$1:$I$4,2,0)</f>
        <v>4</v>
      </c>
      <c r="Q11" s="3">
        <f>VLOOKUP('ステージ１ (抽出)'!Q11,'ステージ１ (状態数値化)'!$H$1:$I$4,2,0)</f>
        <v>4</v>
      </c>
      <c r="R11" s="3">
        <f>VLOOKUP('ステージ１ (抽出)'!R11,'ステージ１ (状態数値化)'!$H$1:$I$4,2,0)</f>
        <v>4</v>
      </c>
      <c r="S11" s="3">
        <f>VLOOKUP('ステージ１ (抽出)'!S11,'ステージ１ (状態数値化)'!$H$1:$I$4,2,0)</f>
        <v>4</v>
      </c>
      <c r="T11" s="3">
        <f>VLOOKUP('ステージ１ (抽出)'!T11,'ステージ１ (状態数値化)'!$H$1:$I$4,2,0)</f>
        <v>4</v>
      </c>
      <c r="U11" s="3">
        <f>VLOOKUP('ステージ１ (抽出)'!U11,'ステージ１ (状態数値化)'!$H$1:$I$4,2,0)</f>
        <v>4</v>
      </c>
      <c r="V11" s="3">
        <f>VLOOKUP('ステージ１ (抽出)'!V11,'ステージ１ (状態数値化)'!$H$1:$I$4,2,0)</f>
        <v>4</v>
      </c>
      <c r="W11" s="3">
        <f>VLOOKUP('ステージ１ (抽出)'!W11,'ステージ１ (状態数値化)'!$H$1:$I$4,2,0)</f>
        <v>4</v>
      </c>
      <c r="X11" s="3">
        <f>VLOOKUP('ステージ１ (抽出)'!X11,'ステージ１ (状態数値化)'!$H$1:$I$4,2,0)</f>
        <v>4</v>
      </c>
      <c r="Y11" s="3" t="e">
        <f>VLOOKUP('ステージ１ (抽出)'!Y11,'ステージ１ (状態数値化)'!$H$1:$I$4,2,0)</f>
        <v>#N/A</v>
      </c>
      <c r="Z11" s="3" t="e">
        <f>VLOOKUP('ステージ１ (抽出)'!Z11,'ステージ１ (状態数値化)'!$H$1:$I$4,2,0)</f>
        <v>#N/A</v>
      </c>
      <c r="AA11" s="4" t="e">
        <f>VLOOKUP('ステージ１ (抽出)'!AA11,'ステージ１ (状態数値化)'!$H$1:$I$4,2,0)</f>
        <v>#N/A</v>
      </c>
    </row>
    <row r="12" spans="2:31" ht="24.95" customHeight="1">
      <c r="B12" s="1">
        <v>2</v>
      </c>
      <c r="C12" s="192" t="str">
        <f>'状況４－１　ステージ１'!C12</f>
        <v>　　　　B地域活動協議会</v>
      </c>
      <c r="D12" s="193"/>
      <c r="E12" s="5">
        <f>VLOOKUP('ステージ１ (抽出)'!E12,'ステージ１ (状態数値化)'!$H$1:$I$4,2,0)</f>
        <v>4</v>
      </c>
      <c r="F12" s="6">
        <f>VLOOKUP('ステージ１ (抽出)'!F12,'ステージ１ (状態数値化)'!$H$1:$I$4,2,0)</f>
        <v>3</v>
      </c>
      <c r="G12" s="6">
        <f>VLOOKUP('ステージ１ (抽出)'!G12,'ステージ１ (状態数値化)'!$H$1:$I$4,2,0)</f>
        <v>4</v>
      </c>
      <c r="H12" s="6">
        <f>VLOOKUP('ステージ１ (抽出)'!H12,'ステージ１ (状態数値化)'!$H$1:$I$4,2,0)</f>
        <v>4</v>
      </c>
      <c r="I12" s="6">
        <f>VLOOKUP('ステージ１ (抽出)'!I12,'ステージ１ (状態数値化)'!$H$1:$I$4,2,0)</f>
        <v>4</v>
      </c>
      <c r="J12" s="6">
        <f>VLOOKUP('ステージ１ (抽出)'!J12,'ステージ１ (状態数値化)'!$H$1:$I$4,2,0)</f>
        <v>2</v>
      </c>
      <c r="K12" s="6">
        <f>VLOOKUP('ステージ１ (抽出)'!K12,'ステージ１ (状態数値化)'!$H$1:$I$4,2,0)</f>
        <v>3</v>
      </c>
      <c r="L12" s="6">
        <f>VLOOKUP('ステージ１ (抽出)'!L12,'ステージ１ (状態数値化)'!$H$1:$I$4,2,0)</f>
        <v>3</v>
      </c>
      <c r="M12" s="6">
        <f>VLOOKUP('ステージ１ (抽出)'!M12,'ステージ１ (状態数値化)'!$H$1:$I$4,2,0)</f>
        <v>3</v>
      </c>
      <c r="N12" s="6">
        <f>VLOOKUP('ステージ１ (抽出)'!N12,'ステージ１ (状態数値化)'!$H$1:$I$4,2,0)</f>
        <v>3</v>
      </c>
      <c r="O12" s="6">
        <f>VLOOKUP('ステージ１ (抽出)'!O12,'ステージ１ (状態数値化)'!$H$1:$I$4,2,0)</f>
        <v>4</v>
      </c>
      <c r="P12" s="6">
        <f>VLOOKUP('ステージ１ (抽出)'!P12,'ステージ１ (状態数値化)'!$H$1:$I$4,2,0)</f>
        <v>2</v>
      </c>
      <c r="Q12" s="6">
        <f>VLOOKUP('ステージ１ (抽出)'!Q12,'ステージ１ (状態数値化)'!$H$1:$I$4,2,0)</f>
        <v>4</v>
      </c>
      <c r="R12" s="6">
        <f>VLOOKUP('ステージ１ (抽出)'!R12,'ステージ１ (状態数値化)'!$H$1:$I$4,2,0)</f>
        <v>4</v>
      </c>
      <c r="S12" s="6">
        <f>VLOOKUP('ステージ１ (抽出)'!S12,'ステージ１ (状態数値化)'!$H$1:$I$4,2,0)</f>
        <v>4</v>
      </c>
      <c r="T12" s="6">
        <f>VLOOKUP('ステージ１ (抽出)'!T12,'ステージ１ (状態数値化)'!$H$1:$I$4,2,0)</f>
        <v>4</v>
      </c>
      <c r="U12" s="6">
        <f>VLOOKUP('ステージ１ (抽出)'!U12,'ステージ１ (状態数値化)'!$H$1:$I$4,2,0)</f>
        <v>4</v>
      </c>
      <c r="V12" s="6">
        <f>VLOOKUP('ステージ１ (抽出)'!V12,'ステージ１ (状態数値化)'!$H$1:$I$4,2,0)</f>
        <v>4</v>
      </c>
      <c r="W12" s="6">
        <f>VLOOKUP('ステージ１ (抽出)'!W12,'ステージ１ (状態数値化)'!$H$1:$I$4,2,0)</f>
        <v>4</v>
      </c>
      <c r="X12" s="6">
        <f>VLOOKUP('ステージ１ (抽出)'!X12,'ステージ１ (状態数値化)'!$H$1:$I$4,2,0)</f>
        <v>4</v>
      </c>
      <c r="Y12" s="6" t="e">
        <f>VLOOKUP('ステージ１ (抽出)'!Y12,'ステージ１ (状態数値化)'!$H$1:$I$4,2,0)</f>
        <v>#N/A</v>
      </c>
      <c r="Z12" s="6" t="e">
        <f>VLOOKUP('ステージ１ (抽出)'!Z12,'ステージ１ (状態数値化)'!$H$1:$I$4,2,0)</f>
        <v>#N/A</v>
      </c>
      <c r="AA12" s="7" t="e">
        <f>VLOOKUP('ステージ１ (抽出)'!AA12,'ステージ１ (状態数値化)'!$H$1:$I$4,2,0)</f>
        <v>#N/A</v>
      </c>
    </row>
    <row r="13" spans="2:31" ht="24.95" customHeight="1">
      <c r="B13" s="1">
        <v>3</v>
      </c>
      <c r="C13" s="114" t="str">
        <f>'状況４－１　ステージ１'!C13</f>
        <v>　　　　C地域活動協議会</v>
      </c>
      <c r="D13" s="115"/>
      <c r="E13" s="6">
        <f>VLOOKUP('ステージ１ (抽出)'!E13,'ステージ１ (状態数値化)'!$H$1:$I$4,2,0)</f>
        <v>4</v>
      </c>
      <c r="F13" s="6">
        <f>VLOOKUP('ステージ１ (抽出)'!F13,'ステージ１ (状態数値化)'!$H$1:$I$4,2,0)</f>
        <v>3</v>
      </c>
      <c r="G13" s="6">
        <f>VLOOKUP('ステージ１ (抽出)'!G13,'ステージ１ (状態数値化)'!$H$1:$I$4,2,0)</f>
        <v>4</v>
      </c>
      <c r="H13" s="6">
        <f>VLOOKUP('ステージ１ (抽出)'!H13,'ステージ１ (状態数値化)'!$H$1:$I$4,2,0)</f>
        <v>4</v>
      </c>
      <c r="I13" s="6">
        <f>VLOOKUP('ステージ１ (抽出)'!I13,'ステージ１ (状態数値化)'!$H$1:$I$4,2,0)</f>
        <v>4</v>
      </c>
      <c r="J13" s="6">
        <f>VLOOKUP('ステージ１ (抽出)'!J13,'ステージ１ (状態数値化)'!$H$1:$I$4,2,0)</f>
        <v>2</v>
      </c>
      <c r="K13" s="6">
        <f>VLOOKUP('ステージ１ (抽出)'!K13,'ステージ１ (状態数値化)'!$H$1:$I$4,2,0)</f>
        <v>4</v>
      </c>
      <c r="L13" s="6">
        <f>VLOOKUP('ステージ１ (抽出)'!L13,'ステージ１ (状態数値化)'!$H$1:$I$4,2,0)</f>
        <v>3</v>
      </c>
      <c r="M13" s="6">
        <f>VLOOKUP('ステージ１ (抽出)'!M13,'ステージ１ (状態数値化)'!$H$1:$I$4,2,0)</f>
        <v>4</v>
      </c>
      <c r="N13" s="6">
        <f>VLOOKUP('ステージ１ (抽出)'!N13,'ステージ１ (状態数値化)'!$H$1:$I$4,2,0)</f>
        <v>3</v>
      </c>
      <c r="O13" s="6">
        <f>VLOOKUP('ステージ１ (抽出)'!O13,'ステージ１ (状態数値化)'!$H$1:$I$4,2,0)</f>
        <v>4</v>
      </c>
      <c r="P13" s="6">
        <f>VLOOKUP('ステージ１ (抽出)'!P13,'ステージ１ (状態数値化)'!$H$1:$I$4,2,0)</f>
        <v>2</v>
      </c>
      <c r="Q13" s="6">
        <f>VLOOKUP('ステージ１ (抽出)'!Q13,'ステージ１ (状態数値化)'!$H$1:$I$4,2,0)</f>
        <v>4</v>
      </c>
      <c r="R13" s="6">
        <f>VLOOKUP('ステージ１ (抽出)'!R13,'ステージ１ (状態数値化)'!$H$1:$I$4,2,0)</f>
        <v>4</v>
      </c>
      <c r="S13" s="6">
        <f>VLOOKUP('ステージ１ (抽出)'!S13,'ステージ１ (状態数値化)'!$H$1:$I$4,2,0)</f>
        <v>4</v>
      </c>
      <c r="T13" s="6">
        <f>VLOOKUP('ステージ１ (抽出)'!T13,'ステージ１ (状態数値化)'!$H$1:$I$4,2,0)</f>
        <v>4</v>
      </c>
      <c r="U13" s="6">
        <f>VLOOKUP('ステージ１ (抽出)'!U13,'ステージ１ (状態数値化)'!$H$1:$I$4,2,0)</f>
        <v>3</v>
      </c>
      <c r="V13" s="6">
        <f>VLOOKUP('ステージ１ (抽出)'!V13,'ステージ１ (状態数値化)'!$H$1:$I$4,2,0)</f>
        <v>4</v>
      </c>
      <c r="W13" s="6">
        <f>VLOOKUP('ステージ１ (抽出)'!W13,'ステージ１ (状態数値化)'!$H$1:$I$4,2,0)</f>
        <v>3</v>
      </c>
      <c r="X13" s="6">
        <f>VLOOKUP('ステージ１ (抽出)'!X13,'ステージ１ (状態数値化)'!$H$1:$I$4,2,0)</f>
        <v>4</v>
      </c>
      <c r="Y13" s="6" t="e">
        <f>VLOOKUP('ステージ１ (抽出)'!Y13,'ステージ１ (状態数値化)'!$H$1:$I$4,2,0)</f>
        <v>#N/A</v>
      </c>
      <c r="Z13" s="6" t="e">
        <f>VLOOKUP('ステージ１ (抽出)'!Z13,'ステージ１ (状態数値化)'!$H$1:$I$4,2,0)</f>
        <v>#N/A</v>
      </c>
      <c r="AA13" s="7" t="e">
        <f>VLOOKUP('ステージ１ (抽出)'!AA13,'ステージ１ (状態数値化)'!$H$1:$I$4,2,0)</f>
        <v>#N/A</v>
      </c>
    </row>
    <row r="14" spans="2:31" ht="24.95" customHeight="1">
      <c r="B14" s="1">
        <v>4</v>
      </c>
      <c r="C14" s="114" t="str">
        <f>'状況４－１　ステージ１'!C14</f>
        <v>　　　　D地域活動協議会</v>
      </c>
      <c r="D14" s="115"/>
      <c r="E14" s="6">
        <f>VLOOKUP('ステージ１ (抽出)'!E14,'ステージ１ (状態数値化)'!$H$1:$I$4,2,0)</f>
        <v>4</v>
      </c>
      <c r="F14" s="6">
        <f>VLOOKUP('ステージ１ (抽出)'!F14,'ステージ１ (状態数値化)'!$H$1:$I$4,2,0)</f>
        <v>3</v>
      </c>
      <c r="G14" s="6">
        <f>VLOOKUP('ステージ１ (抽出)'!G14,'ステージ１ (状態数値化)'!$H$1:$I$4,2,0)</f>
        <v>4</v>
      </c>
      <c r="H14" s="6">
        <f>VLOOKUP('ステージ１ (抽出)'!H14,'ステージ１ (状態数値化)'!$H$1:$I$4,2,0)</f>
        <v>3</v>
      </c>
      <c r="I14" s="6">
        <f>VLOOKUP('ステージ１ (抽出)'!I14,'ステージ１ (状態数値化)'!$H$1:$I$4,2,0)</f>
        <v>4</v>
      </c>
      <c r="J14" s="6">
        <f>VLOOKUP('ステージ１ (抽出)'!J14,'ステージ１ (状態数値化)'!$H$1:$I$4,2,0)</f>
        <v>4</v>
      </c>
      <c r="K14" s="6">
        <f>VLOOKUP('ステージ１ (抽出)'!K14,'ステージ１ (状態数値化)'!$H$1:$I$4,2,0)</f>
        <v>4</v>
      </c>
      <c r="L14" s="6">
        <f>VLOOKUP('ステージ１ (抽出)'!L14,'ステージ１ (状態数値化)'!$H$1:$I$4,2,0)</f>
        <v>4</v>
      </c>
      <c r="M14" s="6">
        <f>VLOOKUP('ステージ１ (抽出)'!M14,'ステージ１ (状態数値化)'!$H$1:$I$4,2,0)</f>
        <v>3</v>
      </c>
      <c r="N14" s="6">
        <f>VLOOKUP('ステージ１ (抽出)'!N14,'ステージ１ (状態数値化)'!$H$1:$I$4,2,0)</f>
        <v>4</v>
      </c>
      <c r="O14" s="6">
        <f>VLOOKUP('ステージ１ (抽出)'!O14,'ステージ１ (状態数値化)'!$H$1:$I$4,2,0)</f>
        <v>4</v>
      </c>
      <c r="P14" s="6">
        <f>VLOOKUP('ステージ１ (抽出)'!P14,'ステージ１ (状態数値化)'!$H$1:$I$4,2,0)</f>
        <v>2</v>
      </c>
      <c r="Q14" s="6">
        <f>VLOOKUP('ステージ１ (抽出)'!Q14,'ステージ１ (状態数値化)'!$H$1:$I$4,2,0)</f>
        <v>4</v>
      </c>
      <c r="R14" s="6">
        <f>VLOOKUP('ステージ１ (抽出)'!R14,'ステージ１ (状態数値化)'!$H$1:$I$4,2,0)</f>
        <v>4</v>
      </c>
      <c r="S14" s="6">
        <f>VLOOKUP('ステージ１ (抽出)'!S14,'ステージ１ (状態数値化)'!$H$1:$I$4,2,0)</f>
        <v>4</v>
      </c>
      <c r="T14" s="6">
        <f>VLOOKUP('ステージ１ (抽出)'!T14,'ステージ１ (状態数値化)'!$H$1:$I$4,2,0)</f>
        <v>4</v>
      </c>
      <c r="U14" s="6">
        <f>VLOOKUP('ステージ１ (抽出)'!U14,'ステージ１ (状態数値化)'!$H$1:$I$4,2,0)</f>
        <v>4</v>
      </c>
      <c r="V14" s="6">
        <f>VLOOKUP('ステージ１ (抽出)'!V14,'ステージ１ (状態数値化)'!$H$1:$I$4,2,0)</f>
        <v>4</v>
      </c>
      <c r="W14" s="6">
        <f>VLOOKUP('ステージ１ (抽出)'!W14,'ステージ１ (状態数値化)'!$H$1:$I$4,2,0)</f>
        <v>4</v>
      </c>
      <c r="X14" s="6">
        <f>VLOOKUP('ステージ１ (抽出)'!X14,'ステージ１ (状態数値化)'!$H$1:$I$4,2,0)</f>
        <v>4</v>
      </c>
      <c r="Y14" s="6" t="e">
        <f>VLOOKUP('ステージ１ (抽出)'!Y14,'ステージ１ (状態数値化)'!$H$1:$I$4,2,0)</f>
        <v>#N/A</v>
      </c>
      <c r="Z14" s="6" t="e">
        <f>VLOOKUP('ステージ１ (抽出)'!Z14,'ステージ１ (状態数値化)'!$H$1:$I$4,2,0)</f>
        <v>#N/A</v>
      </c>
      <c r="AA14" s="7" t="e">
        <f>VLOOKUP('ステージ１ (抽出)'!AA14,'ステージ１ (状態数値化)'!$H$1:$I$4,2,0)</f>
        <v>#N/A</v>
      </c>
    </row>
    <row r="15" spans="2:31" ht="24.95" customHeight="1">
      <c r="B15" s="1">
        <v>5</v>
      </c>
      <c r="C15" s="114" t="str">
        <f>'状況４－１　ステージ１'!C15</f>
        <v>　　　　E地域活動協議会</v>
      </c>
      <c r="D15" s="115"/>
      <c r="E15" s="6">
        <f>VLOOKUP('ステージ１ (抽出)'!E15,'ステージ１ (状態数値化)'!$H$1:$I$4,2,0)</f>
        <v>4</v>
      </c>
      <c r="F15" s="6">
        <f>VLOOKUP('ステージ１ (抽出)'!F15,'ステージ１ (状態数値化)'!$H$1:$I$4,2,0)</f>
        <v>3</v>
      </c>
      <c r="G15" s="6">
        <f>VLOOKUP('ステージ１ (抽出)'!G15,'ステージ１ (状態数値化)'!$H$1:$I$4,2,0)</f>
        <v>4</v>
      </c>
      <c r="H15" s="6">
        <f>VLOOKUP('ステージ１ (抽出)'!H15,'ステージ１ (状態数値化)'!$H$1:$I$4,2,0)</f>
        <v>4</v>
      </c>
      <c r="I15" s="6">
        <f>VLOOKUP('ステージ１ (抽出)'!I15,'ステージ１ (状態数値化)'!$H$1:$I$4,2,0)</f>
        <v>4</v>
      </c>
      <c r="J15" s="6">
        <f>VLOOKUP('ステージ１ (抽出)'!J15,'ステージ１ (状態数値化)'!$H$1:$I$4,2,0)</f>
        <v>2</v>
      </c>
      <c r="K15" s="6">
        <f>VLOOKUP('ステージ１ (抽出)'!K15,'ステージ１ (状態数値化)'!$H$1:$I$4,2,0)</f>
        <v>4</v>
      </c>
      <c r="L15" s="6">
        <f>VLOOKUP('ステージ１ (抽出)'!L15,'ステージ１ (状態数値化)'!$H$1:$I$4,2,0)</f>
        <v>3</v>
      </c>
      <c r="M15" s="6">
        <f>VLOOKUP('ステージ１ (抽出)'!M15,'ステージ１ (状態数値化)'!$H$1:$I$4,2,0)</f>
        <v>3</v>
      </c>
      <c r="N15" s="6">
        <f>VLOOKUP('ステージ１ (抽出)'!N15,'ステージ１ (状態数値化)'!$H$1:$I$4,2,0)</f>
        <v>3</v>
      </c>
      <c r="O15" s="6">
        <f>VLOOKUP('ステージ１ (抽出)'!O15,'ステージ１ (状態数値化)'!$H$1:$I$4,2,0)</f>
        <v>4</v>
      </c>
      <c r="P15" s="6">
        <f>VLOOKUP('ステージ１ (抽出)'!P15,'ステージ１ (状態数値化)'!$H$1:$I$4,2,0)</f>
        <v>4</v>
      </c>
      <c r="Q15" s="6">
        <f>VLOOKUP('ステージ１ (抽出)'!Q15,'ステージ１ (状態数値化)'!$H$1:$I$4,2,0)</f>
        <v>4</v>
      </c>
      <c r="R15" s="6">
        <f>VLOOKUP('ステージ１ (抽出)'!R15,'ステージ１ (状態数値化)'!$H$1:$I$4,2,0)</f>
        <v>4</v>
      </c>
      <c r="S15" s="6">
        <f>VLOOKUP('ステージ１ (抽出)'!S15,'ステージ１ (状態数値化)'!$H$1:$I$4,2,0)</f>
        <v>4</v>
      </c>
      <c r="T15" s="6">
        <f>VLOOKUP('ステージ１ (抽出)'!T15,'ステージ１ (状態数値化)'!$H$1:$I$4,2,0)</f>
        <v>4</v>
      </c>
      <c r="U15" s="6">
        <f>VLOOKUP('ステージ１ (抽出)'!U15,'ステージ１ (状態数値化)'!$H$1:$I$4,2,0)</f>
        <v>4</v>
      </c>
      <c r="V15" s="6">
        <f>VLOOKUP('ステージ１ (抽出)'!V15,'ステージ１ (状態数値化)'!$H$1:$I$4,2,0)</f>
        <v>4</v>
      </c>
      <c r="W15" s="6">
        <f>VLOOKUP('ステージ１ (抽出)'!W15,'ステージ１ (状態数値化)'!$H$1:$I$4,2,0)</f>
        <v>4</v>
      </c>
      <c r="X15" s="6">
        <f>VLOOKUP('ステージ１ (抽出)'!X15,'ステージ１ (状態数値化)'!$H$1:$I$4,2,0)</f>
        <v>4</v>
      </c>
      <c r="Y15" s="6" t="e">
        <f>VLOOKUP('ステージ１ (抽出)'!Y15,'ステージ１ (状態数値化)'!$H$1:$I$4,2,0)</f>
        <v>#N/A</v>
      </c>
      <c r="Z15" s="6" t="e">
        <f>VLOOKUP('ステージ１ (抽出)'!Z15,'ステージ１ (状態数値化)'!$H$1:$I$4,2,0)</f>
        <v>#N/A</v>
      </c>
      <c r="AA15" s="7" t="e">
        <f>VLOOKUP('ステージ１ (抽出)'!AA15,'ステージ１ (状態数値化)'!$H$1:$I$4,2,0)</f>
        <v>#N/A</v>
      </c>
    </row>
    <row r="16" spans="2:31" ht="24.95" customHeight="1">
      <c r="B16" s="1">
        <v>6</v>
      </c>
      <c r="C16" s="114" t="str">
        <f>'状況４－１　ステージ１'!C16</f>
        <v>　　　　F地域活動協議会</v>
      </c>
      <c r="D16" s="115"/>
      <c r="E16" s="6">
        <f>VLOOKUP('ステージ１ (抽出)'!E16,'ステージ１ (状態数値化)'!$H$1:$I$4,2,0)</f>
        <v>4</v>
      </c>
      <c r="F16" s="6">
        <f>VLOOKUP('ステージ１ (抽出)'!F16,'ステージ１ (状態数値化)'!$H$1:$I$4,2,0)</f>
        <v>4</v>
      </c>
      <c r="G16" s="6">
        <f>VLOOKUP('ステージ１ (抽出)'!G16,'ステージ１ (状態数値化)'!$H$1:$I$4,2,0)</f>
        <v>4</v>
      </c>
      <c r="H16" s="6">
        <f>VLOOKUP('ステージ１ (抽出)'!H16,'ステージ１ (状態数値化)'!$H$1:$I$4,2,0)</f>
        <v>4</v>
      </c>
      <c r="I16" s="6">
        <f>VLOOKUP('ステージ１ (抽出)'!I16,'ステージ１ (状態数値化)'!$H$1:$I$4,2,0)</f>
        <v>4</v>
      </c>
      <c r="J16" s="6">
        <f>VLOOKUP('ステージ１ (抽出)'!J16,'ステージ１ (状態数値化)'!$H$1:$I$4,2,0)</f>
        <v>2</v>
      </c>
      <c r="K16" s="6">
        <f>VLOOKUP('ステージ１ (抽出)'!K16,'ステージ１ (状態数値化)'!$H$1:$I$4,2,0)</f>
        <v>4</v>
      </c>
      <c r="L16" s="6">
        <f>VLOOKUP('ステージ１ (抽出)'!L16,'ステージ１ (状態数値化)'!$H$1:$I$4,2,0)</f>
        <v>4</v>
      </c>
      <c r="M16" s="6">
        <f>VLOOKUP('ステージ１ (抽出)'!M16,'ステージ１ (状態数値化)'!$H$1:$I$4,2,0)</f>
        <v>4</v>
      </c>
      <c r="N16" s="6">
        <f>VLOOKUP('ステージ１ (抽出)'!N16,'ステージ１ (状態数値化)'!$H$1:$I$4,2,0)</f>
        <v>4</v>
      </c>
      <c r="O16" s="6">
        <f>VLOOKUP('ステージ１ (抽出)'!O16,'ステージ１ (状態数値化)'!$H$1:$I$4,2,0)</f>
        <v>4</v>
      </c>
      <c r="P16" s="6">
        <f>VLOOKUP('ステージ１ (抽出)'!P16,'ステージ１ (状態数値化)'!$H$1:$I$4,2,0)</f>
        <v>2</v>
      </c>
      <c r="Q16" s="6">
        <f>VLOOKUP('ステージ１ (抽出)'!Q16,'ステージ１ (状態数値化)'!$H$1:$I$4,2,0)</f>
        <v>4</v>
      </c>
      <c r="R16" s="6">
        <f>VLOOKUP('ステージ１ (抽出)'!R16,'ステージ１ (状態数値化)'!$H$1:$I$4,2,0)</f>
        <v>4</v>
      </c>
      <c r="S16" s="6">
        <f>VLOOKUP('ステージ１ (抽出)'!S16,'ステージ１ (状態数値化)'!$H$1:$I$4,2,0)</f>
        <v>4</v>
      </c>
      <c r="T16" s="6">
        <f>VLOOKUP('ステージ１ (抽出)'!T16,'ステージ１ (状態数値化)'!$H$1:$I$4,2,0)</f>
        <v>4</v>
      </c>
      <c r="U16" s="6">
        <f>VLOOKUP('ステージ１ (抽出)'!U16,'ステージ１ (状態数値化)'!$H$1:$I$4,2,0)</f>
        <v>4</v>
      </c>
      <c r="V16" s="6">
        <f>VLOOKUP('ステージ１ (抽出)'!V16,'ステージ１ (状態数値化)'!$H$1:$I$4,2,0)</f>
        <v>4</v>
      </c>
      <c r="W16" s="6">
        <f>VLOOKUP('ステージ１ (抽出)'!W16,'ステージ１ (状態数値化)'!$H$1:$I$4,2,0)</f>
        <v>4</v>
      </c>
      <c r="X16" s="6">
        <f>VLOOKUP('ステージ１ (抽出)'!X16,'ステージ１ (状態数値化)'!$H$1:$I$4,2,0)</f>
        <v>4</v>
      </c>
      <c r="Y16" s="6" t="e">
        <f>VLOOKUP('ステージ１ (抽出)'!Y16,'ステージ１ (状態数値化)'!$H$1:$I$4,2,0)</f>
        <v>#N/A</v>
      </c>
      <c r="Z16" s="6" t="e">
        <f>VLOOKUP('ステージ１ (抽出)'!Z16,'ステージ１ (状態数値化)'!$H$1:$I$4,2,0)</f>
        <v>#N/A</v>
      </c>
      <c r="AA16" s="7" t="e">
        <f>VLOOKUP('ステージ１ (抽出)'!AA16,'ステージ１ (状態数値化)'!$H$1:$I$4,2,0)</f>
        <v>#N/A</v>
      </c>
    </row>
    <row r="17" spans="2:27" ht="24.95" customHeight="1">
      <c r="B17" s="1">
        <v>7</v>
      </c>
      <c r="C17" s="114" t="str">
        <f>'状況４－１　ステージ１'!C17</f>
        <v>　　　　G地域活動協議会</v>
      </c>
      <c r="D17" s="115"/>
      <c r="E17" s="6">
        <f>VLOOKUP('ステージ１ (抽出)'!E17,'ステージ１ (状態数値化)'!$H$1:$I$4,2,0)</f>
        <v>4</v>
      </c>
      <c r="F17" s="6">
        <f>VLOOKUP('ステージ１ (抽出)'!F17,'ステージ１ (状態数値化)'!$H$1:$I$4,2,0)</f>
        <v>4</v>
      </c>
      <c r="G17" s="6">
        <f>VLOOKUP('ステージ１ (抽出)'!G17,'ステージ１ (状態数値化)'!$H$1:$I$4,2,0)</f>
        <v>4</v>
      </c>
      <c r="H17" s="6">
        <f>VLOOKUP('ステージ１ (抽出)'!H17,'ステージ１ (状態数値化)'!$H$1:$I$4,2,0)</f>
        <v>4</v>
      </c>
      <c r="I17" s="6">
        <f>VLOOKUP('ステージ１ (抽出)'!I17,'ステージ１ (状態数値化)'!$H$1:$I$4,2,0)</f>
        <v>4</v>
      </c>
      <c r="J17" s="6">
        <f>VLOOKUP('ステージ１ (抽出)'!J17,'ステージ１ (状態数値化)'!$H$1:$I$4,2,0)</f>
        <v>2</v>
      </c>
      <c r="K17" s="6">
        <f>VLOOKUP('ステージ１ (抽出)'!K17,'ステージ１ (状態数値化)'!$H$1:$I$4,2,0)</f>
        <v>4</v>
      </c>
      <c r="L17" s="6">
        <f>VLOOKUP('ステージ１ (抽出)'!L17,'ステージ１ (状態数値化)'!$H$1:$I$4,2,0)</f>
        <v>4</v>
      </c>
      <c r="M17" s="6">
        <f>VLOOKUP('ステージ１ (抽出)'!M17,'ステージ１ (状態数値化)'!$H$1:$I$4,2,0)</f>
        <v>4</v>
      </c>
      <c r="N17" s="6">
        <f>VLOOKUP('ステージ１ (抽出)'!N17,'ステージ１ (状態数値化)'!$H$1:$I$4,2,0)</f>
        <v>3</v>
      </c>
      <c r="O17" s="6">
        <f>VLOOKUP('ステージ１ (抽出)'!O17,'ステージ１ (状態数値化)'!$H$1:$I$4,2,0)</f>
        <v>4</v>
      </c>
      <c r="P17" s="6">
        <f>VLOOKUP('ステージ１ (抽出)'!P17,'ステージ１ (状態数値化)'!$H$1:$I$4,2,0)</f>
        <v>3</v>
      </c>
      <c r="Q17" s="6">
        <f>VLOOKUP('ステージ１ (抽出)'!Q17,'ステージ１ (状態数値化)'!$H$1:$I$4,2,0)</f>
        <v>4</v>
      </c>
      <c r="R17" s="6">
        <f>VLOOKUP('ステージ１ (抽出)'!R17,'ステージ１ (状態数値化)'!$H$1:$I$4,2,0)</f>
        <v>4</v>
      </c>
      <c r="S17" s="6">
        <f>VLOOKUP('ステージ１ (抽出)'!S17,'ステージ１ (状態数値化)'!$H$1:$I$4,2,0)</f>
        <v>4</v>
      </c>
      <c r="T17" s="6">
        <f>VLOOKUP('ステージ１ (抽出)'!T17,'ステージ１ (状態数値化)'!$H$1:$I$4,2,0)</f>
        <v>4</v>
      </c>
      <c r="U17" s="6">
        <f>VLOOKUP('ステージ１ (抽出)'!U17,'ステージ１ (状態数値化)'!$H$1:$I$4,2,0)</f>
        <v>4</v>
      </c>
      <c r="V17" s="6">
        <f>VLOOKUP('ステージ１ (抽出)'!V17,'ステージ１ (状態数値化)'!$H$1:$I$4,2,0)</f>
        <v>4</v>
      </c>
      <c r="W17" s="6">
        <f>VLOOKUP('ステージ１ (抽出)'!W17,'ステージ１ (状態数値化)'!$H$1:$I$4,2,0)</f>
        <v>4</v>
      </c>
      <c r="X17" s="6">
        <f>VLOOKUP('ステージ１ (抽出)'!X17,'ステージ１ (状態数値化)'!$H$1:$I$4,2,0)</f>
        <v>4</v>
      </c>
      <c r="Y17" s="6" t="e">
        <f>VLOOKUP('ステージ１ (抽出)'!Y17,'ステージ１ (状態数値化)'!$H$1:$I$4,2,0)</f>
        <v>#N/A</v>
      </c>
      <c r="Z17" s="6" t="e">
        <f>VLOOKUP('ステージ１ (抽出)'!Z17,'ステージ１ (状態数値化)'!$H$1:$I$4,2,0)</f>
        <v>#N/A</v>
      </c>
      <c r="AA17" s="7" t="e">
        <f>VLOOKUP('ステージ１ (抽出)'!AA17,'ステージ１ (状態数値化)'!$H$1:$I$4,2,0)</f>
        <v>#N/A</v>
      </c>
    </row>
    <row r="18" spans="2:27" ht="24.95" customHeight="1">
      <c r="B18" s="1">
        <v>8</v>
      </c>
      <c r="C18" s="114" t="str">
        <f>'状況４－１　ステージ１'!C18</f>
        <v>　　　　H地域活動協議会</v>
      </c>
      <c r="D18" s="115"/>
      <c r="E18" s="6">
        <f>VLOOKUP('ステージ１ (抽出)'!E18,'ステージ１ (状態数値化)'!$H$1:$I$4,2,0)</f>
        <v>4</v>
      </c>
      <c r="F18" s="6">
        <f>VLOOKUP('ステージ１ (抽出)'!F18,'ステージ１ (状態数値化)'!$H$1:$I$4,2,0)</f>
        <v>3</v>
      </c>
      <c r="G18" s="6">
        <f>VLOOKUP('ステージ１ (抽出)'!G18,'ステージ１ (状態数値化)'!$H$1:$I$4,2,0)</f>
        <v>4</v>
      </c>
      <c r="H18" s="6">
        <f>VLOOKUP('ステージ１ (抽出)'!H18,'ステージ１ (状態数値化)'!$H$1:$I$4,2,0)</f>
        <v>4</v>
      </c>
      <c r="I18" s="6">
        <f>VLOOKUP('ステージ１ (抽出)'!I18,'ステージ１ (状態数値化)'!$H$1:$I$4,2,0)</f>
        <v>4</v>
      </c>
      <c r="J18" s="6">
        <f>VLOOKUP('ステージ１ (抽出)'!J18,'ステージ１ (状態数値化)'!$H$1:$I$4,2,0)</f>
        <v>2</v>
      </c>
      <c r="K18" s="6">
        <f>VLOOKUP('ステージ１ (抽出)'!K18,'ステージ１ (状態数値化)'!$H$1:$I$4,2,0)</f>
        <v>4</v>
      </c>
      <c r="L18" s="6">
        <f>VLOOKUP('ステージ１ (抽出)'!L18,'ステージ１ (状態数値化)'!$H$1:$I$4,2,0)</f>
        <v>4</v>
      </c>
      <c r="M18" s="6">
        <f>VLOOKUP('ステージ１ (抽出)'!M18,'ステージ１ (状態数値化)'!$H$1:$I$4,2,0)</f>
        <v>4</v>
      </c>
      <c r="N18" s="6">
        <f>VLOOKUP('ステージ１ (抽出)'!N18,'ステージ１ (状態数値化)'!$H$1:$I$4,2,0)</f>
        <v>3</v>
      </c>
      <c r="O18" s="6">
        <f>VLOOKUP('ステージ１ (抽出)'!O18,'ステージ１ (状態数値化)'!$H$1:$I$4,2,0)</f>
        <v>3</v>
      </c>
      <c r="P18" s="6">
        <f>VLOOKUP('ステージ１ (抽出)'!P18,'ステージ１ (状態数値化)'!$H$1:$I$4,2,0)</f>
        <v>3</v>
      </c>
      <c r="Q18" s="6">
        <f>VLOOKUP('ステージ１ (抽出)'!Q18,'ステージ１ (状態数値化)'!$H$1:$I$4,2,0)</f>
        <v>4</v>
      </c>
      <c r="R18" s="6">
        <f>VLOOKUP('ステージ１ (抽出)'!R18,'ステージ１ (状態数値化)'!$H$1:$I$4,2,0)</f>
        <v>4</v>
      </c>
      <c r="S18" s="6">
        <f>VLOOKUP('ステージ１ (抽出)'!S18,'ステージ１ (状態数値化)'!$H$1:$I$4,2,0)</f>
        <v>4</v>
      </c>
      <c r="T18" s="6">
        <f>VLOOKUP('ステージ１ (抽出)'!T18,'ステージ１ (状態数値化)'!$H$1:$I$4,2,0)</f>
        <v>4</v>
      </c>
      <c r="U18" s="6">
        <f>VLOOKUP('ステージ１ (抽出)'!U18,'ステージ１ (状態数値化)'!$H$1:$I$4,2,0)</f>
        <v>4</v>
      </c>
      <c r="V18" s="6">
        <f>VLOOKUP('ステージ１ (抽出)'!V18,'ステージ１ (状態数値化)'!$H$1:$I$4,2,0)</f>
        <v>4</v>
      </c>
      <c r="W18" s="6">
        <f>VLOOKUP('ステージ１ (抽出)'!W18,'ステージ１ (状態数値化)'!$H$1:$I$4,2,0)</f>
        <v>4</v>
      </c>
      <c r="X18" s="6">
        <f>VLOOKUP('ステージ１ (抽出)'!X18,'ステージ１ (状態数値化)'!$H$1:$I$4,2,0)</f>
        <v>4</v>
      </c>
      <c r="Y18" s="6" t="e">
        <f>VLOOKUP('ステージ１ (抽出)'!Y18,'ステージ１ (状態数値化)'!$H$1:$I$4,2,0)</f>
        <v>#N/A</v>
      </c>
      <c r="Z18" s="6" t="e">
        <f>VLOOKUP('ステージ１ (抽出)'!Z18,'ステージ１ (状態数値化)'!$H$1:$I$4,2,0)</f>
        <v>#N/A</v>
      </c>
      <c r="AA18" s="7" t="e">
        <f>VLOOKUP('ステージ１ (抽出)'!AA18,'ステージ１ (状態数値化)'!$H$1:$I$4,2,0)</f>
        <v>#N/A</v>
      </c>
    </row>
    <row r="19" spans="2:27" ht="24.95" customHeight="1">
      <c r="B19" s="1">
        <v>9</v>
      </c>
      <c r="C19" s="114" t="str">
        <f>'状況４－１　ステージ１'!C19</f>
        <v>　　　　I地域活動協議会</v>
      </c>
      <c r="D19" s="115"/>
      <c r="E19" s="6">
        <f>VLOOKUP('ステージ１ (抽出)'!E19,'ステージ１ (状態数値化)'!$H$1:$I$4,2,0)</f>
        <v>4</v>
      </c>
      <c r="F19" s="6">
        <f>VLOOKUP('ステージ１ (抽出)'!F19,'ステージ１ (状態数値化)'!$H$1:$I$4,2,0)</f>
        <v>4</v>
      </c>
      <c r="G19" s="6">
        <f>VLOOKUP('ステージ１ (抽出)'!G19,'ステージ１ (状態数値化)'!$H$1:$I$4,2,0)</f>
        <v>4</v>
      </c>
      <c r="H19" s="6">
        <f>VLOOKUP('ステージ１ (抽出)'!H19,'ステージ１ (状態数値化)'!$H$1:$I$4,2,0)</f>
        <v>3</v>
      </c>
      <c r="I19" s="6">
        <f>VLOOKUP('ステージ１ (抽出)'!I19,'ステージ１ (状態数値化)'!$H$1:$I$4,2,0)</f>
        <v>4</v>
      </c>
      <c r="J19" s="6">
        <f>VLOOKUP('ステージ１ (抽出)'!J19,'ステージ１ (状態数値化)'!$H$1:$I$4,2,0)</f>
        <v>2</v>
      </c>
      <c r="K19" s="6">
        <f>VLOOKUP('ステージ１ (抽出)'!K19,'ステージ１ (状態数値化)'!$H$1:$I$4,2,0)</f>
        <v>3</v>
      </c>
      <c r="L19" s="6">
        <f>VLOOKUP('ステージ１ (抽出)'!L19,'ステージ１ (状態数値化)'!$H$1:$I$4,2,0)</f>
        <v>4</v>
      </c>
      <c r="M19" s="6">
        <f>VLOOKUP('ステージ１ (抽出)'!M19,'ステージ１ (状態数値化)'!$H$1:$I$4,2,0)</f>
        <v>3</v>
      </c>
      <c r="N19" s="6">
        <f>VLOOKUP('ステージ１ (抽出)'!N19,'ステージ１ (状態数値化)'!$H$1:$I$4,2,0)</f>
        <v>3</v>
      </c>
      <c r="O19" s="6">
        <f>VLOOKUP('ステージ１ (抽出)'!O19,'ステージ１ (状態数値化)'!$H$1:$I$4,2,0)</f>
        <v>4</v>
      </c>
      <c r="P19" s="6">
        <f>VLOOKUP('ステージ１ (抽出)'!P19,'ステージ１ (状態数値化)'!$H$1:$I$4,2,0)</f>
        <v>2</v>
      </c>
      <c r="Q19" s="6">
        <f>VLOOKUP('ステージ１ (抽出)'!Q19,'ステージ１ (状態数値化)'!$H$1:$I$4,2,0)</f>
        <v>4</v>
      </c>
      <c r="R19" s="6">
        <f>VLOOKUP('ステージ１ (抽出)'!R19,'ステージ１ (状態数値化)'!$H$1:$I$4,2,0)</f>
        <v>4</v>
      </c>
      <c r="S19" s="6">
        <f>VLOOKUP('ステージ１ (抽出)'!S19,'ステージ１ (状態数値化)'!$H$1:$I$4,2,0)</f>
        <v>4</v>
      </c>
      <c r="T19" s="6">
        <f>VLOOKUP('ステージ１ (抽出)'!T19,'ステージ１ (状態数値化)'!$H$1:$I$4,2,0)</f>
        <v>4</v>
      </c>
      <c r="U19" s="6">
        <f>VLOOKUP('ステージ１ (抽出)'!U19,'ステージ１ (状態数値化)'!$H$1:$I$4,2,0)</f>
        <v>4</v>
      </c>
      <c r="V19" s="6">
        <f>VLOOKUP('ステージ１ (抽出)'!V19,'ステージ１ (状態数値化)'!$H$1:$I$4,2,0)</f>
        <v>4</v>
      </c>
      <c r="W19" s="6">
        <f>VLOOKUP('ステージ１ (抽出)'!W19,'ステージ１ (状態数値化)'!$H$1:$I$4,2,0)</f>
        <v>4</v>
      </c>
      <c r="X19" s="6">
        <f>VLOOKUP('ステージ１ (抽出)'!X19,'ステージ１ (状態数値化)'!$H$1:$I$4,2,0)</f>
        <v>4</v>
      </c>
      <c r="Y19" s="6" t="e">
        <f>VLOOKUP('ステージ１ (抽出)'!Y19,'ステージ１ (状態数値化)'!$H$1:$I$4,2,0)</f>
        <v>#N/A</v>
      </c>
      <c r="Z19" s="6" t="e">
        <f>VLOOKUP('ステージ１ (抽出)'!Z19,'ステージ１ (状態数値化)'!$H$1:$I$4,2,0)</f>
        <v>#N/A</v>
      </c>
      <c r="AA19" s="7" t="e">
        <f>VLOOKUP('ステージ１ (抽出)'!AA19,'ステージ１ (状態数値化)'!$H$1:$I$4,2,0)</f>
        <v>#N/A</v>
      </c>
    </row>
    <row r="20" spans="2:27" ht="24.95" customHeight="1">
      <c r="B20" s="1">
        <v>10</v>
      </c>
      <c r="C20" s="114" t="str">
        <f>'状況４－１　ステージ１'!C20</f>
        <v>　　　　J地域活動協議会</v>
      </c>
      <c r="D20" s="115"/>
      <c r="E20" s="6">
        <f>VLOOKUP('ステージ１ (抽出)'!E20,'ステージ１ (状態数値化)'!$H$1:$I$4,2,0)</f>
        <v>4</v>
      </c>
      <c r="F20" s="6">
        <f>VLOOKUP('ステージ１ (抽出)'!F20,'ステージ１ (状態数値化)'!$H$1:$I$4,2,0)</f>
        <v>3</v>
      </c>
      <c r="G20" s="6">
        <f>VLOOKUP('ステージ１ (抽出)'!G20,'ステージ１ (状態数値化)'!$H$1:$I$4,2,0)</f>
        <v>4</v>
      </c>
      <c r="H20" s="6">
        <f>VLOOKUP('ステージ１ (抽出)'!H20,'ステージ１ (状態数値化)'!$H$1:$I$4,2,0)</f>
        <v>4</v>
      </c>
      <c r="I20" s="6">
        <f>VLOOKUP('ステージ１ (抽出)'!I20,'ステージ１ (状態数値化)'!$H$1:$I$4,2,0)</f>
        <v>4</v>
      </c>
      <c r="J20" s="6">
        <f>VLOOKUP('ステージ１ (抽出)'!J20,'ステージ１ (状態数値化)'!$H$1:$I$4,2,0)</f>
        <v>2</v>
      </c>
      <c r="K20" s="6">
        <f>VLOOKUP('ステージ１ (抽出)'!K20,'ステージ１ (状態数値化)'!$H$1:$I$4,2,0)</f>
        <v>4</v>
      </c>
      <c r="L20" s="6">
        <f>VLOOKUP('ステージ１ (抽出)'!L20,'ステージ１ (状態数値化)'!$H$1:$I$4,2,0)</f>
        <v>4</v>
      </c>
      <c r="M20" s="6">
        <f>VLOOKUP('ステージ１ (抽出)'!M20,'ステージ１ (状態数値化)'!$H$1:$I$4,2,0)</f>
        <v>4</v>
      </c>
      <c r="N20" s="6">
        <f>VLOOKUP('ステージ１ (抽出)'!N20,'ステージ１ (状態数値化)'!$H$1:$I$4,2,0)</f>
        <v>4</v>
      </c>
      <c r="O20" s="6">
        <f>VLOOKUP('ステージ１ (抽出)'!O20,'ステージ１ (状態数値化)'!$H$1:$I$4,2,0)</f>
        <v>4</v>
      </c>
      <c r="P20" s="6">
        <f>VLOOKUP('ステージ１ (抽出)'!P20,'ステージ１ (状態数値化)'!$H$1:$I$4,2,0)</f>
        <v>4</v>
      </c>
      <c r="Q20" s="6">
        <f>VLOOKUP('ステージ１ (抽出)'!Q20,'ステージ１ (状態数値化)'!$H$1:$I$4,2,0)</f>
        <v>4</v>
      </c>
      <c r="R20" s="6">
        <f>VLOOKUP('ステージ１ (抽出)'!R20,'ステージ１ (状態数値化)'!$H$1:$I$4,2,0)</f>
        <v>4</v>
      </c>
      <c r="S20" s="6">
        <f>VLOOKUP('ステージ１ (抽出)'!S20,'ステージ１ (状態数値化)'!$H$1:$I$4,2,0)</f>
        <v>4</v>
      </c>
      <c r="T20" s="6">
        <f>VLOOKUP('ステージ１ (抽出)'!T20,'ステージ１ (状態数値化)'!$H$1:$I$4,2,0)</f>
        <v>4</v>
      </c>
      <c r="U20" s="6">
        <f>VLOOKUP('ステージ１ (抽出)'!U20,'ステージ１ (状態数値化)'!$H$1:$I$4,2,0)</f>
        <v>4</v>
      </c>
      <c r="V20" s="6">
        <f>VLOOKUP('ステージ１ (抽出)'!V20,'ステージ１ (状態数値化)'!$H$1:$I$4,2,0)</f>
        <v>4</v>
      </c>
      <c r="W20" s="6">
        <f>VLOOKUP('ステージ１ (抽出)'!W20,'ステージ１ (状態数値化)'!$H$1:$I$4,2,0)</f>
        <v>4</v>
      </c>
      <c r="X20" s="6">
        <f>VLOOKUP('ステージ１ (抽出)'!X20,'ステージ１ (状態数値化)'!$H$1:$I$4,2,0)</f>
        <v>4</v>
      </c>
      <c r="Y20" s="6" t="e">
        <f>VLOOKUP('ステージ１ (抽出)'!Y20,'ステージ１ (状態数値化)'!$H$1:$I$4,2,0)</f>
        <v>#N/A</v>
      </c>
      <c r="Z20" s="6" t="e">
        <f>VLOOKUP('ステージ１ (抽出)'!Z20,'ステージ１ (状態数値化)'!$H$1:$I$4,2,0)</f>
        <v>#N/A</v>
      </c>
      <c r="AA20" s="7" t="e">
        <f>VLOOKUP('ステージ１ (抽出)'!AA20,'ステージ１ (状態数値化)'!$H$1:$I$4,2,0)</f>
        <v>#N/A</v>
      </c>
    </row>
    <row r="21" spans="2:27" ht="24.95" customHeight="1">
      <c r="B21" s="1">
        <v>11</v>
      </c>
      <c r="C21" s="114" t="str">
        <f>'状況４－１　ステージ１'!C21</f>
        <v>　　　　K地域活動協議会</v>
      </c>
      <c r="D21" s="115"/>
      <c r="E21" s="6">
        <f>VLOOKUP('ステージ１ (抽出)'!E21,'ステージ１ (状態数値化)'!$H$1:$I$4,2,0)</f>
        <v>3</v>
      </c>
      <c r="F21" s="6">
        <f>VLOOKUP('ステージ１ (抽出)'!F21,'ステージ１ (状態数値化)'!$H$1:$I$4,2,0)</f>
        <v>3</v>
      </c>
      <c r="G21" s="6">
        <f>VLOOKUP('ステージ１ (抽出)'!G21,'ステージ１ (状態数値化)'!$H$1:$I$4,2,0)</f>
        <v>4</v>
      </c>
      <c r="H21" s="6">
        <f>VLOOKUP('ステージ１ (抽出)'!H21,'ステージ１ (状態数値化)'!$H$1:$I$4,2,0)</f>
        <v>4</v>
      </c>
      <c r="I21" s="6">
        <f>VLOOKUP('ステージ１ (抽出)'!I21,'ステージ１ (状態数値化)'!$H$1:$I$4,2,0)</f>
        <v>4</v>
      </c>
      <c r="J21" s="6">
        <f>VLOOKUP('ステージ１ (抽出)'!J21,'ステージ１ (状態数値化)'!$H$1:$I$4,2,0)</f>
        <v>3</v>
      </c>
      <c r="K21" s="6">
        <f>VLOOKUP('ステージ１ (抽出)'!K21,'ステージ１ (状態数値化)'!$H$1:$I$4,2,0)</f>
        <v>4</v>
      </c>
      <c r="L21" s="6">
        <f>VLOOKUP('ステージ１ (抽出)'!L21,'ステージ１ (状態数値化)'!$H$1:$I$4,2,0)</f>
        <v>4</v>
      </c>
      <c r="M21" s="6">
        <f>VLOOKUP('ステージ１ (抽出)'!M21,'ステージ１ (状態数値化)'!$H$1:$I$4,2,0)</f>
        <v>3</v>
      </c>
      <c r="N21" s="6">
        <f>VLOOKUP('ステージ１ (抽出)'!N21,'ステージ１ (状態数値化)'!$H$1:$I$4,2,0)</f>
        <v>3</v>
      </c>
      <c r="O21" s="6">
        <f>VLOOKUP('ステージ１ (抽出)'!O21,'ステージ１ (状態数値化)'!$H$1:$I$4,2,0)</f>
        <v>4</v>
      </c>
      <c r="P21" s="6">
        <f>VLOOKUP('ステージ１ (抽出)'!P21,'ステージ１ (状態数値化)'!$H$1:$I$4,2,0)</f>
        <v>3</v>
      </c>
      <c r="Q21" s="6">
        <f>VLOOKUP('ステージ１ (抽出)'!Q21,'ステージ１ (状態数値化)'!$H$1:$I$4,2,0)</f>
        <v>4</v>
      </c>
      <c r="R21" s="6">
        <f>VLOOKUP('ステージ１ (抽出)'!R21,'ステージ１ (状態数値化)'!$H$1:$I$4,2,0)</f>
        <v>4</v>
      </c>
      <c r="S21" s="6">
        <f>VLOOKUP('ステージ１ (抽出)'!S21,'ステージ１ (状態数値化)'!$H$1:$I$4,2,0)</f>
        <v>4</v>
      </c>
      <c r="T21" s="6">
        <f>VLOOKUP('ステージ１ (抽出)'!T21,'ステージ１ (状態数値化)'!$H$1:$I$4,2,0)</f>
        <v>4</v>
      </c>
      <c r="U21" s="6">
        <f>VLOOKUP('ステージ１ (抽出)'!U21,'ステージ１ (状態数値化)'!$H$1:$I$4,2,0)</f>
        <v>4</v>
      </c>
      <c r="V21" s="6">
        <f>VLOOKUP('ステージ１ (抽出)'!V21,'ステージ１ (状態数値化)'!$H$1:$I$4,2,0)</f>
        <v>4</v>
      </c>
      <c r="W21" s="6">
        <f>VLOOKUP('ステージ１ (抽出)'!W21,'ステージ１ (状態数値化)'!$H$1:$I$4,2,0)</f>
        <v>3</v>
      </c>
      <c r="X21" s="6">
        <f>VLOOKUP('ステージ１ (抽出)'!X21,'ステージ１ (状態数値化)'!$H$1:$I$4,2,0)</f>
        <v>4</v>
      </c>
      <c r="Y21" s="6" t="e">
        <f>VLOOKUP('ステージ１ (抽出)'!Y21,'ステージ１ (状態数値化)'!$H$1:$I$4,2,0)</f>
        <v>#N/A</v>
      </c>
      <c r="Z21" s="6" t="e">
        <f>VLOOKUP('ステージ１ (抽出)'!Z21,'ステージ１ (状態数値化)'!$H$1:$I$4,2,0)</f>
        <v>#N/A</v>
      </c>
      <c r="AA21" s="7" t="e">
        <f>VLOOKUP('ステージ１ (抽出)'!AA21,'ステージ１ (状態数値化)'!$H$1:$I$4,2,0)</f>
        <v>#N/A</v>
      </c>
    </row>
    <row r="22" spans="2:27" ht="24.95" customHeight="1">
      <c r="B22" s="1">
        <v>12</v>
      </c>
      <c r="C22" s="114" t="str">
        <f>'状況４－１　ステージ１'!C22</f>
        <v>　　　　L地域活動協議会</v>
      </c>
      <c r="D22" s="115"/>
      <c r="E22" s="6">
        <f>VLOOKUP('ステージ１ (抽出)'!E22,'ステージ１ (状態数値化)'!$H$1:$I$4,2,0)</f>
        <v>4</v>
      </c>
      <c r="F22" s="6">
        <f>VLOOKUP('ステージ１ (抽出)'!F22,'ステージ１ (状態数値化)'!$H$1:$I$4,2,0)</f>
        <v>4</v>
      </c>
      <c r="G22" s="6">
        <f>VLOOKUP('ステージ１ (抽出)'!G22,'ステージ１ (状態数値化)'!$H$1:$I$4,2,0)</f>
        <v>4</v>
      </c>
      <c r="H22" s="6">
        <f>VLOOKUP('ステージ１ (抽出)'!H22,'ステージ１ (状態数値化)'!$H$1:$I$4,2,0)</f>
        <v>4</v>
      </c>
      <c r="I22" s="6">
        <f>VLOOKUP('ステージ１ (抽出)'!I22,'ステージ１ (状態数値化)'!$H$1:$I$4,2,0)</f>
        <v>4</v>
      </c>
      <c r="J22" s="6">
        <f>VLOOKUP('ステージ１ (抽出)'!J22,'ステージ１ (状態数値化)'!$H$1:$I$4,2,0)</f>
        <v>3</v>
      </c>
      <c r="K22" s="6">
        <f>VLOOKUP('ステージ１ (抽出)'!K22,'ステージ１ (状態数値化)'!$H$1:$I$4,2,0)</f>
        <v>4</v>
      </c>
      <c r="L22" s="6">
        <f>VLOOKUP('ステージ１ (抽出)'!L22,'ステージ１ (状態数値化)'!$H$1:$I$4,2,0)</f>
        <v>4</v>
      </c>
      <c r="M22" s="6">
        <f>VLOOKUP('ステージ１ (抽出)'!M22,'ステージ１ (状態数値化)'!$H$1:$I$4,2,0)</f>
        <v>4</v>
      </c>
      <c r="N22" s="6">
        <f>VLOOKUP('ステージ１ (抽出)'!N22,'ステージ１ (状態数値化)'!$H$1:$I$4,2,0)</f>
        <v>4</v>
      </c>
      <c r="O22" s="6">
        <f>VLOOKUP('ステージ１ (抽出)'!O22,'ステージ１ (状態数値化)'!$H$1:$I$4,2,0)</f>
        <v>4</v>
      </c>
      <c r="P22" s="6">
        <f>VLOOKUP('ステージ１ (抽出)'!P22,'ステージ１ (状態数値化)'!$H$1:$I$4,2,0)</f>
        <v>3</v>
      </c>
      <c r="Q22" s="6">
        <f>VLOOKUP('ステージ１ (抽出)'!Q22,'ステージ１ (状態数値化)'!$H$1:$I$4,2,0)</f>
        <v>3</v>
      </c>
      <c r="R22" s="6">
        <f>VLOOKUP('ステージ１ (抽出)'!R22,'ステージ１ (状態数値化)'!$H$1:$I$4,2,0)</f>
        <v>4</v>
      </c>
      <c r="S22" s="6">
        <f>VLOOKUP('ステージ１ (抽出)'!S22,'ステージ１ (状態数値化)'!$H$1:$I$4,2,0)</f>
        <v>4</v>
      </c>
      <c r="T22" s="6">
        <f>VLOOKUP('ステージ１ (抽出)'!T22,'ステージ１ (状態数値化)'!$H$1:$I$4,2,0)</f>
        <v>4</v>
      </c>
      <c r="U22" s="6">
        <f>VLOOKUP('ステージ１ (抽出)'!U22,'ステージ１ (状態数値化)'!$H$1:$I$4,2,0)</f>
        <v>4</v>
      </c>
      <c r="V22" s="6">
        <f>VLOOKUP('ステージ１ (抽出)'!V22,'ステージ１ (状態数値化)'!$H$1:$I$4,2,0)</f>
        <v>4</v>
      </c>
      <c r="W22" s="6">
        <f>VLOOKUP('ステージ１ (抽出)'!W22,'ステージ１ (状態数値化)'!$H$1:$I$4,2,0)</f>
        <v>3</v>
      </c>
      <c r="X22" s="6">
        <f>VLOOKUP('ステージ１ (抽出)'!X22,'ステージ１ (状態数値化)'!$H$1:$I$4,2,0)</f>
        <v>4</v>
      </c>
      <c r="Y22" s="6" t="e">
        <f>VLOOKUP('ステージ１ (抽出)'!Y22,'ステージ１ (状態数値化)'!$H$1:$I$4,2,0)</f>
        <v>#N/A</v>
      </c>
      <c r="Z22" s="6" t="e">
        <f>VLOOKUP('ステージ１ (抽出)'!Z22,'ステージ１ (状態数値化)'!$H$1:$I$4,2,0)</f>
        <v>#N/A</v>
      </c>
      <c r="AA22" s="7" t="e">
        <f>VLOOKUP('ステージ１ (抽出)'!AA22,'ステージ１ (状態数値化)'!$H$1:$I$4,2,0)</f>
        <v>#N/A</v>
      </c>
    </row>
    <row r="23" spans="2:27" ht="24.95" customHeight="1">
      <c r="B23" s="1">
        <v>13</v>
      </c>
      <c r="C23" s="114" t="str">
        <f>'状況４－１　ステージ１'!C23</f>
        <v>　　　　M地域活動協議会</v>
      </c>
      <c r="D23" s="115"/>
      <c r="E23" s="6">
        <f>VLOOKUP('ステージ１ (抽出)'!E23,'ステージ１ (状態数値化)'!$H$1:$I$4,2,0)</f>
        <v>3</v>
      </c>
      <c r="F23" s="6">
        <f>VLOOKUP('ステージ１ (抽出)'!F23,'ステージ１ (状態数値化)'!$H$1:$I$4,2,0)</f>
        <v>4</v>
      </c>
      <c r="G23" s="6">
        <f>VLOOKUP('ステージ１ (抽出)'!G23,'ステージ１ (状態数値化)'!$H$1:$I$4,2,0)</f>
        <v>4</v>
      </c>
      <c r="H23" s="6">
        <f>VLOOKUP('ステージ１ (抽出)'!H23,'ステージ１ (状態数値化)'!$H$1:$I$4,2,0)</f>
        <v>4</v>
      </c>
      <c r="I23" s="6">
        <f>VLOOKUP('ステージ１ (抽出)'!I23,'ステージ１ (状態数値化)'!$H$1:$I$4,2,0)</f>
        <v>4</v>
      </c>
      <c r="J23" s="6">
        <f>VLOOKUP('ステージ１ (抽出)'!J23,'ステージ１ (状態数値化)'!$H$1:$I$4,2,0)</f>
        <v>2</v>
      </c>
      <c r="K23" s="6">
        <f>VLOOKUP('ステージ１ (抽出)'!K23,'ステージ１ (状態数値化)'!$H$1:$I$4,2,0)</f>
        <v>4</v>
      </c>
      <c r="L23" s="6">
        <f>VLOOKUP('ステージ１ (抽出)'!L23,'ステージ１ (状態数値化)'!$H$1:$I$4,2,0)</f>
        <v>3</v>
      </c>
      <c r="M23" s="6">
        <f>VLOOKUP('ステージ１ (抽出)'!M23,'ステージ１ (状態数値化)'!$H$1:$I$4,2,0)</f>
        <v>3</v>
      </c>
      <c r="N23" s="6">
        <f>VLOOKUP('ステージ１ (抽出)'!N23,'ステージ１ (状態数値化)'!$H$1:$I$4,2,0)</f>
        <v>3</v>
      </c>
      <c r="O23" s="6">
        <f>VLOOKUP('ステージ１ (抽出)'!O23,'ステージ１ (状態数値化)'!$H$1:$I$4,2,0)</f>
        <v>4</v>
      </c>
      <c r="P23" s="6">
        <f>VLOOKUP('ステージ１ (抽出)'!P23,'ステージ１ (状態数値化)'!$H$1:$I$4,2,0)</f>
        <v>2</v>
      </c>
      <c r="Q23" s="6">
        <f>VLOOKUP('ステージ１ (抽出)'!Q23,'ステージ１ (状態数値化)'!$H$1:$I$4,2,0)</f>
        <v>4</v>
      </c>
      <c r="R23" s="6">
        <f>VLOOKUP('ステージ１ (抽出)'!R23,'ステージ１ (状態数値化)'!$H$1:$I$4,2,0)</f>
        <v>4</v>
      </c>
      <c r="S23" s="6">
        <f>VLOOKUP('ステージ１ (抽出)'!S23,'ステージ１ (状態数値化)'!$H$1:$I$4,2,0)</f>
        <v>4</v>
      </c>
      <c r="T23" s="6">
        <f>VLOOKUP('ステージ１ (抽出)'!T23,'ステージ１ (状態数値化)'!$H$1:$I$4,2,0)</f>
        <v>4</v>
      </c>
      <c r="U23" s="6">
        <f>VLOOKUP('ステージ１ (抽出)'!U23,'ステージ１ (状態数値化)'!$H$1:$I$4,2,0)</f>
        <v>4</v>
      </c>
      <c r="V23" s="6">
        <f>VLOOKUP('ステージ１ (抽出)'!V23,'ステージ１ (状態数値化)'!$H$1:$I$4,2,0)</f>
        <v>4</v>
      </c>
      <c r="W23" s="6">
        <f>VLOOKUP('ステージ１ (抽出)'!W23,'ステージ１ (状態数値化)'!$H$1:$I$4,2,0)</f>
        <v>4</v>
      </c>
      <c r="X23" s="6">
        <f>VLOOKUP('ステージ１ (抽出)'!X23,'ステージ１ (状態数値化)'!$H$1:$I$4,2,0)</f>
        <v>4</v>
      </c>
      <c r="Y23" s="6" t="e">
        <f>VLOOKUP('ステージ１ (抽出)'!Y23,'ステージ１ (状態数値化)'!$H$1:$I$4,2,0)</f>
        <v>#N/A</v>
      </c>
      <c r="Z23" s="6" t="e">
        <f>VLOOKUP('ステージ１ (抽出)'!Z23,'ステージ１ (状態数値化)'!$H$1:$I$4,2,0)</f>
        <v>#N/A</v>
      </c>
      <c r="AA23" s="7" t="e">
        <f>VLOOKUP('ステージ１ (抽出)'!AA23,'ステージ１ (状態数値化)'!$H$1:$I$4,2,0)</f>
        <v>#N/A</v>
      </c>
    </row>
    <row r="24" spans="2:27" ht="24.95" customHeight="1">
      <c r="B24" s="1">
        <v>14</v>
      </c>
      <c r="C24" s="114" t="str">
        <f>'状況４－１　ステージ１'!C24</f>
        <v>　　　　N地域活動協議会</v>
      </c>
      <c r="D24" s="115"/>
      <c r="E24" s="6">
        <f>VLOOKUP('ステージ１ (抽出)'!E24,'ステージ１ (状態数値化)'!$H$1:$I$4,2,0)</f>
        <v>4</v>
      </c>
      <c r="F24" s="6">
        <f>VLOOKUP('ステージ１ (抽出)'!F24,'ステージ１ (状態数値化)'!$H$1:$I$4,2,0)</f>
        <v>4</v>
      </c>
      <c r="G24" s="6">
        <f>VLOOKUP('ステージ１ (抽出)'!G24,'ステージ１ (状態数値化)'!$H$1:$I$4,2,0)</f>
        <v>4</v>
      </c>
      <c r="H24" s="6">
        <f>VLOOKUP('ステージ１ (抽出)'!H24,'ステージ１ (状態数値化)'!$H$1:$I$4,2,0)</f>
        <v>4</v>
      </c>
      <c r="I24" s="6">
        <f>VLOOKUP('ステージ１ (抽出)'!I24,'ステージ１ (状態数値化)'!$H$1:$I$4,2,0)</f>
        <v>4</v>
      </c>
      <c r="J24" s="6">
        <f>VLOOKUP('ステージ１ (抽出)'!J24,'ステージ１ (状態数値化)'!$H$1:$I$4,2,0)</f>
        <v>4</v>
      </c>
      <c r="K24" s="6">
        <f>VLOOKUP('ステージ１ (抽出)'!K24,'ステージ１ (状態数値化)'!$H$1:$I$4,2,0)</f>
        <v>4</v>
      </c>
      <c r="L24" s="6">
        <f>VLOOKUP('ステージ１ (抽出)'!L24,'ステージ１ (状態数値化)'!$H$1:$I$4,2,0)</f>
        <v>4</v>
      </c>
      <c r="M24" s="6">
        <f>VLOOKUP('ステージ１ (抽出)'!M24,'ステージ１ (状態数値化)'!$H$1:$I$4,2,0)</f>
        <v>4</v>
      </c>
      <c r="N24" s="6">
        <f>VLOOKUP('ステージ１ (抽出)'!N24,'ステージ１ (状態数値化)'!$H$1:$I$4,2,0)</f>
        <v>4</v>
      </c>
      <c r="O24" s="6">
        <f>VLOOKUP('ステージ１ (抽出)'!O24,'ステージ１ (状態数値化)'!$H$1:$I$4,2,0)</f>
        <v>4</v>
      </c>
      <c r="P24" s="6">
        <f>VLOOKUP('ステージ１ (抽出)'!P24,'ステージ１ (状態数値化)'!$H$1:$I$4,2,0)</f>
        <v>4</v>
      </c>
      <c r="Q24" s="6">
        <f>VLOOKUP('ステージ１ (抽出)'!Q24,'ステージ１ (状態数値化)'!$H$1:$I$4,2,0)</f>
        <v>4</v>
      </c>
      <c r="R24" s="6">
        <f>VLOOKUP('ステージ１ (抽出)'!R24,'ステージ１ (状態数値化)'!$H$1:$I$4,2,0)</f>
        <v>4</v>
      </c>
      <c r="S24" s="6">
        <f>VLOOKUP('ステージ１ (抽出)'!S24,'ステージ１ (状態数値化)'!$H$1:$I$4,2,0)</f>
        <v>4</v>
      </c>
      <c r="T24" s="6">
        <f>VLOOKUP('ステージ１ (抽出)'!T24,'ステージ１ (状態数値化)'!$H$1:$I$4,2,0)</f>
        <v>4</v>
      </c>
      <c r="U24" s="6">
        <f>VLOOKUP('ステージ１ (抽出)'!U24,'ステージ１ (状態数値化)'!$H$1:$I$4,2,0)</f>
        <v>4</v>
      </c>
      <c r="V24" s="6">
        <f>VLOOKUP('ステージ１ (抽出)'!V24,'ステージ１ (状態数値化)'!$H$1:$I$4,2,0)</f>
        <v>4</v>
      </c>
      <c r="W24" s="6">
        <f>VLOOKUP('ステージ１ (抽出)'!W24,'ステージ１ (状態数値化)'!$H$1:$I$4,2,0)</f>
        <v>4</v>
      </c>
      <c r="X24" s="6">
        <f>VLOOKUP('ステージ１ (抽出)'!X24,'ステージ１ (状態数値化)'!$H$1:$I$4,2,0)</f>
        <v>4</v>
      </c>
      <c r="Y24" s="6" t="e">
        <f>VLOOKUP('ステージ１ (抽出)'!Y24,'ステージ１ (状態数値化)'!$H$1:$I$4,2,0)</f>
        <v>#N/A</v>
      </c>
      <c r="Z24" s="6" t="e">
        <f>VLOOKUP('ステージ１ (抽出)'!Z24,'ステージ１ (状態数値化)'!$H$1:$I$4,2,0)</f>
        <v>#N/A</v>
      </c>
      <c r="AA24" s="7" t="e">
        <f>VLOOKUP('ステージ１ (抽出)'!AA24,'ステージ１ (状態数値化)'!$H$1:$I$4,2,0)</f>
        <v>#N/A</v>
      </c>
    </row>
    <row r="25" spans="2:27" ht="24.95" customHeight="1">
      <c r="B25" s="1">
        <v>15</v>
      </c>
      <c r="C25" s="114" t="str">
        <f>'状況４－１　ステージ１'!C25</f>
        <v>　　　　O地域活動協議会</v>
      </c>
      <c r="D25" s="115"/>
      <c r="E25" s="6">
        <f>VLOOKUP('ステージ１ (抽出)'!E25,'ステージ１ (状態数値化)'!$H$1:$I$4,2,0)</f>
        <v>4</v>
      </c>
      <c r="F25" s="6">
        <f>VLOOKUP('ステージ１ (抽出)'!F25,'ステージ１ (状態数値化)'!$H$1:$I$4,2,0)</f>
        <v>4</v>
      </c>
      <c r="G25" s="6">
        <f>VLOOKUP('ステージ１ (抽出)'!G25,'ステージ１ (状態数値化)'!$H$1:$I$4,2,0)</f>
        <v>4</v>
      </c>
      <c r="H25" s="6">
        <f>VLOOKUP('ステージ１ (抽出)'!H25,'ステージ１ (状態数値化)'!$H$1:$I$4,2,0)</f>
        <v>4</v>
      </c>
      <c r="I25" s="6">
        <f>VLOOKUP('ステージ１ (抽出)'!I25,'ステージ１ (状態数値化)'!$H$1:$I$4,2,0)</f>
        <v>4</v>
      </c>
      <c r="J25" s="6">
        <f>VLOOKUP('ステージ１ (抽出)'!J25,'ステージ１ (状態数値化)'!$H$1:$I$4,2,0)</f>
        <v>4</v>
      </c>
      <c r="K25" s="6">
        <f>VLOOKUP('ステージ１ (抽出)'!K25,'ステージ１ (状態数値化)'!$H$1:$I$4,2,0)</f>
        <v>4</v>
      </c>
      <c r="L25" s="6">
        <f>VLOOKUP('ステージ１ (抽出)'!L25,'ステージ１ (状態数値化)'!$H$1:$I$4,2,0)</f>
        <v>4</v>
      </c>
      <c r="M25" s="6">
        <f>VLOOKUP('ステージ１ (抽出)'!M25,'ステージ１ (状態数値化)'!$H$1:$I$4,2,0)</f>
        <v>4</v>
      </c>
      <c r="N25" s="6">
        <f>VLOOKUP('ステージ１ (抽出)'!N25,'ステージ１ (状態数値化)'!$H$1:$I$4,2,0)</f>
        <v>4</v>
      </c>
      <c r="O25" s="6">
        <f>VLOOKUP('ステージ１ (抽出)'!O25,'ステージ１ (状態数値化)'!$H$1:$I$4,2,0)</f>
        <v>4</v>
      </c>
      <c r="P25" s="6">
        <f>VLOOKUP('ステージ１ (抽出)'!P25,'ステージ１ (状態数値化)'!$H$1:$I$4,2,0)</f>
        <v>3</v>
      </c>
      <c r="Q25" s="6">
        <f>VLOOKUP('ステージ１ (抽出)'!Q25,'ステージ１ (状態数値化)'!$H$1:$I$4,2,0)</f>
        <v>4</v>
      </c>
      <c r="R25" s="6">
        <f>VLOOKUP('ステージ１ (抽出)'!R25,'ステージ１ (状態数値化)'!$H$1:$I$4,2,0)</f>
        <v>4</v>
      </c>
      <c r="S25" s="6">
        <f>VLOOKUP('ステージ１ (抽出)'!S25,'ステージ１ (状態数値化)'!$H$1:$I$4,2,0)</f>
        <v>4</v>
      </c>
      <c r="T25" s="6">
        <f>VLOOKUP('ステージ１ (抽出)'!T25,'ステージ１ (状態数値化)'!$H$1:$I$4,2,0)</f>
        <v>4</v>
      </c>
      <c r="U25" s="6">
        <f>VLOOKUP('ステージ１ (抽出)'!U25,'ステージ１ (状態数値化)'!$H$1:$I$4,2,0)</f>
        <v>4</v>
      </c>
      <c r="V25" s="6">
        <f>VLOOKUP('ステージ１ (抽出)'!V25,'ステージ１ (状態数値化)'!$H$1:$I$4,2,0)</f>
        <v>4</v>
      </c>
      <c r="W25" s="6">
        <f>VLOOKUP('ステージ１ (抽出)'!W25,'ステージ１ (状態数値化)'!$H$1:$I$4,2,0)</f>
        <v>4</v>
      </c>
      <c r="X25" s="6">
        <f>VLOOKUP('ステージ１ (抽出)'!X25,'ステージ１ (状態数値化)'!$H$1:$I$4,2,0)</f>
        <v>4</v>
      </c>
      <c r="Y25" s="6" t="e">
        <f>VLOOKUP('ステージ１ (抽出)'!Y25,'ステージ１ (状態数値化)'!$H$1:$I$4,2,0)</f>
        <v>#N/A</v>
      </c>
      <c r="Z25" s="6" t="e">
        <f>VLOOKUP('ステージ１ (抽出)'!Z25,'ステージ１ (状態数値化)'!$H$1:$I$4,2,0)</f>
        <v>#N/A</v>
      </c>
      <c r="AA25" s="7" t="e">
        <f>VLOOKUP('ステージ１ (抽出)'!AA25,'ステージ１ (状態数値化)'!$H$1:$I$4,2,0)</f>
        <v>#N/A</v>
      </c>
    </row>
    <row r="26" spans="2:27" ht="24.95" customHeight="1">
      <c r="B26" s="1">
        <v>16</v>
      </c>
      <c r="C26" s="114" t="str">
        <f>'状況４－１　ステージ１'!C26</f>
        <v>　　　　P地域活動協議会</v>
      </c>
      <c r="D26" s="115"/>
      <c r="E26" s="6">
        <f>VLOOKUP('ステージ１ (抽出)'!E26,'ステージ１ (状態数値化)'!$H$1:$I$4,2,0)</f>
        <v>4</v>
      </c>
      <c r="F26" s="6">
        <f>VLOOKUP('ステージ１ (抽出)'!F26,'ステージ１ (状態数値化)'!$H$1:$I$4,2,0)</f>
        <v>3</v>
      </c>
      <c r="G26" s="6">
        <f>VLOOKUP('ステージ１ (抽出)'!G26,'ステージ１ (状態数値化)'!$H$1:$I$4,2,0)</f>
        <v>4</v>
      </c>
      <c r="H26" s="6">
        <f>VLOOKUP('ステージ１ (抽出)'!H26,'ステージ１ (状態数値化)'!$H$1:$I$4,2,0)</f>
        <v>4</v>
      </c>
      <c r="I26" s="6">
        <f>VLOOKUP('ステージ１ (抽出)'!I26,'ステージ１ (状態数値化)'!$H$1:$I$4,2,0)</f>
        <v>4</v>
      </c>
      <c r="J26" s="6">
        <f>VLOOKUP('ステージ１ (抽出)'!J26,'ステージ１ (状態数値化)'!$H$1:$I$4,2,0)</f>
        <v>3</v>
      </c>
      <c r="K26" s="6">
        <f>VLOOKUP('ステージ１ (抽出)'!K26,'ステージ１ (状態数値化)'!$H$1:$I$4,2,0)</f>
        <v>4</v>
      </c>
      <c r="L26" s="6">
        <f>VLOOKUP('ステージ１ (抽出)'!L26,'ステージ１ (状態数値化)'!$H$1:$I$4,2,0)</f>
        <v>4</v>
      </c>
      <c r="M26" s="6">
        <f>VLOOKUP('ステージ１ (抽出)'!M26,'ステージ１ (状態数値化)'!$H$1:$I$4,2,0)</f>
        <v>4</v>
      </c>
      <c r="N26" s="6">
        <f>VLOOKUP('ステージ１ (抽出)'!N26,'ステージ１ (状態数値化)'!$H$1:$I$4,2,0)</f>
        <v>4</v>
      </c>
      <c r="O26" s="6">
        <f>VLOOKUP('ステージ１ (抽出)'!O26,'ステージ１ (状態数値化)'!$H$1:$I$4,2,0)</f>
        <v>4</v>
      </c>
      <c r="P26" s="6">
        <f>VLOOKUP('ステージ１ (抽出)'!P26,'ステージ１ (状態数値化)'!$H$1:$I$4,2,0)</f>
        <v>3</v>
      </c>
      <c r="Q26" s="6">
        <f>VLOOKUP('ステージ１ (抽出)'!Q26,'ステージ１ (状態数値化)'!$H$1:$I$4,2,0)</f>
        <v>4</v>
      </c>
      <c r="R26" s="6">
        <f>VLOOKUP('ステージ１ (抽出)'!R26,'ステージ１ (状態数値化)'!$H$1:$I$4,2,0)</f>
        <v>4</v>
      </c>
      <c r="S26" s="6">
        <f>VLOOKUP('ステージ１ (抽出)'!S26,'ステージ１ (状態数値化)'!$H$1:$I$4,2,0)</f>
        <v>4</v>
      </c>
      <c r="T26" s="6">
        <f>VLOOKUP('ステージ１ (抽出)'!T26,'ステージ１ (状態数値化)'!$H$1:$I$4,2,0)</f>
        <v>4</v>
      </c>
      <c r="U26" s="6">
        <f>VLOOKUP('ステージ１ (抽出)'!U26,'ステージ１ (状態数値化)'!$H$1:$I$4,2,0)</f>
        <v>4</v>
      </c>
      <c r="V26" s="6">
        <f>VLOOKUP('ステージ１ (抽出)'!V26,'ステージ１ (状態数値化)'!$H$1:$I$4,2,0)</f>
        <v>4</v>
      </c>
      <c r="W26" s="6">
        <f>VLOOKUP('ステージ１ (抽出)'!W26,'ステージ１ (状態数値化)'!$H$1:$I$4,2,0)</f>
        <v>4</v>
      </c>
      <c r="X26" s="6">
        <f>VLOOKUP('ステージ１ (抽出)'!X26,'ステージ１ (状態数値化)'!$H$1:$I$4,2,0)</f>
        <v>4</v>
      </c>
      <c r="Y26" s="6" t="e">
        <f>VLOOKUP('ステージ１ (抽出)'!Y26,'ステージ１ (状態数値化)'!$H$1:$I$4,2,0)</f>
        <v>#N/A</v>
      </c>
      <c r="Z26" s="6" t="e">
        <f>VLOOKUP('ステージ１ (抽出)'!Z26,'ステージ１ (状態数値化)'!$H$1:$I$4,2,0)</f>
        <v>#N/A</v>
      </c>
      <c r="AA26" s="7" t="e">
        <f>VLOOKUP('ステージ１ (抽出)'!AA26,'ステージ１ (状態数値化)'!$H$1:$I$4,2,0)</f>
        <v>#N/A</v>
      </c>
    </row>
    <row r="27" spans="2:27" ht="24.95" customHeight="1">
      <c r="B27" s="1">
        <v>17</v>
      </c>
      <c r="C27" s="114">
        <f>'状況４－１　ステージ１'!C27</f>
        <v>0</v>
      </c>
      <c r="D27" s="115"/>
      <c r="E27" s="6" t="e">
        <f>VLOOKUP('ステージ１ (抽出)'!E27,'ステージ１ (状態数値化)'!$H$1:$I$4,2,0)</f>
        <v>#N/A</v>
      </c>
      <c r="F27" s="6" t="e">
        <f>VLOOKUP('ステージ１ (抽出)'!F27,'ステージ１ (状態数値化)'!$H$1:$I$4,2,0)</f>
        <v>#N/A</v>
      </c>
      <c r="G27" s="6" t="e">
        <f>VLOOKUP('ステージ１ (抽出)'!G27,'ステージ１ (状態数値化)'!$H$1:$I$4,2,0)</f>
        <v>#N/A</v>
      </c>
      <c r="H27" s="6" t="e">
        <f>VLOOKUP('ステージ１ (抽出)'!H27,'ステージ１ (状態数値化)'!$H$1:$I$4,2,0)</f>
        <v>#N/A</v>
      </c>
      <c r="I27" s="6" t="e">
        <f>VLOOKUP('ステージ１ (抽出)'!I27,'ステージ１ (状態数値化)'!$H$1:$I$4,2,0)</f>
        <v>#N/A</v>
      </c>
      <c r="J27" s="6" t="e">
        <f>VLOOKUP('ステージ１ (抽出)'!J27,'ステージ１ (状態数値化)'!$H$1:$I$4,2,0)</f>
        <v>#N/A</v>
      </c>
      <c r="K27" s="6" t="e">
        <f>VLOOKUP('ステージ１ (抽出)'!K27,'ステージ１ (状態数値化)'!$H$1:$I$4,2,0)</f>
        <v>#N/A</v>
      </c>
      <c r="L27" s="6" t="e">
        <f>VLOOKUP('ステージ１ (抽出)'!L27,'ステージ１ (状態数値化)'!$H$1:$I$4,2,0)</f>
        <v>#N/A</v>
      </c>
      <c r="M27" s="6" t="e">
        <f>VLOOKUP('ステージ１ (抽出)'!M27,'ステージ１ (状態数値化)'!$H$1:$I$4,2,0)</f>
        <v>#N/A</v>
      </c>
      <c r="N27" s="6" t="e">
        <f>VLOOKUP('ステージ１ (抽出)'!N27,'ステージ１ (状態数値化)'!$H$1:$I$4,2,0)</f>
        <v>#N/A</v>
      </c>
      <c r="O27" s="6" t="e">
        <f>VLOOKUP('ステージ１ (抽出)'!O27,'ステージ１ (状態数値化)'!$H$1:$I$4,2,0)</f>
        <v>#N/A</v>
      </c>
      <c r="P27" s="6" t="e">
        <f>VLOOKUP('ステージ１ (抽出)'!P27,'ステージ１ (状態数値化)'!$H$1:$I$4,2,0)</f>
        <v>#N/A</v>
      </c>
      <c r="Q27" s="6" t="e">
        <f>VLOOKUP('ステージ１ (抽出)'!Q27,'ステージ１ (状態数値化)'!$H$1:$I$4,2,0)</f>
        <v>#N/A</v>
      </c>
      <c r="R27" s="6" t="e">
        <f>VLOOKUP('ステージ１ (抽出)'!R27,'ステージ１ (状態数値化)'!$H$1:$I$4,2,0)</f>
        <v>#N/A</v>
      </c>
      <c r="S27" s="6" t="e">
        <f>VLOOKUP('ステージ１ (抽出)'!S27,'ステージ１ (状態数値化)'!$H$1:$I$4,2,0)</f>
        <v>#N/A</v>
      </c>
      <c r="T27" s="6" t="e">
        <f>VLOOKUP('ステージ１ (抽出)'!T27,'ステージ１ (状態数値化)'!$H$1:$I$4,2,0)</f>
        <v>#N/A</v>
      </c>
      <c r="U27" s="6" t="e">
        <f>VLOOKUP('ステージ１ (抽出)'!U27,'ステージ１ (状態数値化)'!$H$1:$I$4,2,0)</f>
        <v>#N/A</v>
      </c>
      <c r="V27" s="6" t="e">
        <f>VLOOKUP('ステージ１ (抽出)'!V27,'ステージ１ (状態数値化)'!$H$1:$I$4,2,0)</f>
        <v>#N/A</v>
      </c>
      <c r="W27" s="6" t="e">
        <f>VLOOKUP('ステージ１ (抽出)'!W27,'ステージ１ (状態数値化)'!$H$1:$I$4,2,0)</f>
        <v>#N/A</v>
      </c>
      <c r="X27" s="6" t="e">
        <f>VLOOKUP('ステージ１ (抽出)'!X27,'ステージ１ (状態数値化)'!$H$1:$I$4,2,0)</f>
        <v>#N/A</v>
      </c>
      <c r="Y27" s="6" t="e">
        <f>VLOOKUP('ステージ１ (抽出)'!Y27,'ステージ１ (状態数値化)'!$H$1:$I$4,2,0)</f>
        <v>#N/A</v>
      </c>
      <c r="Z27" s="6" t="e">
        <f>VLOOKUP('ステージ１ (抽出)'!Z27,'ステージ１ (状態数値化)'!$H$1:$I$4,2,0)</f>
        <v>#N/A</v>
      </c>
      <c r="AA27" s="7" t="e">
        <f>VLOOKUP('ステージ１ (抽出)'!AA27,'ステージ１ (状態数値化)'!$H$1:$I$4,2,0)</f>
        <v>#N/A</v>
      </c>
    </row>
    <row r="28" spans="2:27" ht="24.95" customHeight="1">
      <c r="B28" s="1">
        <v>18</v>
      </c>
      <c r="C28" s="114">
        <f>'状況４－１　ステージ１'!C28</f>
        <v>0</v>
      </c>
      <c r="D28" s="115"/>
      <c r="E28" s="6" t="e">
        <f>VLOOKUP('ステージ１ (抽出)'!E28,'ステージ１ (状態数値化)'!$H$1:$I$4,2,0)</f>
        <v>#N/A</v>
      </c>
      <c r="F28" s="6" t="e">
        <f>VLOOKUP('ステージ１ (抽出)'!F28,'ステージ１ (状態数値化)'!$H$1:$I$4,2,0)</f>
        <v>#N/A</v>
      </c>
      <c r="G28" s="6" t="e">
        <f>VLOOKUP('ステージ１ (抽出)'!G28,'ステージ１ (状態数値化)'!$H$1:$I$4,2,0)</f>
        <v>#N/A</v>
      </c>
      <c r="H28" s="6" t="e">
        <f>VLOOKUP('ステージ１ (抽出)'!H28,'ステージ１ (状態数値化)'!$H$1:$I$4,2,0)</f>
        <v>#N/A</v>
      </c>
      <c r="I28" s="6" t="e">
        <f>VLOOKUP('ステージ１ (抽出)'!I28,'ステージ１ (状態数値化)'!$H$1:$I$4,2,0)</f>
        <v>#N/A</v>
      </c>
      <c r="J28" s="6" t="e">
        <f>VLOOKUP('ステージ１ (抽出)'!J28,'ステージ１ (状態数値化)'!$H$1:$I$4,2,0)</f>
        <v>#N/A</v>
      </c>
      <c r="K28" s="6" t="e">
        <f>VLOOKUP('ステージ１ (抽出)'!K28,'ステージ１ (状態数値化)'!$H$1:$I$4,2,0)</f>
        <v>#N/A</v>
      </c>
      <c r="L28" s="6" t="e">
        <f>VLOOKUP('ステージ１ (抽出)'!L28,'ステージ１ (状態数値化)'!$H$1:$I$4,2,0)</f>
        <v>#N/A</v>
      </c>
      <c r="M28" s="6" t="e">
        <f>VLOOKUP('ステージ１ (抽出)'!M28,'ステージ１ (状態数値化)'!$H$1:$I$4,2,0)</f>
        <v>#N/A</v>
      </c>
      <c r="N28" s="6" t="e">
        <f>VLOOKUP('ステージ１ (抽出)'!N28,'ステージ１ (状態数値化)'!$H$1:$I$4,2,0)</f>
        <v>#N/A</v>
      </c>
      <c r="O28" s="6" t="e">
        <f>VLOOKUP('ステージ１ (抽出)'!O28,'ステージ１ (状態数値化)'!$H$1:$I$4,2,0)</f>
        <v>#N/A</v>
      </c>
      <c r="P28" s="6" t="e">
        <f>VLOOKUP('ステージ１ (抽出)'!P28,'ステージ１ (状態数値化)'!$H$1:$I$4,2,0)</f>
        <v>#N/A</v>
      </c>
      <c r="Q28" s="6" t="e">
        <f>VLOOKUP('ステージ１ (抽出)'!Q28,'ステージ１ (状態数値化)'!$H$1:$I$4,2,0)</f>
        <v>#N/A</v>
      </c>
      <c r="R28" s="6" t="e">
        <f>VLOOKUP('ステージ１ (抽出)'!R28,'ステージ１ (状態数値化)'!$H$1:$I$4,2,0)</f>
        <v>#N/A</v>
      </c>
      <c r="S28" s="6" t="e">
        <f>VLOOKUP('ステージ１ (抽出)'!S28,'ステージ１ (状態数値化)'!$H$1:$I$4,2,0)</f>
        <v>#N/A</v>
      </c>
      <c r="T28" s="6" t="e">
        <f>VLOOKUP('ステージ１ (抽出)'!T28,'ステージ１ (状態数値化)'!$H$1:$I$4,2,0)</f>
        <v>#N/A</v>
      </c>
      <c r="U28" s="6" t="e">
        <f>VLOOKUP('ステージ１ (抽出)'!U28,'ステージ１ (状態数値化)'!$H$1:$I$4,2,0)</f>
        <v>#N/A</v>
      </c>
      <c r="V28" s="6" t="e">
        <f>VLOOKUP('ステージ１ (抽出)'!V28,'ステージ１ (状態数値化)'!$H$1:$I$4,2,0)</f>
        <v>#N/A</v>
      </c>
      <c r="W28" s="6" t="e">
        <f>VLOOKUP('ステージ１ (抽出)'!W28,'ステージ１ (状態数値化)'!$H$1:$I$4,2,0)</f>
        <v>#N/A</v>
      </c>
      <c r="X28" s="6" t="e">
        <f>VLOOKUP('ステージ１ (抽出)'!X28,'ステージ１ (状態数値化)'!$H$1:$I$4,2,0)</f>
        <v>#N/A</v>
      </c>
      <c r="Y28" s="6" t="e">
        <f>VLOOKUP('ステージ１ (抽出)'!Y28,'ステージ１ (状態数値化)'!$H$1:$I$4,2,0)</f>
        <v>#N/A</v>
      </c>
      <c r="Z28" s="6" t="e">
        <f>VLOOKUP('ステージ１ (抽出)'!Z28,'ステージ１ (状態数値化)'!$H$1:$I$4,2,0)</f>
        <v>#N/A</v>
      </c>
      <c r="AA28" s="7" t="e">
        <f>VLOOKUP('ステージ１ (抽出)'!AA28,'ステージ１ (状態数値化)'!$H$1:$I$4,2,0)</f>
        <v>#N/A</v>
      </c>
    </row>
    <row r="29" spans="2:27" ht="24.95" customHeight="1">
      <c r="B29" s="1">
        <v>19</v>
      </c>
      <c r="C29" s="114">
        <f>'状況４－１　ステージ１'!C29</f>
        <v>0</v>
      </c>
      <c r="D29" s="115"/>
      <c r="E29" s="6" t="e">
        <f>VLOOKUP('ステージ１ (抽出)'!E29,'ステージ１ (状態数値化)'!$H$1:$I$4,2,0)</f>
        <v>#N/A</v>
      </c>
      <c r="F29" s="6" t="e">
        <f>VLOOKUP('ステージ１ (抽出)'!F29,'ステージ１ (状態数値化)'!$H$1:$I$4,2,0)</f>
        <v>#N/A</v>
      </c>
      <c r="G29" s="6" t="e">
        <f>VLOOKUP('ステージ１ (抽出)'!G29,'ステージ１ (状態数値化)'!$H$1:$I$4,2,0)</f>
        <v>#N/A</v>
      </c>
      <c r="H29" s="6" t="e">
        <f>VLOOKUP('ステージ１ (抽出)'!H29,'ステージ１ (状態数値化)'!$H$1:$I$4,2,0)</f>
        <v>#N/A</v>
      </c>
      <c r="I29" s="6" t="e">
        <f>VLOOKUP('ステージ１ (抽出)'!I29,'ステージ１ (状態数値化)'!$H$1:$I$4,2,0)</f>
        <v>#N/A</v>
      </c>
      <c r="J29" s="6" t="e">
        <f>VLOOKUP('ステージ１ (抽出)'!J29,'ステージ１ (状態数値化)'!$H$1:$I$4,2,0)</f>
        <v>#N/A</v>
      </c>
      <c r="K29" s="6" t="e">
        <f>VLOOKUP('ステージ１ (抽出)'!K29,'ステージ１ (状態数値化)'!$H$1:$I$4,2,0)</f>
        <v>#N/A</v>
      </c>
      <c r="L29" s="6" t="e">
        <f>VLOOKUP('ステージ１ (抽出)'!L29,'ステージ１ (状態数値化)'!$H$1:$I$4,2,0)</f>
        <v>#N/A</v>
      </c>
      <c r="M29" s="6" t="e">
        <f>VLOOKUP('ステージ１ (抽出)'!M29,'ステージ１ (状態数値化)'!$H$1:$I$4,2,0)</f>
        <v>#N/A</v>
      </c>
      <c r="N29" s="6" t="e">
        <f>VLOOKUP('ステージ１ (抽出)'!N29,'ステージ１ (状態数値化)'!$H$1:$I$4,2,0)</f>
        <v>#N/A</v>
      </c>
      <c r="O29" s="6" t="e">
        <f>VLOOKUP('ステージ１ (抽出)'!O29,'ステージ１ (状態数値化)'!$H$1:$I$4,2,0)</f>
        <v>#N/A</v>
      </c>
      <c r="P29" s="6" t="e">
        <f>VLOOKUP('ステージ１ (抽出)'!P29,'ステージ１ (状態数値化)'!$H$1:$I$4,2,0)</f>
        <v>#N/A</v>
      </c>
      <c r="Q29" s="6" t="e">
        <f>VLOOKUP('ステージ１ (抽出)'!Q29,'ステージ１ (状態数値化)'!$H$1:$I$4,2,0)</f>
        <v>#N/A</v>
      </c>
      <c r="R29" s="6" t="e">
        <f>VLOOKUP('ステージ１ (抽出)'!R29,'ステージ１ (状態数値化)'!$H$1:$I$4,2,0)</f>
        <v>#N/A</v>
      </c>
      <c r="S29" s="6" t="e">
        <f>VLOOKUP('ステージ１ (抽出)'!S29,'ステージ１ (状態数値化)'!$H$1:$I$4,2,0)</f>
        <v>#N/A</v>
      </c>
      <c r="T29" s="6" t="e">
        <f>VLOOKUP('ステージ１ (抽出)'!T29,'ステージ１ (状態数値化)'!$H$1:$I$4,2,0)</f>
        <v>#N/A</v>
      </c>
      <c r="U29" s="6" t="e">
        <f>VLOOKUP('ステージ１ (抽出)'!U29,'ステージ１ (状態数値化)'!$H$1:$I$4,2,0)</f>
        <v>#N/A</v>
      </c>
      <c r="V29" s="6" t="e">
        <f>VLOOKUP('ステージ１ (抽出)'!V29,'ステージ１ (状態数値化)'!$H$1:$I$4,2,0)</f>
        <v>#N/A</v>
      </c>
      <c r="W29" s="6" t="e">
        <f>VLOOKUP('ステージ１ (抽出)'!W29,'ステージ１ (状態数値化)'!$H$1:$I$4,2,0)</f>
        <v>#N/A</v>
      </c>
      <c r="X29" s="6" t="e">
        <f>VLOOKUP('ステージ１ (抽出)'!X29,'ステージ１ (状態数値化)'!$H$1:$I$4,2,0)</f>
        <v>#N/A</v>
      </c>
      <c r="Y29" s="6" t="e">
        <f>VLOOKUP('ステージ１ (抽出)'!Y29,'ステージ１ (状態数値化)'!$H$1:$I$4,2,0)</f>
        <v>#N/A</v>
      </c>
      <c r="Z29" s="6" t="e">
        <f>VLOOKUP('ステージ１ (抽出)'!Z29,'ステージ１ (状態数値化)'!$H$1:$I$4,2,0)</f>
        <v>#N/A</v>
      </c>
      <c r="AA29" s="7" t="e">
        <f>VLOOKUP('ステージ１ (抽出)'!AA29,'ステージ１ (状態数値化)'!$H$1:$I$4,2,0)</f>
        <v>#N/A</v>
      </c>
    </row>
    <row r="30" spans="2:27" ht="24.95" customHeight="1">
      <c r="B30" s="1">
        <v>20</v>
      </c>
      <c r="C30" s="114">
        <f>'状況４－１　ステージ１'!C30</f>
        <v>0</v>
      </c>
      <c r="D30" s="115"/>
      <c r="E30" s="6" t="e">
        <f>VLOOKUP('ステージ１ (抽出)'!E30,'ステージ１ (状態数値化)'!$H$1:$I$4,2,0)</f>
        <v>#N/A</v>
      </c>
      <c r="F30" s="6" t="e">
        <f>VLOOKUP('ステージ１ (抽出)'!F30,'ステージ１ (状態数値化)'!$H$1:$I$4,2,0)</f>
        <v>#N/A</v>
      </c>
      <c r="G30" s="6" t="e">
        <f>VLOOKUP('ステージ１ (抽出)'!G30,'ステージ１ (状態数値化)'!$H$1:$I$4,2,0)</f>
        <v>#N/A</v>
      </c>
      <c r="H30" s="6" t="e">
        <f>VLOOKUP('ステージ１ (抽出)'!H30,'ステージ１ (状態数値化)'!$H$1:$I$4,2,0)</f>
        <v>#N/A</v>
      </c>
      <c r="I30" s="6" t="e">
        <f>VLOOKUP('ステージ１ (抽出)'!I30,'ステージ１ (状態数値化)'!$H$1:$I$4,2,0)</f>
        <v>#N/A</v>
      </c>
      <c r="J30" s="6" t="e">
        <f>VLOOKUP('ステージ１ (抽出)'!J30,'ステージ１ (状態数値化)'!$H$1:$I$4,2,0)</f>
        <v>#N/A</v>
      </c>
      <c r="K30" s="6" t="e">
        <f>VLOOKUP('ステージ１ (抽出)'!K30,'ステージ１ (状態数値化)'!$H$1:$I$4,2,0)</f>
        <v>#N/A</v>
      </c>
      <c r="L30" s="6" t="e">
        <f>VLOOKUP('ステージ１ (抽出)'!L30,'ステージ１ (状態数値化)'!$H$1:$I$4,2,0)</f>
        <v>#N/A</v>
      </c>
      <c r="M30" s="6" t="e">
        <f>VLOOKUP('ステージ１ (抽出)'!M30,'ステージ１ (状態数値化)'!$H$1:$I$4,2,0)</f>
        <v>#N/A</v>
      </c>
      <c r="N30" s="6" t="e">
        <f>VLOOKUP('ステージ１ (抽出)'!N30,'ステージ１ (状態数値化)'!$H$1:$I$4,2,0)</f>
        <v>#N/A</v>
      </c>
      <c r="O30" s="6" t="e">
        <f>VLOOKUP('ステージ１ (抽出)'!O30,'ステージ１ (状態数値化)'!$H$1:$I$4,2,0)</f>
        <v>#N/A</v>
      </c>
      <c r="P30" s="6" t="e">
        <f>VLOOKUP('ステージ１ (抽出)'!P30,'ステージ１ (状態数値化)'!$H$1:$I$4,2,0)</f>
        <v>#N/A</v>
      </c>
      <c r="Q30" s="6" t="e">
        <f>VLOOKUP('ステージ１ (抽出)'!Q30,'ステージ１ (状態数値化)'!$H$1:$I$4,2,0)</f>
        <v>#N/A</v>
      </c>
      <c r="R30" s="6" t="e">
        <f>VLOOKUP('ステージ１ (抽出)'!R30,'ステージ１ (状態数値化)'!$H$1:$I$4,2,0)</f>
        <v>#N/A</v>
      </c>
      <c r="S30" s="6" t="e">
        <f>VLOOKUP('ステージ１ (抽出)'!S30,'ステージ１ (状態数値化)'!$H$1:$I$4,2,0)</f>
        <v>#N/A</v>
      </c>
      <c r="T30" s="6" t="e">
        <f>VLOOKUP('ステージ１ (抽出)'!T30,'ステージ１ (状態数値化)'!$H$1:$I$4,2,0)</f>
        <v>#N/A</v>
      </c>
      <c r="U30" s="6" t="e">
        <f>VLOOKUP('ステージ１ (抽出)'!U30,'ステージ１ (状態数値化)'!$H$1:$I$4,2,0)</f>
        <v>#N/A</v>
      </c>
      <c r="V30" s="6" t="e">
        <f>VLOOKUP('ステージ１ (抽出)'!V30,'ステージ１ (状態数値化)'!$H$1:$I$4,2,0)</f>
        <v>#N/A</v>
      </c>
      <c r="W30" s="6" t="e">
        <f>VLOOKUP('ステージ１ (抽出)'!W30,'ステージ１ (状態数値化)'!$H$1:$I$4,2,0)</f>
        <v>#N/A</v>
      </c>
      <c r="X30" s="6" t="e">
        <f>VLOOKUP('ステージ１ (抽出)'!X30,'ステージ１ (状態数値化)'!$H$1:$I$4,2,0)</f>
        <v>#N/A</v>
      </c>
      <c r="Y30" s="6" t="e">
        <f>VLOOKUP('ステージ１ (抽出)'!Y30,'ステージ１ (状態数値化)'!$H$1:$I$4,2,0)</f>
        <v>#N/A</v>
      </c>
      <c r="Z30" s="6" t="e">
        <f>VLOOKUP('ステージ１ (抽出)'!Z30,'ステージ１ (状態数値化)'!$H$1:$I$4,2,0)</f>
        <v>#N/A</v>
      </c>
      <c r="AA30" s="7" t="e">
        <f>VLOOKUP('ステージ１ (抽出)'!AA30,'ステージ１ (状態数値化)'!$H$1:$I$4,2,0)</f>
        <v>#N/A</v>
      </c>
    </row>
    <row r="31" spans="2:27" ht="24.95" customHeight="1">
      <c r="B31" s="1">
        <v>21</v>
      </c>
      <c r="C31" s="114">
        <f>'状況４－１　ステージ１'!C31</f>
        <v>0</v>
      </c>
      <c r="D31" s="115"/>
      <c r="E31" s="6" t="e">
        <f>VLOOKUP('ステージ１ (抽出)'!E31,'ステージ１ (状態数値化)'!$H$1:$I$4,2,0)</f>
        <v>#N/A</v>
      </c>
      <c r="F31" s="6" t="e">
        <f>VLOOKUP('ステージ１ (抽出)'!F31,'ステージ１ (状態数値化)'!$H$1:$I$4,2,0)</f>
        <v>#N/A</v>
      </c>
      <c r="G31" s="6" t="e">
        <f>VLOOKUP('ステージ１ (抽出)'!G31,'ステージ１ (状態数値化)'!$H$1:$I$4,2,0)</f>
        <v>#N/A</v>
      </c>
      <c r="H31" s="6" t="e">
        <f>VLOOKUP('ステージ１ (抽出)'!H31,'ステージ１ (状態数値化)'!$H$1:$I$4,2,0)</f>
        <v>#N/A</v>
      </c>
      <c r="I31" s="6" t="e">
        <f>VLOOKUP('ステージ１ (抽出)'!I31,'ステージ１ (状態数値化)'!$H$1:$I$4,2,0)</f>
        <v>#N/A</v>
      </c>
      <c r="J31" s="6" t="e">
        <f>VLOOKUP('ステージ１ (抽出)'!J31,'ステージ１ (状態数値化)'!$H$1:$I$4,2,0)</f>
        <v>#N/A</v>
      </c>
      <c r="K31" s="6" t="e">
        <f>VLOOKUP('ステージ１ (抽出)'!K31,'ステージ１ (状態数値化)'!$H$1:$I$4,2,0)</f>
        <v>#N/A</v>
      </c>
      <c r="L31" s="6" t="e">
        <f>VLOOKUP('ステージ１ (抽出)'!L31,'ステージ１ (状態数値化)'!$H$1:$I$4,2,0)</f>
        <v>#N/A</v>
      </c>
      <c r="M31" s="6" t="e">
        <f>VLOOKUP('ステージ１ (抽出)'!M31,'ステージ１ (状態数値化)'!$H$1:$I$4,2,0)</f>
        <v>#N/A</v>
      </c>
      <c r="N31" s="6" t="e">
        <f>VLOOKUP('ステージ１ (抽出)'!N31,'ステージ１ (状態数値化)'!$H$1:$I$4,2,0)</f>
        <v>#N/A</v>
      </c>
      <c r="O31" s="6" t="e">
        <f>VLOOKUP('ステージ１ (抽出)'!O31,'ステージ１ (状態数値化)'!$H$1:$I$4,2,0)</f>
        <v>#N/A</v>
      </c>
      <c r="P31" s="6" t="e">
        <f>VLOOKUP('ステージ１ (抽出)'!P31,'ステージ１ (状態数値化)'!$H$1:$I$4,2,0)</f>
        <v>#N/A</v>
      </c>
      <c r="Q31" s="6" t="e">
        <f>VLOOKUP('ステージ１ (抽出)'!Q31,'ステージ１ (状態数値化)'!$H$1:$I$4,2,0)</f>
        <v>#N/A</v>
      </c>
      <c r="R31" s="6" t="e">
        <f>VLOOKUP('ステージ１ (抽出)'!R31,'ステージ１ (状態数値化)'!$H$1:$I$4,2,0)</f>
        <v>#N/A</v>
      </c>
      <c r="S31" s="6" t="e">
        <f>VLOOKUP('ステージ１ (抽出)'!S31,'ステージ１ (状態数値化)'!$H$1:$I$4,2,0)</f>
        <v>#N/A</v>
      </c>
      <c r="T31" s="6" t="e">
        <f>VLOOKUP('ステージ１ (抽出)'!T31,'ステージ１ (状態数値化)'!$H$1:$I$4,2,0)</f>
        <v>#N/A</v>
      </c>
      <c r="U31" s="6" t="e">
        <f>VLOOKUP('ステージ１ (抽出)'!U31,'ステージ１ (状態数値化)'!$H$1:$I$4,2,0)</f>
        <v>#N/A</v>
      </c>
      <c r="V31" s="6" t="e">
        <f>VLOOKUP('ステージ１ (抽出)'!V31,'ステージ１ (状態数値化)'!$H$1:$I$4,2,0)</f>
        <v>#N/A</v>
      </c>
      <c r="W31" s="6" t="e">
        <f>VLOOKUP('ステージ１ (抽出)'!W31,'ステージ１ (状態数値化)'!$H$1:$I$4,2,0)</f>
        <v>#N/A</v>
      </c>
      <c r="X31" s="6" t="e">
        <f>VLOOKUP('ステージ１ (抽出)'!X31,'ステージ１ (状態数値化)'!$H$1:$I$4,2,0)</f>
        <v>#N/A</v>
      </c>
      <c r="Y31" s="6" t="e">
        <f>VLOOKUP('ステージ１ (抽出)'!Y31,'ステージ１ (状態数値化)'!$H$1:$I$4,2,0)</f>
        <v>#N/A</v>
      </c>
      <c r="Z31" s="6" t="e">
        <f>VLOOKUP('ステージ１ (抽出)'!Z31,'ステージ１ (状態数値化)'!$H$1:$I$4,2,0)</f>
        <v>#N/A</v>
      </c>
      <c r="AA31" s="7" t="e">
        <f>VLOOKUP('ステージ１ (抽出)'!AA31,'ステージ１ (状態数値化)'!$H$1:$I$4,2,0)</f>
        <v>#N/A</v>
      </c>
    </row>
    <row r="32" spans="2:27" ht="24.95" customHeight="1" thickBot="1">
      <c r="B32" s="1">
        <v>22</v>
      </c>
      <c r="C32" s="186">
        <f>'状況４－１　ステージ１'!C32</f>
        <v>0</v>
      </c>
      <c r="D32" s="187"/>
      <c r="E32" s="8" t="e">
        <f>VLOOKUP('ステージ１ (抽出)'!E32,'ステージ１ (状態数値化)'!$H$1:$I$4,2,0)</f>
        <v>#N/A</v>
      </c>
      <c r="F32" s="8" t="e">
        <f>VLOOKUP('ステージ１ (抽出)'!F32,'ステージ１ (状態数値化)'!$H$1:$I$4,2,0)</f>
        <v>#N/A</v>
      </c>
      <c r="G32" s="8" t="e">
        <f>VLOOKUP('ステージ１ (抽出)'!G32,'ステージ１ (状態数値化)'!$H$1:$I$4,2,0)</f>
        <v>#N/A</v>
      </c>
      <c r="H32" s="8" t="e">
        <f>VLOOKUP('ステージ１ (抽出)'!H32,'ステージ１ (状態数値化)'!$H$1:$I$4,2,0)</f>
        <v>#N/A</v>
      </c>
      <c r="I32" s="8" t="e">
        <f>VLOOKUP('ステージ１ (抽出)'!I32,'ステージ１ (状態数値化)'!$H$1:$I$4,2,0)</f>
        <v>#N/A</v>
      </c>
      <c r="J32" s="8" t="e">
        <f>VLOOKUP('ステージ１ (抽出)'!J32,'ステージ１ (状態数値化)'!$H$1:$I$4,2,0)</f>
        <v>#N/A</v>
      </c>
      <c r="K32" s="8" t="e">
        <f>VLOOKUP('ステージ１ (抽出)'!K32,'ステージ１ (状態数値化)'!$H$1:$I$4,2,0)</f>
        <v>#N/A</v>
      </c>
      <c r="L32" s="8" t="e">
        <f>VLOOKUP('ステージ１ (抽出)'!L32,'ステージ１ (状態数値化)'!$H$1:$I$4,2,0)</f>
        <v>#N/A</v>
      </c>
      <c r="M32" s="8" t="e">
        <f>VLOOKUP('ステージ１ (抽出)'!M32,'ステージ１ (状態数値化)'!$H$1:$I$4,2,0)</f>
        <v>#N/A</v>
      </c>
      <c r="N32" s="8" t="e">
        <f>VLOOKUP('ステージ１ (抽出)'!N32,'ステージ１ (状態数値化)'!$H$1:$I$4,2,0)</f>
        <v>#N/A</v>
      </c>
      <c r="O32" s="8" t="e">
        <f>VLOOKUP('ステージ１ (抽出)'!O32,'ステージ１ (状態数値化)'!$H$1:$I$4,2,0)</f>
        <v>#N/A</v>
      </c>
      <c r="P32" s="8" t="e">
        <f>VLOOKUP('ステージ１ (抽出)'!P32,'ステージ１ (状態数値化)'!$H$1:$I$4,2,0)</f>
        <v>#N/A</v>
      </c>
      <c r="Q32" s="8" t="e">
        <f>VLOOKUP('ステージ１ (抽出)'!Q32,'ステージ１ (状態数値化)'!$H$1:$I$4,2,0)</f>
        <v>#N/A</v>
      </c>
      <c r="R32" s="8" t="e">
        <f>VLOOKUP('ステージ１ (抽出)'!R32,'ステージ１ (状態数値化)'!$H$1:$I$4,2,0)</f>
        <v>#N/A</v>
      </c>
      <c r="S32" s="8" t="e">
        <f>VLOOKUP('ステージ１ (抽出)'!S32,'ステージ１ (状態数値化)'!$H$1:$I$4,2,0)</f>
        <v>#N/A</v>
      </c>
      <c r="T32" s="8" t="e">
        <f>VLOOKUP('ステージ１ (抽出)'!T32,'ステージ１ (状態数値化)'!$H$1:$I$4,2,0)</f>
        <v>#N/A</v>
      </c>
      <c r="U32" s="8" t="e">
        <f>VLOOKUP('ステージ１ (抽出)'!U32,'ステージ１ (状態数値化)'!$H$1:$I$4,2,0)</f>
        <v>#N/A</v>
      </c>
      <c r="V32" s="8" t="e">
        <f>VLOOKUP('ステージ１ (抽出)'!V32,'ステージ１ (状態数値化)'!$H$1:$I$4,2,0)</f>
        <v>#N/A</v>
      </c>
      <c r="W32" s="8" t="e">
        <f>VLOOKUP('ステージ１ (抽出)'!W32,'ステージ１ (状態数値化)'!$H$1:$I$4,2,0)</f>
        <v>#N/A</v>
      </c>
      <c r="X32" s="8" t="e">
        <f>VLOOKUP('ステージ１ (抽出)'!X32,'ステージ１ (状態数値化)'!$H$1:$I$4,2,0)</f>
        <v>#N/A</v>
      </c>
      <c r="Y32" s="8" t="e">
        <f>VLOOKUP('ステージ１ (抽出)'!Y32,'ステージ１ (状態数値化)'!$H$1:$I$4,2,0)</f>
        <v>#N/A</v>
      </c>
      <c r="Z32" s="8" t="e">
        <f>VLOOKUP('ステージ１ (抽出)'!Z32,'ステージ１ (状態数値化)'!$H$1:$I$4,2,0)</f>
        <v>#N/A</v>
      </c>
      <c r="AA32" s="9" t="e">
        <f>VLOOKUP('ステージ１ (抽出)'!AA32,'ステージ１ (状態数値化)'!$H$1:$I$4,2,0)</f>
        <v>#N/A</v>
      </c>
    </row>
    <row r="33" spans="3:27" ht="20.100000000000001" customHeight="1" thickTop="1" thickBot="1">
      <c r="C33" s="135" t="s">
        <v>80</v>
      </c>
      <c r="D33" s="136"/>
      <c r="E33" s="11">
        <f t="shared" ref="E33:AA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1">
        <f t="shared" si="1"/>
        <v>0</v>
      </c>
      <c r="O33" s="11">
        <f t="shared" si="1"/>
        <v>0</v>
      </c>
      <c r="P33" s="11">
        <f t="shared" si="1"/>
        <v>0</v>
      </c>
      <c r="Q33" s="11">
        <f t="shared" si="1"/>
        <v>0</v>
      </c>
      <c r="R33" s="11">
        <f t="shared" si="1"/>
        <v>0</v>
      </c>
      <c r="S33" s="11">
        <f t="shared" si="1"/>
        <v>0</v>
      </c>
      <c r="T33" s="11">
        <f t="shared" si="1"/>
        <v>0</v>
      </c>
      <c r="U33" s="11">
        <f t="shared" si="1"/>
        <v>0</v>
      </c>
      <c r="V33" s="11">
        <f t="shared" si="1"/>
        <v>0</v>
      </c>
      <c r="W33" s="11">
        <f t="shared" si="1"/>
        <v>0</v>
      </c>
      <c r="X33" s="11">
        <f t="shared" si="1"/>
        <v>0</v>
      </c>
      <c r="Y33" s="11">
        <f t="shared" si="1"/>
        <v>0</v>
      </c>
      <c r="Z33" s="11">
        <f t="shared" si="1"/>
        <v>0</v>
      </c>
      <c r="AA33" s="12">
        <f t="shared" si="1"/>
        <v>0</v>
      </c>
    </row>
    <row r="34" spans="3:27">
      <c r="E34" s="2"/>
      <c r="F34" s="2"/>
      <c r="G34" s="2"/>
      <c r="H34" s="2"/>
      <c r="I34" s="2"/>
      <c r="J34" s="2"/>
      <c r="K34" s="2"/>
      <c r="L34" s="2"/>
      <c r="M34" s="2"/>
      <c r="N34" s="2"/>
      <c r="O34" s="2"/>
      <c r="P34" s="2"/>
      <c r="Q34" s="2"/>
    </row>
    <row r="35" spans="3:27">
      <c r="E35" s="2"/>
      <c r="F35" s="2"/>
      <c r="G35" s="2"/>
      <c r="H35" s="2"/>
      <c r="I35" s="2"/>
      <c r="J35" s="2"/>
      <c r="K35" s="2"/>
      <c r="L35" s="2"/>
      <c r="M35" s="2"/>
      <c r="N35" s="2"/>
      <c r="O35" s="2"/>
      <c r="P35" s="2"/>
      <c r="Q35" s="2"/>
    </row>
    <row r="36" spans="3:27">
      <c r="E36" s="2"/>
      <c r="F36" s="2"/>
      <c r="G36" s="2"/>
      <c r="H36" s="2"/>
      <c r="I36" s="2"/>
      <c r="J36" s="2"/>
      <c r="K36" s="2"/>
      <c r="L36" s="2"/>
      <c r="M36" s="2"/>
      <c r="N36" s="2"/>
      <c r="O36" s="2"/>
      <c r="P36" s="2"/>
      <c r="Q36" s="2"/>
    </row>
    <row r="37" spans="3:27">
      <c r="E37" s="2"/>
      <c r="F37" s="2"/>
      <c r="G37" s="2"/>
      <c r="H37" s="2"/>
      <c r="I37" s="2"/>
      <c r="J37" s="2"/>
      <c r="K37" s="2"/>
      <c r="L37" s="2"/>
      <c r="M37" s="2"/>
      <c r="N37" s="2"/>
      <c r="O37" s="2"/>
      <c r="P37" s="2"/>
      <c r="Q37" s="2"/>
    </row>
    <row r="38" spans="3:27">
      <c r="E38" s="2"/>
      <c r="F38" s="2"/>
      <c r="G38" s="2"/>
      <c r="H38" s="2"/>
      <c r="I38" s="2"/>
      <c r="J38" s="2"/>
      <c r="K38" s="2"/>
      <c r="L38" s="2"/>
      <c r="M38" s="2"/>
      <c r="N38" s="2"/>
      <c r="O38" s="2"/>
      <c r="P38" s="2"/>
      <c r="Q38" s="2"/>
    </row>
    <row r="39" spans="3:27">
      <c r="E39" s="2"/>
      <c r="F39" s="2"/>
      <c r="G39" s="2"/>
      <c r="H39" s="2"/>
      <c r="I39" s="2"/>
      <c r="J39" s="2"/>
      <c r="K39" s="2"/>
      <c r="L39" s="2"/>
      <c r="M39" s="2"/>
      <c r="N39" s="2"/>
      <c r="O39" s="2"/>
      <c r="P39" s="2"/>
      <c r="Q39" s="2"/>
    </row>
    <row r="40" spans="3:27">
      <c r="E40" s="2"/>
      <c r="F40" s="2"/>
      <c r="G40" s="2"/>
      <c r="H40" s="2"/>
      <c r="I40" s="2"/>
      <c r="J40" s="2"/>
      <c r="K40" s="2"/>
      <c r="L40" s="2"/>
      <c r="M40" s="2"/>
      <c r="N40" s="2"/>
      <c r="O40" s="2"/>
      <c r="P40" s="2"/>
      <c r="Q40" s="2"/>
    </row>
    <row r="41" spans="3:27">
      <c r="E41" s="2"/>
      <c r="F41" s="2"/>
      <c r="G41" s="2"/>
      <c r="H41" s="2"/>
      <c r="I41" s="2"/>
      <c r="J41" s="2"/>
      <c r="K41" s="2"/>
      <c r="L41" s="2"/>
      <c r="M41" s="2"/>
      <c r="N41" s="2"/>
      <c r="O41" s="2"/>
      <c r="P41" s="2"/>
      <c r="Q41" s="2"/>
    </row>
    <row r="42" spans="3:27">
      <c r="E42" s="2"/>
      <c r="F42" s="2"/>
      <c r="G42" s="2"/>
      <c r="H42" s="2"/>
      <c r="I42" s="2"/>
      <c r="J42" s="2"/>
      <c r="K42" s="2"/>
      <c r="L42" s="2"/>
      <c r="M42" s="2"/>
      <c r="N42" s="2"/>
      <c r="O42" s="2"/>
      <c r="P42" s="2"/>
      <c r="Q42" s="2"/>
    </row>
    <row r="43" spans="3:27">
      <c r="E43" s="2"/>
      <c r="F43" s="2"/>
      <c r="G43" s="2"/>
      <c r="H43" s="2"/>
      <c r="I43" s="2"/>
      <c r="J43" s="2"/>
      <c r="K43" s="2"/>
      <c r="L43" s="2"/>
      <c r="M43" s="2"/>
      <c r="N43" s="2"/>
      <c r="O43" s="2"/>
      <c r="P43" s="2"/>
      <c r="Q43" s="2"/>
    </row>
    <row r="44" spans="3:27">
      <c r="E44" s="2"/>
      <c r="F44" s="2"/>
      <c r="G44" s="2"/>
      <c r="H44" s="2"/>
      <c r="I44" s="2"/>
      <c r="J44" s="2"/>
      <c r="K44" s="2"/>
      <c r="L44" s="2"/>
      <c r="M44" s="2"/>
      <c r="N44" s="2"/>
      <c r="O44" s="2"/>
      <c r="P44" s="2"/>
      <c r="Q44" s="2"/>
    </row>
    <row r="45" spans="3:27">
      <c r="E45" s="2"/>
      <c r="F45" s="2"/>
      <c r="G45" s="2"/>
      <c r="H45" s="2"/>
      <c r="I45" s="2"/>
      <c r="J45" s="2"/>
      <c r="K45" s="2"/>
      <c r="L45" s="2"/>
      <c r="M45" s="2"/>
      <c r="N45" s="2"/>
      <c r="O45" s="2"/>
      <c r="P45" s="2"/>
      <c r="Q45" s="2"/>
    </row>
    <row r="46" spans="3:27">
      <c r="E46" s="2"/>
      <c r="F46" s="2"/>
      <c r="G46" s="2"/>
      <c r="H46" s="2"/>
      <c r="I46" s="2"/>
      <c r="J46" s="2"/>
      <c r="K46" s="2"/>
      <c r="L46" s="2"/>
      <c r="M46" s="2"/>
      <c r="N46" s="2"/>
      <c r="O46" s="2"/>
      <c r="P46" s="2"/>
      <c r="Q46" s="2"/>
    </row>
    <row r="47" spans="3:27">
      <c r="E47" s="2"/>
      <c r="F47" s="2"/>
      <c r="G47" s="2"/>
      <c r="H47" s="2"/>
      <c r="I47" s="2"/>
      <c r="J47" s="2"/>
      <c r="K47" s="2"/>
      <c r="L47" s="2"/>
      <c r="M47" s="2"/>
      <c r="N47" s="2"/>
      <c r="O47" s="2"/>
      <c r="P47" s="2"/>
      <c r="Q47" s="2"/>
    </row>
    <row r="48" spans="3:27">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39">
    <mergeCell ref="Y6:AA6"/>
    <mergeCell ref="E7:I7"/>
    <mergeCell ref="L7:N7"/>
    <mergeCell ref="Q7:S7"/>
    <mergeCell ref="T7:V7"/>
    <mergeCell ref="W7:X7"/>
    <mergeCell ref="W8:X8"/>
    <mergeCell ref="C9:D10"/>
    <mergeCell ref="C6:D8"/>
    <mergeCell ref="E6:J6"/>
    <mergeCell ref="K6:P6"/>
    <mergeCell ref="Q6:X6"/>
    <mergeCell ref="C16:D16"/>
    <mergeCell ref="E8:I8"/>
    <mergeCell ref="L8:N8"/>
    <mergeCell ref="Q8:S8"/>
    <mergeCell ref="T8:V8"/>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B1:AM101"/>
  <sheetViews>
    <sheetView topLeftCell="A5" zoomScale="70" zoomScaleNormal="70" zoomScaleSheetLayoutView="85" workbookViewId="0">
      <selection activeCell="A11" sqref="A11"/>
    </sheetView>
  </sheetViews>
  <sheetFormatPr defaultRowHeight="12.75"/>
  <cols>
    <col min="1" max="2" width="2.625" style="1" customWidth="1"/>
    <col min="3" max="3" width="3.625" style="1" customWidth="1"/>
    <col min="4" max="4" width="38.875" style="1" customWidth="1"/>
    <col min="5" max="34" width="9" style="1" customWidth="1"/>
    <col min="35" max="16384" width="9" style="1"/>
  </cols>
  <sheetData>
    <row r="1" spans="2:39">
      <c r="H1" s="1" t="s">
        <v>85</v>
      </c>
      <c r="I1" s="1">
        <v>4</v>
      </c>
    </row>
    <row r="2" spans="2:39">
      <c r="H2" s="1" t="s">
        <v>86</v>
      </c>
      <c r="I2" s="1">
        <v>3</v>
      </c>
    </row>
    <row r="3" spans="2:39" ht="15" customHeight="1">
      <c r="C3" s="1" t="s">
        <v>57</v>
      </c>
      <c r="H3" s="1" t="s">
        <v>87</v>
      </c>
      <c r="I3" s="1">
        <v>2</v>
      </c>
    </row>
    <row r="4" spans="2:39" ht="15" customHeight="1">
      <c r="C4" s="1" t="s">
        <v>58</v>
      </c>
      <c r="H4" s="1" t="s">
        <v>88</v>
      </c>
      <c r="I4" s="1">
        <v>1</v>
      </c>
    </row>
    <row r="5" spans="2:39" ht="15" customHeight="1" thickBot="1">
      <c r="C5" s="1" t="s">
        <v>62</v>
      </c>
    </row>
    <row r="6" spans="2:39" ht="15" customHeight="1">
      <c r="C6" s="137" t="s">
        <v>81</v>
      </c>
      <c r="D6" s="138"/>
      <c r="E6" s="188" t="s">
        <v>69</v>
      </c>
      <c r="F6" s="184"/>
      <c r="G6" s="184"/>
      <c r="H6" s="184"/>
      <c r="I6" s="185"/>
      <c r="J6" s="183" t="s">
        <v>70</v>
      </c>
      <c r="K6" s="184"/>
      <c r="L6" s="184"/>
      <c r="M6" s="184"/>
      <c r="N6" s="184"/>
      <c r="O6" s="184"/>
      <c r="P6" s="184"/>
      <c r="Q6" s="185"/>
      <c r="R6" s="183" t="s">
        <v>67</v>
      </c>
      <c r="S6" s="184"/>
      <c r="T6" s="184"/>
      <c r="U6" s="184"/>
      <c r="V6" s="184"/>
      <c r="W6" s="184"/>
      <c r="X6" s="184"/>
      <c r="Y6" s="184"/>
      <c r="Z6" s="184"/>
      <c r="AA6" s="184"/>
      <c r="AB6" s="184"/>
      <c r="AC6" s="184"/>
      <c r="AD6" s="185"/>
      <c r="AE6" s="179" t="s">
        <v>68</v>
      </c>
      <c r="AF6" s="180"/>
      <c r="AG6" s="180"/>
      <c r="AH6" s="181"/>
    </row>
    <row r="7" spans="2:39" ht="45" customHeight="1">
      <c r="C7" s="139"/>
      <c r="D7" s="140"/>
      <c r="E7" s="189" t="s">
        <v>82</v>
      </c>
      <c r="F7" s="190"/>
      <c r="G7" s="191"/>
      <c r="H7" s="196" t="s">
        <v>64</v>
      </c>
      <c r="I7" s="191"/>
      <c r="J7" s="196" t="s">
        <v>56</v>
      </c>
      <c r="K7" s="191"/>
      <c r="L7" s="197" t="s">
        <v>51</v>
      </c>
      <c r="M7" s="198"/>
      <c r="N7" s="111" t="s">
        <v>52</v>
      </c>
      <c r="O7" s="182"/>
      <c r="P7" s="111" t="s">
        <v>12</v>
      </c>
      <c r="Q7" s="182"/>
      <c r="R7" s="111" t="s">
        <v>16</v>
      </c>
      <c r="S7" s="112"/>
      <c r="T7" s="112"/>
      <c r="U7" s="182"/>
      <c r="V7" s="111" t="s">
        <v>23</v>
      </c>
      <c r="W7" s="112"/>
      <c r="X7" s="112"/>
      <c r="Y7" s="182"/>
      <c r="Z7" s="111" t="s">
        <v>29</v>
      </c>
      <c r="AA7" s="112"/>
      <c r="AB7" s="112"/>
      <c r="AC7" s="112"/>
      <c r="AD7" s="182"/>
      <c r="AE7" s="111" t="s">
        <v>60</v>
      </c>
      <c r="AF7" s="182"/>
      <c r="AG7" s="201" t="s">
        <v>74</v>
      </c>
      <c r="AH7" s="202"/>
      <c r="AI7" s="2"/>
      <c r="AJ7" s="2"/>
      <c r="AK7" s="2"/>
      <c r="AL7" s="2"/>
      <c r="AM7" s="2"/>
    </row>
    <row r="8" spans="2:39" ht="15" customHeight="1">
      <c r="C8" s="139"/>
      <c r="D8" s="140"/>
      <c r="E8" s="189" t="s">
        <v>54</v>
      </c>
      <c r="F8" s="191"/>
      <c r="G8" s="41" t="s">
        <v>55</v>
      </c>
      <c r="H8" s="41" t="s">
        <v>54</v>
      </c>
      <c r="I8" s="41" t="s">
        <v>55</v>
      </c>
      <c r="J8" s="41" t="s">
        <v>54</v>
      </c>
      <c r="K8" s="41" t="s">
        <v>55</v>
      </c>
      <c r="L8" s="26" t="s">
        <v>54</v>
      </c>
      <c r="M8" s="26" t="s">
        <v>55</v>
      </c>
      <c r="N8" s="41" t="s">
        <v>54</v>
      </c>
      <c r="O8" s="41" t="s">
        <v>55</v>
      </c>
      <c r="P8" s="41" t="s">
        <v>54</v>
      </c>
      <c r="Q8" s="41" t="s">
        <v>55</v>
      </c>
      <c r="R8" s="111" t="s">
        <v>54</v>
      </c>
      <c r="S8" s="182"/>
      <c r="T8" s="111" t="s">
        <v>55</v>
      </c>
      <c r="U8" s="182"/>
      <c r="V8" s="111" t="s">
        <v>54</v>
      </c>
      <c r="W8" s="182"/>
      <c r="X8" s="111" t="s">
        <v>55</v>
      </c>
      <c r="Y8" s="182"/>
      <c r="Z8" s="111" t="s">
        <v>54</v>
      </c>
      <c r="AA8" s="112"/>
      <c r="AB8" s="182"/>
      <c r="AC8" s="111" t="s">
        <v>55</v>
      </c>
      <c r="AD8" s="182"/>
      <c r="AE8" s="37" t="s">
        <v>54</v>
      </c>
      <c r="AF8" s="37" t="s">
        <v>55</v>
      </c>
      <c r="AG8" s="37" t="s">
        <v>54</v>
      </c>
      <c r="AH8" s="37" t="s">
        <v>55</v>
      </c>
      <c r="AI8" s="2"/>
      <c r="AJ8" s="2"/>
      <c r="AK8" s="2"/>
      <c r="AL8" s="2"/>
      <c r="AM8" s="2"/>
    </row>
    <row r="9" spans="2:39" ht="183" customHeight="1">
      <c r="C9" s="154" t="s">
        <v>59</v>
      </c>
      <c r="D9" s="155"/>
      <c r="E9" s="34" t="s">
        <v>5</v>
      </c>
      <c r="F9" s="29" t="s">
        <v>35</v>
      </c>
      <c r="G9" s="29" t="s">
        <v>36</v>
      </c>
      <c r="H9" s="29" t="s">
        <v>8</v>
      </c>
      <c r="I9" s="29" t="s">
        <v>9</v>
      </c>
      <c r="J9" s="29" t="s">
        <v>37</v>
      </c>
      <c r="K9" s="29" t="s">
        <v>11</v>
      </c>
      <c r="L9" s="29" t="s">
        <v>41</v>
      </c>
      <c r="M9" s="29" t="s">
        <v>42</v>
      </c>
      <c r="N9" s="29" t="s">
        <v>44</v>
      </c>
      <c r="O9" s="29" t="s">
        <v>45</v>
      </c>
      <c r="P9" s="29" t="s">
        <v>14</v>
      </c>
      <c r="Q9" s="29" t="s">
        <v>15</v>
      </c>
      <c r="R9" s="29" t="s">
        <v>20</v>
      </c>
      <c r="S9" s="29" t="s">
        <v>21</v>
      </c>
      <c r="T9" s="29" t="s">
        <v>46</v>
      </c>
      <c r="U9" s="29" t="s">
        <v>22</v>
      </c>
      <c r="V9" s="29" t="s">
        <v>48</v>
      </c>
      <c r="W9" s="29" t="s">
        <v>26</v>
      </c>
      <c r="X9" s="29" t="s">
        <v>27</v>
      </c>
      <c r="Y9" s="29" t="s">
        <v>28</v>
      </c>
      <c r="Z9" s="29" t="s">
        <v>32</v>
      </c>
      <c r="AA9" s="29" t="s">
        <v>49</v>
      </c>
      <c r="AB9" s="29" t="s">
        <v>33</v>
      </c>
      <c r="AC9" s="29" t="s">
        <v>50</v>
      </c>
      <c r="AD9" s="29" t="s">
        <v>34</v>
      </c>
      <c r="AE9" s="29" t="s">
        <v>75</v>
      </c>
      <c r="AF9" s="29" t="s">
        <v>75</v>
      </c>
      <c r="AG9" s="29" t="s">
        <v>75</v>
      </c>
      <c r="AH9" s="29" t="s">
        <v>61</v>
      </c>
      <c r="AI9" s="2"/>
      <c r="AJ9" s="2"/>
      <c r="AK9" s="2"/>
      <c r="AL9" s="2"/>
      <c r="AM9" s="2"/>
    </row>
    <row r="10" spans="2:39" ht="15" customHeight="1" thickBot="1">
      <c r="C10" s="156"/>
      <c r="D10" s="157"/>
      <c r="E10" s="85" t="str">
        <f>'状況４－１　ステージ１'!F10</f>
        <v>31年度８末</v>
      </c>
      <c r="F10" s="85" t="str">
        <f>E10</f>
        <v>31年度８末</v>
      </c>
      <c r="G10" s="85" t="s">
        <v>83</v>
      </c>
      <c r="H10" s="85" t="s">
        <v>83</v>
      </c>
      <c r="I10" s="85" t="s">
        <v>83</v>
      </c>
      <c r="J10" s="85" t="s">
        <v>83</v>
      </c>
      <c r="K10" s="85" t="s">
        <v>83</v>
      </c>
      <c r="L10" s="85" t="s">
        <v>83</v>
      </c>
      <c r="M10" s="85" t="s">
        <v>83</v>
      </c>
      <c r="N10" s="85" t="s">
        <v>83</v>
      </c>
      <c r="O10" s="85" t="s">
        <v>83</v>
      </c>
      <c r="P10" s="85" t="s">
        <v>83</v>
      </c>
      <c r="Q10" s="85" t="s">
        <v>83</v>
      </c>
      <c r="R10" s="85" t="s">
        <v>83</v>
      </c>
      <c r="S10" s="85" t="s">
        <v>83</v>
      </c>
      <c r="T10" s="85" t="s">
        <v>83</v>
      </c>
      <c r="U10" s="85" t="s">
        <v>83</v>
      </c>
      <c r="V10" s="85" t="s">
        <v>83</v>
      </c>
      <c r="W10" s="85" t="s">
        <v>83</v>
      </c>
      <c r="X10" s="85" t="s">
        <v>83</v>
      </c>
      <c r="Y10" s="85" t="s">
        <v>83</v>
      </c>
      <c r="Z10" s="85" t="s">
        <v>83</v>
      </c>
      <c r="AA10" s="85" t="s">
        <v>83</v>
      </c>
      <c r="AB10" s="85" t="s">
        <v>83</v>
      </c>
      <c r="AC10" s="85" t="s">
        <v>83</v>
      </c>
      <c r="AD10" s="85" t="s">
        <v>83</v>
      </c>
      <c r="AE10" s="85" t="s">
        <v>83</v>
      </c>
      <c r="AF10" s="85" t="s">
        <v>83</v>
      </c>
      <c r="AG10" s="85" t="s">
        <v>83</v>
      </c>
      <c r="AH10" s="86" t="s">
        <v>83</v>
      </c>
      <c r="AI10" s="2"/>
      <c r="AJ10" s="2"/>
      <c r="AK10" s="2"/>
      <c r="AL10" s="2"/>
      <c r="AM10" s="2"/>
    </row>
    <row r="11" spans="2:39" ht="24.95" customHeight="1">
      <c r="B11" s="1">
        <v>1</v>
      </c>
      <c r="C11" s="199" t="str">
        <f>'状況４－２　ステージ２・３'!C11</f>
        <v>　　　　A地域活動協議会</v>
      </c>
      <c r="D11" s="200"/>
      <c r="E11" s="13">
        <f>VLOOKUP('ステージ２・３ (抽出)'!E11,'ステージ２・３ (状態数値化)'!$H$1:$I$4,2,0)</f>
        <v>4</v>
      </c>
      <c r="F11" s="13">
        <f>VLOOKUP('ステージ２・３ (抽出)'!F11,'ステージ２・３ (状態数値化)'!$H$1:$I$4,2,0)</f>
        <v>4</v>
      </c>
      <c r="G11" s="13">
        <f>VLOOKUP('ステージ２・３ (抽出)'!G11,'ステージ２・３ (状態数値化)'!$H$1:$I$4,2,0)</f>
        <v>3</v>
      </c>
      <c r="H11" s="13">
        <f>VLOOKUP('ステージ２・３ (抽出)'!H11,'ステージ２・３ (状態数値化)'!$H$1:$I$4,2,0)</f>
        <v>1</v>
      </c>
      <c r="I11" s="13">
        <f>VLOOKUP('ステージ２・３ (抽出)'!I11,'ステージ２・３ (状態数値化)'!$H$1:$I$4,2,0)</f>
        <v>1</v>
      </c>
      <c r="J11" s="13">
        <f>VLOOKUP('ステージ２・３ (抽出)'!J11,'ステージ２・３ (状態数値化)'!$H$1:$I$4,2,0)</f>
        <v>4</v>
      </c>
      <c r="K11" s="13">
        <f>VLOOKUP('ステージ２・３ (抽出)'!K11,'ステージ２・３ (状態数値化)'!$H$1:$I$4,2,0)</f>
        <v>3</v>
      </c>
      <c r="L11" s="13">
        <f>VLOOKUP('ステージ２・３ (抽出)'!L11,'ステージ２・３ (状態数値化)'!$H$1:$I$4,2,0)</f>
        <v>3</v>
      </c>
      <c r="M11" s="13">
        <f>VLOOKUP('ステージ２・３ (抽出)'!M11,'ステージ２・３ (状態数値化)'!$H$1:$I$4,2,0)</f>
        <v>3</v>
      </c>
      <c r="N11" s="13">
        <f>VLOOKUP('ステージ２・３ (抽出)'!N11,'ステージ２・３ (状態数値化)'!$H$1:$I$4,2,0)</f>
        <v>2</v>
      </c>
      <c r="O11" s="13">
        <f>VLOOKUP('ステージ２・３ (抽出)'!O11,'ステージ２・３ (状態数値化)'!$H$1:$I$4,2,0)</f>
        <v>2</v>
      </c>
      <c r="P11" s="13">
        <f>VLOOKUP('ステージ２・３ (抽出)'!P11,'ステージ２・３ (状態数値化)'!$H$1:$I$4,2,0)</f>
        <v>4</v>
      </c>
      <c r="Q11" s="13">
        <f>VLOOKUP('ステージ２・３ (抽出)'!Q11,'ステージ２・３ (状態数値化)'!$H$1:$I$4,2,0)</f>
        <v>2</v>
      </c>
      <c r="R11" s="13">
        <f>VLOOKUP('ステージ２・３ (抽出)'!R11,'ステージ２・３ (状態数値化)'!$H$1:$I$4,2,0)</f>
        <v>4</v>
      </c>
      <c r="S11" s="13">
        <f>VLOOKUP('ステージ２・３ (抽出)'!S11,'ステージ２・３ (状態数値化)'!$H$1:$I$4,2,0)</f>
        <v>3</v>
      </c>
      <c r="T11" s="13">
        <f>VLOOKUP('ステージ２・３ (抽出)'!T11,'ステージ２・３ (状態数値化)'!$H$1:$I$4,2,0)</f>
        <v>3</v>
      </c>
      <c r="U11" s="13">
        <f>VLOOKUP('ステージ２・３ (抽出)'!U11,'ステージ２・３ (状態数値化)'!$H$1:$I$4,2,0)</f>
        <v>1</v>
      </c>
      <c r="V11" s="13">
        <f>VLOOKUP('ステージ２・３ (抽出)'!V11,'ステージ２・３ (状態数値化)'!$H$1:$I$4,2,0)</f>
        <v>3</v>
      </c>
      <c r="W11" s="13">
        <f>VLOOKUP('ステージ２・３ (抽出)'!W11,'ステージ２・３ (状態数値化)'!$H$1:$I$4,2,0)</f>
        <v>4</v>
      </c>
      <c r="X11" s="13">
        <f>VLOOKUP('ステージ２・３ (抽出)'!X11,'ステージ２・３ (状態数値化)'!$H$1:$I$4,2,0)</f>
        <v>1</v>
      </c>
      <c r="Y11" s="13">
        <f>VLOOKUP('ステージ２・３ (抽出)'!Y11,'ステージ２・３ (状態数値化)'!$H$1:$I$4,2,0)</f>
        <v>4</v>
      </c>
      <c r="Z11" s="13">
        <f>VLOOKUP('ステージ２・３ (抽出)'!Z11,'ステージ２・３ (状態数値化)'!$H$1:$I$4,2,0)</f>
        <v>4</v>
      </c>
      <c r="AA11" s="13">
        <f>VLOOKUP('ステージ２・３ (抽出)'!AA11,'ステージ２・３ (状態数値化)'!$H$1:$I$4,2,0)</f>
        <v>3</v>
      </c>
      <c r="AB11" s="13">
        <f>VLOOKUP('ステージ２・３ (抽出)'!AB11,'ステージ２・３ (状態数値化)'!$H$1:$I$4,2,0)</f>
        <v>4</v>
      </c>
      <c r="AC11" s="13">
        <f>VLOOKUP('ステージ２・３ (抽出)'!AC11,'ステージ２・３ (状態数値化)'!$H$1:$I$4,2,0)</f>
        <v>3</v>
      </c>
      <c r="AD11" s="13">
        <f>VLOOKUP('ステージ２・３ (抽出)'!AD11,'ステージ２・３ (状態数値化)'!$H$1:$I$4,2,0)</f>
        <v>1</v>
      </c>
      <c r="AE11" s="13" t="e">
        <f>VLOOKUP('ステージ２・３ (抽出)'!AE11,'ステージ２・３ (状態数値化)'!$H$1:$I$4,2,0)</f>
        <v>#N/A</v>
      </c>
      <c r="AF11" s="13" t="e">
        <f>VLOOKUP('ステージ２・３ (抽出)'!AF11,'ステージ２・３ (状態数値化)'!$H$1:$I$4,2,0)</f>
        <v>#N/A</v>
      </c>
      <c r="AG11" s="13" t="e">
        <f>VLOOKUP('ステージ２・３ (抽出)'!AG11,'ステージ２・３ (状態数値化)'!$H$1:$I$4,2,0)</f>
        <v>#N/A</v>
      </c>
      <c r="AH11" s="14" t="e">
        <f>VLOOKUP('ステージ２・３ (抽出)'!AH11,'ステージ２・３ (状態数値化)'!$H$1:$I$4,2,0)</f>
        <v>#N/A</v>
      </c>
    </row>
    <row r="12" spans="2:39" ht="24.95" customHeight="1">
      <c r="B12" s="1">
        <v>2</v>
      </c>
      <c r="C12" s="102" t="str">
        <f>'状況４－２　ステージ２・３'!C12</f>
        <v>　　　　B地域活動協議会</v>
      </c>
      <c r="D12" s="103"/>
      <c r="E12" s="15">
        <f>VLOOKUP('ステージ２・３ (抽出)'!E12,'ステージ２・３ (状態数値化)'!$H$1:$I$4,2,0)</f>
        <v>4</v>
      </c>
      <c r="F12" s="15">
        <f>VLOOKUP('ステージ２・３ (抽出)'!F12,'ステージ２・３ (状態数値化)'!$H$1:$I$4,2,0)</f>
        <v>4</v>
      </c>
      <c r="G12" s="15">
        <f>VLOOKUP('ステージ２・３ (抽出)'!G12,'ステージ２・３ (状態数値化)'!$H$1:$I$4,2,0)</f>
        <v>3</v>
      </c>
      <c r="H12" s="15">
        <f>VLOOKUP('ステージ２・３ (抽出)'!H12,'ステージ２・３ (状態数値化)'!$H$1:$I$4,2,0)</f>
        <v>1</v>
      </c>
      <c r="I12" s="15">
        <f>VLOOKUP('ステージ２・３ (抽出)'!I12,'ステージ２・３ (状態数値化)'!$H$1:$I$4,2,0)</f>
        <v>1</v>
      </c>
      <c r="J12" s="15">
        <f>VLOOKUP('ステージ２・３ (抽出)'!J12,'ステージ２・３ (状態数値化)'!$H$1:$I$4,2,0)</f>
        <v>2</v>
      </c>
      <c r="K12" s="15">
        <f>VLOOKUP('ステージ２・３ (抽出)'!K12,'ステージ２・３ (状態数値化)'!$H$1:$I$4,2,0)</f>
        <v>3</v>
      </c>
      <c r="L12" s="15">
        <f>VLOOKUP('ステージ２・３ (抽出)'!L12,'ステージ２・３ (状態数値化)'!$H$1:$I$4,2,0)</f>
        <v>3</v>
      </c>
      <c r="M12" s="15">
        <f>VLOOKUP('ステージ２・３ (抽出)'!M12,'ステージ２・３ (状態数値化)'!$H$1:$I$4,2,0)</f>
        <v>2</v>
      </c>
      <c r="N12" s="15">
        <f>VLOOKUP('ステージ２・３ (抽出)'!N12,'ステージ２・３ (状態数値化)'!$H$1:$I$4,2,0)</f>
        <v>3</v>
      </c>
      <c r="O12" s="15">
        <f>VLOOKUP('ステージ２・３ (抽出)'!O12,'ステージ２・３ (状態数値化)'!$H$1:$I$4,2,0)</f>
        <v>1</v>
      </c>
      <c r="P12" s="15">
        <f>VLOOKUP('ステージ２・３ (抽出)'!P12,'ステージ２・３ (状態数値化)'!$H$1:$I$4,2,0)</f>
        <v>1</v>
      </c>
      <c r="Q12" s="15">
        <f>VLOOKUP('ステージ２・３ (抽出)'!Q12,'ステージ２・３ (状態数値化)'!$H$1:$I$4,2,0)</f>
        <v>1</v>
      </c>
      <c r="R12" s="15">
        <f>VLOOKUP('ステージ２・３ (抽出)'!R12,'ステージ２・３ (状態数値化)'!$H$1:$I$4,2,0)</f>
        <v>4</v>
      </c>
      <c r="S12" s="15">
        <f>VLOOKUP('ステージ２・３ (抽出)'!S12,'ステージ２・３ (状態数値化)'!$H$1:$I$4,2,0)</f>
        <v>2</v>
      </c>
      <c r="T12" s="15">
        <f>VLOOKUP('ステージ２・３ (抽出)'!T12,'ステージ２・３ (状態数値化)'!$H$1:$I$4,2,0)</f>
        <v>2</v>
      </c>
      <c r="U12" s="15">
        <f>VLOOKUP('ステージ２・３ (抽出)'!U12,'ステージ２・３ (状態数値化)'!$H$1:$I$4,2,0)</f>
        <v>1</v>
      </c>
      <c r="V12" s="15">
        <f>VLOOKUP('ステージ２・３ (抽出)'!V12,'ステージ２・３ (状態数値化)'!$H$1:$I$4,2,0)</f>
        <v>3</v>
      </c>
      <c r="W12" s="15">
        <f>VLOOKUP('ステージ２・３ (抽出)'!W12,'ステージ２・３ (状態数値化)'!$H$1:$I$4,2,0)</f>
        <v>4</v>
      </c>
      <c r="X12" s="15">
        <f>VLOOKUP('ステージ２・３ (抽出)'!X12,'ステージ２・３ (状態数値化)'!$H$1:$I$4,2,0)</f>
        <v>1</v>
      </c>
      <c r="Y12" s="15">
        <f>VLOOKUP('ステージ２・３ (抽出)'!Y12,'ステージ２・３ (状態数値化)'!$H$1:$I$4,2,0)</f>
        <v>3</v>
      </c>
      <c r="Z12" s="15">
        <f>VLOOKUP('ステージ２・３ (抽出)'!Z12,'ステージ２・３ (状態数値化)'!$H$1:$I$4,2,0)</f>
        <v>4</v>
      </c>
      <c r="AA12" s="15">
        <f>VLOOKUP('ステージ２・３ (抽出)'!AA12,'ステージ２・３ (状態数値化)'!$H$1:$I$4,2,0)</f>
        <v>2</v>
      </c>
      <c r="AB12" s="15">
        <f>VLOOKUP('ステージ２・３ (抽出)'!AB12,'ステージ２・３ (状態数値化)'!$H$1:$I$4,2,0)</f>
        <v>3</v>
      </c>
      <c r="AC12" s="15">
        <f>VLOOKUP('ステージ２・３ (抽出)'!AC12,'ステージ２・３ (状態数値化)'!$H$1:$I$4,2,0)</f>
        <v>3</v>
      </c>
      <c r="AD12" s="15">
        <f>VLOOKUP('ステージ２・３ (抽出)'!AD12,'ステージ２・３ (状態数値化)'!$H$1:$I$4,2,0)</f>
        <v>1</v>
      </c>
      <c r="AE12" s="15" t="e">
        <f>VLOOKUP('ステージ２・３ (抽出)'!AE12,'ステージ２・３ (状態数値化)'!$H$1:$I$4,2,0)</f>
        <v>#N/A</v>
      </c>
      <c r="AF12" s="15" t="e">
        <f>VLOOKUP('ステージ２・３ (抽出)'!AF12,'ステージ２・３ (状態数値化)'!$H$1:$I$4,2,0)</f>
        <v>#N/A</v>
      </c>
      <c r="AG12" s="15" t="e">
        <f>VLOOKUP('ステージ２・３ (抽出)'!AG12,'ステージ２・３ (状態数値化)'!$H$1:$I$4,2,0)</f>
        <v>#N/A</v>
      </c>
      <c r="AH12" s="16" t="e">
        <f>VLOOKUP('ステージ２・３ (抽出)'!AH12,'ステージ２・３ (状態数値化)'!$H$1:$I$4,2,0)</f>
        <v>#N/A</v>
      </c>
    </row>
    <row r="13" spans="2:39" ht="24.95" customHeight="1">
      <c r="B13" s="1">
        <v>3</v>
      </c>
      <c r="C13" s="102" t="str">
        <f>'状況４－２　ステージ２・３'!C13</f>
        <v>　　　　C地域活動協議会</v>
      </c>
      <c r="D13" s="103"/>
      <c r="E13" s="15">
        <f>VLOOKUP('ステージ２・３ (抽出)'!E13,'ステージ２・３ (状態数値化)'!$H$1:$I$4,2,0)</f>
        <v>4</v>
      </c>
      <c r="F13" s="15">
        <f>VLOOKUP('ステージ２・３ (抽出)'!F13,'ステージ２・３ (状態数値化)'!$H$1:$I$4,2,0)</f>
        <v>4</v>
      </c>
      <c r="G13" s="15">
        <f>VLOOKUP('ステージ２・３ (抽出)'!G13,'ステージ２・３ (状態数値化)'!$H$1:$I$4,2,0)</f>
        <v>3</v>
      </c>
      <c r="H13" s="15">
        <f>VLOOKUP('ステージ２・３ (抽出)'!H13,'ステージ２・３ (状態数値化)'!$H$1:$I$4,2,0)</f>
        <v>1</v>
      </c>
      <c r="I13" s="15">
        <f>VLOOKUP('ステージ２・３ (抽出)'!I13,'ステージ２・３ (状態数値化)'!$H$1:$I$4,2,0)</f>
        <v>1</v>
      </c>
      <c r="J13" s="15">
        <f>VLOOKUP('ステージ２・３ (抽出)'!J13,'ステージ２・３ (状態数値化)'!$H$1:$I$4,2,0)</f>
        <v>2</v>
      </c>
      <c r="K13" s="15">
        <f>VLOOKUP('ステージ２・３ (抽出)'!K13,'ステージ２・３ (状態数値化)'!$H$1:$I$4,2,0)</f>
        <v>3</v>
      </c>
      <c r="L13" s="15">
        <f>VLOOKUP('ステージ２・３ (抽出)'!L13,'ステージ２・３ (状態数値化)'!$H$1:$I$4,2,0)</f>
        <v>3</v>
      </c>
      <c r="M13" s="15">
        <f>VLOOKUP('ステージ２・３ (抽出)'!M13,'ステージ２・３ (状態数値化)'!$H$1:$I$4,2,0)</f>
        <v>2</v>
      </c>
      <c r="N13" s="15">
        <f>VLOOKUP('ステージ２・３ (抽出)'!N13,'ステージ２・３ (状態数値化)'!$H$1:$I$4,2,0)</f>
        <v>3</v>
      </c>
      <c r="O13" s="15">
        <f>VLOOKUP('ステージ２・３ (抽出)'!O13,'ステージ２・３ (状態数値化)'!$H$1:$I$4,2,0)</f>
        <v>2</v>
      </c>
      <c r="P13" s="15">
        <f>VLOOKUP('ステージ２・３ (抽出)'!P13,'ステージ２・３ (状態数値化)'!$H$1:$I$4,2,0)</f>
        <v>1</v>
      </c>
      <c r="Q13" s="15">
        <f>VLOOKUP('ステージ２・３ (抽出)'!Q13,'ステージ２・３ (状態数値化)'!$H$1:$I$4,2,0)</f>
        <v>1</v>
      </c>
      <c r="R13" s="15">
        <f>VLOOKUP('ステージ２・３ (抽出)'!R13,'ステージ２・３ (状態数値化)'!$H$1:$I$4,2,0)</f>
        <v>4</v>
      </c>
      <c r="S13" s="15">
        <f>VLOOKUP('ステージ２・３ (抽出)'!S13,'ステージ２・３ (状態数値化)'!$H$1:$I$4,2,0)</f>
        <v>2</v>
      </c>
      <c r="T13" s="15">
        <f>VLOOKUP('ステージ２・３ (抽出)'!T13,'ステージ２・３ (状態数値化)'!$H$1:$I$4,2,0)</f>
        <v>2</v>
      </c>
      <c r="U13" s="15">
        <f>VLOOKUP('ステージ２・３ (抽出)'!U13,'ステージ２・３ (状態数値化)'!$H$1:$I$4,2,0)</f>
        <v>1</v>
      </c>
      <c r="V13" s="15">
        <f>VLOOKUP('ステージ２・３ (抽出)'!V13,'ステージ２・３ (状態数値化)'!$H$1:$I$4,2,0)</f>
        <v>3</v>
      </c>
      <c r="W13" s="15">
        <f>VLOOKUP('ステージ２・３ (抽出)'!W13,'ステージ２・３ (状態数値化)'!$H$1:$I$4,2,0)</f>
        <v>4</v>
      </c>
      <c r="X13" s="15">
        <f>VLOOKUP('ステージ２・３ (抽出)'!X13,'ステージ２・３ (状態数値化)'!$H$1:$I$4,2,0)</f>
        <v>1</v>
      </c>
      <c r="Y13" s="15">
        <f>VLOOKUP('ステージ２・３ (抽出)'!Y13,'ステージ２・３ (状態数値化)'!$H$1:$I$4,2,0)</f>
        <v>3</v>
      </c>
      <c r="Z13" s="15">
        <f>VLOOKUP('ステージ２・３ (抽出)'!Z13,'ステージ２・３ (状態数値化)'!$H$1:$I$4,2,0)</f>
        <v>3</v>
      </c>
      <c r="AA13" s="15">
        <f>VLOOKUP('ステージ２・３ (抽出)'!AA13,'ステージ２・３ (状態数値化)'!$H$1:$I$4,2,0)</f>
        <v>2</v>
      </c>
      <c r="AB13" s="15">
        <f>VLOOKUP('ステージ２・３ (抽出)'!AB13,'ステージ２・３ (状態数値化)'!$H$1:$I$4,2,0)</f>
        <v>3</v>
      </c>
      <c r="AC13" s="15">
        <f>VLOOKUP('ステージ２・３ (抽出)'!AC13,'ステージ２・３ (状態数値化)'!$H$1:$I$4,2,0)</f>
        <v>3</v>
      </c>
      <c r="AD13" s="15">
        <f>VLOOKUP('ステージ２・３ (抽出)'!AD13,'ステージ２・３ (状態数値化)'!$H$1:$I$4,2,0)</f>
        <v>1</v>
      </c>
      <c r="AE13" s="15" t="e">
        <f>VLOOKUP('ステージ２・３ (抽出)'!AE13,'ステージ２・３ (状態数値化)'!$H$1:$I$4,2,0)</f>
        <v>#N/A</v>
      </c>
      <c r="AF13" s="15" t="e">
        <f>VLOOKUP('ステージ２・３ (抽出)'!AF13,'ステージ２・３ (状態数値化)'!$H$1:$I$4,2,0)</f>
        <v>#N/A</v>
      </c>
      <c r="AG13" s="15" t="e">
        <f>VLOOKUP('ステージ２・３ (抽出)'!AG13,'ステージ２・３ (状態数値化)'!$H$1:$I$4,2,0)</f>
        <v>#N/A</v>
      </c>
      <c r="AH13" s="16" t="e">
        <f>VLOOKUP('ステージ２・３ (抽出)'!AH13,'ステージ２・３ (状態数値化)'!$H$1:$I$4,2,0)</f>
        <v>#N/A</v>
      </c>
    </row>
    <row r="14" spans="2:39" ht="24.95" customHeight="1">
      <c r="B14" s="1">
        <v>4</v>
      </c>
      <c r="C14" s="102" t="str">
        <f>'状況４－２　ステージ２・３'!C14</f>
        <v>　　　　D地域活動協議会</v>
      </c>
      <c r="D14" s="103"/>
      <c r="E14" s="15">
        <f>VLOOKUP('ステージ２・３ (抽出)'!E14,'ステージ２・３ (状態数値化)'!$H$1:$I$4,2,0)</f>
        <v>4</v>
      </c>
      <c r="F14" s="15">
        <f>VLOOKUP('ステージ２・３ (抽出)'!F14,'ステージ２・３ (状態数値化)'!$H$1:$I$4,2,0)</f>
        <v>4</v>
      </c>
      <c r="G14" s="15">
        <f>VLOOKUP('ステージ２・３ (抽出)'!G14,'ステージ２・３ (状態数値化)'!$H$1:$I$4,2,0)</f>
        <v>2</v>
      </c>
      <c r="H14" s="15">
        <f>VLOOKUP('ステージ２・３ (抽出)'!H14,'ステージ２・３ (状態数値化)'!$H$1:$I$4,2,0)</f>
        <v>2</v>
      </c>
      <c r="I14" s="15">
        <f>VLOOKUP('ステージ２・３ (抽出)'!I14,'ステージ２・３ (状態数値化)'!$H$1:$I$4,2,0)</f>
        <v>1</v>
      </c>
      <c r="J14" s="15">
        <f>VLOOKUP('ステージ２・３ (抽出)'!J14,'ステージ２・３ (状態数値化)'!$H$1:$I$4,2,0)</f>
        <v>3</v>
      </c>
      <c r="K14" s="15">
        <f>VLOOKUP('ステージ２・３ (抽出)'!K14,'ステージ２・３ (状態数値化)'!$H$1:$I$4,2,0)</f>
        <v>2</v>
      </c>
      <c r="L14" s="15">
        <f>VLOOKUP('ステージ２・３ (抽出)'!L14,'ステージ２・３ (状態数値化)'!$H$1:$I$4,2,0)</f>
        <v>3</v>
      </c>
      <c r="M14" s="15">
        <f>VLOOKUP('ステージ２・３ (抽出)'!M14,'ステージ２・３ (状態数値化)'!$H$1:$I$4,2,0)</f>
        <v>2</v>
      </c>
      <c r="N14" s="15">
        <f>VLOOKUP('ステージ２・３ (抽出)'!N14,'ステージ２・３ (状態数値化)'!$H$1:$I$4,2,0)</f>
        <v>2</v>
      </c>
      <c r="O14" s="15">
        <f>VLOOKUP('ステージ２・３ (抽出)'!O14,'ステージ２・３ (状態数値化)'!$H$1:$I$4,2,0)</f>
        <v>1</v>
      </c>
      <c r="P14" s="15">
        <f>VLOOKUP('ステージ２・３ (抽出)'!P14,'ステージ２・３ (状態数値化)'!$H$1:$I$4,2,0)</f>
        <v>1</v>
      </c>
      <c r="Q14" s="15">
        <f>VLOOKUP('ステージ２・３ (抽出)'!Q14,'ステージ２・３ (状態数値化)'!$H$1:$I$4,2,0)</f>
        <v>1</v>
      </c>
      <c r="R14" s="15">
        <f>VLOOKUP('ステージ２・３ (抽出)'!R14,'ステージ２・３ (状態数値化)'!$H$1:$I$4,2,0)</f>
        <v>4</v>
      </c>
      <c r="S14" s="15">
        <f>VLOOKUP('ステージ２・３ (抽出)'!S14,'ステージ２・３ (状態数値化)'!$H$1:$I$4,2,0)</f>
        <v>3</v>
      </c>
      <c r="T14" s="15">
        <f>VLOOKUP('ステージ２・３ (抽出)'!T14,'ステージ２・３ (状態数値化)'!$H$1:$I$4,2,0)</f>
        <v>2</v>
      </c>
      <c r="U14" s="15">
        <f>VLOOKUP('ステージ２・３ (抽出)'!U14,'ステージ２・３ (状態数値化)'!$H$1:$I$4,2,0)</f>
        <v>2</v>
      </c>
      <c r="V14" s="15">
        <f>VLOOKUP('ステージ２・３ (抽出)'!V14,'ステージ２・３ (状態数値化)'!$H$1:$I$4,2,0)</f>
        <v>2</v>
      </c>
      <c r="W14" s="15">
        <f>VLOOKUP('ステージ２・３ (抽出)'!W14,'ステージ２・３ (状態数値化)'!$H$1:$I$4,2,0)</f>
        <v>4</v>
      </c>
      <c r="X14" s="15">
        <f>VLOOKUP('ステージ２・３ (抽出)'!X14,'ステージ２・３ (状態数値化)'!$H$1:$I$4,2,0)</f>
        <v>1</v>
      </c>
      <c r="Y14" s="15">
        <f>VLOOKUP('ステージ２・３ (抽出)'!Y14,'ステージ２・３ (状態数値化)'!$H$1:$I$4,2,0)</f>
        <v>3</v>
      </c>
      <c r="Z14" s="15">
        <f>VLOOKUP('ステージ２・３ (抽出)'!Z14,'ステージ２・３ (状態数値化)'!$H$1:$I$4,2,0)</f>
        <v>3</v>
      </c>
      <c r="AA14" s="15">
        <f>VLOOKUP('ステージ２・３ (抽出)'!AA14,'ステージ２・３ (状態数値化)'!$H$1:$I$4,2,0)</f>
        <v>2</v>
      </c>
      <c r="AB14" s="15">
        <f>VLOOKUP('ステージ２・３ (抽出)'!AB14,'ステージ２・３ (状態数値化)'!$H$1:$I$4,2,0)</f>
        <v>2</v>
      </c>
      <c r="AC14" s="15">
        <f>VLOOKUP('ステージ２・３ (抽出)'!AC14,'ステージ２・３ (状態数値化)'!$H$1:$I$4,2,0)</f>
        <v>2</v>
      </c>
      <c r="AD14" s="15">
        <f>VLOOKUP('ステージ２・３ (抽出)'!AD14,'ステージ２・３ (状態数値化)'!$H$1:$I$4,2,0)</f>
        <v>1</v>
      </c>
      <c r="AE14" s="15" t="e">
        <f>VLOOKUP('ステージ２・３ (抽出)'!AE14,'ステージ２・３ (状態数値化)'!$H$1:$I$4,2,0)</f>
        <v>#N/A</v>
      </c>
      <c r="AF14" s="15" t="e">
        <f>VLOOKUP('ステージ２・３ (抽出)'!AF14,'ステージ２・３ (状態数値化)'!$H$1:$I$4,2,0)</f>
        <v>#N/A</v>
      </c>
      <c r="AG14" s="15" t="e">
        <f>VLOOKUP('ステージ２・３ (抽出)'!AG14,'ステージ２・３ (状態数値化)'!$H$1:$I$4,2,0)</f>
        <v>#N/A</v>
      </c>
      <c r="AH14" s="16" t="e">
        <f>VLOOKUP('ステージ２・３ (抽出)'!AH14,'ステージ２・３ (状態数値化)'!$H$1:$I$4,2,0)</f>
        <v>#N/A</v>
      </c>
    </row>
    <row r="15" spans="2:39" ht="24.95" customHeight="1">
      <c r="B15" s="1">
        <v>5</v>
      </c>
      <c r="C15" s="102" t="str">
        <f>'状況４－２　ステージ２・３'!C15</f>
        <v>　　　　E地域活動協議会</v>
      </c>
      <c r="D15" s="103"/>
      <c r="E15" s="15">
        <f>VLOOKUP('ステージ２・３ (抽出)'!E15,'ステージ２・３ (状態数値化)'!$H$1:$I$4,2,0)</f>
        <v>4</v>
      </c>
      <c r="F15" s="15">
        <f>VLOOKUP('ステージ２・３ (抽出)'!F15,'ステージ２・３ (状態数値化)'!$H$1:$I$4,2,0)</f>
        <v>4</v>
      </c>
      <c r="G15" s="15">
        <f>VLOOKUP('ステージ２・３ (抽出)'!G15,'ステージ２・３ (状態数値化)'!$H$1:$I$4,2,0)</f>
        <v>3</v>
      </c>
      <c r="H15" s="15">
        <f>VLOOKUP('ステージ２・３ (抽出)'!H15,'ステージ２・３ (状態数値化)'!$H$1:$I$4,2,0)</f>
        <v>1</v>
      </c>
      <c r="I15" s="15">
        <f>VLOOKUP('ステージ２・３ (抽出)'!I15,'ステージ２・３ (状態数値化)'!$H$1:$I$4,2,0)</f>
        <v>1</v>
      </c>
      <c r="J15" s="15">
        <f>VLOOKUP('ステージ２・３ (抽出)'!J15,'ステージ２・３ (状態数値化)'!$H$1:$I$4,2,0)</f>
        <v>4</v>
      </c>
      <c r="K15" s="15">
        <f>VLOOKUP('ステージ２・３ (抽出)'!K15,'ステージ２・３ (状態数値化)'!$H$1:$I$4,2,0)</f>
        <v>4</v>
      </c>
      <c r="L15" s="15">
        <f>VLOOKUP('ステージ２・３ (抽出)'!L15,'ステージ２・３ (状態数値化)'!$H$1:$I$4,2,0)</f>
        <v>3</v>
      </c>
      <c r="M15" s="15">
        <f>VLOOKUP('ステージ２・３ (抽出)'!M15,'ステージ２・３ (状態数値化)'!$H$1:$I$4,2,0)</f>
        <v>3</v>
      </c>
      <c r="N15" s="15">
        <f>VLOOKUP('ステージ２・３ (抽出)'!N15,'ステージ２・３ (状態数値化)'!$H$1:$I$4,2,0)</f>
        <v>3</v>
      </c>
      <c r="O15" s="15">
        <f>VLOOKUP('ステージ２・３ (抽出)'!O15,'ステージ２・３ (状態数値化)'!$H$1:$I$4,2,0)</f>
        <v>3</v>
      </c>
      <c r="P15" s="15">
        <f>VLOOKUP('ステージ２・３ (抽出)'!P15,'ステージ２・３ (状態数値化)'!$H$1:$I$4,2,0)</f>
        <v>4</v>
      </c>
      <c r="Q15" s="15">
        <f>VLOOKUP('ステージ２・３ (抽出)'!Q15,'ステージ２・３ (状態数値化)'!$H$1:$I$4,2,0)</f>
        <v>3</v>
      </c>
      <c r="R15" s="15">
        <f>VLOOKUP('ステージ２・３ (抽出)'!R15,'ステージ２・３ (状態数値化)'!$H$1:$I$4,2,0)</f>
        <v>4</v>
      </c>
      <c r="S15" s="15">
        <f>VLOOKUP('ステージ２・３ (抽出)'!S15,'ステージ２・３ (状態数値化)'!$H$1:$I$4,2,0)</f>
        <v>2</v>
      </c>
      <c r="T15" s="15">
        <f>VLOOKUP('ステージ２・３ (抽出)'!T15,'ステージ２・３ (状態数値化)'!$H$1:$I$4,2,0)</f>
        <v>3</v>
      </c>
      <c r="U15" s="15">
        <f>VLOOKUP('ステージ２・３ (抽出)'!U15,'ステージ２・３ (状態数値化)'!$H$1:$I$4,2,0)</f>
        <v>1</v>
      </c>
      <c r="V15" s="15">
        <f>VLOOKUP('ステージ２・３ (抽出)'!V15,'ステージ２・３ (状態数値化)'!$H$1:$I$4,2,0)</f>
        <v>4</v>
      </c>
      <c r="W15" s="15">
        <f>VLOOKUP('ステージ２・３ (抽出)'!W15,'ステージ２・３ (状態数値化)'!$H$1:$I$4,2,0)</f>
        <v>4</v>
      </c>
      <c r="X15" s="15">
        <f>VLOOKUP('ステージ２・３ (抽出)'!X15,'ステージ２・３ (状態数値化)'!$H$1:$I$4,2,0)</f>
        <v>1</v>
      </c>
      <c r="Y15" s="15">
        <f>VLOOKUP('ステージ２・３ (抽出)'!Y15,'ステージ２・３ (状態数値化)'!$H$1:$I$4,2,0)</f>
        <v>4</v>
      </c>
      <c r="Z15" s="15">
        <f>VLOOKUP('ステージ２・３ (抽出)'!Z15,'ステージ２・３ (状態数値化)'!$H$1:$I$4,2,0)</f>
        <v>4</v>
      </c>
      <c r="AA15" s="15">
        <f>VLOOKUP('ステージ２・３ (抽出)'!AA15,'ステージ２・３ (状態数値化)'!$H$1:$I$4,2,0)</f>
        <v>4</v>
      </c>
      <c r="AB15" s="15">
        <f>VLOOKUP('ステージ２・３ (抽出)'!AB15,'ステージ２・３ (状態数値化)'!$H$1:$I$4,2,0)</f>
        <v>4</v>
      </c>
      <c r="AC15" s="15">
        <f>VLOOKUP('ステージ２・３ (抽出)'!AC15,'ステージ２・３ (状態数値化)'!$H$1:$I$4,2,0)</f>
        <v>3</v>
      </c>
      <c r="AD15" s="15">
        <f>VLOOKUP('ステージ２・３ (抽出)'!AD15,'ステージ２・３ (状態数値化)'!$H$1:$I$4,2,0)</f>
        <v>1</v>
      </c>
      <c r="AE15" s="15" t="e">
        <f>VLOOKUP('ステージ２・３ (抽出)'!AE15,'ステージ２・３ (状態数値化)'!$H$1:$I$4,2,0)</f>
        <v>#N/A</v>
      </c>
      <c r="AF15" s="15" t="e">
        <f>VLOOKUP('ステージ２・３ (抽出)'!AF15,'ステージ２・３ (状態数値化)'!$H$1:$I$4,2,0)</f>
        <v>#N/A</v>
      </c>
      <c r="AG15" s="15" t="e">
        <f>VLOOKUP('ステージ２・３ (抽出)'!AG15,'ステージ２・３ (状態数値化)'!$H$1:$I$4,2,0)</f>
        <v>#N/A</v>
      </c>
      <c r="AH15" s="16" t="e">
        <f>VLOOKUP('ステージ２・３ (抽出)'!AH15,'ステージ２・３ (状態数値化)'!$H$1:$I$4,2,0)</f>
        <v>#N/A</v>
      </c>
    </row>
    <row r="16" spans="2:39" ht="24.95" customHeight="1">
      <c r="B16" s="1">
        <v>6</v>
      </c>
      <c r="C16" s="102" t="str">
        <f>'状況４－２　ステージ２・３'!C16</f>
        <v>　　　　F地域活動協議会</v>
      </c>
      <c r="D16" s="103"/>
      <c r="E16" s="15">
        <f>VLOOKUP('ステージ２・３ (抽出)'!E16,'ステージ２・３ (状態数値化)'!$H$1:$I$4,2,0)</f>
        <v>3</v>
      </c>
      <c r="F16" s="15">
        <f>VLOOKUP('ステージ２・３ (抽出)'!F16,'ステージ２・３ (状態数値化)'!$H$1:$I$4,2,0)</f>
        <v>4</v>
      </c>
      <c r="G16" s="15">
        <f>VLOOKUP('ステージ２・３ (抽出)'!G16,'ステージ２・３ (状態数値化)'!$H$1:$I$4,2,0)</f>
        <v>3</v>
      </c>
      <c r="H16" s="15">
        <f>VLOOKUP('ステージ２・３ (抽出)'!H16,'ステージ２・３ (状態数値化)'!$H$1:$I$4,2,0)</f>
        <v>1</v>
      </c>
      <c r="I16" s="15">
        <f>VLOOKUP('ステージ２・３ (抽出)'!I16,'ステージ２・３ (状態数値化)'!$H$1:$I$4,2,0)</f>
        <v>1</v>
      </c>
      <c r="J16" s="15">
        <f>VLOOKUP('ステージ２・３ (抽出)'!J16,'ステージ２・３ (状態数値化)'!$H$1:$I$4,2,0)</f>
        <v>3</v>
      </c>
      <c r="K16" s="15">
        <f>VLOOKUP('ステージ２・３ (抽出)'!K16,'ステージ２・３ (状態数値化)'!$H$1:$I$4,2,0)</f>
        <v>3</v>
      </c>
      <c r="L16" s="15">
        <f>VLOOKUP('ステージ２・３ (抽出)'!L16,'ステージ２・３ (状態数値化)'!$H$1:$I$4,2,0)</f>
        <v>4</v>
      </c>
      <c r="M16" s="15">
        <f>VLOOKUP('ステージ２・３ (抽出)'!M16,'ステージ２・３ (状態数値化)'!$H$1:$I$4,2,0)</f>
        <v>3</v>
      </c>
      <c r="N16" s="15">
        <f>VLOOKUP('ステージ２・３ (抽出)'!N16,'ステージ２・３ (状態数値化)'!$H$1:$I$4,2,0)</f>
        <v>3</v>
      </c>
      <c r="O16" s="15">
        <f>VLOOKUP('ステージ２・３ (抽出)'!O16,'ステージ２・３ (状態数値化)'!$H$1:$I$4,2,0)</f>
        <v>2</v>
      </c>
      <c r="P16" s="15">
        <f>VLOOKUP('ステージ２・３ (抽出)'!P16,'ステージ２・３ (状態数値化)'!$H$1:$I$4,2,0)</f>
        <v>2</v>
      </c>
      <c r="Q16" s="15">
        <f>VLOOKUP('ステージ２・３ (抽出)'!Q16,'ステージ２・３ (状態数値化)'!$H$1:$I$4,2,0)</f>
        <v>2</v>
      </c>
      <c r="R16" s="15">
        <f>VLOOKUP('ステージ２・３ (抽出)'!R16,'ステージ２・３ (状態数値化)'!$H$1:$I$4,2,0)</f>
        <v>4</v>
      </c>
      <c r="S16" s="15">
        <f>VLOOKUP('ステージ２・３ (抽出)'!S16,'ステージ２・３ (状態数値化)'!$H$1:$I$4,2,0)</f>
        <v>3</v>
      </c>
      <c r="T16" s="15">
        <f>VLOOKUP('ステージ２・３ (抽出)'!T16,'ステージ２・３ (状態数値化)'!$H$1:$I$4,2,0)</f>
        <v>3</v>
      </c>
      <c r="U16" s="15">
        <f>VLOOKUP('ステージ２・３ (抽出)'!U16,'ステージ２・３ (状態数値化)'!$H$1:$I$4,2,0)</f>
        <v>2</v>
      </c>
      <c r="V16" s="15">
        <f>VLOOKUP('ステージ２・３ (抽出)'!V16,'ステージ２・３ (状態数値化)'!$H$1:$I$4,2,0)</f>
        <v>4</v>
      </c>
      <c r="W16" s="15">
        <f>VLOOKUP('ステージ２・３ (抽出)'!W16,'ステージ２・３ (状態数値化)'!$H$1:$I$4,2,0)</f>
        <v>4</v>
      </c>
      <c r="X16" s="15">
        <f>VLOOKUP('ステージ２・３ (抽出)'!X16,'ステージ２・３ (状態数値化)'!$H$1:$I$4,2,0)</f>
        <v>2</v>
      </c>
      <c r="Y16" s="15">
        <f>VLOOKUP('ステージ２・３ (抽出)'!Y16,'ステージ２・３ (状態数値化)'!$H$1:$I$4,2,0)</f>
        <v>2</v>
      </c>
      <c r="Z16" s="15">
        <f>VLOOKUP('ステージ２・３ (抽出)'!Z16,'ステージ２・３ (状態数値化)'!$H$1:$I$4,2,0)</f>
        <v>4</v>
      </c>
      <c r="AA16" s="15">
        <f>VLOOKUP('ステージ２・３ (抽出)'!AA16,'ステージ２・３ (状態数値化)'!$H$1:$I$4,2,0)</f>
        <v>4</v>
      </c>
      <c r="AB16" s="15">
        <f>VLOOKUP('ステージ２・３ (抽出)'!AB16,'ステージ２・３ (状態数値化)'!$H$1:$I$4,2,0)</f>
        <v>4</v>
      </c>
      <c r="AC16" s="15">
        <f>VLOOKUP('ステージ２・３ (抽出)'!AC16,'ステージ２・３ (状態数値化)'!$H$1:$I$4,2,0)</f>
        <v>3</v>
      </c>
      <c r="AD16" s="15">
        <f>VLOOKUP('ステージ２・３ (抽出)'!AD16,'ステージ２・３ (状態数値化)'!$H$1:$I$4,2,0)</f>
        <v>1</v>
      </c>
      <c r="AE16" s="15" t="e">
        <f>VLOOKUP('ステージ２・３ (抽出)'!AE16,'ステージ２・３ (状態数値化)'!$H$1:$I$4,2,0)</f>
        <v>#N/A</v>
      </c>
      <c r="AF16" s="15" t="e">
        <f>VLOOKUP('ステージ２・３ (抽出)'!AF16,'ステージ２・３ (状態数値化)'!$H$1:$I$4,2,0)</f>
        <v>#N/A</v>
      </c>
      <c r="AG16" s="15" t="e">
        <f>VLOOKUP('ステージ２・３ (抽出)'!AG16,'ステージ２・３ (状態数値化)'!$H$1:$I$4,2,0)</f>
        <v>#N/A</v>
      </c>
      <c r="AH16" s="16" t="e">
        <f>VLOOKUP('ステージ２・３ (抽出)'!AH16,'ステージ２・３ (状態数値化)'!$H$1:$I$4,2,0)</f>
        <v>#N/A</v>
      </c>
    </row>
    <row r="17" spans="2:34" ht="24.95" customHeight="1">
      <c r="B17" s="1">
        <v>7</v>
      </c>
      <c r="C17" s="102" t="str">
        <f>'状況４－２　ステージ２・３'!C17</f>
        <v>　　　　G地域活動協議会</v>
      </c>
      <c r="D17" s="103"/>
      <c r="E17" s="15">
        <f>VLOOKUP('ステージ２・３ (抽出)'!E17,'ステージ２・３ (状態数値化)'!$H$1:$I$4,2,0)</f>
        <v>4</v>
      </c>
      <c r="F17" s="15">
        <f>VLOOKUP('ステージ２・３ (抽出)'!F17,'ステージ２・３ (状態数値化)'!$H$1:$I$4,2,0)</f>
        <v>4</v>
      </c>
      <c r="G17" s="15">
        <f>VLOOKUP('ステージ２・３ (抽出)'!G17,'ステージ２・３ (状態数値化)'!$H$1:$I$4,2,0)</f>
        <v>3</v>
      </c>
      <c r="H17" s="15">
        <f>VLOOKUP('ステージ２・３ (抽出)'!H17,'ステージ２・３ (状態数値化)'!$H$1:$I$4,2,0)</f>
        <v>1</v>
      </c>
      <c r="I17" s="15">
        <f>VLOOKUP('ステージ２・３ (抽出)'!I17,'ステージ２・３ (状態数値化)'!$H$1:$I$4,2,0)</f>
        <v>1</v>
      </c>
      <c r="J17" s="15">
        <f>VLOOKUP('ステージ２・３ (抽出)'!J17,'ステージ２・３ (状態数値化)'!$H$1:$I$4,2,0)</f>
        <v>4</v>
      </c>
      <c r="K17" s="15">
        <f>VLOOKUP('ステージ２・３ (抽出)'!K17,'ステージ２・３ (状態数値化)'!$H$1:$I$4,2,0)</f>
        <v>4</v>
      </c>
      <c r="L17" s="15">
        <f>VLOOKUP('ステージ２・３ (抽出)'!L17,'ステージ２・３ (状態数値化)'!$H$1:$I$4,2,0)</f>
        <v>4</v>
      </c>
      <c r="M17" s="15">
        <f>VLOOKUP('ステージ２・３ (抽出)'!M17,'ステージ２・３ (状態数値化)'!$H$1:$I$4,2,0)</f>
        <v>2</v>
      </c>
      <c r="N17" s="15">
        <f>VLOOKUP('ステージ２・３ (抽出)'!N17,'ステージ２・３ (状態数値化)'!$H$1:$I$4,2,0)</f>
        <v>4</v>
      </c>
      <c r="O17" s="15">
        <f>VLOOKUP('ステージ２・３ (抽出)'!O17,'ステージ２・３ (状態数値化)'!$H$1:$I$4,2,0)</f>
        <v>4</v>
      </c>
      <c r="P17" s="15">
        <f>VLOOKUP('ステージ２・３ (抽出)'!P17,'ステージ２・３ (状態数値化)'!$H$1:$I$4,2,0)</f>
        <v>1</v>
      </c>
      <c r="Q17" s="15">
        <f>VLOOKUP('ステージ２・３ (抽出)'!Q17,'ステージ２・３ (状態数値化)'!$H$1:$I$4,2,0)</f>
        <v>1</v>
      </c>
      <c r="R17" s="15">
        <f>VLOOKUP('ステージ２・３ (抽出)'!R17,'ステージ２・３ (状態数値化)'!$H$1:$I$4,2,0)</f>
        <v>4</v>
      </c>
      <c r="S17" s="15">
        <f>VLOOKUP('ステージ２・３ (抽出)'!S17,'ステージ２・３ (状態数値化)'!$H$1:$I$4,2,0)</f>
        <v>2</v>
      </c>
      <c r="T17" s="15">
        <f>VLOOKUP('ステージ２・３ (抽出)'!T17,'ステージ２・３ (状態数値化)'!$H$1:$I$4,2,0)</f>
        <v>2</v>
      </c>
      <c r="U17" s="15">
        <f>VLOOKUP('ステージ２・３ (抽出)'!U17,'ステージ２・３ (状態数値化)'!$H$1:$I$4,2,0)</f>
        <v>1</v>
      </c>
      <c r="V17" s="15">
        <f>VLOOKUP('ステージ２・３ (抽出)'!V17,'ステージ２・３ (状態数値化)'!$H$1:$I$4,2,0)</f>
        <v>2</v>
      </c>
      <c r="W17" s="15">
        <f>VLOOKUP('ステージ２・３ (抽出)'!W17,'ステージ２・３ (状態数値化)'!$H$1:$I$4,2,0)</f>
        <v>4</v>
      </c>
      <c r="X17" s="15">
        <f>VLOOKUP('ステージ２・３ (抽出)'!X17,'ステージ２・３ (状態数値化)'!$H$1:$I$4,2,0)</f>
        <v>1</v>
      </c>
      <c r="Y17" s="15">
        <f>VLOOKUP('ステージ２・３ (抽出)'!Y17,'ステージ２・３ (状態数値化)'!$H$1:$I$4,2,0)</f>
        <v>4</v>
      </c>
      <c r="Z17" s="15">
        <f>VLOOKUP('ステージ２・３ (抽出)'!Z17,'ステージ２・３ (状態数値化)'!$H$1:$I$4,2,0)</f>
        <v>4</v>
      </c>
      <c r="AA17" s="15">
        <f>VLOOKUP('ステージ２・３ (抽出)'!AA17,'ステージ２・３ (状態数値化)'!$H$1:$I$4,2,0)</f>
        <v>4</v>
      </c>
      <c r="AB17" s="15">
        <f>VLOOKUP('ステージ２・３ (抽出)'!AB17,'ステージ２・３ (状態数値化)'!$H$1:$I$4,2,0)</f>
        <v>4</v>
      </c>
      <c r="AC17" s="15">
        <f>VLOOKUP('ステージ２・３ (抽出)'!AC17,'ステージ２・３ (状態数値化)'!$H$1:$I$4,2,0)</f>
        <v>2</v>
      </c>
      <c r="AD17" s="15">
        <f>VLOOKUP('ステージ２・３ (抽出)'!AD17,'ステージ２・３ (状態数値化)'!$H$1:$I$4,2,0)</f>
        <v>3</v>
      </c>
      <c r="AE17" s="15" t="e">
        <f>VLOOKUP('ステージ２・３ (抽出)'!AE17,'ステージ２・３ (状態数値化)'!$H$1:$I$4,2,0)</f>
        <v>#N/A</v>
      </c>
      <c r="AF17" s="15" t="e">
        <f>VLOOKUP('ステージ２・３ (抽出)'!AF17,'ステージ２・３ (状態数値化)'!$H$1:$I$4,2,0)</f>
        <v>#N/A</v>
      </c>
      <c r="AG17" s="15" t="e">
        <f>VLOOKUP('ステージ２・３ (抽出)'!AG17,'ステージ２・３ (状態数値化)'!$H$1:$I$4,2,0)</f>
        <v>#N/A</v>
      </c>
      <c r="AH17" s="16" t="e">
        <f>VLOOKUP('ステージ２・３ (抽出)'!AH17,'ステージ２・３ (状態数値化)'!$H$1:$I$4,2,0)</f>
        <v>#N/A</v>
      </c>
    </row>
    <row r="18" spans="2:34" ht="24.95" customHeight="1">
      <c r="B18" s="1">
        <v>8</v>
      </c>
      <c r="C18" s="102" t="str">
        <f>'状況４－２　ステージ２・３'!C18</f>
        <v>　　　　H地域活動協議会</v>
      </c>
      <c r="D18" s="103"/>
      <c r="E18" s="15">
        <f>VLOOKUP('ステージ２・３ (抽出)'!E18,'ステージ２・３ (状態数値化)'!$H$1:$I$4,2,0)</f>
        <v>4</v>
      </c>
      <c r="F18" s="15">
        <f>VLOOKUP('ステージ２・３ (抽出)'!F18,'ステージ２・３ (状態数値化)'!$H$1:$I$4,2,0)</f>
        <v>4</v>
      </c>
      <c r="G18" s="15">
        <f>VLOOKUP('ステージ２・３ (抽出)'!G18,'ステージ２・３ (状態数値化)'!$H$1:$I$4,2,0)</f>
        <v>3</v>
      </c>
      <c r="H18" s="15">
        <f>VLOOKUP('ステージ２・３ (抽出)'!H18,'ステージ２・３ (状態数値化)'!$H$1:$I$4,2,0)</f>
        <v>1</v>
      </c>
      <c r="I18" s="15">
        <f>VLOOKUP('ステージ２・３ (抽出)'!I18,'ステージ２・３ (状態数値化)'!$H$1:$I$4,2,0)</f>
        <v>1</v>
      </c>
      <c r="J18" s="15">
        <f>VLOOKUP('ステージ２・３ (抽出)'!J18,'ステージ２・３ (状態数値化)'!$H$1:$I$4,2,0)</f>
        <v>3</v>
      </c>
      <c r="K18" s="15">
        <f>VLOOKUP('ステージ２・３ (抽出)'!K18,'ステージ２・３ (状態数値化)'!$H$1:$I$4,2,0)</f>
        <v>3</v>
      </c>
      <c r="L18" s="15">
        <f>VLOOKUP('ステージ２・３ (抽出)'!L18,'ステージ２・３ (状態数値化)'!$H$1:$I$4,2,0)</f>
        <v>4</v>
      </c>
      <c r="M18" s="15">
        <f>VLOOKUP('ステージ２・３ (抽出)'!M18,'ステージ２・３ (状態数値化)'!$H$1:$I$4,2,0)</f>
        <v>3</v>
      </c>
      <c r="N18" s="15">
        <f>VLOOKUP('ステージ２・３ (抽出)'!N18,'ステージ２・３ (状態数値化)'!$H$1:$I$4,2,0)</f>
        <v>2</v>
      </c>
      <c r="O18" s="15">
        <f>VLOOKUP('ステージ２・３ (抽出)'!O18,'ステージ２・３ (状態数値化)'!$H$1:$I$4,2,0)</f>
        <v>1</v>
      </c>
      <c r="P18" s="15">
        <f>VLOOKUP('ステージ２・３ (抽出)'!P18,'ステージ２・３ (状態数値化)'!$H$1:$I$4,2,0)</f>
        <v>1</v>
      </c>
      <c r="Q18" s="15">
        <f>VLOOKUP('ステージ２・３ (抽出)'!Q18,'ステージ２・３ (状態数値化)'!$H$1:$I$4,2,0)</f>
        <v>1</v>
      </c>
      <c r="R18" s="15">
        <f>VLOOKUP('ステージ２・３ (抽出)'!R18,'ステージ２・３ (状態数値化)'!$H$1:$I$4,2,0)</f>
        <v>4</v>
      </c>
      <c r="S18" s="15">
        <f>VLOOKUP('ステージ２・３ (抽出)'!S18,'ステージ２・３ (状態数値化)'!$H$1:$I$4,2,0)</f>
        <v>2</v>
      </c>
      <c r="T18" s="15">
        <f>VLOOKUP('ステージ２・３ (抽出)'!T18,'ステージ２・３ (状態数値化)'!$H$1:$I$4,2,0)</f>
        <v>3</v>
      </c>
      <c r="U18" s="15">
        <f>VLOOKUP('ステージ２・３ (抽出)'!U18,'ステージ２・３ (状態数値化)'!$H$1:$I$4,2,0)</f>
        <v>1</v>
      </c>
      <c r="V18" s="15">
        <f>VLOOKUP('ステージ２・３ (抽出)'!V18,'ステージ２・３ (状態数値化)'!$H$1:$I$4,2,0)</f>
        <v>4</v>
      </c>
      <c r="W18" s="15">
        <f>VLOOKUP('ステージ２・３ (抽出)'!W18,'ステージ２・３ (状態数値化)'!$H$1:$I$4,2,0)</f>
        <v>4</v>
      </c>
      <c r="X18" s="15">
        <f>VLOOKUP('ステージ２・３ (抽出)'!X18,'ステージ２・３ (状態数値化)'!$H$1:$I$4,2,0)</f>
        <v>1</v>
      </c>
      <c r="Y18" s="15">
        <f>VLOOKUP('ステージ２・３ (抽出)'!Y18,'ステージ２・３ (状態数値化)'!$H$1:$I$4,2,0)</f>
        <v>4</v>
      </c>
      <c r="Z18" s="15">
        <f>VLOOKUP('ステージ２・３ (抽出)'!Z18,'ステージ２・３ (状態数値化)'!$H$1:$I$4,2,0)</f>
        <v>3</v>
      </c>
      <c r="AA18" s="15">
        <f>VLOOKUP('ステージ２・３ (抽出)'!AA18,'ステージ２・３ (状態数値化)'!$H$1:$I$4,2,0)</f>
        <v>3</v>
      </c>
      <c r="AB18" s="15">
        <f>VLOOKUP('ステージ２・３ (抽出)'!AB18,'ステージ２・３ (状態数値化)'!$H$1:$I$4,2,0)</f>
        <v>3</v>
      </c>
      <c r="AC18" s="15">
        <f>VLOOKUP('ステージ２・３ (抽出)'!AC18,'ステージ２・３ (状態数値化)'!$H$1:$I$4,2,0)</f>
        <v>2</v>
      </c>
      <c r="AD18" s="15">
        <f>VLOOKUP('ステージ２・３ (抽出)'!AD18,'ステージ２・３ (状態数値化)'!$H$1:$I$4,2,0)</f>
        <v>1</v>
      </c>
      <c r="AE18" s="15" t="e">
        <f>VLOOKUP('ステージ２・３ (抽出)'!AE18,'ステージ２・３ (状態数値化)'!$H$1:$I$4,2,0)</f>
        <v>#N/A</v>
      </c>
      <c r="AF18" s="15" t="e">
        <f>VLOOKUP('ステージ２・３ (抽出)'!AF18,'ステージ２・３ (状態数値化)'!$H$1:$I$4,2,0)</f>
        <v>#N/A</v>
      </c>
      <c r="AG18" s="15" t="e">
        <f>VLOOKUP('ステージ２・３ (抽出)'!AG18,'ステージ２・３ (状態数値化)'!$H$1:$I$4,2,0)</f>
        <v>#N/A</v>
      </c>
      <c r="AH18" s="16" t="e">
        <f>VLOOKUP('ステージ２・３ (抽出)'!AH18,'ステージ２・３ (状態数値化)'!$H$1:$I$4,2,0)</f>
        <v>#N/A</v>
      </c>
    </row>
    <row r="19" spans="2:34" ht="24.95" customHeight="1">
      <c r="B19" s="1">
        <v>9</v>
      </c>
      <c r="C19" s="102" t="str">
        <f>'状況４－２　ステージ２・３'!C19</f>
        <v>　　　　I地域活動協議会</v>
      </c>
      <c r="D19" s="103"/>
      <c r="E19" s="15">
        <f>VLOOKUP('ステージ２・３ (抽出)'!E19,'ステージ２・３ (状態数値化)'!$H$1:$I$4,2,0)</f>
        <v>4</v>
      </c>
      <c r="F19" s="15">
        <f>VLOOKUP('ステージ２・３ (抽出)'!F19,'ステージ２・３ (状態数値化)'!$H$1:$I$4,2,0)</f>
        <v>4</v>
      </c>
      <c r="G19" s="15">
        <f>VLOOKUP('ステージ２・３ (抽出)'!G19,'ステージ２・３ (状態数値化)'!$H$1:$I$4,2,0)</f>
        <v>3</v>
      </c>
      <c r="H19" s="15">
        <f>VLOOKUP('ステージ２・３ (抽出)'!H19,'ステージ２・３ (状態数値化)'!$H$1:$I$4,2,0)</f>
        <v>1</v>
      </c>
      <c r="I19" s="15">
        <f>VLOOKUP('ステージ２・３ (抽出)'!I19,'ステージ２・３ (状態数値化)'!$H$1:$I$4,2,0)</f>
        <v>1</v>
      </c>
      <c r="J19" s="15">
        <f>VLOOKUP('ステージ２・３ (抽出)'!J19,'ステージ２・３ (状態数値化)'!$H$1:$I$4,2,0)</f>
        <v>3</v>
      </c>
      <c r="K19" s="15">
        <f>VLOOKUP('ステージ２・３ (抽出)'!K19,'ステージ２・３ (状態数値化)'!$H$1:$I$4,2,0)</f>
        <v>3</v>
      </c>
      <c r="L19" s="15">
        <f>VLOOKUP('ステージ２・３ (抽出)'!L19,'ステージ２・３ (状態数値化)'!$H$1:$I$4,2,0)</f>
        <v>3</v>
      </c>
      <c r="M19" s="15">
        <f>VLOOKUP('ステージ２・３ (抽出)'!M19,'ステージ２・３ (状態数値化)'!$H$1:$I$4,2,0)</f>
        <v>3</v>
      </c>
      <c r="N19" s="15">
        <f>VLOOKUP('ステージ２・３ (抽出)'!N19,'ステージ２・３ (状態数値化)'!$H$1:$I$4,2,0)</f>
        <v>2</v>
      </c>
      <c r="O19" s="15">
        <f>VLOOKUP('ステージ２・３ (抽出)'!O19,'ステージ２・３ (状態数値化)'!$H$1:$I$4,2,0)</f>
        <v>1</v>
      </c>
      <c r="P19" s="15">
        <f>VLOOKUP('ステージ２・３ (抽出)'!P19,'ステージ２・３ (状態数値化)'!$H$1:$I$4,2,0)</f>
        <v>1</v>
      </c>
      <c r="Q19" s="15">
        <f>VLOOKUP('ステージ２・３ (抽出)'!Q19,'ステージ２・３ (状態数値化)'!$H$1:$I$4,2,0)</f>
        <v>1</v>
      </c>
      <c r="R19" s="15">
        <f>VLOOKUP('ステージ２・３ (抽出)'!R19,'ステージ２・３ (状態数値化)'!$H$1:$I$4,2,0)</f>
        <v>4</v>
      </c>
      <c r="S19" s="15">
        <f>VLOOKUP('ステージ２・３ (抽出)'!S19,'ステージ２・３ (状態数値化)'!$H$1:$I$4,2,0)</f>
        <v>2</v>
      </c>
      <c r="T19" s="15">
        <f>VLOOKUP('ステージ２・３ (抽出)'!T19,'ステージ２・３ (状態数値化)'!$H$1:$I$4,2,0)</f>
        <v>3</v>
      </c>
      <c r="U19" s="15">
        <f>VLOOKUP('ステージ２・３ (抽出)'!U19,'ステージ２・３ (状態数値化)'!$H$1:$I$4,2,0)</f>
        <v>1</v>
      </c>
      <c r="V19" s="15">
        <f>VLOOKUP('ステージ２・３ (抽出)'!V19,'ステージ２・３ (状態数値化)'!$H$1:$I$4,2,0)</f>
        <v>3</v>
      </c>
      <c r="W19" s="15">
        <f>VLOOKUP('ステージ２・３ (抽出)'!W19,'ステージ２・３ (状態数値化)'!$H$1:$I$4,2,0)</f>
        <v>4</v>
      </c>
      <c r="X19" s="15">
        <f>VLOOKUP('ステージ２・３ (抽出)'!X19,'ステージ２・３ (状態数値化)'!$H$1:$I$4,2,0)</f>
        <v>1</v>
      </c>
      <c r="Y19" s="15">
        <f>VLOOKUP('ステージ２・３ (抽出)'!Y19,'ステージ２・３ (状態数値化)'!$H$1:$I$4,2,0)</f>
        <v>3</v>
      </c>
      <c r="Z19" s="15">
        <f>VLOOKUP('ステージ２・３ (抽出)'!Z19,'ステージ２・３ (状態数値化)'!$H$1:$I$4,2,0)</f>
        <v>4</v>
      </c>
      <c r="AA19" s="15">
        <f>VLOOKUP('ステージ２・３ (抽出)'!AA19,'ステージ２・３ (状態数値化)'!$H$1:$I$4,2,0)</f>
        <v>3</v>
      </c>
      <c r="AB19" s="15">
        <f>VLOOKUP('ステージ２・３ (抽出)'!AB19,'ステージ２・３ (状態数値化)'!$H$1:$I$4,2,0)</f>
        <v>3</v>
      </c>
      <c r="AC19" s="15">
        <f>VLOOKUP('ステージ２・３ (抽出)'!AC19,'ステージ２・３ (状態数値化)'!$H$1:$I$4,2,0)</f>
        <v>2</v>
      </c>
      <c r="AD19" s="15">
        <f>VLOOKUP('ステージ２・３ (抽出)'!AD19,'ステージ２・３ (状態数値化)'!$H$1:$I$4,2,0)</f>
        <v>1</v>
      </c>
      <c r="AE19" s="15" t="e">
        <f>VLOOKUP('ステージ２・３ (抽出)'!AE19,'ステージ２・３ (状態数値化)'!$H$1:$I$4,2,0)</f>
        <v>#N/A</v>
      </c>
      <c r="AF19" s="15" t="e">
        <f>VLOOKUP('ステージ２・３ (抽出)'!AF19,'ステージ２・３ (状態数値化)'!$H$1:$I$4,2,0)</f>
        <v>#N/A</v>
      </c>
      <c r="AG19" s="15" t="e">
        <f>VLOOKUP('ステージ２・３ (抽出)'!AG19,'ステージ２・３ (状態数値化)'!$H$1:$I$4,2,0)</f>
        <v>#N/A</v>
      </c>
      <c r="AH19" s="16" t="e">
        <f>VLOOKUP('ステージ２・３ (抽出)'!AH19,'ステージ２・３ (状態数値化)'!$H$1:$I$4,2,0)</f>
        <v>#N/A</v>
      </c>
    </row>
    <row r="20" spans="2:34" ht="24.95" customHeight="1">
      <c r="B20" s="1">
        <v>10</v>
      </c>
      <c r="C20" s="102" t="str">
        <f>'状況４－２　ステージ２・３'!C20</f>
        <v>　　　　J地域活動協議会</v>
      </c>
      <c r="D20" s="103"/>
      <c r="E20" s="15">
        <f>VLOOKUP('ステージ２・３ (抽出)'!E20,'ステージ２・３ (状態数値化)'!$H$1:$I$4,2,0)</f>
        <v>4</v>
      </c>
      <c r="F20" s="15">
        <f>VLOOKUP('ステージ２・３ (抽出)'!F20,'ステージ２・３ (状態数値化)'!$H$1:$I$4,2,0)</f>
        <v>4</v>
      </c>
      <c r="G20" s="15">
        <f>VLOOKUP('ステージ２・３ (抽出)'!G20,'ステージ２・３ (状態数値化)'!$H$1:$I$4,2,0)</f>
        <v>3</v>
      </c>
      <c r="H20" s="15">
        <f>VLOOKUP('ステージ２・３ (抽出)'!H20,'ステージ２・３ (状態数値化)'!$H$1:$I$4,2,0)</f>
        <v>1</v>
      </c>
      <c r="I20" s="15">
        <f>VLOOKUP('ステージ２・３ (抽出)'!I20,'ステージ２・３ (状態数値化)'!$H$1:$I$4,2,0)</f>
        <v>1</v>
      </c>
      <c r="J20" s="15">
        <f>VLOOKUP('ステージ２・３ (抽出)'!J20,'ステージ２・３ (状態数値化)'!$H$1:$I$4,2,0)</f>
        <v>4</v>
      </c>
      <c r="K20" s="15">
        <f>VLOOKUP('ステージ２・３ (抽出)'!K20,'ステージ２・３ (状態数値化)'!$H$1:$I$4,2,0)</f>
        <v>4</v>
      </c>
      <c r="L20" s="15">
        <f>VLOOKUP('ステージ２・３ (抽出)'!L20,'ステージ２・３ (状態数値化)'!$H$1:$I$4,2,0)</f>
        <v>4</v>
      </c>
      <c r="M20" s="15">
        <f>VLOOKUP('ステージ２・３ (抽出)'!M20,'ステージ２・３ (状態数値化)'!$H$1:$I$4,2,0)</f>
        <v>3</v>
      </c>
      <c r="N20" s="15">
        <f>VLOOKUP('ステージ２・３ (抽出)'!N20,'ステージ２・３ (状態数値化)'!$H$1:$I$4,2,0)</f>
        <v>4</v>
      </c>
      <c r="O20" s="15">
        <f>VLOOKUP('ステージ２・３ (抽出)'!O20,'ステージ２・３ (状態数値化)'!$H$1:$I$4,2,0)</f>
        <v>4</v>
      </c>
      <c r="P20" s="15">
        <f>VLOOKUP('ステージ２・３ (抽出)'!P20,'ステージ２・３ (状態数値化)'!$H$1:$I$4,2,0)</f>
        <v>4</v>
      </c>
      <c r="Q20" s="15">
        <f>VLOOKUP('ステージ２・３ (抽出)'!Q20,'ステージ２・３ (状態数値化)'!$H$1:$I$4,2,0)</f>
        <v>1</v>
      </c>
      <c r="R20" s="15">
        <f>VLOOKUP('ステージ２・３ (抽出)'!R20,'ステージ２・３ (状態数値化)'!$H$1:$I$4,2,0)</f>
        <v>4</v>
      </c>
      <c r="S20" s="15">
        <f>VLOOKUP('ステージ２・３ (抽出)'!S20,'ステージ２・３ (状態数値化)'!$H$1:$I$4,2,0)</f>
        <v>2</v>
      </c>
      <c r="T20" s="15">
        <f>VLOOKUP('ステージ２・３ (抽出)'!T20,'ステージ２・３ (状態数値化)'!$H$1:$I$4,2,0)</f>
        <v>3</v>
      </c>
      <c r="U20" s="15">
        <f>VLOOKUP('ステージ２・３ (抽出)'!U20,'ステージ２・３ (状態数値化)'!$H$1:$I$4,2,0)</f>
        <v>1</v>
      </c>
      <c r="V20" s="15">
        <f>VLOOKUP('ステージ２・３ (抽出)'!V20,'ステージ２・３ (状態数値化)'!$H$1:$I$4,2,0)</f>
        <v>4</v>
      </c>
      <c r="W20" s="15">
        <f>VLOOKUP('ステージ２・３ (抽出)'!W20,'ステージ２・３ (状態数値化)'!$H$1:$I$4,2,0)</f>
        <v>4</v>
      </c>
      <c r="X20" s="15">
        <f>VLOOKUP('ステージ２・３ (抽出)'!X20,'ステージ２・３ (状態数値化)'!$H$1:$I$4,2,0)</f>
        <v>2</v>
      </c>
      <c r="Y20" s="15">
        <f>VLOOKUP('ステージ２・３ (抽出)'!Y20,'ステージ２・３ (状態数値化)'!$H$1:$I$4,2,0)</f>
        <v>4</v>
      </c>
      <c r="Z20" s="15">
        <f>VLOOKUP('ステージ２・３ (抽出)'!Z20,'ステージ２・３ (状態数値化)'!$H$1:$I$4,2,0)</f>
        <v>4</v>
      </c>
      <c r="AA20" s="15">
        <f>VLOOKUP('ステージ２・３ (抽出)'!AA20,'ステージ２・３ (状態数値化)'!$H$1:$I$4,2,0)</f>
        <v>4</v>
      </c>
      <c r="AB20" s="15">
        <f>VLOOKUP('ステージ２・３ (抽出)'!AB20,'ステージ２・３ (状態数値化)'!$H$1:$I$4,2,0)</f>
        <v>4</v>
      </c>
      <c r="AC20" s="15">
        <f>VLOOKUP('ステージ２・３ (抽出)'!AC20,'ステージ２・３ (状態数値化)'!$H$1:$I$4,2,0)</f>
        <v>2</v>
      </c>
      <c r="AD20" s="15">
        <f>VLOOKUP('ステージ２・３ (抽出)'!AD20,'ステージ２・３ (状態数値化)'!$H$1:$I$4,2,0)</f>
        <v>1</v>
      </c>
      <c r="AE20" s="15" t="e">
        <f>VLOOKUP('ステージ２・３ (抽出)'!AE20,'ステージ２・３ (状態数値化)'!$H$1:$I$4,2,0)</f>
        <v>#N/A</v>
      </c>
      <c r="AF20" s="15" t="e">
        <f>VLOOKUP('ステージ２・３ (抽出)'!AF20,'ステージ２・３ (状態数値化)'!$H$1:$I$4,2,0)</f>
        <v>#N/A</v>
      </c>
      <c r="AG20" s="15" t="e">
        <f>VLOOKUP('ステージ２・３ (抽出)'!AG20,'ステージ２・３ (状態数値化)'!$H$1:$I$4,2,0)</f>
        <v>#N/A</v>
      </c>
      <c r="AH20" s="16" t="e">
        <f>VLOOKUP('ステージ２・３ (抽出)'!AH20,'ステージ２・３ (状態数値化)'!$H$1:$I$4,2,0)</f>
        <v>#N/A</v>
      </c>
    </row>
    <row r="21" spans="2:34" ht="24.95" customHeight="1">
      <c r="B21" s="1">
        <v>11</v>
      </c>
      <c r="C21" s="102" t="str">
        <f>'状況４－２　ステージ２・３'!C21</f>
        <v>　　　　K地域活動協議会</v>
      </c>
      <c r="D21" s="103"/>
      <c r="E21" s="15">
        <f>VLOOKUP('ステージ２・３ (抽出)'!E21,'ステージ２・３ (状態数値化)'!$H$1:$I$4,2,0)</f>
        <v>3</v>
      </c>
      <c r="F21" s="15">
        <f>VLOOKUP('ステージ２・３ (抽出)'!F21,'ステージ２・３ (状態数値化)'!$H$1:$I$4,2,0)</f>
        <v>4</v>
      </c>
      <c r="G21" s="15">
        <f>VLOOKUP('ステージ２・３ (抽出)'!G21,'ステージ２・３ (状態数値化)'!$H$1:$I$4,2,0)</f>
        <v>3</v>
      </c>
      <c r="H21" s="15">
        <f>VLOOKUP('ステージ２・３ (抽出)'!H21,'ステージ２・３ (状態数値化)'!$H$1:$I$4,2,0)</f>
        <v>1</v>
      </c>
      <c r="I21" s="15">
        <f>VLOOKUP('ステージ２・３ (抽出)'!I21,'ステージ２・３ (状態数値化)'!$H$1:$I$4,2,0)</f>
        <v>1</v>
      </c>
      <c r="J21" s="15">
        <f>VLOOKUP('ステージ２・３ (抽出)'!J21,'ステージ２・３ (状態数値化)'!$H$1:$I$4,2,0)</f>
        <v>3</v>
      </c>
      <c r="K21" s="15">
        <f>VLOOKUP('ステージ２・３ (抽出)'!K21,'ステージ２・３ (状態数値化)'!$H$1:$I$4,2,0)</f>
        <v>3</v>
      </c>
      <c r="L21" s="15">
        <f>VLOOKUP('ステージ２・３ (抽出)'!L21,'ステージ２・３ (状態数値化)'!$H$1:$I$4,2,0)</f>
        <v>3</v>
      </c>
      <c r="M21" s="15">
        <f>VLOOKUP('ステージ２・３ (抽出)'!M21,'ステージ２・３ (状態数値化)'!$H$1:$I$4,2,0)</f>
        <v>2</v>
      </c>
      <c r="N21" s="15">
        <f>VLOOKUP('ステージ２・３ (抽出)'!N21,'ステージ２・３ (状態数値化)'!$H$1:$I$4,2,0)</f>
        <v>2</v>
      </c>
      <c r="O21" s="15">
        <f>VLOOKUP('ステージ２・３ (抽出)'!O21,'ステージ２・３ (状態数値化)'!$H$1:$I$4,2,0)</f>
        <v>1</v>
      </c>
      <c r="P21" s="15">
        <f>VLOOKUP('ステージ２・３ (抽出)'!P21,'ステージ２・３ (状態数値化)'!$H$1:$I$4,2,0)</f>
        <v>1</v>
      </c>
      <c r="Q21" s="15">
        <f>VLOOKUP('ステージ２・３ (抽出)'!Q21,'ステージ２・３ (状態数値化)'!$H$1:$I$4,2,0)</f>
        <v>1</v>
      </c>
      <c r="R21" s="15">
        <f>VLOOKUP('ステージ２・３ (抽出)'!R21,'ステージ２・３ (状態数値化)'!$H$1:$I$4,2,0)</f>
        <v>4</v>
      </c>
      <c r="S21" s="15">
        <f>VLOOKUP('ステージ２・３ (抽出)'!S21,'ステージ２・３ (状態数値化)'!$H$1:$I$4,2,0)</f>
        <v>2</v>
      </c>
      <c r="T21" s="15">
        <f>VLOOKUP('ステージ２・３ (抽出)'!T21,'ステージ２・３ (状態数値化)'!$H$1:$I$4,2,0)</f>
        <v>3</v>
      </c>
      <c r="U21" s="15">
        <f>VLOOKUP('ステージ２・３ (抽出)'!U21,'ステージ２・３ (状態数値化)'!$H$1:$I$4,2,0)</f>
        <v>1</v>
      </c>
      <c r="V21" s="15">
        <f>VLOOKUP('ステージ２・３ (抽出)'!V21,'ステージ２・３ (状態数値化)'!$H$1:$I$4,2,0)</f>
        <v>2</v>
      </c>
      <c r="W21" s="15">
        <f>VLOOKUP('ステージ２・３ (抽出)'!W21,'ステージ２・３ (状態数値化)'!$H$1:$I$4,2,0)</f>
        <v>4</v>
      </c>
      <c r="X21" s="15">
        <f>VLOOKUP('ステージ２・３ (抽出)'!X21,'ステージ２・３ (状態数値化)'!$H$1:$I$4,2,0)</f>
        <v>1</v>
      </c>
      <c r="Y21" s="15">
        <f>VLOOKUP('ステージ２・３ (抽出)'!Y21,'ステージ２・３ (状態数値化)'!$H$1:$I$4,2,0)</f>
        <v>3</v>
      </c>
      <c r="Z21" s="15">
        <f>VLOOKUP('ステージ２・３ (抽出)'!Z21,'ステージ２・３ (状態数値化)'!$H$1:$I$4,2,0)</f>
        <v>3</v>
      </c>
      <c r="AA21" s="15">
        <f>VLOOKUP('ステージ２・３ (抽出)'!AA21,'ステージ２・３ (状態数値化)'!$H$1:$I$4,2,0)</f>
        <v>3</v>
      </c>
      <c r="AB21" s="15">
        <f>VLOOKUP('ステージ２・３ (抽出)'!AB21,'ステージ２・３ (状態数値化)'!$H$1:$I$4,2,0)</f>
        <v>3</v>
      </c>
      <c r="AC21" s="15">
        <f>VLOOKUP('ステージ２・３ (抽出)'!AC21,'ステージ２・３ (状態数値化)'!$H$1:$I$4,2,0)</f>
        <v>3</v>
      </c>
      <c r="AD21" s="15">
        <f>VLOOKUP('ステージ２・３ (抽出)'!AD21,'ステージ２・３ (状態数値化)'!$H$1:$I$4,2,0)</f>
        <v>1</v>
      </c>
      <c r="AE21" s="15" t="e">
        <f>VLOOKUP('ステージ２・３ (抽出)'!AE21,'ステージ２・３ (状態数値化)'!$H$1:$I$4,2,0)</f>
        <v>#N/A</v>
      </c>
      <c r="AF21" s="15" t="e">
        <f>VLOOKUP('ステージ２・３ (抽出)'!AF21,'ステージ２・３ (状態数値化)'!$H$1:$I$4,2,0)</f>
        <v>#N/A</v>
      </c>
      <c r="AG21" s="15" t="e">
        <f>VLOOKUP('ステージ２・３ (抽出)'!AG21,'ステージ２・３ (状態数値化)'!$H$1:$I$4,2,0)</f>
        <v>#N/A</v>
      </c>
      <c r="AH21" s="16" t="e">
        <f>VLOOKUP('ステージ２・３ (抽出)'!AH21,'ステージ２・３ (状態数値化)'!$H$1:$I$4,2,0)</f>
        <v>#N/A</v>
      </c>
    </row>
    <row r="22" spans="2:34" ht="24.95" customHeight="1">
      <c r="B22" s="1">
        <v>12</v>
      </c>
      <c r="C22" s="102" t="str">
        <f>'状況４－２　ステージ２・３'!C22</f>
        <v>　　　　L地域活動協議会</v>
      </c>
      <c r="D22" s="103"/>
      <c r="E22" s="15">
        <f>VLOOKUP('ステージ２・３ (抽出)'!E22,'ステージ２・３ (状態数値化)'!$H$1:$I$4,2,0)</f>
        <v>4</v>
      </c>
      <c r="F22" s="15">
        <f>VLOOKUP('ステージ２・３ (抽出)'!F22,'ステージ２・３ (状態数値化)'!$H$1:$I$4,2,0)</f>
        <v>4</v>
      </c>
      <c r="G22" s="15">
        <f>VLOOKUP('ステージ２・３ (抽出)'!G22,'ステージ２・３ (状態数値化)'!$H$1:$I$4,2,0)</f>
        <v>4</v>
      </c>
      <c r="H22" s="15">
        <f>VLOOKUP('ステージ２・３ (抽出)'!H22,'ステージ２・３ (状態数値化)'!$H$1:$I$4,2,0)</f>
        <v>1</v>
      </c>
      <c r="I22" s="15">
        <f>VLOOKUP('ステージ２・３ (抽出)'!I22,'ステージ２・３ (状態数値化)'!$H$1:$I$4,2,0)</f>
        <v>1</v>
      </c>
      <c r="J22" s="15">
        <f>VLOOKUP('ステージ２・３ (抽出)'!J22,'ステージ２・３ (状態数値化)'!$H$1:$I$4,2,0)</f>
        <v>4</v>
      </c>
      <c r="K22" s="15">
        <f>VLOOKUP('ステージ２・３ (抽出)'!K22,'ステージ２・３ (状態数値化)'!$H$1:$I$4,2,0)</f>
        <v>3</v>
      </c>
      <c r="L22" s="15">
        <f>VLOOKUP('ステージ２・３ (抽出)'!L22,'ステージ２・３ (状態数値化)'!$H$1:$I$4,2,0)</f>
        <v>4</v>
      </c>
      <c r="M22" s="15">
        <f>VLOOKUP('ステージ２・３ (抽出)'!M22,'ステージ２・３ (状態数値化)'!$H$1:$I$4,2,0)</f>
        <v>3</v>
      </c>
      <c r="N22" s="15">
        <f>VLOOKUP('ステージ２・３ (抽出)'!N22,'ステージ２・３ (状態数値化)'!$H$1:$I$4,2,0)</f>
        <v>4</v>
      </c>
      <c r="O22" s="15">
        <f>VLOOKUP('ステージ２・３ (抽出)'!O22,'ステージ２・３ (状態数値化)'!$H$1:$I$4,2,0)</f>
        <v>4</v>
      </c>
      <c r="P22" s="15">
        <f>VLOOKUP('ステージ２・３ (抽出)'!P22,'ステージ２・３ (状態数値化)'!$H$1:$I$4,2,0)</f>
        <v>2</v>
      </c>
      <c r="Q22" s="15">
        <f>VLOOKUP('ステージ２・３ (抽出)'!Q22,'ステージ２・３ (状態数値化)'!$H$1:$I$4,2,0)</f>
        <v>1</v>
      </c>
      <c r="R22" s="15">
        <f>VLOOKUP('ステージ２・３ (抽出)'!R22,'ステージ２・３ (状態数値化)'!$H$1:$I$4,2,0)</f>
        <v>3</v>
      </c>
      <c r="S22" s="15">
        <f>VLOOKUP('ステージ２・３ (抽出)'!S22,'ステージ２・３ (状態数値化)'!$H$1:$I$4,2,0)</f>
        <v>2</v>
      </c>
      <c r="T22" s="15">
        <f>VLOOKUP('ステージ２・３ (抽出)'!T22,'ステージ２・３ (状態数値化)'!$H$1:$I$4,2,0)</f>
        <v>3</v>
      </c>
      <c r="U22" s="15">
        <f>VLOOKUP('ステージ２・３ (抽出)'!U22,'ステージ２・３ (状態数値化)'!$H$1:$I$4,2,0)</f>
        <v>1</v>
      </c>
      <c r="V22" s="15">
        <f>VLOOKUP('ステージ２・３ (抽出)'!V22,'ステージ２・３ (状態数値化)'!$H$1:$I$4,2,0)</f>
        <v>2</v>
      </c>
      <c r="W22" s="15">
        <f>VLOOKUP('ステージ２・３ (抽出)'!W22,'ステージ２・３ (状態数値化)'!$H$1:$I$4,2,0)</f>
        <v>4</v>
      </c>
      <c r="X22" s="15">
        <f>VLOOKUP('ステージ２・３ (抽出)'!X22,'ステージ２・３ (状態数値化)'!$H$1:$I$4,2,0)</f>
        <v>1</v>
      </c>
      <c r="Y22" s="15">
        <f>VLOOKUP('ステージ２・３ (抽出)'!Y22,'ステージ２・３ (状態数値化)'!$H$1:$I$4,2,0)</f>
        <v>4</v>
      </c>
      <c r="Z22" s="15">
        <f>VLOOKUP('ステージ２・３ (抽出)'!Z22,'ステージ２・３ (状態数値化)'!$H$1:$I$4,2,0)</f>
        <v>4</v>
      </c>
      <c r="AA22" s="15">
        <f>VLOOKUP('ステージ２・３ (抽出)'!AA22,'ステージ２・３ (状態数値化)'!$H$1:$I$4,2,0)</f>
        <v>4</v>
      </c>
      <c r="AB22" s="15">
        <f>VLOOKUP('ステージ２・３ (抽出)'!AB22,'ステージ２・３ (状態数値化)'!$H$1:$I$4,2,0)</f>
        <v>4</v>
      </c>
      <c r="AC22" s="15">
        <f>VLOOKUP('ステージ２・３ (抽出)'!AC22,'ステージ２・３ (状態数値化)'!$H$1:$I$4,2,0)</f>
        <v>3</v>
      </c>
      <c r="AD22" s="15">
        <f>VLOOKUP('ステージ２・３ (抽出)'!AD22,'ステージ２・３ (状態数値化)'!$H$1:$I$4,2,0)</f>
        <v>3</v>
      </c>
      <c r="AE22" s="15" t="e">
        <f>VLOOKUP('ステージ２・３ (抽出)'!AE22,'ステージ２・３ (状態数値化)'!$H$1:$I$4,2,0)</f>
        <v>#N/A</v>
      </c>
      <c r="AF22" s="15" t="e">
        <f>VLOOKUP('ステージ２・３ (抽出)'!AF22,'ステージ２・３ (状態数値化)'!$H$1:$I$4,2,0)</f>
        <v>#N/A</v>
      </c>
      <c r="AG22" s="15" t="e">
        <f>VLOOKUP('ステージ２・３ (抽出)'!AG22,'ステージ２・３ (状態数値化)'!$H$1:$I$4,2,0)</f>
        <v>#N/A</v>
      </c>
      <c r="AH22" s="16" t="e">
        <f>VLOOKUP('ステージ２・３ (抽出)'!AH22,'ステージ２・３ (状態数値化)'!$H$1:$I$4,2,0)</f>
        <v>#N/A</v>
      </c>
    </row>
    <row r="23" spans="2:34" ht="24.95" customHeight="1">
      <c r="B23" s="1">
        <v>13</v>
      </c>
      <c r="C23" s="102" t="str">
        <f>'状況４－２　ステージ２・３'!C23</f>
        <v>　　　　M地域活動協議会</v>
      </c>
      <c r="D23" s="103"/>
      <c r="E23" s="15">
        <f>VLOOKUP('ステージ２・３ (抽出)'!E23,'ステージ２・３ (状態数値化)'!$H$1:$I$4,2,0)</f>
        <v>4</v>
      </c>
      <c r="F23" s="15">
        <f>VLOOKUP('ステージ２・３ (抽出)'!F23,'ステージ２・３ (状態数値化)'!$H$1:$I$4,2,0)</f>
        <v>4</v>
      </c>
      <c r="G23" s="15">
        <f>VLOOKUP('ステージ２・３ (抽出)'!G23,'ステージ２・３ (状態数値化)'!$H$1:$I$4,2,0)</f>
        <v>3</v>
      </c>
      <c r="H23" s="15">
        <f>VLOOKUP('ステージ２・３ (抽出)'!H23,'ステージ２・３ (状態数値化)'!$H$1:$I$4,2,0)</f>
        <v>1</v>
      </c>
      <c r="I23" s="15">
        <f>VLOOKUP('ステージ２・３ (抽出)'!I23,'ステージ２・３ (状態数値化)'!$H$1:$I$4,2,0)</f>
        <v>1</v>
      </c>
      <c r="J23" s="15">
        <f>VLOOKUP('ステージ２・３ (抽出)'!J23,'ステージ２・３ (状態数値化)'!$H$1:$I$4,2,0)</f>
        <v>3</v>
      </c>
      <c r="K23" s="15">
        <f>VLOOKUP('ステージ２・３ (抽出)'!K23,'ステージ２・３ (状態数値化)'!$H$1:$I$4,2,0)</f>
        <v>2</v>
      </c>
      <c r="L23" s="15">
        <f>VLOOKUP('ステージ２・３ (抽出)'!L23,'ステージ２・３ (状態数値化)'!$H$1:$I$4,2,0)</f>
        <v>3</v>
      </c>
      <c r="M23" s="15">
        <f>VLOOKUP('ステージ２・３ (抽出)'!M23,'ステージ２・３ (状態数値化)'!$H$1:$I$4,2,0)</f>
        <v>3</v>
      </c>
      <c r="N23" s="15">
        <f>VLOOKUP('ステージ２・３ (抽出)'!N23,'ステージ２・３ (状態数値化)'!$H$1:$I$4,2,0)</f>
        <v>2</v>
      </c>
      <c r="O23" s="15">
        <f>VLOOKUP('ステージ２・３ (抽出)'!O23,'ステージ２・３ (状態数値化)'!$H$1:$I$4,2,0)</f>
        <v>1</v>
      </c>
      <c r="P23" s="15">
        <f>VLOOKUP('ステージ２・３ (抽出)'!P23,'ステージ２・３ (状態数値化)'!$H$1:$I$4,2,0)</f>
        <v>1</v>
      </c>
      <c r="Q23" s="15">
        <f>VLOOKUP('ステージ２・３ (抽出)'!Q23,'ステージ２・３ (状態数値化)'!$H$1:$I$4,2,0)</f>
        <v>1</v>
      </c>
      <c r="R23" s="15">
        <f>VLOOKUP('ステージ２・３ (抽出)'!R23,'ステージ２・３ (状態数値化)'!$H$1:$I$4,2,0)</f>
        <v>4</v>
      </c>
      <c r="S23" s="15">
        <f>VLOOKUP('ステージ２・３ (抽出)'!S23,'ステージ２・３ (状態数値化)'!$H$1:$I$4,2,0)</f>
        <v>2</v>
      </c>
      <c r="T23" s="15">
        <f>VLOOKUP('ステージ２・３ (抽出)'!T23,'ステージ２・３ (状態数値化)'!$H$1:$I$4,2,0)</f>
        <v>3</v>
      </c>
      <c r="U23" s="15">
        <f>VLOOKUP('ステージ２・３ (抽出)'!U23,'ステージ２・３ (状態数値化)'!$H$1:$I$4,2,0)</f>
        <v>1</v>
      </c>
      <c r="V23" s="15">
        <f>VLOOKUP('ステージ２・３ (抽出)'!V23,'ステージ２・３ (状態数値化)'!$H$1:$I$4,2,0)</f>
        <v>2</v>
      </c>
      <c r="W23" s="15">
        <f>VLOOKUP('ステージ２・３ (抽出)'!W23,'ステージ２・３ (状態数値化)'!$H$1:$I$4,2,0)</f>
        <v>4</v>
      </c>
      <c r="X23" s="15">
        <f>VLOOKUP('ステージ２・３ (抽出)'!X23,'ステージ２・３ (状態数値化)'!$H$1:$I$4,2,0)</f>
        <v>1</v>
      </c>
      <c r="Y23" s="15">
        <f>VLOOKUP('ステージ２・３ (抽出)'!Y23,'ステージ２・３ (状態数値化)'!$H$1:$I$4,2,0)</f>
        <v>4</v>
      </c>
      <c r="Z23" s="15">
        <f>VLOOKUP('ステージ２・３ (抽出)'!Z23,'ステージ２・３ (状態数値化)'!$H$1:$I$4,2,0)</f>
        <v>3</v>
      </c>
      <c r="AA23" s="15">
        <f>VLOOKUP('ステージ２・３ (抽出)'!AA23,'ステージ２・３ (状態数値化)'!$H$1:$I$4,2,0)</f>
        <v>3</v>
      </c>
      <c r="AB23" s="15">
        <f>VLOOKUP('ステージ２・３ (抽出)'!AB23,'ステージ２・３ (状態数値化)'!$H$1:$I$4,2,0)</f>
        <v>2</v>
      </c>
      <c r="AC23" s="15">
        <f>VLOOKUP('ステージ２・３ (抽出)'!AC23,'ステージ２・３ (状態数値化)'!$H$1:$I$4,2,0)</f>
        <v>2</v>
      </c>
      <c r="AD23" s="15">
        <f>VLOOKUP('ステージ２・３ (抽出)'!AD23,'ステージ２・３ (状態数値化)'!$H$1:$I$4,2,0)</f>
        <v>1</v>
      </c>
      <c r="AE23" s="15" t="e">
        <f>VLOOKUP('ステージ２・３ (抽出)'!AE23,'ステージ２・３ (状態数値化)'!$H$1:$I$4,2,0)</f>
        <v>#N/A</v>
      </c>
      <c r="AF23" s="15" t="e">
        <f>VLOOKUP('ステージ２・３ (抽出)'!AF23,'ステージ２・３ (状態数値化)'!$H$1:$I$4,2,0)</f>
        <v>#N/A</v>
      </c>
      <c r="AG23" s="15" t="e">
        <f>VLOOKUP('ステージ２・３ (抽出)'!AG23,'ステージ２・３ (状態数値化)'!$H$1:$I$4,2,0)</f>
        <v>#N/A</v>
      </c>
      <c r="AH23" s="16" t="e">
        <f>VLOOKUP('ステージ２・３ (抽出)'!AH23,'ステージ２・３ (状態数値化)'!$H$1:$I$4,2,0)</f>
        <v>#N/A</v>
      </c>
    </row>
    <row r="24" spans="2:34" ht="24.95" customHeight="1">
      <c r="B24" s="1">
        <v>14</v>
      </c>
      <c r="C24" s="102" t="str">
        <f>'状況４－２　ステージ２・３'!C24</f>
        <v>　　　　N地域活動協議会</v>
      </c>
      <c r="D24" s="103"/>
      <c r="E24" s="15">
        <f>VLOOKUP('ステージ２・３ (抽出)'!E24,'ステージ２・３ (状態数値化)'!$H$1:$I$4,2,0)</f>
        <v>4</v>
      </c>
      <c r="F24" s="15">
        <f>VLOOKUP('ステージ２・３ (抽出)'!F24,'ステージ２・３ (状態数値化)'!$H$1:$I$4,2,0)</f>
        <v>4</v>
      </c>
      <c r="G24" s="15">
        <f>VLOOKUP('ステージ２・３ (抽出)'!G24,'ステージ２・３ (状態数値化)'!$H$1:$I$4,2,0)</f>
        <v>3</v>
      </c>
      <c r="H24" s="15">
        <f>VLOOKUP('ステージ２・３ (抽出)'!H24,'ステージ２・３ (状態数値化)'!$H$1:$I$4,2,0)</f>
        <v>1</v>
      </c>
      <c r="I24" s="15">
        <f>VLOOKUP('ステージ２・３ (抽出)'!I24,'ステージ２・３ (状態数値化)'!$H$1:$I$4,2,0)</f>
        <v>1</v>
      </c>
      <c r="J24" s="15">
        <f>VLOOKUP('ステージ２・３ (抽出)'!J24,'ステージ２・３ (状態数値化)'!$H$1:$I$4,2,0)</f>
        <v>4</v>
      </c>
      <c r="K24" s="15">
        <f>VLOOKUP('ステージ２・３ (抽出)'!K24,'ステージ２・３ (状態数値化)'!$H$1:$I$4,2,0)</f>
        <v>4</v>
      </c>
      <c r="L24" s="15">
        <f>VLOOKUP('ステージ２・３ (抽出)'!L24,'ステージ２・３ (状態数値化)'!$H$1:$I$4,2,0)</f>
        <v>4</v>
      </c>
      <c r="M24" s="15">
        <f>VLOOKUP('ステージ２・３ (抽出)'!M24,'ステージ２・３ (状態数値化)'!$H$1:$I$4,2,0)</f>
        <v>4</v>
      </c>
      <c r="N24" s="15">
        <f>VLOOKUP('ステージ２・３ (抽出)'!N24,'ステージ２・３ (状態数値化)'!$H$1:$I$4,2,0)</f>
        <v>4</v>
      </c>
      <c r="O24" s="15">
        <f>VLOOKUP('ステージ２・３ (抽出)'!O24,'ステージ２・３ (状態数値化)'!$H$1:$I$4,2,0)</f>
        <v>4</v>
      </c>
      <c r="P24" s="15">
        <f>VLOOKUP('ステージ２・３ (抽出)'!P24,'ステージ２・３ (状態数値化)'!$H$1:$I$4,2,0)</f>
        <v>3</v>
      </c>
      <c r="Q24" s="15">
        <f>VLOOKUP('ステージ２・３ (抽出)'!Q24,'ステージ２・３ (状態数値化)'!$H$1:$I$4,2,0)</f>
        <v>1</v>
      </c>
      <c r="R24" s="15">
        <f>VLOOKUP('ステージ２・３ (抽出)'!R24,'ステージ２・３ (状態数値化)'!$H$1:$I$4,2,0)</f>
        <v>4</v>
      </c>
      <c r="S24" s="15">
        <f>VLOOKUP('ステージ２・３ (抽出)'!S24,'ステージ２・３ (状態数値化)'!$H$1:$I$4,2,0)</f>
        <v>3</v>
      </c>
      <c r="T24" s="15">
        <f>VLOOKUP('ステージ２・３ (抽出)'!T24,'ステージ２・３ (状態数値化)'!$H$1:$I$4,2,0)</f>
        <v>4</v>
      </c>
      <c r="U24" s="15">
        <f>VLOOKUP('ステージ２・３ (抽出)'!U24,'ステージ２・３ (状態数値化)'!$H$1:$I$4,2,0)</f>
        <v>4</v>
      </c>
      <c r="V24" s="15">
        <f>VLOOKUP('ステージ２・３ (抽出)'!V24,'ステージ２・３ (状態数値化)'!$H$1:$I$4,2,0)</f>
        <v>4</v>
      </c>
      <c r="W24" s="15">
        <f>VLOOKUP('ステージ２・３ (抽出)'!W24,'ステージ２・３ (状態数値化)'!$H$1:$I$4,2,0)</f>
        <v>4</v>
      </c>
      <c r="X24" s="15">
        <f>VLOOKUP('ステージ２・３ (抽出)'!X24,'ステージ２・３ (状態数値化)'!$H$1:$I$4,2,0)</f>
        <v>4</v>
      </c>
      <c r="Y24" s="15">
        <f>VLOOKUP('ステージ２・３ (抽出)'!Y24,'ステージ２・３ (状態数値化)'!$H$1:$I$4,2,0)</f>
        <v>4</v>
      </c>
      <c r="Z24" s="15">
        <f>VLOOKUP('ステージ２・３ (抽出)'!Z24,'ステージ２・３ (状態数値化)'!$H$1:$I$4,2,0)</f>
        <v>4</v>
      </c>
      <c r="AA24" s="15">
        <f>VLOOKUP('ステージ２・３ (抽出)'!AA24,'ステージ２・３ (状態数値化)'!$H$1:$I$4,2,0)</f>
        <v>4</v>
      </c>
      <c r="AB24" s="15">
        <f>VLOOKUP('ステージ２・３ (抽出)'!AB24,'ステージ２・３ (状態数値化)'!$H$1:$I$4,2,0)</f>
        <v>4</v>
      </c>
      <c r="AC24" s="15">
        <f>VLOOKUP('ステージ２・３ (抽出)'!AC24,'ステージ２・３ (状態数値化)'!$H$1:$I$4,2,0)</f>
        <v>4</v>
      </c>
      <c r="AD24" s="15">
        <f>VLOOKUP('ステージ２・３ (抽出)'!AD24,'ステージ２・３ (状態数値化)'!$H$1:$I$4,2,0)</f>
        <v>2</v>
      </c>
      <c r="AE24" s="15" t="e">
        <f>VLOOKUP('ステージ２・３ (抽出)'!AE24,'ステージ２・３ (状態数値化)'!$H$1:$I$4,2,0)</f>
        <v>#N/A</v>
      </c>
      <c r="AF24" s="15" t="e">
        <f>VLOOKUP('ステージ２・３ (抽出)'!AF24,'ステージ２・３ (状態数値化)'!$H$1:$I$4,2,0)</f>
        <v>#N/A</v>
      </c>
      <c r="AG24" s="15" t="e">
        <f>VLOOKUP('ステージ２・３ (抽出)'!AG24,'ステージ２・３ (状態数値化)'!$H$1:$I$4,2,0)</f>
        <v>#N/A</v>
      </c>
      <c r="AH24" s="16" t="e">
        <f>VLOOKUP('ステージ２・３ (抽出)'!AH24,'ステージ２・３ (状態数値化)'!$H$1:$I$4,2,0)</f>
        <v>#N/A</v>
      </c>
    </row>
    <row r="25" spans="2:34" ht="24.95" customHeight="1">
      <c r="B25" s="1">
        <v>15</v>
      </c>
      <c r="C25" s="102" t="str">
        <f>'状況４－２　ステージ２・３'!C25</f>
        <v>　　　　O地域活動協議会</v>
      </c>
      <c r="D25" s="103"/>
      <c r="E25" s="15">
        <f>VLOOKUP('ステージ２・３ (抽出)'!E25,'ステージ２・３ (状態数値化)'!$H$1:$I$4,2,0)</f>
        <v>4</v>
      </c>
      <c r="F25" s="15">
        <f>VLOOKUP('ステージ２・３ (抽出)'!F25,'ステージ２・３ (状態数値化)'!$H$1:$I$4,2,0)</f>
        <v>4</v>
      </c>
      <c r="G25" s="15">
        <f>VLOOKUP('ステージ２・３ (抽出)'!G25,'ステージ２・３ (状態数値化)'!$H$1:$I$4,2,0)</f>
        <v>4</v>
      </c>
      <c r="H25" s="15">
        <f>VLOOKUP('ステージ２・３ (抽出)'!H25,'ステージ２・３ (状態数値化)'!$H$1:$I$4,2,0)</f>
        <v>2</v>
      </c>
      <c r="I25" s="15">
        <f>VLOOKUP('ステージ２・３ (抽出)'!I25,'ステージ２・３ (状態数値化)'!$H$1:$I$4,2,0)</f>
        <v>1</v>
      </c>
      <c r="J25" s="15">
        <f>VLOOKUP('ステージ２・３ (抽出)'!J25,'ステージ２・３ (状態数値化)'!$H$1:$I$4,2,0)</f>
        <v>4</v>
      </c>
      <c r="K25" s="15">
        <f>VLOOKUP('ステージ２・３ (抽出)'!K25,'ステージ２・３ (状態数値化)'!$H$1:$I$4,2,0)</f>
        <v>4</v>
      </c>
      <c r="L25" s="15">
        <f>VLOOKUP('ステージ２・３ (抽出)'!L25,'ステージ２・３ (状態数値化)'!$H$1:$I$4,2,0)</f>
        <v>3</v>
      </c>
      <c r="M25" s="15">
        <f>VLOOKUP('ステージ２・３ (抽出)'!M25,'ステージ２・３ (状態数値化)'!$H$1:$I$4,2,0)</f>
        <v>3</v>
      </c>
      <c r="N25" s="15">
        <f>VLOOKUP('ステージ２・３ (抽出)'!N25,'ステージ２・３ (状態数値化)'!$H$1:$I$4,2,0)</f>
        <v>3</v>
      </c>
      <c r="O25" s="15">
        <f>VLOOKUP('ステージ２・３ (抽出)'!O25,'ステージ２・３ (状態数値化)'!$H$1:$I$4,2,0)</f>
        <v>3</v>
      </c>
      <c r="P25" s="15">
        <f>VLOOKUP('ステージ２・３ (抽出)'!P25,'ステージ２・３ (状態数値化)'!$H$1:$I$4,2,0)</f>
        <v>1</v>
      </c>
      <c r="Q25" s="15">
        <f>VLOOKUP('ステージ２・３ (抽出)'!Q25,'ステージ２・３ (状態数値化)'!$H$1:$I$4,2,0)</f>
        <v>1</v>
      </c>
      <c r="R25" s="15">
        <f>VLOOKUP('ステージ２・３ (抽出)'!R25,'ステージ２・３ (状態数値化)'!$H$1:$I$4,2,0)</f>
        <v>4</v>
      </c>
      <c r="S25" s="15">
        <f>VLOOKUP('ステージ２・３ (抽出)'!S25,'ステージ２・３ (状態数値化)'!$H$1:$I$4,2,0)</f>
        <v>2</v>
      </c>
      <c r="T25" s="15">
        <f>VLOOKUP('ステージ２・３ (抽出)'!T25,'ステージ２・３ (状態数値化)'!$H$1:$I$4,2,0)</f>
        <v>3</v>
      </c>
      <c r="U25" s="15">
        <f>VLOOKUP('ステージ２・３ (抽出)'!U25,'ステージ２・３ (状態数値化)'!$H$1:$I$4,2,0)</f>
        <v>1</v>
      </c>
      <c r="V25" s="15">
        <f>VLOOKUP('ステージ２・３ (抽出)'!V25,'ステージ２・３ (状態数値化)'!$H$1:$I$4,2,0)</f>
        <v>3</v>
      </c>
      <c r="W25" s="15">
        <f>VLOOKUP('ステージ２・３ (抽出)'!W25,'ステージ２・３ (状態数値化)'!$H$1:$I$4,2,0)</f>
        <v>4</v>
      </c>
      <c r="X25" s="15">
        <f>VLOOKUP('ステージ２・３ (抽出)'!X25,'ステージ２・３ (状態数値化)'!$H$1:$I$4,2,0)</f>
        <v>2</v>
      </c>
      <c r="Y25" s="15">
        <f>VLOOKUP('ステージ２・３ (抽出)'!Y25,'ステージ２・３ (状態数値化)'!$H$1:$I$4,2,0)</f>
        <v>4</v>
      </c>
      <c r="Z25" s="15">
        <f>VLOOKUP('ステージ２・３ (抽出)'!Z25,'ステージ２・３ (状態数値化)'!$H$1:$I$4,2,0)</f>
        <v>4</v>
      </c>
      <c r="AA25" s="15">
        <f>VLOOKUP('ステージ２・３ (抽出)'!AA25,'ステージ２・３ (状態数値化)'!$H$1:$I$4,2,0)</f>
        <v>4</v>
      </c>
      <c r="AB25" s="15">
        <f>VLOOKUP('ステージ２・３ (抽出)'!AB25,'ステージ２・３ (状態数値化)'!$H$1:$I$4,2,0)</f>
        <v>4</v>
      </c>
      <c r="AC25" s="15">
        <f>VLOOKUP('ステージ２・３ (抽出)'!AC25,'ステージ２・３ (状態数値化)'!$H$1:$I$4,2,0)</f>
        <v>3</v>
      </c>
      <c r="AD25" s="15">
        <f>VLOOKUP('ステージ２・３ (抽出)'!AD25,'ステージ２・３ (状態数値化)'!$H$1:$I$4,2,0)</f>
        <v>1</v>
      </c>
      <c r="AE25" s="15" t="e">
        <f>VLOOKUP('ステージ２・３ (抽出)'!AE25,'ステージ２・３ (状態数値化)'!$H$1:$I$4,2,0)</f>
        <v>#N/A</v>
      </c>
      <c r="AF25" s="15" t="e">
        <f>VLOOKUP('ステージ２・３ (抽出)'!AF25,'ステージ２・３ (状態数値化)'!$H$1:$I$4,2,0)</f>
        <v>#N/A</v>
      </c>
      <c r="AG25" s="15" t="e">
        <f>VLOOKUP('ステージ２・３ (抽出)'!AG25,'ステージ２・３ (状態数値化)'!$H$1:$I$4,2,0)</f>
        <v>#N/A</v>
      </c>
      <c r="AH25" s="16" t="e">
        <f>VLOOKUP('ステージ２・３ (抽出)'!AH25,'ステージ２・３ (状態数値化)'!$H$1:$I$4,2,0)</f>
        <v>#N/A</v>
      </c>
    </row>
    <row r="26" spans="2:34" ht="24.95" customHeight="1">
      <c r="B26" s="1">
        <v>16</v>
      </c>
      <c r="C26" s="102" t="str">
        <f>'状況４－２　ステージ２・３'!C26</f>
        <v>　　　　P地域活動協議会</v>
      </c>
      <c r="D26" s="103"/>
      <c r="E26" s="15">
        <f>VLOOKUP('ステージ２・３ (抽出)'!E26,'ステージ２・３ (状態数値化)'!$H$1:$I$4,2,0)</f>
        <v>4</v>
      </c>
      <c r="F26" s="15">
        <f>VLOOKUP('ステージ２・３ (抽出)'!F26,'ステージ２・３ (状態数値化)'!$H$1:$I$4,2,0)</f>
        <v>4</v>
      </c>
      <c r="G26" s="15">
        <f>VLOOKUP('ステージ２・３ (抽出)'!G26,'ステージ２・３ (状態数値化)'!$H$1:$I$4,2,0)</f>
        <v>3</v>
      </c>
      <c r="H26" s="15">
        <f>VLOOKUP('ステージ２・３ (抽出)'!H26,'ステージ２・３ (状態数値化)'!$H$1:$I$4,2,0)</f>
        <v>2</v>
      </c>
      <c r="I26" s="15">
        <f>VLOOKUP('ステージ２・３ (抽出)'!I26,'ステージ２・３ (状態数値化)'!$H$1:$I$4,2,0)</f>
        <v>1</v>
      </c>
      <c r="J26" s="15">
        <f>VLOOKUP('ステージ２・３ (抽出)'!J26,'ステージ２・３ (状態数値化)'!$H$1:$I$4,2,0)</f>
        <v>4</v>
      </c>
      <c r="K26" s="15">
        <f>VLOOKUP('ステージ２・３ (抽出)'!K26,'ステージ２・３ (状態数値化)'!$H$1:$I$4,2,0)</f>
        <v>3</v>
      </c>
      <c r="L26" s="15">
        <f>VLOOKUP('ステージ２・３ (抽出)'!L26,'ステージ２・３ (状態数値化)'!$H$1:$I$4,2,0)</f>
        <v>3</v>
      </c>
      <c r="M26" s="15">
        <f>VLOOKUP('ステージ２・３ (抽出)'!M26,'ステージ２・３ (状態数値化)'!$H$1:$I$4,2,0)</f>
        <v>3</v>
      </c>
      <c r="N26" s="15">
        <f>VLOOKUP('ステージ２・３ (抽出)'!N26,'ステージ２・３ (状態数値化)'!$H$1:$I$4,2,0)</f>
        <v>3</v>
      </c>
      <c r="O26" s="15">
        <f>VLOOKUP('ステージ２・３ (抽出)'!O26,'ステージ２・３ (状態数値化)'!$H$1:$I$4,2,0)</f>
        <v>3</v>
      </c>
      <c r="P26" s="15">
        <f>VLOOKUP('ステージ２・３ (抽出)'!P26,'ステージ２・３ (状態数値化)'!$H$1:$I$4,2,0)</f>
        <v>1</v>
      </c>
      <c r="Q26" s="15">
        <f>VLOOKUP('ステージ２・３ (抽出)'!Q26,'ステージ２・３ (状態数値化)'!$H$1:$I$4,2,0)</f>
        <v>1</v>
      </c>
      <c r="R26" s="15">
        <f>VLOOKUP('ステージ２・３ (抽出)'!R26,'ステージ２・３ (状態数値化)'!$H$1:$I$4,2,0)</f>
        <v>4</v>
      </c>
      <c r="S26" s="15">
        <f>VLOOKUP('ステージ２・３ (抽出)'!S26,'ステージ２・３ (状態数値化)'!$H$1:$I$4,2,0)</f>
        <v>2</v>
      </c>
      <c r="T26" s="15">
        <f>VLOOKUP('ステージ２・３ (抽出)'!T26,'ステージ２・３ (状態数値化)'!$H$1:$I$4,2,0)</f>
        <v>4</v>
      </c>
      <c r="U26" s="15">
        <f>VLOOKUP('ステージ２・３ (抽出)'!U26,'ステージ２・３ (状態数値化)'!$H$1:$I$4,2,0)</f>
        <v>2</v>
      </c>
      <c r="V26" s="15">
        <f>VLOOKUP('ステージ２・３ (抽出)'!V26,'ステージ２・３ (状態数値化)'!$H$1:$I$4,2,0)</f>
        <v>3</v>
      </c>
      <c r="W26" s="15">
        <f>VLOOKUP('ステージ２・３ (抽出)'!W26,'ステージ２・３ (状態数値化)'!$H$1:$I$4,2,0)</f>
        <v>4</v>
      </c>
      <c r="X26" s="15">
        <f>VLOOKUP('ステージ２・３ (抽出)'!X26,'ステージ２・３ (状態数値化)'!$H$1:$I$4,2,0)</f>
        <v>1</v>
      </c>
      <c r="Y26" s="15">
        <f>VLOOKUP('ステージ２・３ (抽出)'!Y26,'ステージ２・３ (状態数値化)'!$H$1:$I$4,2,0)</f>
        <v>4</v>
      </c>
      <c r="Z26" s="15">
        <f>VLOOKUP('ステージ２・３ (抽出)'!Z26,'ステージ２・３ (状態数値化)'!$H$1:$I$4,2,0)</f>
        <v>4</v>
      </c>
      <c r="AA26" s="15">
        <f>VLOOKUP('ステージ２・３ (抽出)'!AA26,'ステージ２・３ (状態数値化)'!$H$1:$I$4,2,0)</f>
        <v>3</v>
      </c>
      <c r="AB26" s="15">
        <f>VLOOKUP('ステージ２・３ (抽出)'!AB26,'ステージ２・３ (状態数値化)'!$H$1:$I$4,2,0)</f>
        <v>4</v>
      </c>
      <c r="AC26" s="15">
        <f>VLOOKUP('ステージ２・３ (抽出)'!AC26,'ステージ２・３ (状態数値化)'!$H$1:$I$4,2,0)</f>
        <v>3</v>
      </c>
      <c r="AD26" s="15">
        <f>VLOOKUP('ステージ２・３ (抽出)'!AD26,'ステージ２・３ (状態数値化)'!$H$1:$I$4,2,0)</f>
        <v>1</v>
      </c>
      <c r="AE26" s="15" t="e">
        <f>VLOOKUP('ステージ２・３ (抽出)'!AE26,'ステージ２・３ (状態数値化)'!$H$1:$I$4,2,0)</f>
        <v>#N/A</v>
      </c>
      <c r="AF26" s="15" t="e">
        <f>VLOOKUP('ステージ２・３ (抽出)'!AF26,'ステージ２・３ (状態数値化)'!$H$1:$I$4,2,0)</f>
        <v>#N/A</v>
      </c>
      <c r="AG26" s="15" t="e">
        <f>VLOOKUP('ステージ２・３ (抽出)'!AG26,'ステージ２・３ (状態数値化)'!$H$1:$I$4,2,0)</f>
        <v>#N/A</v>
      </c>
      <c r="AH26" s="16" t="e">
        <f>VLOOKUP('ステージ２・３ (抽出)'!AH26,'ステージ２・３ (状態数値化)'!$H$1:$I$4,2,0)</f>
        <v>#N/A</v>
      </c>
    </row>
    <row r="27" spans="2:34" ht="24.95" customHeight="1">
      <c r="B27" s="1">
        <v>17</v>
      </c>
      <c r="C27" s="102">
        <f>'状況４－２　ステージ２・３'!C27</f>
        <v>0</v>
      </c>
      <c r="D27" s="103"/>
      <c r="E27" s="15" t="e">
        <f>VLOOKUP('ステージ２・３ (抽出)'!E27,'ステージ２・３ (状態数値化)'!$H$1:$I$4,2,0)</f>
        <v>#N/A</v>
      </c>
      <c r="F27" s="15" t="e">
        <f>VLOOKUP('ステージ２・３ (抽出)'!F27,'ステージ２・３ (状態数値化)'!$H$1:$I$4,2,0)</f>
        <v>#N/A</v>
      </c>
      <c r="G27" s="15" t="e">
        <f>VLOOKUP('ステージ２・３ (抽出)'!G27,'ステージ２・３ (状態数値化)'!$H$1:$I$4,2,0)</f>
        <v>#N/A</v>
      </c>
      <c r="H27" s="15" t="e">
        <f>VLOOKUP('ステージ２・３ (抽出)'!H27,'ステージ２・３ (状態数値化)'!$H$1:$I$4,2,0)</f>
        <v>#N/A</v>
      </c>
      <c r="I27" s="15" t="e">
        <f>VLOOKUP('ステージ２・３ (抽出)'!I27,'ステージ２・３ (状態数値化)'!$H$1:$I$4,2,0)</f>
        <v>#N/A</v>
      </c>
      <c r="J27" s="15" t="e">
        <f>VLOOKUP('ステージ２・３ (抽出)'!J27,'ステージ２・３ (状態数値化)'!$H$1:$I$4,2,0)</f>
        <v>#N/A</v>
      </c>
      <c r="K27" s="15" t="e">
        <f>VLOOKUP('ステージ２・３ (抽出)'!K27,'ステージ２・３ (状態数値化)'!$H$1:$I$4,2,0)</f>
        <v>#N/A</v>
      </c>
      <c r="L27" s="15" t="e">
        <f>VLOOKUP('ステージ２・３ (抽出)'!L27,'ステージ２・３ (状態数値化)'!$H$1:$I$4,2,0)</f>
        <v>#N/A</v>
      </c>
      <c r="M27" s="15" t="e">
        <f>VLOOKUP('ステージ２・３ (抽出)'!M27,'ステージ２・３ (状態数値化)'!$H$1:$I$4,2,0)</f>
        <v>#N/A</v>
      </c>
      <c r="N27" s="15" t="e">
        <f>VLOOKUP('ステージ２・３ (抽出)'!N27,'ステージ２・３ (状態数値化)'!$H$1:$I$4,2,0)</f>
        <v>#N/A</v>
      </c>
      <c r="O27" s="15" t="e">
        <f>VLOOKUP('ステージ２・３ (抽出)'!O27,'ステージ２・３ (状態数値化)'!$H$1:$I$4,2,0)</f>
        <v>#N/A</v>
      </c>
      <c r="P27" s="15" t="e">
        <f>VLOOKUP('ステージ２・３ (抽出)'!P27,'ステージ２・３ (状態数値化)'!$H$1:$I$4,2,0)</f>
        <v>#N/A</v>
      </c>
      <c r="Q27" s="15" t="e">
        <f>VLOOKUP('ステージ２・３ (抽出)'!Q27,'ステージ２・３ (状態数値化)'!$H$1:$I$4,2,0)</f>
        <v>#N/A</v>
      </c>
      <c r="R27" s="15" t="e">
        <f>VLOOKUP('ステージ２・３ (抽出)'!R27,'ステージ２・３ (状態数値化)'!$H$1:$I$4,2,0)</f>
        <v>#N/A</v>
      </c>
      <c r="S27" s="15" t="e">
        <f>VLOOKUP('ステージ２・３ (抽出)'!S27,'ステージ２・３ (状態数値化)'!$H$1:$I$4,2,0)</f>
        <v>#N/A</v>
      </c>
      <c r="T27" s="15" t="e">
        <f>VLOOKUP('ステージ２・３ (抽出)'!T27,'ステージ２・３ (状態数値化)'!$H$1:$I$4,2,0)</f>
        <v>#N/A</v>
      </c>
      <c r="U27" s="15" t="e">
        <f>VLOOKUP('ステージ２・３ (抽出)'!U27,'ステージ２・３ (状態数値化)'!$H$1:$I$4,2,0)</f>
        <v>#N/A</v>
      </c>
      <c r="V27" s="15" t="e">
        <f>VLOOKUP('ステージ２・３ (抽出)'!V27,'ステージ２・３ (状態数値化)'!$H$1:$I$4,2,0)</f>
        <v>#N/A</v>
      </c>
      <c r="W27" s="15" t="e">
        <f>VLOOKUP('ステージ２・３ (抽出)'!W27,'ステージ２・３ (状態数値化)'!$H$1:$I$4,2,0)</f>
        <v>#N/A</v>
      </c>
      <c r="X27" s="15" t="e">
        <f>VLOOKUP('ステージ２・３ (抽出)'!X27,'ステージ２・３ (状態数値化)'!$H$1:$I$4,2,0)</f>
        <v>#N/A</v>
      </c>
      <c r="Y27" s="15" t="e">
        <f>VLOOKUP('ステージ２・３ (抽出)'!Y27,'ステージ２・３ (状態数値化)'!$H$1:$I$4,2,0)</f>
        <v>#N/A</v>
      </c>
      <c r="Z27" s="15" t="e">
        <f>VLOOKUP('ステージ２・３ (抽出)'!Z27,'ステージ２・３ (状態数値化)'!$H$1:$I$4,2,0)</f>
        <v>#N/A</v>
      </c>
      <c r="AA27" s="15" t="e">
        <f>VLOOKUP('ステージ２・３ (抽出)'!AA27,'ステージ２・３ (状態数値化)'!$H$1:$I$4,2,0)</f>
        <v>#N/A</v>
      </c>
      <c r="AB27" s="15" t="e">
        <f>VLOOKUP('ステージ２・３ (抽出)'!AB27,'ステージ２・３ (状態数値化)'!$H$1:$I$4,2,0)</f>
        <v>#N/A</v>
      </c>
      <c r="AC27" s="15" t="e">
        <f>VLOOKUP('ステージ２・３ (抽出)'!AC27,'ステージ２・３ (状態数値化)'!$H$1:$I$4,2,0)</f>
        <v>#N/A</v>
      </c>
      <c r="AD27" s="15" t="e">
        <f>VLOOKUP('ステージ２・３ (抽出)'!AD27,'ステージ２・３ (状態数値化)'!$H$1:$I$4,2,0)</f>
        <v>#N/A</v>
      </c>
      <c r="AE27" s="15" t="e">
        <f>VLOOKUP('ステージ２・３ (抽出)'!AE27,'ステージ２・３ (状態数値化)'!$H$1:$I$4,2,0)</f>
        <v>#N/A</v>
      </c>
      <c r="AF27" s="15" t="e">
        <f>VLOOKUP('ステージ２・３ (抽出)'!AF27,'ステージ２・３ (状態数値化)'!$H$1:$I$4,2,0)</f>
        <v>#N/A</v>
      </c>
      <c r="AG27" s="15" t="e">
        <f>VLOOKUP('ステージ２・３ (抽出)'!AG27,'ステージ２・３ (状態数値化)'!$H$1:$I$4,2,0)</f>
        <v>#N/A</v>
      </c>
      <c r="AH27" s="16" t="e">
        <f>VLOOKUP('ステージ２・３ (抽出)'!AH27,'ステージ２・３ (状態数値化)'!$H$1:$I$4,2,0)</f>
        <v>#N/A</v>
      </c>
    </row>
    <row r="28" spans="2:34" ht="24.95" customHeight="1">
      <c r="B28" s="1">
        <v>18</v>
      </c>
      <c r="C28" s="102">
        <f>'状況４－２　ステージ２・３'!C28</f>
        <v>0</v>
      </c>
      <c r="D28" s="103"/>
      <c r="E28" s="15" t="e">
        <f>VLOOKUP('ステージ２・３ (抽出)'!E28,'ステージ２・３ (状態数値化)'!$H$1:$I$4,2,0)</f>
        <v>#N/A</v>
      </c>
      <c r="F28" s="15" t="e">
        <f>VLOOKUP('ステージ２・３ (抽出)'!F28,'ステージ２・３ (状態数値化)'!$H$1:$I$4,2,0)</f>
        <v>#N/A</v>
      </c>
      <c r="G28" s="15" t="e">
        <f>VLOOKUP('ステージ２・３ (抽出)'!G28,'ステージ２・３ (状態数値化)'!$H$1:$I$4,2,0)</f>
        <v>#N/A</v>
      </c>
      <c r="H28" s="15" t="e">
        <f>VLOOKUP('ステージ２・３ (抽出)'!H28,'ステージ２・３ (状態数値化)'!$H$1:$I$4,2,0)</f>
        <v>#N/A</v>
      </c>
      <c r="I28" s="15" t="e">
        <f>VLOOKUP('ステージ２・３ (抽出)'!I28,'ステージ２・３ (状態数値化)'!$H$1:$I$4,2,0)</f>
        <v>#N/A</v>
      </c>
      <c r="J28" s="15" t="e">
        <f>VLOOKUP('ステージ２・３ (抽出)'!J28,'ステージ２・３ (状態数値化)'!$H$1:$I$4,2,0)</f>
        <v>#N/A</v>
      </c>
      <c r="K28" s="15" t="e">
        <f>VLOOKUP('ステージ２・３ (抽出)'!K28,'ステージ２・３ (状態数値化)'!$H$1:$I$4,2,0)</f>
        <v>#N/A</v>
      </c>
      <c r="L28" s="15" t="e">
        <f>VLOOKUP('ステージ２・３ (抽出)'!L28,'ステージ２・３ (状態数値化)'!$H$1:$I$4,2,0)</f>
        <v>#N/A</v>
      </c>
      <c r="M28" s="15" t="e">
        <f>VLOOKUP('ステージ２・３ (抽出)'!M28,'ステージ２・３ (状態数値化)'!$H$1:$I$4,2,0)</f>
        <v>#N/A</v>
      </c>
      <c r="N28" s="15" t="e">
        <f>VLOOKUP('ステージ２・３ (抽出)'!N28,'ステージ２・３ (状態数値化)'!$H$1:$I$4,2,0)</f>
        <v>#N/A</v>
      </c>
      <c r="O28" s="15" t="e">
        <f>VLOOKUP('ステージ２・３ (抽出)'!O28,'ステージ２・３ (状態数値化)'!$H$1:$I$4,2,0)</f>
        <v>#N/A</v>
      </c>
      <c r="P28" s="15" t="e">
        <f>VLOOKUP('ステージ２・３ (抽出)'!P28,'ステージ２・３ (状態数値化)'!$H$1:$I$4,2,0)</f>
        <v>#N/A</v>
      </c>
      <c r="Q28" s="15" t="e">
        <f>VLOOKUP('ステージ２・３ (抽出)'!Q28,'ステージ２・３ (状態数値化)'!$H$1:$I$4,2,0)</f>
        <v>#N/A</v>
      </c>
      <c r="R28" s="15" t="e">
        <f>VLOOKUP('ステージ２・３ (抽出)'!R28,'ステージ２・３ (状態数値化)'!$H$1:$I$4,2,0)</f>
        <v>#N/A</v>
      </c>
      <c r="S28" s="15" t="e">
        <f>VLOOKUP('ステージ２・３ (抽出)'!S28,'ステージ２・３ (状態数値化)'!$H$1:$I$4,2,0)</f>
        <v>#N/A</v>
      </c>
      <c r="T28" s="15" t="e">
        <f>VLOOKUP('ステージ２・３ (抽出)'!T28,'ステージ２・３ (状態数値化)'!$H$1:$I$4,2,0)</f>
        <v>#N/A</v>
      </c>
      <c r="U28" s="15" t="e">
        <f>VLOOKUP('ステージ２・３ (抽出)'!U28,'ステージ２・３ (状態数値化)'!$H$1:$I$4,2,0)</f>
        <v>#N/A</v>
      </c>
      <c r="V28" s="15" t="e">
        <f>VLOOKUP('ステージ２・３ (抽出)'!V28,'ステージ２・３ (状態数値化)'!$H$1:$I$4,2,0)</f>
        <v>#N/A</v>
      </c>
      <c r="W28" s="15" t="e">
        <f>VLOOKUP('ステージ２・３ (抽出)'!W28,'ステージ２・３ (状態数値化)'!$H$1:$I$4,2,0)</f>
        <v>#N/A</v>
      </c>
      <c r="X28" s="15" t="e">
        <f>VLOOKUP('ステージ２・３ (抽出)'!X28,'ステージ２・３ (状態数値化)'!$H$1:$I$4,2,0)</f>
        <v>#N/A</v>
      </c>
      <c r="Y28" s="15" t="e">
        <f>VLOOKUP('ステージ２・３ (抽出)'!Y28,'ステージ２・３ (状態数値化)'!$H$1:$I$4,2,0)</f>
        <v>#N/A</v>
      </c>
      <c r="Z28" s="15" t="e">
        <f>VLOOKUP('ステージ２・３ (抽出)'!Z28,'ステージ２・３ (状態数値化)'!$H$1:$I$4,2,0)</f>
        <v>#N/A</v>
      </c>
      <c r="AA28" s="15" t="e">
        <f>VLOOKUP('ステージ２・３ (抽出)'!AA28,'ステージ２・３ (状態数値化)'!$H$1:$I$4,2,0)</f>
        <v>#N/A</v>
      </c>
      <c r="AB28" s="15" t="e">
        <f>VLOOKUP('ステージ２・３ (抽出)'!AB28,'ステージ２・３ (状態数値化)'!$H$1:$I$4,2,0)</f>
        <v>#N/A</v>
      </c>
      <c r="AC28" s="15" t="e">
        <f>VLOOKUP('ステージ２・３ (抽出)'!AC28,'ステージ２・３ (状態数値化)'!$H$1:$I$4,2,0)</f>
        <v>#N/A</v>
      </c>
      <c r="AD28" s="15" t="e">
        <f>VLOOKUP('ステージ２・３ (抽出)'!AD28,'ステージ２・３ (状態数値化)'!$H$1:$I$4,2,0)</f>
        <v>#N/A</v>
      </c>
      <c r="AE28" s="15" t="e">
        <f>VLOOKUP('ステージ２・３ (抽出)'!AE28,'ステージ２・３ (状態数値化)'!$H$1:$I$4,2,0)</f>
        <v>#N/A</v>
      </c>
      <c r="AF28" s="15" t="e">
        <f>VLOOKUP('ステージ２・３ (抽出)'!AF28,'ステージ２・３ (状態数値化)'!$H$1:$I$4,2,0)</f>
        <v>#N/A</v>
      </c>
      <c r="AG28" s="15" t="e">
        <f>VLOOKUP('ステージ２・３ (抽出)'!AG28,'ステージ２・３ (状態数値化)'!$H$1:$I$4,2,0)</f>
        <v>#N/A</v>
      </c>
      <c r="AH28" s="16" t="e">
        <f>VLOOKUP('ステージ２・３ (抽出)'!AH28,'ステージ２・３ (状態数値化)'!$H$1:$I$4,2,0)</f>
        <v>#N/A</v>
      </c>
    </row>
    <row r="29" spans="2:34" ht="24.95" customHeight="1">
      <c r="B29" s="1">
        <v>19</v>
      </c>
      <c r="C29" s="102">
        <f>'状況４－２　ステージ２・３'!C29</f>
        <v>0</v>
      </c>
      <c r="D29" s="103"/>
      <c r="E29" s="15" t="e">
        <f>VLOOKUP('ステージ２・３ (抽出)'!E29,'ステージ２・３ (状態数値化)'!$H$1:$I$4,2,0)</f>
        <v>#N/A</v>
      </c>
      <c r="F29" s="15" t="e">
        <f>VLOOKUP('ステージ２・３ (抽出)'!F29,'ステージ２・３ (状態数値化)'!$H$1:$I$4,2,0)</f>
        <v>#N/A</v>
      </c>
      <c r="G29" s="15" t="e">
        <f>VLOOKUP('ステージ２・３ (抽出)'!G29,'ステージ２・３ (状態数値化)'!$H$1:$I$4,2,0)</f>
        <v>#N/A</v>
      </c>
      <c r="H29" s="15" t="e">
        <f>VLOOKUP('ステージ２・３ (抽出)'!H29,'ステージ２・３ (状態数値化)'!$H$1:$I$4,2,0)</f>
        <v>#N/A</v>
      </c>
      <c r="I29" s="15" t="e">
        <f>VLOOKUP('ステージ２・３ (抽出)'!I29,'ステージ２・３ (状態数値化)'!$H$1:$I$4,2,0)</f>
        <v>#N/A</v>
      </c>
      <c r="J29" s="15" t="e">
        <f>VLOOKUP('ステージ２・３ (抽出)'!J29,'ステージ２・３ (状態数値化)'!$H$1:$I$4,2,0)</f>
        <v>#N/A</v>
      </c>
      <c r="K29" s="15" t="e">
        <f>VLOOKUP('ステージ２・３ (抽出)'!K29,'ステージ２・３ (状態数値化)'!$H$1:$I$4,2,0)</f>
        <v>#N/A</v>
      </c>
      <c r="L29" s="15" t="e">
        <f>VLOOKUP('ステージ２・３ (抽出)'!L29,'ステージ２・３ (状態数値化)'!$H$1:$I$4,2,0)</f>
        <v>#N/A</v>
      </c>
      <c r="M29" s="15" t="e">
        <f>VLOOKUP('ステージ２・３ (抽出)'!M29,'ステージ２・３ (状態数値化)'!$H$1:$I$4,2,0)</f>
        <v>#N/A</v>
      </c>
      <c r="N29" s="15" t="e">
        <f>VLOOKUP('ステージ２・３ (抽出)'!N29,'ステージ２・３ (状態数値化)'!$H$1:$I$4,2,0)</f>
        <v>#N/A</v>
      </c>
      <c r="O29" s="15" t="e">
        <f>VLOOKUP('ステージ２・３ (抽出)'!O29,'ステージ２・３ (状態数値化)'!$H$1:$I$4,2,0)</f>
        <v>#N/A</v>
      </c>
      <c r="P29" s="15" t="e">
        <f>VLOOKUP('ステージ２・３ (抽出)'!P29,'ステージ２・３ (状態数値化)'!$H$1:$I$4,2,0)</f>
        <v>#N/A</v>
      </c>
      <c r="Q29" s="15" t="e">
        <f>VLOOKUP('ステージ２・３ (抽出)'!Q29,'ステージ２・３ (状態数値化)'!$H$1:$I$4,2,0)</f>
        <v>#N/A</v>
      </c>
      <c r="R29" s="15" t="e">
        <f>VLOOKUP('ステージ２・３ (抽出)'!R29,'ステージ２・３ (状態数値化)'!$H$1:$I$4,2,0)</f>
        <v>#N/A</v>
      </c>
      <c r="S29" s="15" t="e">
        <f>VLOOKUP('ステージ２・３ (抽出)'!S29,'ステージ２・３ (状態数値化)'!$H$1:$I$4,2,0)</f>
        <v>#N/A</v>
      </c>
      <c r="T29" s="15" t="e">
        <f>VLOOKUP('ステージ２・３ (抽出)'!T29,'ステージ２・３ (状態数値化)'!$H$1:$I$4,2,0)</f>
        <v>#N/A</v>
      </c>
      <c r="U29" s="15" t="e">
        <f>VLOOKUP('ステージ２・３ (抽出)'!U29,'ステージ２・３ (状態数値化)'!$H$1:$I$4,2,0)</f>
        <v>#N/A</v>
      </c>
      <c r="V29" s="15" t="e">
        <f>VLOOKUP('ステージ２・３ (抽出)'!V29,'ステージ２・３ (状態数値化)'!$H$1:$I$4,2,0)</f>
        <v>#N/A</v>
      </c>
      <c r="W29" s="15" t="e">
        <f>VLOOKUP('ステージ２・３ (抽出)'!W29,'ステージ２・３ (状態数値化)'!$H$1:$I$4,2,0)</f>
        <v>#N/A</v>
      </c>
      <c r="X29" s="15" t="e">
        <f>VLOOKUP('ステージ２・３ (抽出)'!X29,'ステージ２・３ (状態数値化)'!$H$1:$I$4,2,0)</f>
        <v>#N/A</v>
      </c>
      <c r="Y29" s="15" t="e">
        <f>VLOOKUP('ステージ２・３ (抽出)'!Y29,'ステージ２・３ (状態数値化)'!$H$1:$I$4,2,0)</f>
        <v>#N/A</v>
      </c>
      <c r="Z29" s="15" t="e">
        <f>VLOOKUP('ステージ２・３ (抽出)'!Z29,'ステージ２・３ (状態数値化)'!$H$1:$I$4,2,0)</f>
        <v>#N/A</v>
      </c>
      <c r="AA29" s="15" t="e">
        <f>VLOOKUP('ステージ２・３ (抽出)'!AA29,'ステージ２・３ (状態数値化)'!$H$1:$I$4,2,0)</f>
        <v>#N/A</v>
      </c>
      <c r="AB29" s="15" t="e">
        <f>VLOOKUP('ステージ２・３ (抽出)'!AB29,'ステージ２・３ (状態数値化)'!$H$1:$I$4,2,0)</f>
        <v>#N/A</v>
      </c>
      <c r="AC29" s="15" t="e">
        <f>VLOOKUP('ステージ２・３ (抽出)'!AC29,'ステージ２・３ (状態数値化)'!$H$1:$I$4,2,0)</f>
        <v>#N/A</v>
      </c>
      <c r="AD29" s="15" t="e">
        <f>VLOOKUP('ステージ２・３ (抽出)'!AD29,'ステージ２・３ (状態数値化)'!$H$1:$I$4,2,0)</f>
        <v>#N/A</v>
      </c>
      <c r="AE29" s="15" t="e">
        <f>VLOOKUP('ステージ２・３ (抽出)'!AE29,'ステージ２・３ (状態数値化)'!$H$1:$I$4,2,0)</f>
        <v>#N/A</v>
      </c>
      <c r="AF29" s="15" t="e">
        <f>VLOOKUP('ステージ２・３ (抽出)'!AF29,'ステージ２・３ (状態数値化)'!$H$1:$I$4,2,0)</f>
        <v>#N/A</v>
      </c>
      <c r="AG29" s="15" t="e">
        <f>VLOOKUP('ステージ２・３ (抽出)'!AG29,'ステージ２・３ (状態数値化)'!$H$1:$I$4,2,0)</f>
        <v>#N/A</v>
      </c>
      <c r="AH29" s="16" t="e">
        <f>VLOOKUP('ステージ２・３ (抽出)'!AH29,'ステージ２・３ (状態数値化)'!$H$1:$I$4,2,0)</f>
        <v>#N/A</v>
      </c>
    </row>
    <row r="30" spans="2:34" ht="24.95" customHeight="1">
      <c r="B30" s="1">
        <v>20</v>
      </c>
      <c r="C30" s="102">
        <f>'状況４－２　ステージ２・３'!C30</f>
        <v>0</v>
      </c>
      <c r="D30" s="103"/>
      <c r="E30" s="15" t="e">
        <f>VLOOKUP('ステージ２・３ (抽出)'!E30,'ステージ２・３ (状態数値化)'!$H$1:$I$4,2,0)</f>
        <v>#N/A</v>
      </c>
      <c r="F30" s="15" t="e">
        <f>VLOOKUP('ステージ２・３ (抽出)'!F30,'ステージ２・３ (状態数値化)'!$H$1:$I$4,2,0)</f>
        <v>#N/A</v>
      </c>
      <c r="G30" s="15" t="e">
        <f>VLOOKUP('ステージ２・３ (抽出)'!G30,'ステージ２・３ (状態数値化)'!$H$1:$I$4,2,0)</f>
        <v>#N/A</v>
      </c>
      <c r="H30" s="15" t="e">
        <f>VLOOKUP('ステージ２・３ (抽出)'!H30,'ステージ２・３ (状態数値化)'!$H$1:$I$4,2,0)</f>
        <v>#N/A</v>
      </c>
      <c r="I30" s="15" t="e">
        <f>VLOOKUP('ステージ２・３ (抽出)'!I30,'ステージ２・３ (状態数値化)'!$H$1:$I$4,2,0)</f>
        <v>#N/A</v>
      </c>
      <c r="J30" s="15" t="e">
        <f>VLOOKUP('ステージ２・３ (抽出)'!J30,'ステージ２・３ (状態数値化)'!$H$1:$I$4,2,0)</f>
        <v>#N/A</v>
      </c>
      <c r="K30" s="15" t="e">
        <f>VLOOKUP('ステージ２・３ (抽出)'!K30,'ステージ２・３ (状態数値化)'!$H$1:$I$4,2,0)</f>
        <v>#N/A</v>
      </c>
      <c r="L30" s="15" t="e">
        <f>VLOOKUP('ステージ２・３ (抽出)'!L30,'ステージ２・３ (状態数値化)'!$H$1:$I$4,2,0)</f>
        <v>#N/A</v>
      </c>
      <c r="M30" s="15" t="e">
        <f>VLOOKUP('ステージ２・３ (抽出)'!M30,'ステージ２・３ (状態数値化)'!$H$1:$I$4,2,0)</f>
        <v>#N/A</v>
      </c>
      <c r="N30" s="15" t="e">
        <f>VLOOKUP('ステージ２・３ (抽出)'!N30,'ステージ２・３ (状態数値化)'!$H$1:$I$4,2,0)</f>
        <v>#N/A</v>
      </c>
      <c r="O30" s="15" t="e">
        <f>VLOOKUP('ステージ２・３ (抽出)'!O30,'ステージ２・３ (状態数値化)'!$H$1:$I$4,2,0)</f>
        <v>#N/A</v>
      </c>
      <c r="P30" s="15" t="e">
        <f>VLOOKUP('ステージ２・３ (抽出)'!P30,'ステージ２・３ (状態数値化)'!$H$1:$I$4,2,0)</f>
        <v>#N/A</v>
      </c>
      <c r="Q30" s="15" t="e">
        <f>VLOOKUP('ステージ２・３ (抽出)'!Q30,'ステージ２・３ (状態数値化)'!$H$1:$I$4,2,0)</f>
        <v>#N/A</v>
      </c>
      <c r="R30" s="15" t="e">
        <f>VLOOKUP('ステージ２・３ (抽出)'!R30,'ステージ２・３ (状態数値化)'!$H$1:$I$4,2,0)</f>
        <v>#N/A</v>
      </c>
      <c r="S30" s="15" t="e">
        <f>VLOOKUP('ステージ２・３ (抽出)'!S30,'ステージ２・３ (状態数値化)'!$H$1:$I$4,2,0)</f>
        <v>#N/A</v>
      </c>
      <c r="T30" s="15" t="e">
        <f>VLOOKUP('ステージ２・３ (抽出)'!T30,'ステージ２・３ (状態数値化)'!$H$1:$I$4,2,0)</f>
        <v>#N/A</v>
      </c>
      <c r="U30" s="15" t="e">
        <f>VLOOKUP('ステージ２・３ (抽出)'!U30,'ステージ２・３ (状態数値化)'!$H$1:$I$4,2,0)</f>
        <v>#N/A</v>
      </c>
      <c r="V30" s="15" t="e">
        <f>VLOOKUP('ステージ２・３ (抽出)'!V30,'ステージ２・３ (状態数値化)'!$H$1:$I$4,2,0)</f>
        <v>#N/A</v>
      </c>
      <c r="W30" s="15" t="e">
        <f>VLOOKUP('ステージ２・３ (抽出)'!W30,'ステージ２・３ (状態数値化)'!$H$1:$I$4,2,0)</f>
        <v>#N/A</v>
      </c>
      <c r="X30" s="15" t="e">
        <f>VLOOKUP('ステージ２・３ (抽出)'!X30,'ステージ２・３ (状態数値化)'!$H$1:$I$4,2,0)</f>
        <v>#N/A</v>
      </c>
      <c r="Y30" s="15" t="e">
        <f>VLOOKUP('ステージ２・３ (抽出)'!Y30,'ステージ２・３ (状態数値化)'!$H$1:$I$4,2,0)</f>
        <v>#N/A</v>
      </c>
      <c r="Z30" s="15" t="e">
        <f>VLOOKUP('ステージ２・３ (抽出)'!Z30,'ステージ２・３ (状態数値化)'!$H$1:$I$4,2,0)</f>
        <v>#N/A</v>
      </c>
      <c r="AA30" s="15" t="e">
        <f>VLOOKUP('ステージ２・３ (抽出)'!AA30,'ステージ２・３ (状態数値化)'!$H$1:$I$4,2,0)</f>
        <v>#N/A</v>
      </c>
      <c r="AB30" s="15" t="e">
        <f>VLOOKUP('ステージ２・３ (抽出)'!AB30,'ステージ２・３ (状態数値化)'!$H$1:$I$4,2,0)</f>
        <v>#N/A</v>
      </c>
      <c r="AC30" s="15" t="e">
        <f>VLOOKUP('ステージ２・３ (抽出)'!AC30,'ステージ２・３ (状態数値化)'!$H$1:$I$4,2,0)</f>
        <v>#N/A</v>
      </c>
      <c r="AD30" s="15" t="e">
        <f>VLOOKUP('ステージ２・３ (抽出)'!AD30,'ステージ２・３ (状態数値化)'!$H$1:$I$4,2,0)</f>
        <v>#N/A</v>
      </c>
      <c r="AE30" s="15" t="e">
        <f>VLOOKUP('ステージ２・３ (抽出)'!AE30,'ステージ２・３ (状態数値化)'!$H$1:$I$4,2,0)</f>
        <v>#N/A</v>
      </c>
      <c r="AF30" s="15" t="e">
        <f>VLOOKUP('ステージ２・３ (抽出)'!AF30,'ステージ２・３ (状態数値化)'!$H$1:$I$4,2,0)</f>
        <v>#N/A</v>
      </c>
      <c r="AG30" s="15" t="e">
        <f>VLOOKUP('ステージ２・３ (抽出)'!AG30,'ステージ２・３ (状態数値化)'!$H$1:$I$4,2,0)</f>
        <v>#N/A</v>
      </c>
      <c r="AH30" s="16" t="e">
        <f>VLOOKUP('ステージ２・３ (抽出)'!AH30,'ステージ２・３ (状態数値化)'!$H$1:$I$4,2,0)</f>
        <v>#N/A</v>
      </c>
    </row>
    <row r="31" spans="2:34" ht="24.95" customHeight="1">
      <c r="B31" s="1">
        <v>21</v>
      </c>
      <c r="C31" s="102">
        <f>'状況４－２　ステージ２・３'!C31</f>
        <v>0</v>
      </c>
      <c r="D31" s="103"/>
      <c r="E31" s="15" t="e">
        <f>VLOOKUP('ステージ２・３ (抽出)'!E31,'ステージ２・３ (状態数値化)'!$H$1:$I$4,2,0)</f>
        <v>#N/A</v>
      </c>
      <c r="F31" s="15" t="e">
        <f>VLOOKUP('ステージ２・３ (抽出)'!F31,'ステージ２・３ (状態数値化)'!$H$1:$I$4,2,0)</f>
        <v>#N/A</v>
      </c>
      <c r="G31" s="15" t="e">
        <f>VLOOKUP('ステージ２・３ (抽出)'!G31,'ステージ２・３ (状態数値化)'!$H$1:$I$4,2,0)</f>
        <v>#N/A</v>
      </c>
      <c r="H31" s="15" t="e">
        <f>VLOOKUP('ステージ２・３ (抽出)'!H31,'ステージ２・３ (状態数値化)'!$H$1:$I$4,2,0)</f>
        <v>#N/A</v>
      </c>
      <c r="I31" s="15" t="e">
        <f>VLOOKUP('ステージ２・３ (抽出)'!I31,'ステージ２・３ (状態数値化)'!$H$1:$I$4,2,0)</f>
        <v>#N/A</v>
      </c>
      <c r="J31" s="15" t="e">
        <f>VLOOKUP('ステージ２・３ (抽出)'!J31,'ステージ２・３ (状態数値化)'!$H$1:$I$4,2,0)</f>
        <v>#N/A</v>
      </c>
      <c r="K31" s="15" t="e">
        <f>VLOOKUP('ステージ２・３ (抽出)'!K31,'ステージ２・３ (状態数値化)'!$H$1:$I$4,2,0)</f>
        <v>#N/A</v>
      </c>
      <c r="L31" s="15" t="e">
        <f>VLOOKUP('ステージ２・３ (抽出)'!L31,'ステージ２・３ (状態数値化)'!$H$1:$I$4,2,0)</f>
        <v>#N/A</v>
      </c>
      <c r="M31" s="15" t="e">
        <f>VLOOKUP('ステージ２・３ (抽出)'!M31,'ステージ２・３ (状態数値化)'!$H$1:$I$4,2,0)</f>
        <v>#N/A</v>
      </c>
      <c r="N31" s="15" t="e">
        <f>VLOOKUP('ステージ２・３ (抽出)'!N31,'ステージ２・３ (状態数値化)'!$H$1:$I$4,2,0)</f>
        <v>#N/A</v>
      </c>
      <c r="O31" s="15" t="e">
        <f>VLOOKUP('ステージ２・３ (抽出)'!O31,'ステージ２・３ (状態数値化)'!$H$1:$I$4,2,0)</f>
        <v>#N/A</v>
      </c>
      <c r="P31" s="15" t="e">
        <f>VLOOKUP('ステージ２・３ (抽出)'!P31,'ステージ２・３ (状態数値化)'!$H$1:$I$4,2,0)</f>
        <v>#N/A</v>
      </c>
      <c r="Q31" s="15" t="e">
        <f>VLOOKUP('ステージ２・３ (抽出)'!Q31,'ステージ２・３ (状態数値化)'!$H$1:$I$4,2,0)</f>
        <v>#N/A</v>
      </c>
      <c r="R31" s="15" t="e">
        <f>VLOOKUP('ステージ２・３ (抽出)'!R31,'ステージ２・３ (状態数値化)'!$H$1:$I$4,2,0)</f>
        <v>#N/A</v>
      </c>
      <c r="S31" s="15" t="e">
        <f>VLOOKUP('ステージ２・３ (抽出)'!S31,'ステージ２・３ (状態数値化)'!$H$1:$I$4,2,0)</f>
        <v>#N/A</v>
      </c>
      <c r="T31" s="15" t="e">
        <f>VLOOKUP('ステージ２・３ (抽出)'!T31,'ステージ２・３ (状態数値化)'!$H$1:$I$4,2,0)</f>
        <v>#N/A</v>
      </c>
      <c r="U31" s="15" t="e">
        <f>VLOOKUP('ステージ２・３ (抽出)'!U31,'ステージ２・３ (状態数値化)'!$H$1:$I$4,2,0)</f>
        <v>#N/A</v>
      </c>
      <c r="V31" s="15" t="e">
        <f>VLOOKUP('ステージ２・３ (抽出)'!V31,'ステージ２・３ (状態数値化)'!$H$1:$I$4,2,0)</f>
        <v>#N/A</v>
      </c>
      <c r="W31" s="15" t="e">
        <f>VLOOKUP('ステージ２・３ (抽出)'!W31,'ステージ２・３ (状態数値化)'!$H$1:$I$4,2,0)</f>
        <v>#N/A</v>
      </c>
      <c r="X31" s="15" t="e">
        <f>VLOOKUP('ステージ２・３ (抽出)'!X31,'ステージ２・３ (状態数値化)'!$H$1:$I$4,2,0)</f>
        <v>#N/A</v>
      </c>
      <c r="Y31" s="15" t="e">
        <f>VLOOKUP('ステージ２・３ (抽出)'!Y31,'ステージ２・３ (状態数値化)'!$H$1:$I$4,2,0)</f>
        <v>#N/A</v>
      </c>
      <c r="Z31" s="15" t="e">
        <f>VLOOKUP('ステージ２・３ (抽出)'!Z31,'ステージ２・３ (状態数値化)'!$H$1:$I$4,2,0)</f>
        <v>#N/A</v>
      </c>
      <c r="AA31" s="15" t="e">
        <f>VLOOKUP('ステージ２・３ (抽出)'!AA31,'ステージ２・３ (状態数値化)'!$H$1:$I$4,2,0)</f>
        <v>#N/A</v>
      </c>
      <c r="AB31" s="15" t="e">
        <f>VLOOKUP('ステージ２・３ (抽出)'!AB31,'ステージ２・３ (状態数値化)'!$H$1:$I$4,2,0)</f>
        <v>#N/A</v>
      </c>
      <c r="AC31" s="15" t="e">
        <f>VLOOKUP('ステージ２・３ (抽出)'!AC31,'ステージ２・３ (状態数値化)'!$H$1:$I$4,2,0)</f>
        <v>#N/A</v>
      </c>
      <c r="AD31" s="15" t="e">
        <f>VLOOKUP('ステージ２・３ (抽出)'!AD31,'ステージ２・３ (状態数値化)'!$H$1:$I$4,2,0)</f>
        <v>#N/A</v>
      </c>
      <c r="AE31" s="15" t="e">
        <f>VLOOKUP('ステージ２・３ (抽出)'!AE31,'ステージ２・３ (状態数値化)'!$H$1:$I$4,2,0)</f>
        <v>#N/A</v>
      </c>
      <c r="AF31" s="15" t="e">
        <f>VLOOKUP('ステージ２・３ (抽出)'!AF31,'ステージ２・３ (状態数値化)'!$H$1:$I$4,2,0)</f>
        <v>#N/A</v>
      </c>
      <c r="AG31" s="15" t="e">
        <f>VLOOKUP('ステージ２・３ (抽出)'!AG31,'ステージ２・３ (状態数値化)'!$H$1:$I$4,2,0)</f>
        <v>#N/A</v>
      </c>
      <c r="AH31" s="16" t="e">
        <f>VLOOKUP('ステージ２・３ (抽出)'!AH31,'ステージ２・３ (状態数値化)'!$H$1:$I$4,2,0)</f>
        <v>#N/A</v>
      </c>
    </row>
    <row r="32" spans="2:34" ht="24.95" customHeight="1" thickBot="1">
      <c r="B32" s="1">
        <v>22</v>
      </c>
      <c r="C32" s="152">
        <f>'状況４－２　ステージ２・３'!C32</f>
        <v>0</v>
      </c>
      <c r="D32" s="153"/>
      <c r="E32" s="17" t="e">
        <f>VLOOKUP('ステージ２・３ (抽出)'!E32,'ステージ２・３ (状態数値化)'!$H$1:$I$4,2,0)</f>
        <v>#N/A</v>
      </c>
      <c r="F32" s="17" t="e">
        <f>VLOOKUP('ステージ２・３ (抽出)'!F32,'ステージ２・３ (状態数値化)'!$H$1:$I$4,2,0)</f>
        <v>#N/A</v>
      </c>
      <c r="G32" s="17" t="e">
        <f>VLOOKUP('ステージ２・３ (抽出)'!G32,'ステージ２・３ (状態数値化)'!$H$1:$I$4,2,0)</f>
        <v>#N/A</v>
      </c>
      <c r="H32" s="17" t="e">
        <f>VLOOKUP('ステージ２・３ (抽出)'!H32,'ステージ２・３ (状態数値化)'!$H$1:$I$4,2,0)</f>
        <v>#N/A</v>
      </c>
      <c r="I32" s="17" t="e">
        <f>VLOOKUP('ステージ２・３ (抽出)'!I32,'ステージ２・３ (状態数値化)'!$H$1:$I$4,2,0)</f>
        <v>#N/A</v>
      </c>
      <c r="J32" s="17" t="e">
        <f>VLOOKUP('ステージ２・３ (抽出)'!J32,'ステージ２・３ (状態数値化)'!$H$1:$I$4,2,0)</f>
        <v>#N/A</v>
      </c>
      <c r="K32" s="17" t="e">
        <f>VLOOKUP('ステージ２・３ (抽出)'!K32,'ステージ２・３ (状態数値化)'!$H$1:$I$4,2,0)</f>
        <v>#N/A</v>
      </c>
      <c r="L32" s="17" t="e">
        <f>VLOOKUP('ステージ２・３ (抽出)'!L32,'ステージ２・３ (状態数値化)'!$H$1:$I$4,2,0)</f>
        <v>#N/A</v>
      </c>
      <c r="M32" s="17" t="e">
        <f>VLOOKUP('ステージ２・３ (抽出)'!M32,'ステージ２・３ (状態数値化)'!$H$1:$I$4,2,0)</f>
        <v>#N/A</v>
      </c>
      <c r="N32" s="17" t="e">
        <f>VLOOKUP('ステージ２・３ (抽出)'!N32,'ステージ２・３ (状態数値化)'!$H$1:$I$4,2,0)</f>
        <v>#N/A</v>
      </c>
      <c r="O32" s="17" t="e">
        <f>VLOOKUP('ステージ２・３ (抽出)'!O32,'ステージ２・３ (状態数値化)'!$H$1:$I$4,2,0)</f>
        <v>#N/A</v>
      </c>
      <c r="P32" s="17" t="e">
        <f>VLOOKUP('ステージ２・３ (抽出)'!P32,'ステージ２・３ (状態数値化)'!$H$1:$I$4,2,0)</f>
        <v>#N/A</v>
      </c>
      <c r="Q32" s="17" t="e">
        <f>VLOOKUP('ステージ２・３ (抽出)'!Q32,'ステージ２・３ (状態数値化)'!$H$1:$I$4,2,0)</f>
        <v>#N/A</v>
      </c>
      <c r="R32" s="17" t="e">
        <f>VLOOKUP('ステージ２・３ (抽出)'!R32,'ステージ２・３ (状態数値化)'!$H$1:$I$4,2,0)</f>
        <v>#N/A</v>
      </c>
      <c r="S32" s="17" t="e">
        <f>VLOOKUP('ステージ２・３ (抽出)'!S32,'ステージ２・３ (状態数値化)'!$H$1:$I$4,2,0)</f>
        <v>#N/A</v>
      </c>
      <c r="T32" s="17" t="e">
        <f>VLOOKUP('ステージ２・３ (抽出)'!T32,'ステージ２・３ (状態数値化)'!$H$1:$I$4,2,0)</f>
        <v>#N/A</v>
      </c>
      <c r="U32" s="17" t="e">
        <f>VLOOKUP('ステージ２・３ (抽出)'!U32,'ステージ２・３ (状態数値化)'!$H$1:$I$4,2,0)</f>
        <v>#N/A</v>
      </c>
      <c r="V32" s="17" t="e">
        <f>VLOOKUP('ステージ２・３ (抽出)'!V32,'ステージ２・３ (状態数値化)'!$H$1:$I$4,2,0)</f>
        <v>#N/A</v>
      </c>
      <c r="W32" s="17" t="e">
        <f>VLOOKUP('ステージ２・３ (抽出)'!W32,'ステージ２・３ (状態数値化)'!$H$1:$I$4,2,0)</f>
        <v>#N/A</v>
      </c>
      <c r="X32" s="17" t="e">
        <f>VLOOKUP('ステージ２・３ (抽出)'!X32,'ステージ２・３ (状態数値化)'!$H$1:$I$4,2,0)</f>
        <v>#N/A</v>
      </c>
      <c r="Y32" s="17" t="e">
        <f>VLOOKUP('ステージ２・３ (抽出)'!Y32,'ステージ２・３ (状態数値化)'!$H$1:$I$4,2,0)</f>
        <v>#N/A</v>
      </c>
      <c r="Z32" s="17" t="e">
        <f>VLOOKUP('ステージ２・３ (抽出)'!Z32,'ステージ２・３ (状態数値化)'!$H$1:$I$4,2,0)</f>
        <v>#N/A</v>
      </c>
      <c r="AA32" s="17" t="e">
        <f>VLOOKUP('ステージ２・３ (抽出)'!AA32,'ステージ２・３ (状態数値化)'!$H$1:$I$4,2,0)</f>
        <v>#N/A</v>
      </c>
      <c r="AB32" s="17" t="e">
        <f>VLOOKUP('ステージ２・３ (抽出)'!AB32,'ステージ２・３ (状態数値化)'!$H$1:$I$4,2,0)</f>
        <v>#N/A</v>
      </c>
      <c r="AC32" s="17" t="e">
        <f>VLOOKUP('ステージ２・３ (抽出)'!AC32,'ステージ２・３ (状態数値化)'!$H$1:$I$4,2,0)</f>
        <v>#N/A</v>
      </c>
      <c r="AD32" s="17" t="e">
        <f>VLOOKUP('ステージ２・３ (抽出)'!AD32,'ステージ２・３ (状態数値化)'!$H$1:$I$4,2,0)</f>
        <v>#N/A</v>
      </c>
      <c r="AE32" s="17" t="e">
        <f>VLOOKUP('ステージ２・３ (抽出)'!AE32,'ステージ２・３ (状態数値化)'!$H$1:$I$4,2,0)</f>
        <v>#N/A</v>
      </c>
      <c r="AF32" s="17" t="e">
        <f>VLOOKUP('ステージ２・３ (抽出)'!AF32,'ステージ２・３ (状態数値化)'!$H$1:$I$4,2,0)</f>
        <v>#N/A</v>
      </c>
      <c r="AG32" s="17" t="e">
        <f>VLOOKUP('ステージ２・３ (抽出)'!AG32,'ステージ２・３ (状態数値化)'!$H$1:$I$4,2,0)</f>
        <v>#N/A</v>
      </c>
      <c r="AH32" s="18" t="e">
        <f>VLOOKUP('ステージ２・３ (抽出)'!AH32,'ステージ２・３ (状態数値化)'!$H$1:$I$4,2,0)</f>
        <v>#N/A</v>
      </c>
    </row>
    <row r="33" spans="3:34" ht="20.100000000000001" customHeight="1" thickTop="1" thickBot="1">
      <c r="C33" s="135" t="s">
        <v>80</v>
      </c>
      <c r="D33" s="136"/>
      <c r="E33" s="11">
        <f t="shared" ref="E33:AH33" si="0">COUNTIF(E11:E32,"◎")</f>
        <v>0</v>
      </c>
      <c r="F33" s="11">
        <f t="shared" si="0"/>
        <v>0</v>
      </c>
      <c r="G33" s="11">
        <f t="shared" si="0"/>
        <v>0</v>
      </c>
      <c r="H33" s="11">
        <f t="shared" si="0"/>
        <v>0</v>
      </c>
      <c r="I33" s="11">
        <f t="shared" si="0"/>
        <v>0</v>
      </c>
      <c r="J33" s="11">
        <f t="shared" si="0"/>
        <v>0</v>
      </c>
      <c r="K33" s="11">
        <f t="shared" si="0"/>
        <v>0</v>
      </c>
      <c r="L33" s="11">
        <f t="shared" si="0"/>
        <v>0</v>
      </c>
      <c r="M33" s="11">
        <f t="shared" si="0"/>
        <v>0</v>
      </c>
      <c r="N33" s="11">
        <f t="shared" si="0"/>
        <v>0</v>
      </c>
      <c r="O33" s="11">
        <f t="shared" si="0"/>
        <v>0</v>
      </c>
      <c r="P33" s="11">
        <f t="shared" si="0"/>
        <v>0</v>
      </c>
      <c r="Q33" s="11">
        <f t="shared" si="0"/>
        <v>0</v>
      </c>
      <c r="R33" s="20">
        <f t="shared" si="0"/>
        <v>0</v>
      </c>
      <c r="S33" s="11">
        <f t="shared" si="0"/>
        <v>0</v>
      </c>
      <c r="T33" s="11">
        <f t="shared" si="0"/>
        <v>0</v>
      </c>
      <c r="U33" s="11">
        <f t="shared" si="0"/>
        <v>0</v>
      </c>
      <c r="V33" s="11">
        <f t="shared" si="0"/>
        <v>0</v>
      </c>
      <c r="W33" s="11">
        <f t="shared" si="0"/>
        <v>0</v>
      </c>
      <c r="X33" s="11">
        <f t="shared" si="0"/>
        <v>0</v>
      </c>
      <c r="Y33" s="11">
        <f t="shared" si="0"/>
        <v>0</v>
      </c>
      <c r="Z33" s="11">
        <f t="shared" si="0"/>
        <v>0</v>
      </c>
      <c r="AA33" s="11">
        <f t="shared" si="0"/>
        <v>0</v>
      </c>
      <c r="AB33" s="11">
        <f t="shared" si="0"/>
        <v>0</v>
      </c>
      <c r="AC33" s="11">
        <f t="shared" si="0"/>
        <v>0</v>
      </c>
      <c r="AD33" s="11">
        <f t="shared" si="0"/>
        <v>0</v>
      </c>
      <c r="AE33" s="11">
        <f t="shared" si="0"/>
        <v>0</v>
      </c>
      <c r="AF33" s="11">
        <f t="shared" si="0"/>
        <v>0</v>
      </c>
      <c r="AG33" s="11">
        <f t="shared" si="0"/>
        <v>0</v>
      </c>
      <c r="AH33" s="12">
        <f t="shared" si="0"/>
        <v>0</v>
      </c>
    </row>
    <row r="34" spans="3:34">
      <c r="E34" s="2"/>
      <c r="F34" s="2"/>
      <c r="G34" s="2"/>
      <c r="H34" s="2"/>
      <c r="I34" s="2"/>
      <c r="J34" s="2"/>
      <c r="K34" s="2"/>
      <c r="L34" s="2"/>
      <c r="M34" s="2"/>
      <c r="N34" s="2"/>
      <c r="O34" s="2"/>
      <c r="P34" s="2"/>
      <c r="Q34" s="2"/>
    </row>
    <row r="35" spans="3:34">
      <c r="E35" s="2"/>
      <c r="F35" s="2"/>
      <c r="G35" s="2"/>
      <c r="H35" s="2"/>
      <c r="I35" s="2"/>
      <c r="J35" s="2"/>
      <c r="K35" s="2"/>
      <c r="L35" s="2"/>
      <c r="M35" s="2"/>
      <c r="N35" s="2"/>
      <c r="O35" s="2"/>
      <c r="P35" s="2"/>
      <c r="Q35" s="2"/>
    </row>
    <row r="36" spans="3:34">
      <c r="E36" s="2"/>
      <c r="F36" s="2"/>
      <c r="G36" s="2"/>
      <c r="H36" s="2"/>
      <c r="I36" s="2"/>
      <c r="J36" s="2"/>
      <c r="K36" s="2"/>
      <c r="L36" s="2"/>
      <c r="M36" s="2"/>
      <c r="N36" s="2"/>
      <c r="O36" s="2"/>
      <c r="P36" s="2"/>
      <c r="Q36" s="2"/>
    </row>
    <row r="37" spans="3:34">
      <c r="E37" s="2"/>
      <c r="F37" s="2"/>
      <c r="G37" s="2"/>
      <c r="H37" s="2"/>
      <c r="I37" s="2"/>
      <c r="J37" s="2"/>
      <c r="K37" s="2"/>
      <c r="L37" s="2"/>
      <c r="M37" s="2"/>
      <c r="N37" s="2"/>
      <c r="O37" s="2"/>
      <c r="P37" s="2"/>
      <c r="Q37" s="2"/>
    </row>
    <row r="38" spans="3:34">
      <c r="E38" s="2"/>
      <c r="F38" s="2"/>
      <c r="G38" s="2"/>
      <c r="H38" s="2"/>
      <c r="I38" s="2"/>
      <c r="J38" s="2"/>
      <c r="K38" s="2"/>
      <c r="L38" s="2"/>
      <c r="M38" s="2"/>
      <c r="N38" s="2"/>
      <c r="O38" s="2"/>
      <c r="P38" s="2"/>
      <c r="Q38" s="2"/>
    </row>
    <row r="39" spans="3:34">
      <c r="E39" s="2"/>
      <c r="F39" s="2"/>
      <c r="G39" s="2"/>
      <c r="H39" s="2"/>
      <c r="I39" s="2"/>
      <c r="J39" s="2"/>
      <c r="K39" s="2"/>
      <c r="L39" s="2"/>
      <c r="M39" s="2"/>
      <c r="N39" s="2"/>
      <c r="O39" s="2"/>
      <c r="P39" s="2"/>
      <c r="Q39" s="2"/>
    </row>
    <row r="40" spans="3:34">
      <c r="E40" s="2"/>
      <c r="F40" s="2"/>
      <c r="G40" s="2"/>
      <c r="H40" s="2"/>
      <c r="I40" s="2"/>
      <c r="J40" s="2"/>
      <c r="K40" s="2"/>
      <c r="L40" s="2"/>
      <c r="M40" s="2"/>
      <c r="N40" s="2"/>
      <c r="O40" s="2"/>
      <c r="P40" s="2"/>
      <c r="Q40" s="2"/>
    </row>
    <row r="41" spans="3:34">
      <c r="E41" s="2"/>
      <c r="F41" s="2"/>
      <c r="G41" s="2"/>
      <c r="H41" s="2"/>
      <c r="I41" s="2"/>
      <c r="J41" s="2"/>
      <c r="K41" s="2"/>
      <c r="L41" s="2"/>
      <c r="M41" s="2"/>
      <c r="N41" s="2"/>
      <c r="O41" s="2"/>
      <c r="P41" s="2"/>
      <c r="Q41" s="2"/>
    </row>
    <row r="42" spans="3:34">
      <c r="E42" s="2"/>
      <c r="F42" s="2"/>
      <c r="G42" s="2"/>
      <c r="H42" s="2"/>
      <c r="I42" s="2"/>
      <c r="J42" s="2"/>
      <c r="K42" s="2"/>
      <c r="L42" s="2"/>
      <c r="M42" s="2"/>
      <c r="N42" s="2"/>
      <c r="O42" s="2"/>
      <c r="P42" s="2"/>
      <c r="Q42" s="2"/>
    </row>
    <row r="43" spans="3:34">
      <c r="E43" s="2"/>
      <c r="F43" s="2"/>
      <c r="G43" s="2"/>
      <c r="H43" s="2"/>
      <c r="I43" s="2"/>
      <c r="J43" s="2"/>
      <c r="K43" s="2"/>
      <c r="L43" s="2"/>
      <c r="M43" s="2"/>
      <c r="N43" s="2"/>
      <c r="O43" s="2"/>
      <c r="P43" s="2"/>
      <c r="Q43" s="2"/>
    </row>
    <row r="44" spans="3:34">
      <c r="E44" s="2"/>
      <c r="F44" s="2"/>
      <c r="G44" s="2"/>
      <c r="H44" s="2"/>
      <c r="I44" s="2"/>
      <c r="J44" s="2"/>
      <c r="K44" s="2"/>
      <c r="L44" s="2"/>
      <c r="M44" s="2"/>
      <c r="N44" s="2"/>
      <c r="O44" s="2"/>
      <c r="P44" s="2"/>
      <c r="Q44" s="2"/>
    </row>
    <row r="45" spans="3:34">
      <c r="E45" s="2"/>
      <c r="F45" s="2"/>
      <c r="G45" s="2"/>
      <c r="H45" s="2"/>
      <c r="I45" s="2"/>
      <c r="J45" s="2"/>
      <c r="K45" s="2"/>
      <c r="L45" s="2"/>
      <c r="M45" s="2"/>
      <c r="N45" s="2"/>
      <c r="O45" s="2"/>
      <c r="P45" s="2"/>
      <c r="Q45" s="2"/>
    </row>
    <row r="46" spans="3:34">
      <c r="E46" s="2"/>
      <c r="F46" s="2"/>
      <c r="G46" s="2"/>
      <c r="H46" s="2"/>
      <c r="I46" s="2"/>
      <c r="J46" s="2"/>
      <c r="K46" s="2"/>
      <c r="L46" s="2"/>
      <c r="M46" s="2"/>
      <c r="N46" s="2"/>
      <c r="O46" s="2"/>
      <c r="P46" s="2"/>
      <c r="Q46" s="2"/>
    </row>
    <row r="47" spans="3:34">
      <c r="E47" s="2"/>
      <c r="F47" s="2"/>
      <c r="G47" s="2"/>
      <c r="H47" s="2"/>
      <c r="I47" s="2"/>
      <c r="J47" s="2"/>
      <c r="K47" s="2"/>
      <c r="L47" s="2"/>
      <c r="M47" s="2"/>
      <c r="N47" s="2"/>
      <c r="O47" s="2"/>
      <c r="P47" s="2"/>
      <c r="Q47" s="2"/>
    </row>
    <row r="48" spans="3:34">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B1:BI101"/>
  <sheetViews>
    <sheetView view="pageBreakPreview" topLeftCell="A5" zoomScale="70" zoomScaleNormal="70" zoomScaleSheetLayoutView="70" zoomScalePageLayoutView="85" workbookViewId="0">
      <selection activeCell="A11" sqref="A11"/>
    </sheetView>
  </sheetViews>
  <sheetFormatPr defaultRowHeight="12.75"/>
  <cols>
    <col min="1" max="2" width="2.625" style="1" customWidth="1"/>
    <col min="3" max="3" width="3.625" style="1" customWidth="1"/>
    <col min="4" max="4" width="38.875" style="1" customWidth="1"/>
    <col min="5" max="57" width="9" style="1" customWidth="1"/>
    <col min="58" max="16384" width="9" style="1"/>
  </cols>
  <sheetData>
    <row r="1" spans="2:61">
      <c r="H1" s="1" t="s">
        <v>85</v>
      </c>
      <c r="I1" s="1">
        <v>4</v>
      </c>
      <c r="N1" s="1" t="s">
        <v>85</v>
      </c>
      <c r="O1" s="1">
        <v>4</v>
      </c>
    </row>
    <row r="2" spans="2:61">
      <c r="H2" s="1" t="s">
        <v>86</v>
      </c>
      <c r="I2" s="1">
        <v>3</v>
      </c>
      <c r="N2" s="1" t="s">
        <v>86</v>
      </c>
      <c r="O2" s="1">
        <v>3</v>
      </c>
    </row>
    <row r="3" spans="2:61" ht="15" customHeight="1">
      <c r="C3" s="1" t="s">
        <v>57</v>
      </c>
      <c r="H3" s="1" t="s">
        <v>87</v>
      </c>
      <c r="I3" s="1">
        <v>2</v>
      </c>
      <c r="N3" s="1" t="s">
        <v>87</v>
      </c>
      <c r="O3" s="1">
        <v>2</v>
      </c>
    </row>
    <row r="4" spans="2:61" ht="15" customHeight="1">
      <c r="C4" s="1" t="s">
        <v>58</v>
      </c>
      <c r="H4" s="1" t="s">
        <v>88</v>
      </c>
      <c r="I4" s="1">
        <v>1</v>
      </c>
      <c r="N4" s="1" t="s">
        <v>88</v>
      </c>
      <c r="O4" s="1">
        <v>1</v>
      </c>
    </row>
    <row r="5" spans="2:61" ht="48" customHeight="1" thickBot="1">
      <c r="C5" s="1" t="s">
        <v>53</v>
      </c>
      <c r="E5" s="206"/>
      <c r="F5" s="206"/>
      <c r="G5" s="206"/>
      <c r="H5" s="206"/>
      <c r="I5" s="206"/>
      <c r="J5" s="206"/>
      <c r="K5" s="206"/>
      <c r="L5" s="206"/>
    </row>
    <row r="6" spans="2:61" ht="15" customHeight="1">
      <c r="C6" s="137" t="s">
        <v>81</v>
      </c>
      <c r="D6" s="138"/>
      <c r="E6" s="188" t="s">
        <v>65</v>
      </c>
      <c r="F6" s="184"/>
      <c r="G6" s="184"/>
      <c r="H6" s="184"/>
      <c r="I6" s="184"/>
      <c r="J6" s="184"/>
      <c r="K6" s="184"/>
      <c r="L6" s="184"/>
      <c r="M6" s="184"/>
      <c r="N6" s="184"/>
      <c r="O6" s="185"/>
      <c r="P6" s="183" t="s">
        <v>66</v>
      </c>
      <c r="Q6" s="184"/>
      <c r="R6" s="184"/>
      <c r="S6" s="184"/>
      <c r="T6" s="184"/>
      <c r="U6" s="184"/>
      <c r="V6" s="184"/>
      <c r="W6" s="184"/>
      <c r="X6" s="184"/>
      <c r="Y6" s="184"/>
      <c r="Z6" s="184"/>
      <c r="AA6" s="184"/>
      <c r="AB6" s="184"/>
      <c r="AC6" s="185"/>
      <c r="AD6" s="183" t="s">
        <v>67</v>
      </c>
      <c r="AE6" s="184"/>
      <c r="AF6" s="184"/>
      <c r="AG6" s="184"/>
      <c r="AH6" s="184"/>
      <c r="AI6" s="184"/>
      <c r="AJ6" s="184"/>
      <c r="AK6" s="184"/>
      <c r="AL6" s="184"/>
      <c r="AM6" s="184"/>
      <c r="AN6" s="184"/>
      <c r="AO6" s="184"/>
      <c r="AP6" s="184"/>
      <c r="AQ6" s="184"/>
      <c r="AR6" s="184"/>
      <c r="AS6" s="185"/>
      <c r="AT6" s="40"/>
      <c r="AU6" s="40"/>
      <c r="AV6" s="40"/>
      <c r="AW6" s="40"/>
      <c r="AX6" s="40"/>
      <c r="AY6" s="179" t="s">
        <v>68</v>
      </c>
      <c r="AZ6" s="180"/>
      <c r="BA6" s="181"/>
      <c r="BB6" s="179" t="s">
        <v>68</v>
      </c>
      <c r="BC6" s="180"/>
      <c r="BD6" s="180"/>
      <c r="BE6" s="181"/>
    </row>
    <row r="7" spans="2:61" ht="75" customHeight="1">
      <c r="C7" s="139"/>
      <c r="D7" s="140"/>
      <c r="E7" s="189" t="s">
        <v>6</v>
      </c>
      <c r="F7" s="190"/>
      <c r="G7" s="190"/>
      <c r="H7" s="190"/>
      <c r="I7" s="190"/>
      <c r="J7" s="190"/>
      <c r="K7" s="190"/>
      <c r="L7" s="191"/>
      <c r="M7" s="203" t="s">
        <v>64</v>
      </c>
      <c r="N7" s="204"/>
      <c r="O7" s="113"/>
      <c r="P7" s="207" t="s">
        <v>56</v>
      </c>
      <c r="Q7" s="208"/>
      <c r="R7" s="209"/>
      <c r="S7" s="111" t="s">
        <v>51</v>
      </c>
      <c r="T7" s="112"/>
      <c r="U7" s="112"/>
      <c r="V7" s="112"/>
      <c r="W7" s="182"/>
      <c r="X7" s="111" t="s">
        <v>52</v>
      </c>
      <c r="Y7" s="112"/>
      <c r="Z7" s="182"/>
      <c r="AA7" s="111" t="s">
        <v>12</v>
      </c>
      <c r="AB7" s="112"/>
      <c r="AC7" s="182"/>
      <c r="AD7" s="111" t="s">
        <v>16</v>
      </c>
      <c r="AE7" s="112"/>
      <c r="AF7" s="112"/>
      <c r="AG7" s="112"/>
      <c r="AH7" s="112"/>
      <c r="AI7" s="112"/>
      <c r="AJ7" s="182"/>
      <c r="AK7" s="111" t="s">
        <v>23</v>
      </c>
      <c r="AL7" s="112"/>
      <c r="AM7" s="112"/>
      <c r="AN7" s="112"/>
      <c r="AO7" s="112"/>
      <c r="AP7" s="112"/>
      <c r="AQ7" s="182"/>
      <c r="AR7" s="111" t="s">
        <v>29</v>
      </c>
      <c r="AS7" s="112"/>
      <c r="AT7" s="112"/>
      <c r="AU7" s="112"/>
      <c r="AV7" s="112"/>
      <c r="AW7" s="112"/>
      <c r="AX7" s="182"/>
      <c r="AY7" s="26" t="s">
        <v>60</v>
      </c>
      <c r="AZ7" s="30" t="s">
        <v>74</v>
      </c>
      <c r="BA7" s="26" t="s">
        <v>60</v>
      </c>
      <c r="BB7" s="111" t="s">
        <v>60</v>
      </c>
      <c r="BC7" s="182"/>
      <c r="BD7" s="201" t="s">
        <v>74</v>
      </c>
      <c r="BE7" s="202"/>
      <c r="BF7" s="2"/>
      <c r="BG7" s="2"/>
      <c r="BH7" s="2"/>
      <c r="BI7" s="2"/>
    </row>
    <row r="8" spans="2:61" ht="15" customHeight="1">
      <c r="C8" s="139"/>
      <c r="D8" s="140"/>
      <c r="E8" s="128" t="s">
        <v>53</v>
      </c>
      <c r="F8" s="128"/>
      <c r="G8" s="128"/>
      <c r="H8" s="128"/>
      <c r="I8" s="124"/>
      <c r="J8" s="189" t="s">
        <v>54</v>
      </c>
      <c r="K8" s="191"/>
      <c r="L8" s="41" t="s">
        <v>55</v>
      </c>
      <c r="M8" s="23" t="s">
        <v>53</v>
      </c>
      <c r="N8" s="41" t="s">
        <v>54</v>
      </c>
      <c r="O8" s="41" t="s">
        <v>55</v>
      </c>
      <c r="P8" s="31" t="s">
        <v>89</v>
      </c>
      <c r="Q8" s="41" t="s">
        <v>54</v>
      </c>
      <c r="R8" s="41" t="s">
        <v>55</v>
      </c>
      <c r="S8" s="123" t="s">
        <v>53</v>
      </c>
      <c r="T8" s="123"/>
      <c r="U8" s="124"/>
      <c r="V8" s="26" t="s">
        <v>54</v>
      </c>
      <c r="W8" s="26" t="s">
        <v>55</v>
      </c>
      <c r="X8" s="28" t="s">
        <v>90</v>
      </c>
      <c r="Y8" s="41" t="s">
        <v>54</v>
      </c>
      <c r="Z8" s="41" t="s">
        <v>55</v>
      </c>
      <c r="AA8" s="31" t="s">
        <v>53</v>
      </c>
      <c r="AB8" s="41" t="s">
        <v>54</v>
      </c>
      <c r="AC8" s="41" t="s">
        <v>55</v>
      </c>
      <c r="AD8" s="123" t="s">
        <v>91</v>
      </c>
      <c r="AE8" s="123"/>
      <c r="AF8" s="124"/>
      <c r="AG8" s="111" t="s">
        <v>54</v>
      </c>
      <c r="AH8" s="182"/>
      <c r="AI8" s="111" t="s">
        <v>55</v>
      </c>
      <c r="AJ8" s="182"/>
      <c r="AK8" s="112" t="s">
        <v>53</v>
      </c>
      <c r="AL8" s="112"/>
      <c r="AM8" s="113"/>
      <c r="AN8" s="111" t="s">
        <v>54</v>
      </c>
      <c r="AO8" s="182"/>
      <c r="AP8" s="111" t="s">
        <v>55</v>
      </c>
      <c r="AQ8" s="182"/>
      <c r="AR8" s="123" t="s">
        <v>53</v>
      </c>
      <c r="AS8" s="124"/>
      <c r="AT8" s="111" t="s">
        <v>54</v>
      </c>
      <c r="AU8" s="112"/>
      <c r="AV8" s="182"/>
      <c r="AW8" s="111" t="s">
        <v>55</v>
      </c>
      <c r="AX8" s="182"/>
      <c r="AY8" s="203" t="s">
        <v>53</v>
      </c>
      <c r="AZ8" s="204"/>
      <c r="BA8" s="205"/>
      <c r="BB8" s="37" t="s">
        <v>54</v>
      </c>
      <c r="BC8" s="37" t="s">
        <v>55</v>
      </c>
      <c r="BD8" s="37" t="s">
        <v>54</v>
      </c>
      <c r="BE8" s="37" t="s">
        <v>55</v>
      </c>
      <c r="BF8" s="2"/>
      <c r="BG8" s="2"/>
      <c r="BH8" s="2"/>
      <c r="BI8" s="2"/>
    </row>
    <row r="9" spans="2:61" ht="150" customHeight="1">
      <c r="C9" s="114" t="s">
        <v>59</v>
      </c>
      <c r="D9" s="115"/>
      <c r="E9" s="38" t="s">
        <v>0</v>
      </c>
      <c r="F9" s="29" t="s">
        <v>1</v>
      </c>
      <c r="G9" s="29" t="s">
        <v>2</v>
      </c>
      <c r="H9" s="29" t="s">
        <v>3</v>
      </c>
      <c r="I9" s="29" t="s">
        <v>4</v>
      </c>
      <c r="J9" s="34" t="s">
        <v>5</v>
      </c>
      <c r="K9" s="29" t="s">
        <v>35</v>
      </c>
      <c r="L9" s="29" t="s">
        <v>36</v>
      </c>
      <c r="M9" s="29" t="s">
        <v>7</v>
      </c>
      <c r="N9" s="29" t="s">
        <v>8</v>
      </c>
      <c r="O9" s="29" t="s">
        <v>9</v>
      </c>
      <c r="P9" s="29" t="s">
        <v>10</v>
      </c>
      <c r="Q9" s="29" t="s">
        <v>37</v>
      </c>
      <c r="R9" s="29" t="s">
        <v>11</v>
      </c>
      <c r="S9" s="29" t="s">
        <v>38</v>
      </c>
      <c r="T9" s="29" t="s">
        <v>39</v>
      </c>
      <c r="U9" s="29" t="s">
        <v>40</v>
      </c>
      <c r="V9" s="29" t="s">
        <v>41</v>
      </c>
      <c r="W9" s="29" t="s">
        <v>42</v>
      </c>
      <c r="X9" s="29" t="s">
        <v>43</v>
      </c>
      <c r="Y9" s="29" t="s">
        <v>44</v>
      </c>
      <c r="Z9" s="29" t="s">
        <v>45</v>
      </c>
      <c r="AA9" s="29" t="s">
        <v>13</v>
      </c>
      <c r="AB9" s="29" t="s">
        <v>14</v>
      </c>
      <c r="AC9" s="29" t="s">
        <v>15</v>
      </c>
      <c r="AD9" s="29" t="s">
        <v>17</v>
      </c>
      <c r="AE9" s="29" t="s">
        <v>18</v>
      </c>
      <c r="AF9" s="33" t="s">
        <v>19</v>
      </c>
      <c r="AG9" s="29" t="s">
        <v>20</v>
      </c>
      <c r="AH9" s="29" t="s">
        <v>21</v>
      </c>
      <c r="AI9" s="29" t="s">
        <v>46</v>
      </c>
      <c r="AJ9" s="29" t="s">
        <v>22</v>
      </c>
      <c r="AK9" s="29" t="s">
        <v>47</v>
      </c>
      <c r="AL9" s="29" t="s">
        <v>24</v>
      </c>
      <c r="AM9" s="29" t="s">
        <v>25</v>
      </c>
      <c r="AN9" s="29" t="s">
        <v>48</v>
      </c>
      <c r="AO9" s="29" t="s">
        <v>26</v>
      </c>
      <c r="AP9" s="29" t="s">
        <v>27</v>
      </c>
      <c r="AQ9" s="29" t="s">
        <v>28</v>
      </c>
      <c r="AR9" s="29" t="s">
        <v>30</v>
      </c>
      <c r="AS9" s="29" t="s">
        <v>31</v>
      </c>
      <c r="AT9" s="29" t="s">
        <v>32</v>
      </c>
      <c r="AU9" s="29" t="s">
        <v>49</v>
      </c>
      <c r="AV9" s="29" t="s">
        <v>33</v>
      </c>
      <c r="AW9" s="29" t="s">
        <v>50</v>
      </c>
      <c r="AX9" s="29" t="s">
        <v>34</v>
      </c>
      <c r="AY9" s="29" t="s">
        <v>61</v>
      </c>
      <c r="AZ9" s="29" t="s">
        <v>75</v>
      </c>
      <c r="BA9" s="29" t="s">
        <v>61</v>
      </c>
      <c r="BB9" s="29" t="s">
        <v>75</v>
      </c>
      <c r="BC9" s="29" t="s">
        <v>75</v>
      </c>
      <c r="BD9" s="29" t="s">
        <v>75</v>
      </c>
      <c r="BE9" s="29" t="s">
        <v>61</v>
      </c>
      <c r="BF9" s="2"/>
      <c r="BG9" s="2"/>
      <c r="BH9" s="2"/>
      <c r="BI9" s="2"/>
    </row>
    <row r="10" spans="2:61" ht="15" customHeight="1" thickBot="1">
      <c r="C10" s="116"/>
      <c r="D10" s="117"/>
      <c r="E10" s="87" t="str">
        <f>'状況４－１　ステージ１'!F10</f>
        <v>31年度８末</v>
      </c>
      <c r="F10" s="84" t="str">
        <f t="shared" ref="F10:AK10" si="0">E10</f>
        <v>31年度８末</v>
      </c>
      <c r="G10" s="84" t="str">
        <f t="shared" si="0"/>
        <v>31年度８末</v>
      </c>
      <c r="H10" s="84" t="str">
        <f t="shared" si="0"/>
        <v>31年度８末</v>
      </c>
      <c r="I10" s="84" t="str">
        <f t="shared" si="0"/>
        <v>31年度８末</v>
      </c>
      <c r="J10" s="85" t="str">
        <f t="shared" si="0"/>
        <v>31年度８末</v>
      </c>
      <c r="K10" s="85" t="str">
        <f t="shared" si="0"/>
        <v>31年度８末</v>
      </c>
      <c r="L10" s="85" t="str">
        <f t="shared" si="0"/>
        <v>31年度８末</v>
      </c>
      <c r="M10" s="84" t="str">
        <f t="shared" si="0"/>
        <v>31年度８末</v>
      </c>
      <c r="N10" s="85" t="str">
        <f t="shared" si="0"/>
        <v>31年度８末</v>
      </c>
      <c r="O10" s="85" t="str">
        <f t="shared" si="0"/>
        <v>31年度８末</v>
      </c>
      <c r="P10" s="84" t="str">
        <f t="shared" si="0"/>
        <v>31年度８末</v>
      </c>
      <c r="Q10" s="85" t="str">
        <f t="shared" si="0"/>
        <v>31年度８末</v>
      </c>
      <c r="R10" s="85" t="str">
        <f t="shared" si="0"/>
        <v>31年度８末</v>
      </c>
      <c r="S10" s="84" t="str">
        <f t="shared" si="0"/>
        <v>31年度８末</v>
      </c>
      <c r="T10" s="84" t="str">
        <f t="shared" si="0"/>
        <v>31年度８末</v>
      </c>
      <c r="U10" s="84" t="str">
        <f t="shared" si="0"/>
        <v>31年度８末</v>
      </c>
      <c r="V10" s="85" t="str">
        <f t="shared" si="0"/>
        <v>31年度８末</v>
      </c>
      <c r="W10" s="85" t="str">
        <f t="shared" si="0"/>
        <v>31年度８末</v>
      </c>
      <c r="X10" s="84" t="str">
        <f t="shared" si="0"/>
        <v>31年度８末</v>
      </c>
      <c r="Y10" s="85" t="str">
        <f t="shared" si="0"/>
        <v>31年度８末</v>
      </c>
      <c r="Z10" s="85" t="str">
        <f t="shared" si="0"/>
        <v>31年度８末</v>
      </c>
      <c r="AA10" s="84" t="str">
        <f t="shared" si="0"/>
        <v>31年度８末</v>
      </c>
      <c r="AB10" s="85" t="str">
        <f t="shared" si="0"/>
        <v>31年度８末</v>
      </c>
      <c r="AC10" s="85" t="str">
        <f t="shared" si="0"/>
        <v>31年度８末</v>
      </c>
      <c r="AD10" s="84" t="str">
        <f t="shared" si="0"/>
        <v>31年度８末</v>
      </c>
      <c r="AE10" s="84" t="str">
        <f t="shared" si="0"/>
        <v>31年度８末</v>
      </c>
      <c r="AF10" s="84" t="str">
        <f t="shared" si="0"/>
        <v>31年度８末</v>
      </c>
      <c r="AG10" s="85" t="str">
        <f t="shared" si="0"/>
        <v>31年度８末</v>
      </c>
      <c r="AH10" s="85" t="str">
        <f t="shared" si="0"/>
        <v>31年度８末</v>
      </c>
      <c r="AI10" s="85" t="str">
        <f t="shared" si="0"/>
        <v>31年度８末</v>
      </c>
      <c r="AJ10" s="85" t="str">
        <f t="shared" si="0"/>
        <v>31年度８末</v>
      </c>
      <c r="AK10" s="84" t="str">
        <f t="shared" si="0"/>
        <v>31年度８末</v>
      </c>
      <c r="AL10" s="84" t="str">
        <f t="shared" ref="AL10:BE10" si="1">AK10</f>
        <v>31年度８末</v>
      </c>
      <c r="AM10" s="84" t="str">
        <f t="shared" si="1"/>
        <v>31年度８末</v>
      </c>
      <c r="AN10" s="85" t="str">
        <f t="shared" si="1"/>
        <v>31年度８末</v>
      </c>
      <c r="AO10" s="85" t="str">
        <f t="shared" si="1"/>
        <v>31年度８末</v>
      </c>
      <c r="AP10" s="85" t="str">
        <f t="shared" si="1"/>
        <v>31年度８末</v>
      </c>
      <c r="AQ10" s="85" t="str">
        <f t="shared" si="1"/>
        <v>31年度８末</v>
      </c>
      <c r="AR10" s="84" t="str">
        <f t="shared" si="1"/>
        <v>31年度８末</v>
      </c>
      <c r="AS10" s="84" t="str">
        <f t="shared" si="1"/>
        <v>31年度８末</v>
      </c>
      <c r="AT10" s="85" t="str">
        <f t="shared" si="1"/>
        <v>31年度８末</v>
      </c>
      <c r="AU10" s="85" t="str">
        <f t="shared" si="1"/>
        <v>31年度８末</v>
      </c>
      <c r="AV10" s="85" t="str">
        <f t="shared" si="1"/>
        <v>31年度８末</v>
      </c>
      <c r="AW10" s="85" t="str">
        <f t="shared" si="1"/>
        <v>31年度８末</v>
      </c>
      <c r="AX10" s="85" t="str">
        <f t="shared" si="1"/>
        <v>31年度８末</v>
      </c>
      <c r="AY10" s="84" t="str">
        <f t="shared" si="1"/>
        <v>31年度８末</v>
      </c>
      <c r="AZ10" s="84" t="str">
        <f t="shared" si="1"/>
        <v>31年度８末</v>
      </c>
      <c r="BA10" s="86" t="str">
        <f t="shared" si="1"/>
        <v>31年度８末</v>
      </c>
      <c r="BB10" s="85" t="str">
        <f t="shared" si="1"/>
        <v>31年度８末</v>
      </c>
      <c r="BC10" s="85" t="str">
        <f t="shared" si="1"/>
        <v>31年度８末</v>
      </c>
      <c r="BD10" s="85" t="str">
        <f t="shared" si="1"/>
        <v>31年度８末</v>
      </c>
      <c r="BE10" s="86" t="str">
        <f t="shared" si="1"/>
        <v>31年度８末</v>
      </c>
      <c r="BF10" s="2"/>
      <c r="BG10" s="2"/>
      <c r="BH10" s="2"/>
      <c r="BI10" s="2"/>
    </row>
    <row r="11" spans="2:61" ht="24.95" customHeight="1">
      <c r="B11" s="1">
        <v>1</v>
      </c>
      <c r="C11" s="194" t="str">
        <f>'状況４－１　ステージ１'!C11</f>
        <v>　　　　A地域活動協議会</v>
      </c>
      <c r="D11" s="195"/>
      <c r="E11" s="3">
        <f>'ステージ１ (状態数値化)'!E11</f>
        <v>4</v>
      </c>
      <c r="F11" s="3">
        <f>'ステージ１ (状態数値化)'!F11</f>
        <v>3</v>
      </c>
      <c r="G11" s="3">
        <f>'ステージ１ (状態数値化)'!G11</f>
        <v>4</v>
      </c>
      <c r="H11" s="3">
        <f>'ステージ１ (状態数値化)'!H11</f>
        <v>4</v>
      </c>
      <c r="I11" s="3">
        <f>'ステージ１ (状態数値化)'!I11</f>
        <v>4</v>
      </c>
      <c r="J11" s="6">
        <f>'ステージ２・３ (状態数値化)'!E11</f>
        <v>4</v>
      </c>
      <c r="K11" s="3">
        <f>'ステージ２・３ (状態数値化)'!F11</f>
        <v>4</v>
      </c>
      <c r="L11" s="3">
        <f>'ステージ２・３ (状態数値化)'!G11</f>
        <v>3</v>
      </c>
      <c r="M11" s="3">
        <f>'ステージ１ (状態数値化)'!J11</f>
        <v>3</v>
      </c>
      <c r="N11" s="3">
        <f>'ステージ２・３ (状態数値化)'!H11</f>
        <v>1</v>
      </c>
      <c r="O11" s="3">
        <f>'ステージ２・３ (状態数値化)'!I11</f>
        <v>1</v>
      </c>
      <c r="P11" s="3">
        <f>'ステージ１ (状態数値化)'!K11</f>
        <v>4</v>
      </c>
      <c r="Q11" s="3">
        <f>'ステージ２・３ (状態数値化)'!J11</f>
        <v>4</v>
      </c>
      <c r="R11" s="3">
        <f>'ステージ２・３ (状態数値化)'!K11</f>
        <v>3</v>
      </c>
      <c r="S11" s="3">
        <f>'ステージ１ (状態数値化)'!L11</f>
        <v>4</v>
      </c>
      <c r="T11" s="3">
        <f>'ステージ１ (状態数値化)'!M11</f>
        <v>3</v>
      </c>
      <c r="U11" s="3">
        <f>'ステージ１ (状態数値化)'!N11</f>
        <v>4</v>
      </c>
      <c r="V11" s="3">
        <f>'ステージ２・３ (状態数値化)'!L11</f>
        <v>3</v>
      </c>
      <c r="W11" s="3">
        <f>'ステージ２・３ (状態数値化)'!M11</f>
        <v>3</v>
      </c>
      <c r="X11" s="3">
        <f>'ステージ１ (状態数値化)'!O11</f>
        <v>4</v>
      </c>
      <c r="Y11" s="3">
        <f>'ステージ２・３ (状態数値化)'!N11</f>
        <v>2</v>
      </c>
      <c r="Z11" s="3">
        <f>'ステージ２・３ (状態数値化)'!O11</f>
        <v>2</v>
      </c>
      <c r="AA11" s="3">
        <f>'ステージ１ (状態数値化)'!P11</f>
        <v>4</v>
      </c>
      <c r="AB11" s="3">
        <f>'ステージ２・３ (状態数値化)'!P11</f>
        <v>4</v>
      </c>
      <c r="AC11" s="3">
        <f>'ステージ２・３ (状態数値化)'!Q11</f>
        <v>2</v>
      </c>
      <c r="AD11" s="3">
        <f>'ステージ１ (状態数値化)'!Q11</f>
        <v>4</v>
      </c>
      <c r="AE11" s="3">
        <f>'ステージ１ (状態数値化)'!R11</f>
        <v>4</v>
      </c>
      <c r="AF11" s="3">
        <f>'ステージ１ (状態数値化)'!S11</f>
        <v>4</v>
      </c>
      <c r="AG11" s="3">
        <f>'ステージ２・３ (状態数値化)'!R11</f>
        <v>4</v>
      </c>
      <c r="AH11" s="3">
        <f>'ステージ２・３ (状態数値化)'!S11</f>
        <v>3</v>
      </c>
      <c r="AI11" s="3">
        <f>'ステージ２・３ (状態数値化)'!T11</f>
        <v>3</v>
      </c>
      <c r="AJ11" s="3">
        <f>'ステージ２・３ (状態数値化)'!U11</f>
        <v>1</v>
      </c>
      <c r="AK11" s="3">
        <f>'ステージ１ (状態数値化)'!T11</f>
        <v>4</v>
      </c>
      <c r="AL11" s="3">
        <f>'ステージ１ (状態数値化)'!U11</f>
        <v>4</v>
      </c>
      <c r="AM11" s="3">
        <f>'ステージ１ (状態数値化)'!V11</f>
        <v>4</v>
      </c>
      <c r="AN11" s="3">
        <f>'ステージ２・３ (状態数値化)'!V11</f>
        <v>3</v>
      </c>
      <c r="AO11" s="3">
        <f>'ステージ２・３ (状態数値化)'!W11</f>
        <v>4</v>
      </c>
      <c r="AP11" s="3">
        <f>'ステージ２・３ (状態数値化)'!X11</f>
        <v>1</v>
      </c>
      <c r="AQ11" s="3">
        <f>'ステージ２・３ (状態数値化)'!Y11</f>
        <v>4</v>
      </c>
      <c r="AR11" s="3">
        <f>'ステージ１ (状態数値化)'!W11</f>
        <v>4</v>
      </c>
      <c r="AS11" s="3">
        <f>'ステージ１ (状態数値化)'!X11</f>
        <v>4</v>
      </c>
      <c r="AT11" s="3">
        <f>'ステージ２・３ (状態数値化)'!Z11</f>
        <v>4</v>
      </c>
      <c r="AU11" s="3">
        <f>'ステージ２・３ (状態数値化)'!AA11</f>
        <v>3</v>
      </c>
      <c r="AV11" s="3">
        <f>'ステージ２・３ (状態数値化)'!AB11</f>
        <v>4</v>
      </c>
      <c r="AW11" s="3">
        <f>'ステージ２・３ (状態数値化)'!AC11</f>
        <v>3</v>
      </c>
      <c r="AX11" s="3">
        <f>'ステージ２・３ (状態数値化)'!AD11</f>
        <v>1</v>
      </c>
      <c r="AY11" s="3"/>
      <c r="AZ11" s="3"/>
      <c r="BA11" s="4"/>
      <c r="BB11" s="3"/>
      <c r="BC11" s="3"/>
      <c r="BD11" s="3"/>
      <c r="BE11" s="44"/>
    </row>
    <row r="12" spans="2:61" ht="24.95" customHeight="1">
      <c r="B12" s="1">
        <v>2</v>
      </c>
      <c r="C12" s="192" t="str">
        <f>'状況４－１　ステージ１'!C12</f>
        <v>　　　　B地域活動協議会</v>
      </c>
      <c r="D12" s="193"/>
      <c r="E12" s="5">
        <f>'ステージ１ (状態数値化)'!E12</f>
        <v>4</v>
      </c>
      <c r="F12" s="6">
        <f>'ステージ１ (状態数値化)'!F12</f>
        <v>3</v>
      </c>
      <c r="G12" s="6">
        <f>'ステージ１ (状態数値化)'!G12</f>
        <v>4</v>
      </c>
      <c r="H12" s="6">
        <f>'ステージ１ (状態数値化)'!H12</f>
        <v>4</v>
      </c>
      <c r="I12" s="6">
        <f>'ステージ１ (状態数値化)'!I12</f>
        <v>4</v>
      </c>
      <c r="J12" s="6">
        <f>'ステージ２・３ (状態数値化)'!E12</f>
        <v>4</v>
      </c>
      <c r="K12" s="6">
        <f>'ステージ２・３ (状態数値化)'!F12</f>
        <v>4</v>
      </c>
      <c r="L12" s="6">
        <f>'ステージ２・３ (状態数値化)'!G12</f>
        <v>3</v>
      </c>
      <c r="M12" s="6">
        <f>'ステージ１ (状態数値化)'!J12</f>
        <v>2</v>
      </c>
      <c r="N12" s="6">
        <f>'ステージ２・３ (状態数値化)'!H12</f>
        <v>1</v>
      </c>
      <c r="O12" s="6">
        <f>'ステージ２・３ (状態数値化)'!I12</f>
        <v>1</v>
      </c>
      <c r="P12" s="6">
        <f>'ステージ１ (状態数値化)'!K12</f>
        <v>3</v>
      </c>
      <c r="Q12" s="6">
        <f>'ステージ２・３ (状態数値化)'!J12</f>
        <v>2</v>
      </c>
      <c r="R12" s="6">
        <f>'ステージ２・３ (状態数値化)'!K12</f>
        <v>3</v>
      </c>
      <c r="S12" s="6">
        <f>'ステージ１ (状態数値化)'!L12</f>
        <v>3</v>
      </c>
      <c r="T12" s="6">
        <f>'ステージ１ (状態数値化)'!M12</f>
        <v>3</v>
      </c>
      <c r="U12" s="6">
        <f>'ステージ１ (状態数値化)'!N12</f>
        <v>3</v>
      </c>
      <c r="V12" s="6">
        <f>'ステージ２・３ (状態数値化)'!L12</f>
        <v>3</v>
      </c>
      <c r="W12" s="6">
        <f>'ステージ２・３ (状態数値化)'!M12</f>
        <v>2</v>
      </c>
      <c r="X12" s="6">
        <f>'ステージ１ (状態数値化)'!O12</f>
        <v>4</v>
      </c>
      <c r="Y12" s="6">
        <f>'ステージ２・３ (状態数値化)'!N12</f>
        <v>3</v>
      </c>
      <c r="Z12" s="6">
        <f>'ステージ２・３ (状態数値化)'!O12</f>
        <v>1</v>
      </c>
      <c r="AA12" s="6">
        <f>'ステージ１ (状態数値化)'!P12</f>
        <v>2</v>
      </c>
      <c r="AB12" s="6">
        <f>'ステージ２・３ (状態数値化)'!P12</f>
        <v>1</v>
      </c>
      <c r="AC12" s="6">
        <f>'ステージ２・３ (状態数値化)'!Q12</f>
        <v>1</v>
      </c>
      <c r="AD12" s="6">
        <f>'ステージ１ (状態数値化)'!Q12</f>
        <v>4</v>
      </c>
      <c r="AE12" s="6">
        <f>'ステージ１ (状態数値化)'!R12</f>
        <v>4</v>
      </c>
      <c r="AF12" s="6">
        <f>'ステージ１ (状態数値化)'!S12</f>
        <v>4</v>
      </c>
      <c r="AG12" s="6">
        <f>'ステージ２・３ (状態数値化)'!R12</f>
        <v>4</v>
      </c>
      <c r="AH12" s="6">
        <f>'ステージ２・３ (状態数値化)'!S12</f>
        <v>2</v>
      </c>
      <c r="AI12" s="6">
        <f>'ステージ２・３ (状態数値化)'!T12</f>
        <v>2</v>
      </c>
      <c r="AJ12" s="6">
        <f>'ステージ２・３ (状態数値化)'!U12</f>
        <v>1</v>
      </c>
      <c r="AK12" s="6">
        <f>'ステージ１ (状態数値化)'!T12</f>
        <v>4</v>
      </c>
      <c r="AL12" s="6">
        <f>'ステージ１ (状態数値化)'!U12</f>
        <v>4</v>
      </c>
      <c r="AM12" s="6">
        <f>'ステージ１ (状態数値化)'!V12</f>
        <v>4</v>
      </c>
      <c r="AN12" s="6">
        <f>'ステージ２・３ (状態数値化)'!V12</f>
        <v>3</v>
      </c>
      <c r="AO12" s="6">
        <f>'ステージ２・３ (状態数値化)'!W12</f>
        <v>4</v>
      </c>
      <c r="AP12" s="6">
        <f>'ステージ２・３ (状態数値化)'!X12</f>
        <v>1</v>
      </c>
      <c r="AQ12" s="6">
        <f>'ステージ２・３ (状態数値化)'!Y12</f>
        <v>3</v>
      </c>
      <c r="AR12" s="6">
        <f>'ステージ１ (状態数値化)'!W12</f>
        <v>4</v>
      </c>
      <c r="AS12" s="6">
        <f>'ステージ１ (状態数値化)'!X12</f>
        <v>4</v>
      </c>
      <c r="AT12" s="6">
        <f>'ステージ２・３ (状態数値化)'!Z12</f>
        <v>4</v>
      </c>
      <c r="AU12" s="6">
        <f>'ステージ２・３ (状態数値化)'!AA12</f>
        <v>2</v>
      </c>
      <c r="AV12" s="6">
        <f>'ステージ２・３ (状態数値化)'!AB12</f>
        <v>3</v>
      </c>
      <c r="AW12" s="6">
        <f>'ステージ２・３ (状態数値化)'!AC12</f>
        <v>3</v>
      </c>
      <c r="AX12" s="6">
        <f>'ステージ２・３ (状態数値化)'!AD12</f>
        <v>1</v>
      </c>
      <c r="AY12" s="6"/>
      <c r="AZ12" s="6"/>
      <c r="BA12" s="7"/>
      <c r="BB12" s="6"/>
      <c r="BC12" s="6"/>
      <c r="BD12" s="6"/>
      <c r="BE12" s="45"/>
    </row>
    <row r="13" spans="2:61" ht="24.95" customHeight="1">
      <c r="B13" s="1">
        <v>3</v>
      </c>
      <c r="C13" s="114" t="str">
        <f>'状況４－１　ステージ１'!C13</f>
        <v>　　　　C地域活動協議会</v>
      </c>
      <c r="D13" s="115"/>
      <c r="E13" s="6">
        <f>'ステージ１ (状態数値化)'!E13</f>
        <v>4</v>
      </c>
      <c r="F13" s="6">
        <f>'ステージ１ (状態数値化)'!F13</f>
        <v>3</v>
      </c>
      <c r="G13" s="6">
        <f>'ステージ１ (状態数値化)'!G13</f>
        <v>4</v>
      </c>
      <c r="H13" s="6">
        <f>'ステージ１ (状態数値化)'!H13</f>
        <v>4</v>
      </c>
      <c r="I13" s="6">
        <f>'ステージ１ (状態数値化)'!I13</f>
        <v>4</v>
      </c>
      <c r="J13" s="6">
        <f>'ステージ２・３ (状態数値化)'!E13</f>
        <v>4</v>
      </c>
      <c r="K13" s="6">
        <f>'ステージ２・３ (状態数値化)'!F13</f>
        <v>4</v>
      </c>
      <c r="L13" s="6">
        <f>'ステージ２・３ (状態数値化)'!G13</f>
        <v>3</v>
      </c>
      <c r="M13" s="6">
        <f>'ステージ１ (状態数値化)'!J13</f>
        <v>2</v>
      </c>
      <c r="N13" s="6">
        <f>'ステージ２・３ (状態数値化)'!H13</f>
        <v>1</v>
      </c>
      <c r="O13" s="6">
        <f>'ステージ２・３ (状態数値化)'!I13</f>
        <v>1</v>
      </c>
      <c r="P13" s="6">
        <f>'ステージ１ (状態数値化)'!K13</f>
        <v>4</v>
      </c>
      <c r="Q13" s="6">
        <f>'ステージ２・３ (状態数値化)'!J13</f>
        <v>2</v>
      </c>
      <c r="R13" s="6">
        <f>'ステージ２・３ (状態数値化)'!K13</f>
        <v>3</v>
      </c>
      <c r="S13" s="6">
        <f>'ステージ１ (状態数値化)'!L13</f>
        <v>3</v>
      </c>
      <c r="T13" s="6">
        <f>'ステージ１ (状態数値化)'!M13</f>
        <v>4</v>
      </c>
      <c r="U13" s="6">
        <f>'ステージ１ (状態数値化)'!N13</f>
        <v>3</v>
      </c>
      <c r="V13" s="6">
        <f>'ステージ２・３ (状態数値化)'!L13</f>
        <v>3</v>
      </c>
      <c r="W13" s="6">
        <f>'ステージ２・３ (状態数値化)'!M13</f>
        <v>2</v>
      </c>
      <c r="X13" s="6">
        <f>'ステージ１ (状態数値化)'!O13</f>
        <v>4</v>
      </c>
      <c r="Y13" s="6">
        <f>'ステージ２・３ (状態数値化)'!N13</f>
        <v>3</v>
      </c>
      <c r="Z13" s="6">
        <f>'ステージ２・３ (状態数値化)'!O13</f>
        <v>2</v>
      </c>
      <c r="AA13" s="6">
        <f>'ステージ１ (状態数値化)'!P13</f>
        <v>2</v>
      </c>
      <c r="AB13" s="6">
        <f>'ステージ２・３ (状態数値化)'!P13</f>
        <v>1</v>
      </c>
      <c r="AC13" s="6">
        <f>'ステージ２・３ (状態数値化)'!Q13</f>
        <v>1</v>
      </c>
      <c r="AD13" s="6">
        <f>'ステージ１ (状態数値化)'!Q13</f>
        <v>4</v>
      </c>
      <c r="AE13" s="6">
        <f>'ステージ１ (状態数値化)'!R13</f>
        <v>4</v>
      </c>
      <c r="AF13" s="6">
        <f>'ステージ１ (状態数値化)'!S13</f>
        <v>4</v>
      </c>
      <c r="AG13" s="6">
        <f>'ステージ２・３ (状態数値化)'!R13</f>
        <v>4</v>
      </c>
      <c r="AH13" s="6">
        <f>'ステージ２・３ (状態数値化)'!S13</f>
        <v>2</v>
      </c>
      <c r="AI13" s="6">
        <f>'ステージ２・３ (状態数値化)'!T13</f>
        <v>2</v>
      </c>
      <c r="AJ13" s="6">
        <f>'ステージ２・３ (状態数値化)'!U13</f>
        <v>1</v>
      </c>
      <c r="AK13" s="6">
        <f>'ステージ１ (状態数値化)'!T13</f>
        <v>4</v>
      </c>
      <c r="AL13" s="6">
        <f>'ステージ１ (状態数値化)'!U13</f>
        <v>3</v>
      </c>
      <c r="AM13" s="6">
        <f>'ステージ１ (状態数値化)'!V13</f>
        <v>4</v>
      </c>
      <c r="AN13" s="6">
        <f>'ステージ２・３ (状態数値化)'!V13</f>
        <v>3</v>
      </c>
      <c r="AO13" s="6">
        <f>'ステージ２・３ (状態数値化)'!W13</f>
        <v>4</v>
      </c>
      <c r="AP13" s="6">
        <f>'ステージ２・３ (状態数値化)'!X13</f>
        <v>1</v>
      </c>
      <c r="AQ13" s="6">
        <f>'ステージ２・３ (状態数値化)'!Y13</f>
        <v>3</v>
      </c>
      <c r="AR13" s="6">
        <f>'ステージ１ (状態数値化)'!W13</f>
        <v>3</v>
      </c>
      <c r="AS13" s="6">
        <f>'ステージ１ (状態数値化)'!X13</f>
        <v>4</v>
      </c>
      <c r="AT13" s="6">
        <f>'ステージ２・３ (状態数値化)'!Z13</f>
        <v>3</v>
      </c>
      <c r="AU13" s="6">
        <f>'ステージ２・３ (状態数値化)'!AA13</f>
        <v>2</v>
      </c>
      <c r="AV13" s="6">
        <f>'ステージ２・３ (状態数値化)'!AB13</f>
        <v>3</v>
      </c>
      <c r="AW13" s="6">
        <f>'ステージ２・３ (状態数値化)'!AC13</f>
        <v>3</v>
      </c>
      <c r="AX13" s="6">
        <f>'ステージ２・３ (状態数値化)'!AD13</f>
        <v>1</v>
      </c>
      <c r="AY13" s="6"/>
      <c r="AZ13" s="6"/>
      <c r="BA13" s="7"/>
      <c r="BB13" s="6"/>
      <c r="BC13" s="6"/>
      <c r="BD13" s="6"/>
      <c r="BE13" s="45"/>
    </row>
    <row r="14" spans="2:61" ht="24.95" customHeight="1">
      <c r="B14" s="1">
        <v>4</v>
      </c>
      <c r="C14" s="114" t="str">
        <f>'状況４－１　ステージ１'!C14</f>
        <v>　　　　D地域活動協議会</v>
      </c>
      <c r="D14" s="115"/>
      <c r="E14" s="6">
        <f>'ステージ１ (状態数値化)'!E14</f>
        <v>4</v>
      </c>
      <c r="F14" s="6">
        <f>'ステージ１ (状態数値化)'!F14</f>
        <v>3</v>
      </c>
      <c r="G14" s="6">
        <f>'ステージ１ (状態数値化)'!G14</f>
        <v>4</v>
      </c>
      <c r="H14" s="6">
        <f>'ステージ１ (状態数値化)'!H14</f>
        <v>3</v>
      </c>
      <c r="I14" s="6">
        <f>'ステージ１ (状態数値化)'!I14</f>
        <v>4</v>
      </c>
      <c r="J14" s="6">
        <f>'ステージ２・３ (状態数値化)'!E14</f>
        <v>4</v>
      </c>
      <c r="K14" s="6">
        <f>'ステージ２・３ (状態数値化)'!F14</f>
        <v>4</v>
      </c>
      <c r="L14" s="6">
        <f>'ステージ２・３ (状態数値化)'!G14</f>
        <v>2</v>
      </c>
      <c r="M14" s="6">
        <f>'ステージ１ (状態数値化)'!J14</f>
        <v>4</v>
      </c>
      <c r="N14" s="6">
        <f>'ステージ２・３ (状態数値化)'!H14</f>
        <v>2</v>
      </c>
      <c r="O14" s="6">
        <f>'ステージ２・３ (状態数値化)'!I14</f>
        <v>1</v>
      </c>
      <c r="P14" s="6">
        <f>'ステージ１ (状態数値化)'!K14</f>
        <v>4</v>
      </c>
      <c r="Q14" s="6">
        <f>'ステージ２・３ (状態数値化)'!J14</f>
        <v>3</v>
      </c>
      <c r="R14" s="6">
        <f>'ステージ２・３ (状態数値化)'!K14</f>
        <v>2</v>
      </c>
      <c r="S14" s="6">
        <f>'ステージ１ (状態数値化)'!L14</f>
        <v>4</v>
      </c>
      <c r="T14" s="6">
        <f>'ステージ１ (状態数値化)'!M14</f>
        <v>3</v>
      </c>
      <c r="U14" s="6">
        <f>'ステージ１ (状態数値化)'!N14</f>
        <v>4</v>
      </c>
      <c r="V14" s="6">
        <f>'ステージ２・３ (状態数値化)'!L14</f>
        <v>3</v>
      </c>
      <c r="W14" s="6">
        <f>'ステージ２・３ (状態数値化)'!M14</f>
        <v>2</v>
      </c>
      <c r="X14" s="6">
        <f>'ステージ１ (状態数値化)'!O14</f>
        <v>4</v>
      </c>
      <c r="Y14" s="6">
        <f>'ステージ２・３ (状態数値化)'!N14</f>
        <v>2</v>
      </c>
      <c r="Z14" s="6">
        <f>'ステージ２・３ (状態数値化)'!O14</f>
        <v>1</v>
      </c>
      <c r="AA14" s="6">
        <f>'ステージ１ (状態数値化)'!P14</f>
        <v>2</v>
      </c>
      <c r="AB14" s="6">
        <f>'ステージ２・３ (状態数値化)'!P14</f>
        <v>1</v>
      </c>
      <c r="AC14" s="6">
        <f>'ステージ２・３ (状態数値化)'!Q14</f>
        <v>1</v>
      </c>
      <c r="AD14" s="6">
        <f>'ステージ１ (状態数値化)'!Q14</f>
        <v>4</v>
      </c>
      <c r="AE14" s="6">
        <f>'ステージ１ (状態数値化)'!R14</f>
        <v>4</v>
      </c>
      <c r="AF14" s="6">
        <f>'ステージ１ (状態数値化)'!S14</f>
        <v>4</v>
      </c>
      <c r="AG14" s="6">
        <f>'ステージ２・３ (状態数値化)'!R14</f>
        <v>4</v>
      </c>
      <c r="AH14" s="6">
        <f>'ステージ２・３ (状態数値化)'!S14</f>
        <v>3</v>
      </c>
      <c r="AI14" s="6">
        <f>'ステージ２・３ (状態数値化)'!T14</f>
        <v>2</v>
      </c>
      <c r="AJ14" s="6">
        <f>'ステージ２・３ (状態数値化)'!U14</f>
        <v>2</v>
      </c>
      <c r="AK14" s="6">
        <f>'ステージ１ (状態数値化)'!T14</f>
        <v>4</v>
      </c>
      <c r="AL14" s="6">
        <f>'ステージ１ (状態数値化)'!U14</f>
        <v>4</v>
      </c>
      <c r="AM14" s="6">
        <f>'ステージ１ (状態数値化)'!V14</f>
        <v>4</v>
      </c>
      <c r="AN14" s="6">
        <f>'ステージ２・３ (状態数値化)'!V14</f>
        <v>2</v>
      </c>
      <c r="AO14" s="6">
        <f>'ステージ２・３ (状態数値化)'!W14</f>
        <v>4</v>
      </c>
      <c r="AP14" s="6">
        <f>'ステージ２・３ (状態数値化)'!X14</f>
        <v>1</v>
      </c>
      <c r="AQ14" s="6">
        <f>'ステージ２・３ (状態数値化)'!Y14</f>
        <v>3</v>
      </c>
      <c r="AR14" s="6">
        <f>'ステージ１ (状態数値化)'!W14</f>
        <v>4</v>
      </c>
      <c r="AS14" s="6">
        <f>'ステージ１ (状態数値化)'!X14</f>
        <v>4</v>
      </c>
      <c r="AT14" s="6">
        <f>'ステージ２・３ (状態数値化)'!Z14</f>
        <v>3</v>
      </c>
      <c r="AU14" s="6">
        <f>'ステージ２・３ (状態数値化)'!AA14</f>
        <v>2</v>
      </c>
      <c r="AV14" s="6">
        <f>'ステージ２・３ (状態数値化)'!AB14</f>
        <v>2</v>
      </c>
      <c r="AW14" s="6">
        <f>'ステージ２・３ (状態数値化)'!AC14</f>
        <v>2</v>
      </c>
      <c r="AX14" s="6">
        <f>'ステージ２・３ (状態数値化)'!AD14</f>
        <v>1</v>
      </c>
      <c r="AY14" s="6"/>
      <c r="AZ14" s="6"/>
      <c r="BA14" s="7"/>
      <c r="BB14" s="6"/>
      <c r="BC14" s="6"/>
      <c r="BD14" s="6"/>
      <c r="BE14" s="45"/>
    </row>
    <row r="15" spans="2:61" ht="24.95" customHeight="1">
      <c r="B15" s="1">
        <v>5</v>
      </c>
      <c r="C15" s="114" t="str">
        <f>'状況４－１　ステージ１'!C15</f>
        <v>　　　　E地域活動協議会</v>
      </c>
      <c r="D15" s="115"/>
      <c r="E15" s="6">
        <f>'ステージ１ (状態数値化)'!E15</f>
        <v>4</v>
      </c>
      <c r="F15" s="6">
        <f>'ステージ１ (状態数値化)'!F15</f>
        <v>3</v>
      </c>
      <c r="G15" s="6">
        <f>'ステージ１ (状態数値化)'!G15</f>
        <v>4</v>
      </c>
      <c r="H15" s="6">
        <f>'ステージ１ (状態数値化)'!H15</f>
        <v>4</v>
      </c>
      <c r="I15" s="6">
        <f>'ステージ１ (状態数値化)'!I15</f>
        <v>4</v>
      </c>
      <c r="J15" s="6">
        <f>'ステージ２・３ (状態数値化)'!E15</f>
        <v>4</v>
      </c>
      <c r="K15" s="6">
        <f>'ステージ２・３ (状態数値化)'!F15</f>
        <v>4</v>
      </c>
      <c r="L15" s="6">
        <f>'ステージ２・３ (状態数値化)'!G15</f>
        <v>3</v>
      </c>
      <c r="M15" s="6">
        <f>'ステージ１ (状態数値化)'!J15</f>
        <v>2</v>
      </c>
      <c r="N15" s="6">
        <f>'ステージ２・３ (状態数値化)'!H15</f>
        <v>1</v>
      </c>
      <c r="O15" s="6">
        <f>'ステージ２・３ (状態数値化)'!I15</f>
        <v>1</v>
      </c>
      <c r="P15" s="6">
        <f>'ステージ１ (状態数値化)'!K15</f>
        <v>4</v>
      </c>
      <c r="Q15" s="6">
        <f>'ステージ２・３ (状態数値化)'!J15</f>
        <v>4</v>
      </c>
      <c r="R15" s="6">
        <f>'ステージ２・３ (状態数値化)'!K15</f>
        <v>4</v>
      </c>
      <c r="S15" s="6">
        <f>'ステージ１ (状態数値化)'!L15</f>
        <v>3</v>
      </c>
      <c r="T15" s="6">
        <f>'ステージ１ (状態数値化)'!M15</f>
        <v>3</v>
      </c>
      <c r="U15" s="6">
        <f>'ステージ１ (状態数値化)'!N15</f>
        <v>3</v>
      </c>
      <c r="V15" s="6">
        <f>'ステージ２・３ (状態数値化)'!L15</f>
        <v>3</v>
      </c>
      <c r="W15" s="6">
        <f>'ステージ２・３ (状態数値化)'!M15</f>
        <v>3</v>
      </c>
      <c r="X15" s="6">
        <f>'ステージ１ (状態数値化)'!O15</f>
        <v>4</v>
      </c>
      <c r="Y15" s="6">
        <f>'ステージ２・３ (状態数値化)'!N15</f>
        <v>3</v>
      </c>
      <c r="Z15" s="6">
        <f>'ステージ２・３ (状態数値化)'!O15</f>
        <v>3</v>
      </c>
      <c r="AA15" s="6">
        <f>'ステージ１ (状態数値化)'!P15</f>
        <v>4</v>
      </c>
      <c r="AB15" s="6">
        <f>'ステージ２・３ (状態数値化)'!P15</f>
        <v>4</v>
      </c>
      <c r="AC15" s="6">
        <f>'ステージ２・３ (状態数値化)'!Q15</f>
        <v>3</v>
      </c>
      <c r="AD15" s="6">
        <f>'ステージ１ (状態数値化)'!Q15</f>
        <v>4</v>
      </c>
      <c r="AE15" s="6">
        <f>'ステージ１ (状態数値化)'!R15</f>
        <v>4</v>
      </c>
      <c r="AF15" s="6">
        <f>'ステージ１ (状態数値化)'!S15</f>
        <v>4</v>
      </c>
      <c r="AG15" s="6">
        <f>'ステージ２・３ (状態数値化)'!R15</f>
        <v>4</v>
      </c>
      <c r="AH15" s="6">
        <f>'ステージ２・３ (状態数値化)'!S15</f>
        <v>2</v>
      </c>
      <c r="AI15" s="6">
        <f>'ステージ２・３ (状態数値化)'!T15</f>
        <v>3</v>
      </c>
      <c r="AJ15" s="6">
        <f>'ステージ２・３ (状態数値化)'!U15</f>
        <v>1</v>
      </c>
      <c r="AK15" s="6">
        <f>'ステージ１ (状態数値化)'!T15</f>
        <v>4</v>
      </c>
      <c r="AL15" s="6">
        <f>'ステージ１ (状態数値化)'!U15</f>
        <v>4</v>
      </c>
      <c r="AM15" s="6">
        <f>'ステージ１ (状態数値化)'!V15</f>
        <v>4</v>
      </c>
      <c r="AN15" s="6">
        <f>'ステージ２・３ (状態数値化)'!V15</f>
        <v>4</v>
      </c>
      <c r="AO15" s="6">
        <f>'ステージ２・３ (状態数値化)'!W15</f>
        <v>4</v>
      </c>
      <c r="AP15" s="6">
        <f>'ステージ２・３ (状態数値化)'!X15</f>
        <v>1</v>
      </c>
      <c r="AQ15" s="6">
        <f>'ステージ２・３ (状態数値化)'!Y15</f>
        <v>4</v>
      </c>
      <c r="AR15" s="6">
        <f>'ステージ１ (状態数値化)'!W15</f>
        <v>4</v>
      </c>
      <c r="AS15" s="6">
        <f>'ステージ１ (状態数値化)'!X15</f>
        <v>4</v>
      </c>
      <c r="AT15" s="6">
        <f>'ステージ２・３ (状態数値化)'!Z15</f>
        <v>4</v>
      </c>
      <c r="AU15" s="6">
        <f>'ステージ２・３ (状態数値化)'!AA15</f>
        <v>4</v>
      </c>
      <c r="AV15" s="6">
        <f>'ステージ２・３ (状態数値化)'!AB15</f>
        <v>4</v>
      </c>
      <c r="AW15" s="6">
        <f>'ステージ２・３ (状態数値化)'!AC15</f>
        <v>3</v>
      </c>
      <c r="AX15" s="6">
        <f>'ステージ２・３ (状態数値化)'!AD15</f>
        <v>1</v>
      </c>
      <c r="AY15" s="6"/>
      <c r="AZ15" s="6"/>
      <c r="BA15" s="7"/>
      <c r="BB15" s="6"/>
      <c r="BC15" s="6"/>
      <c r="BD15" s="6"/>
      <c r="BE15" s="45"/>
    </row>
    <row r="16" spans="2:61" ht="24.95" customHeight="1">
      <c r="B16" s="1">
        <v>6</v>
      </c>
      <c r="C16" s="114" t="str">
        <f>'状況４－１　ステージ１'!C16</f>
        <v>　　　　F地域活動協議会</v>
      </c>
      <c r="D16" s="115"/>
      <c r="E16" s="6">
        <f>'ステージ１ (状態数値化)'!E16</f>
        <v>4</v>
      </c>
      <c r="F16" s="6">
        <f>'ステージ１ (状態数値化)'!F16</f>
        <v>4</v>
      </c>
      <c r="G16" s="6">
        <f>'ステージ１ (状態数値化)'!G16</f>
        <v>4</v>
      </c>
      <c r="H16" s="6">
        <f>'ステージ１ (状態数値化)'!H16</f>
        <v>4</v>
      </c>
      <c r="I16" s="6">
        <f>'ステージ１ (状態数値化)'!I16</f>
        <v>4</v>
      </c>
      <c r="J16" s="6">
        <f>'ステージ２・３ (状態数値化)'!E16</f>
        <v>3</v>
      </c>
      <c r="K16" s="6">
        <f>'ステージ２・３ (状態数値化)'!F16</f>
        <v>4</v>
      </c>
      <c r="L16" s="6">
        <f>'ステージ２・３ (状態数値化)'!G16</f>
        <v>3</v>
      </c>
      <c r="M16" s="6">
        <f>'ステージ１ (状態数値化)'!J16</f>
        <v>2</v>
      </c>
      <c r="N16" s="6">
        <f>'ステージ２・３ (状態数値化)'!H16</f>
        <v>1</v>
      </c>
      <c r="O16" s="6">
        <f>'ステージ２・３ (状態数値化)'!I16</f>
        <v>1</v>
      </c>
      <c r="P16" s="6">
        <f>'ステージ１ (状態数値化)'!K16</f>
        <v>4</v>
      </c>
      <c r="Q16" s="6">
        <f>'ステージ２・３ (状態数値化)'!J16</f>
        <v>3</v>
      </c>
      <c r="R16" s="6">
        <f>'ステージ２・３ (状態数値化)'!K16</f>
        <v>3</v>
      </c>
      <c r="S16" s="6">
        <f>'ステージ１ (状態数値化)'!L16</f>
        <v>4</v>
      </c>
      <c r="T16" s="6">
        <f>'ステージ１ (状態数値化)'!M16</f>
        <v>4</v>
      </c>
      <c r="U16" s="6">
        <f>'ステージ１ (状態数値化)'!N16</f>
        <v>4</v>
      </c>
      <c r="V16" s="6">
        <f>'ステージ２・３ (状態数値化)'!L16</f>
        <v>4</v>
      </c>
      <c r="W16" s="6">
        <f>'ステージ２・３ (状態数値化)'!M16</f>
        <v>3</v>
      </c>
      <c r="X16" s="6">
        <f>'ステージ１ (状態数値化)'!O16</f>
        <v>4</v>
      </c>
      <c r="Y16" s="6">
        <f>'ステージ２・３ (状態数値化)'!N16</f>
        <v>3</v>
      </c>
      <c r="Z16" s="6">
        <f>'ステージ２・３ (状態数値化)'!O16</f>
        <v>2</v>
      </c>
      <c r="AA16" s="6">
        <f>'ステージ１ (状態数値化)'!P16</f>
        <v>2</v>
      </c>
      <c r="AB16" s="6">
        <f>'ステージ２・３ (状態数値化)'!P16</f>
        <v>2</v>
      </c>
      <c r="AC16" s="6">
        <f>'ステージ２・３ (状態数値化)'!Q16</f>
        <v>2</v>
      </c>
      <c r="AD16" s="6">
        <f>'ステージ１ (状態数値化)'!Q16</f>
        <v>4</v>
      </c>
      <c r="AE16" s="6">
        <f>'ステージ１ (状態数値化)'!R16</f>
        <v>4</v>
      </c>
      <c r="AF16" s="6">
        <f>'ステージ１ (状態数値化)'!S16</f>
        <v>4</v>
      </c>
      <c r="AG16" s="6">
        <f>'ステージ２・３ (状態数値化)'!R16</f>
        <v>4</v>
      </c>
      <c r="AH16" s="6">
        <f>'ステージ２・３ (状態数値化)'!S16</f>
        <v>3</v>
      </c>
      <c r="AI16" s="6">
        <f>'ステージ２・３ (状態数値化)'!T16</f>
        <v>3</v>
      </c>
      <c r="AJ16" s="6">
        <f>'ステージ２・３ (状態数値化)'!U16</f>
        <v>2</v>
      </c>
      <c r="AK16" s="6">
        <f>'ステージ１ (状態数値化)'!T16</f>
        <v>4</v>
      </c>
      <c r="AL16" s="6">
        <f>'ステージ１ (状態数値化)'!U16</f>
        <v>4</v>
      </c>
      <c r="AM16" s="6">
        <f>'ステージ１ (状態数値化)'!V16</f>
        <v>4</v>
      </c>
      <c r="AN16" s="6">
        <f>'ステージ２・３ (状態数値化)'!V16</f>
        <v>4</v>
      </c>
      <c r="AO16" s="6">
        <f>'ステージ２・３ (状態数値化)'!W16</f>
        <v>4</v>
      </c>
      <c r="AP16" s="6">
        <f>'ステージ２・３ (状態数値化)'!X16</f>
        <v>2</v>
      </c>
      <c r="AQ16" s="6">
        <f>'ステージ２・３ (状態数値化)'!Y16</f>
        <v>2</v>
      </c>
      <c r="AR16" s="6">
        <f>'ステージ１ (状態数値化)'!W16</f>
        <v>4</v>
      </c>
      <c r="AS16" s="6">
        <f>'ステージ１ (状態数値化)'!X16</f>
        <v>4</v>
      </c>
      <c r="AT16" s="6">
        <f>'ステージ２・３ (状態数値化)'!Z16</f>
        <v>4</v>
      </c>
      <c r="AU16" s="6">
        <f>'ステージ２・３ (状態数値化)'!AA16</f>
        <v>4</v>
      </c>
      <c r="AV16" s="6">
        <f>'ステージ２・３ (状態数値化)'!AB16</f>
        <v>4</v>
      </c>
      <c r="AW16" s="6">
        <f>'ステージ２・３ (状態数値化)'!AC16</f>
        <v>3</v>
      </c>
      <c r="AX16" s="6">
        <f>'ステージ２・３ (状態数値化)'!AD16</f>
        <v>1</v>
      </c>
      <c r="AY16" s="6"/>
      <c r="AZ16" s="6"/>
      <c r="BA16" s="7"/>
      <c r="BB16" s="6"/>
      <c r="BC16" s="6"/>
      <c r="BD16" s="6"/>
      <c r="BE16" s="45"/>
    </row>
    <row r="17" spans="2:57" ht="24.95" customHeight="1">
      <c r="B17" s="1">
        <v>7</v>
      </c>
      <c r="C17" s="114" t="str">
        <f>'状況４－１　ステージ１'!C17</f>
        <v>　　　　G地域活動協議会</v>
      </c>
      <c r="D17" s="115"/>
      <c r="E17" s="6">
        <f>'ステージ１ (状態数値化)'!E17</f>
        <v>4</v>
      </c>
      <c r="F17" s="6">
        <f>'ステージ１ (状態数値化)'!F17</f>
        <v>4</v>
      </c>
      <c r="G17" s="6">
        <f>'ステージ１ (状態数値化)'!G17</f>
        <v>4</v>
      </c>
      <c r="H17" s="6">
        <f>'ステージ１ (状態数値化)'!H17</f>
        <v>4</v>
      </c>
      <c r="I17" s="6">
        <f>'ステージ１ (状態数値化)'!I17</f>
        <v>4</v>
      </c>
      <c r="J17" s="6">
        <f>'ステージ２・３ (状態数値化)'!E17</f>
        <v>4</v>
      </c>
      <c r="K17" s="6">
        <f>'ステージ２・３ (状態数値化)'!F17</f>
        <v>4</v>
      </c>
      <c r="L17" s="6">
        <f>'ステージ２・３ (状態数値化)'!G17</f>
        <v>3</v>
      </c>
      <c r="M17" s="6">
        <f>'ステージ１ (状態数値化)'!J17</f>
        <v>2</v>
      </c>
      <c r="N17" s="6">
        <f>'ステージ２・３ (状態数値化)'!H17</f>
        <v>1</v>
      </c>
      <c r="O17" s="6">
        <f>'ステージ２・３ (状態数値化)'!I17</f>
        <v>1</v>
      </c>
      <c r="P17" s="6">
        <f>'ステージ１ (状態数値化)'!K17</f>
        <v>4</v>
      </c>
      <c r="Q17" s="6">
        <f>'ステージ２・３ (状態数値化)'!J17</f>
        <v>4</v>
      </c>
      <c r="R17" s="6">
        <f>'ステージ２・３ (状態数値化)'!K17</f>
        <v>4</v>
      </c>
      <c r="S17" s="6">
        <f>'ステージ１ (状態数値化)'!L17</f>
        <v>4</v>
      </c>
      <c r="T17" s="6">
        <f>'ステージ１ (状態数値化)'!M17</f>
        <v>4</v>
      </c>
      <c r="U17" s="6">
        <f>'ステージ１ (状態数値化)'!N17</f>
        <v>3</v>
      </c>
      <c r="V17" s="6">
        <f>'ステージ２・３ (状態数値化)'!L17</f>
        <v>4</v>
      </c>
      <c r="W17" s="6">
        <f>'ステージ２・３ (状態数値化)'!M17</f>
        <v>2</v>
      </c>
      <c r="X17" s="6">
        <f>'ステージ１ (状態数値化)'!O17</f>
        <v>4</v>
      </c>
      <c r="Y17" s="6">
        <f>'ステージ２・３ (状態数値化)'!N17</f>
        <v>4</v>
      </c>
      <c r="Z17" s="6">
        <f>'ステージ２・３ (状態数値化)'!O17</f>
        <v>4</v>
      </c>
      <c r="AA17" s="6">
        <f>'ステージ１ (状態数値化)'!P17</f>
        <v>3</v>
      </c>
      <c r="AB17" s="6">
        <f>'ステージ２・３ (状態数値化)'!P17</f>
        <v>1</v>
      </c>
      <c r="AC17" s="6">
        <f>'ステージ２・３ (状態数値化)'!Q17</f>
        <v>1</v>
      </c>
      <c r="AD17" s="6">
        <f>'ステージ１ (状態数値化)'!Q17</f>
        <v>4</v>
      </c>
      <c r="AE17" s="6">
        <f>'ステージ１ (状態数値化)'!R17</f>
        <v>4</v>
      </c>
      <c r="AF17" s="6">
        <f>'ステージ１ (状態数値化)'!S17</f>
        <v>4</v>
      </c>
      <c r="AG17" s="6">
        <f>'ステージ２・３ (状態数値化)'!R17</f>
        <v>4</v>
      </c>
      <c r="AH17" s="6">
        <f>'ステージ２・３ (状態数値化)'!S17</f>
        <v>2</v>
      </c>
      <c r="AI17" s="6">
        <f>'ステージ２・３ (状態数値化)'!T17</f>
        <v>2</v>
      </c>
      <c r="AJ17" s="6">
        <f>'ステージ２・３ (状態数値化)'!U17</f>
        <v>1</v>
      </c>
      <c r="AK17" s="6">
        <f>'ステージ１ (状態数値化)'!T17</f>
        <v>4</v>
      </c>
      <c r="AL17" s="6">
        <f>'ステージ１ (状態数値化)'!U17</f>
        <v>4</v>
      </c>
      <c r="AM17" s="6">
        <f>'ステージ１ (状態数値化)'!V17</f>
        <v>4</v>
      </c>
      <c r="AN17" s="6">
        <f>'ステージ２・３ (状態数値化)'!V17</f>
        <v>2</v>
      </c>
      <c r="AO17" s="6">
        <f>'ステージ２・３ (状態数値化)'!W17</f>
        <v>4</v>
      </c>
      <c r="AP17" s="6">
        <f>'ステージ２・３ (状態数値化)'!X17</f>
        <v>1</v>
      </c>
      <c r="AQ17" s="6">
        <f>'ステージ２・３ (状態数値化)'!Y17</f>
        <v>4</v>
      </c>
      <c r="AR17" s="6">
        <f>'ステージ１ (状態数値化)'!W17</f>
        <v>4</v>
      </c>
      <c r="AS17" s="6">
        <f>'ステージ１ (状態数値化)'!X17</f>
        <v>4</v>
      </c>
      <c r="AT17" s="6">
        <f>'ステージ２・３ (状態数値化)'!Z17</f>
        <v>4</v>
      </c>
      <c r="AU17" s="6">
        <f>'ステージ２・３ (状態数値化)'!AA17</f>
        <v>4</v>
      </c>
      <c r="AV17" s="6">
        <f>'ステージ２・３ (状態数値化)'!AB17</f>
        <v>4</v>
      </c>
      <c r="AW17" s="6">
        <f>'ステージ２・３ (状態数値化)'!AC17</f>
        <v>2</v>
      </c>
      <c r="AX17" s="6">
        <f>'ステージ２・３ (状態数値化)'!AD17</f>
        <v>3</v>
      </c>
      <c r="AY17" s="6"/>
      <c r="AZ17" s="6"/>
      <c r="BA17" s="7"/>
      <c r="BB17" s="6"/>
      <c r="BC17" s="6"/>
      <c r="BD17" s="6"/>
      <c r="BE17" s="45"/>
    </row>
    <row r="18" spans="2:57" ht="24.95" customHeight="1">
      <c r="B18" s="1">
        <v>8</v>
      </c>
      <c r="C18" s="114" t="str">
        <f>'状況４－１　ステージ１'!C18</f>
        <v>　　　　H地域活動協議会</v>
      </c>
      <c r="D18" s="115"/>
      <c r="E18" s="6">
        <f>'ステージ１ (状態数値化)'!E18</f>
        <v>4</v>
      </c>
      <c r="F18" s="6">
        <f>'ステージ１ (状態数値化)'!F18</f>
        <v>3</v>
      </c>
      <c r="G18" s="6">
        <f>'ステージ１ (状態数値化)'!G18</f>
        <v>4</v>
      </c>
      <c r="H18" s="6">
        <f>'ステージ１ (状態数値化)'!H18</f>
        <v>4</v>
      </c>
      <c r="I18" s="6">
        <f>'ステージ１ (状態数値化)'!I18</f>
        <v>4</v>
      </c>
      <c r="J18" s="6">
        <f>'ステージ２・３ (状態数値化)'!E18</f>
        <v>4</v>
      </c>
      <c r="K18" s="6">
        <f>'ステージ２・３ (状態数値化)'!F18</f>
        <v>4</v>
      </c>
      <c r="L18" s="6">
        <f>'ステージ２・３ (状態数値化)'!G18</f>
        <v>3</v>
      </c>
      <c r="M18" s="6">
        <f>'ステージ１ (状態数値化)'!J18</f>
        <v>2</v>
      </c>
      <c r="N18" s="6">
        <f>'ステージ２・３ (状態数値化)'!H18</f>
        <v>1</v>
      </c>
      <c r="O18" s="6">
        <f>'ステージ２・３ (状態数値化)'!I18</f>
        <v>1</v>
      </c>
      <c r="P18" s="6">
        <f>'ステージ１ (状態数値化)'!K18</f>
        <v>4</v>
      </c>
      <c r="Q18" s="6">
        <f>'ステージ２・３ (状態数値化)'!J18</f>
        <v>3</v>
      </c>
      <c r="R18" s="6">
        <f>'ステージ２・３ (状態数値化)'!K18</f>
        <v>3</v>
      </c>
      <c r="S18" s="6">
        <f>'ステージ１ (状態数値化)'!L18</f>
        <v>4</v>
      </c>
      <c r="T18" s="6">
        <f>'ステージ１ (状態数値化)'!M18</f>
        <v>4</v>
      </c>
      <c r="U18" s="6">
        <f>'ステージ１ (状態数値化)'!N18</f>
        <v>3</v>
      </c>
      <c r="V18" s="6">
        <f>'ステージ２・３ (状態数値化)'!L18</f>
        <v>4</v>
      </c>
      <c r="W18" s="6">
        <f>'ステージ２・３ (状態数値化)'!M18</f>
        <v>3</v>
      </c>
      <c r="X18" s="6">
        <f>'ステージ１ (状態数値化)'!O18</f>
        <v>3</v>
      </c>
      <c r="Y18" s="6">
        <f>'ステージ２・３ (状態数値化)'!N18</f>
        <v>2</v>
      </c>
      <c r="Z18" s="6">
        <f>'ステージ２・３ (状態数値化)'!O18</f>
        <v>1</v>
      </c>
      <c r="AA18" s="6">
        <f>'ステージ１ (状態数値化)'!P18</f>
        <v>3</v>
      </c>
      <c r="AB18" s="6">
        <f>'ステージ２・３ (状態数値化)'!P18</f>
        <v>1</v>
      </c>
      <c r="AC18" s="6">
        <f>'ステージ２・３ (状態数値化)'!Q18</f>
        <v>1</v>
      </c>
      <c r="AD18" s="6">
        <f>'ステージ１ (状態数値化)'!Q18</f>
        <v>4</v>
      </c>
      <c r="AE18" s="6">
        <f>'ステージ１ (状態数値化)'!R18</f>
        <v>4</v>
      </c>
      <c r="AF18" s="6">
        <f>'ステージ１ (状態数値化)'!S18</f>
        <v>4</v>
      </c>
      <c r="AG18" s="6">
        <f>'ステージ２・３ (状態数値化)'!R18</f>
        <v>4</v>
      </c>
      <c r="AH18" s="6">
        <f>'ステージ２・３ (状態数値化)'!S18</f>
        <v>2</v>
      </c>
      <c r="AI18" s="6">
        <f>'ステージ２・３ (状態数値化)'!T18</f>
        <v>3</v>
      </c>
      <c r="AJ18" s="6">
        <f>'ステージ２・３ (状態数値化)'!U18</f>
        <v>1</v>
      </c>
      <c r="AK18" s="6">
        <f>'ステージ１ (状態数値化)'!T18</f>
        <v>4</v>
      </c>
      <c r="AL18" s="6">
        <f>'ステージ１ (状態数値化)'!U18</f>
        <v>4</v>
      </c>
      <c r="AM18" s="6">
        <f>'ステージ１ (状態数値化)'!V18</f>
        <v>4</v>
      </c>
      <c r="AN18" s="6">
        <f>'ステージ２・３ (状態数値化)'!V18</f>
        <v>4</v>
      </c>
      <c r="AO18" s="6">
        <f>'ステージ２・３ (状態数値化)'!W18</f>
        <v>4</v>
      </c>
      <c r="AP18" s="6">
        <f>'ステージ２・３ (状態数値化)'!X18</f>
        <v>1</v>
      </c>
      <c r="AQ18" s="6">
        <f>'ステージ２・３ (状態数値化)'!Y18</f>
        <v>4</v>
      </c>
      <c r="AR18" s="6">
        <f>'ステージ１ (状態数値化)'!W18</f>
        <v>4</v>
      </c>
      <c r="AS18" s="6">
        <f>'ステージ１ (状態数値化)'!X18</f>
        <v>4</v>
      </c>
      <c r="AT18" s="6">
        <f>'ステージ２・３ (状態数値化)'!Z18</f>
        <v>3</v>
      </c>
      <c r="AU18" s="6">
        <f>'ステージ２・３ (状態数値化)'!AA18</f>
        <v>3</v>
      </c>
      <c r="AV18" s="6">
        <f>'ステージ２・３ (状態数値化)'!AB18</f>
        <v>3</v>
      </c>
      <c r="AW18" s="6">
        <f>'ステージ２・３ (状態数値化)'!AC18</f>
        <v>2</v>
      </c>
      <c r="AX18" s="6">
        <f>'ステージ２・３ (状態数値化)'!AD18</f>
        <v>1</v>
      </c>
      <c r="AY18" s="6"/>
      <c r="AZ18" s="6"/>
      <c r="BA18" s="7"/>
      <c r="BB18" s="6"/>
      <c r="BC18" s="6"/>
      <c r="BD18" s="6"/>
      <c r="BE18" s="45"/>
    </row>
    <row r="19" spans="2:57" ht="24.95" customHeight="1">
      <c r="B19" s="1">
        <v>9</v>
      </c>
      <c r="C19" s="114" t="str">
        <f>'状況４－１　ステージ１'!C19</f>
        <v>　　　　I地域活動協議会</v>
      </c>
      <c r="D19" s="115"/>
      <c r="E19" s="6">
        <f>'ステージ１ (状態数値化)'!E19</f>
        <v>4</v>
      </c>
      <c r="F19" s="6">
        <f>'ステージ１ (状態数値化)'!F19</f>
        <v>4</v>
      </c>
      <c r="G19" s="6">
        <f>'ステージ１ (状態数値化)'!G19</f>
        <v>4</v>
      </c>
      <c r="H19" s="6">
        <f>'ステージ１ (状態数値化)'!H19</f>
        <v>3</v>
      </c>
      <c r="I19" s="6">
        <f>'ステージ１ (状態数値化)'!I19</f>
        <v>4</v>
      </c>
      <c r="J19" s="6">
        <f>'ステージ２・３ (状態数値化)'!E19</f>
        <v>4</v>
      </c>
      <c r="K19" s="6">
        <f>'ステージ２・３ (状態数値化)'!F19</f>
        <v>4</v>
      </c>
      <c r="L19" s="6">
        <f>'ステージ２・３ (状態数値化)'!G19</f>
        <v>3</v>
      </c>
      <c r="M19" s="6">
        <f>'ステージ１ (状態数値化)'!J19</f>
        <v>2</v>
      </c>
      <c r="N19" s="6">
        <f>'ステージ２・３ (状態数値化)'!H19</f>
        <v>1</v>
      </c>
      <c r="O19" s="6">
        <f>'ステージ２・３ (状態数値化)'!I19</f>
        <v>1</v>
      </c>
      <c r="P19" s="6">
        <f>'ステージ１ (状態数値化)'!K19</f>
        <v>3</v>
      </c>
      <c r="Q19" s="6">
        <f>'ステージ２・３ (状態数値化)'!J19</f>
        <v>3</v>
      </c>
      <c r="R19" s="6">
        <f>'ステージ２・３ (状態数値化)'!K19</f>
        <v>3</v>
      </c>
      <c r="S19" s="6">
        <f>'ステージ１ (状態数値化)'!L19</f>
        <v>4</v>
      </c>
      <c r="T19" s="6">
        <f>'ステージ１ (状態数値化)'!M19</f>
        <v>3</v>
      </c>
      <c r="U19" s="6">
        <f>'ステージ１ (状態数値化)'!N19</f>
        <v>3</v>
      </c>
      <c r="V19" s="6">
        <f>'ステージ２・３ (状態数値化)'!L19</f>
        <v>3</v>
      </c>
      <c r="W19" s="6">
        <f>'ステージ２・３ (状態数値化)'!M19</f>
        <v>3</v>
      </c>
      <c r="X19" s="6">
        <f>'ステージ１ (状態数値化)'!O19</f>
        <v>4</v>
      </c>
      <c r="Y19" s="6">
        <f>'ステージ２・３ (状態数値化)'!N19</f>
        <v>2</v>
      </c>
      <c r="Z19" s="6">
        <f>'ステージ２・３ (状態数値化)'!O19</f>
        <v>1</v>
      </c>
      <c r="AA19" s="6">
        <f>'ステージ１ (状態数値化)'!P19</f>
        <v>2</v>
      </c>
      <c r="AB19" s="6">
        <f>'ステージ２・３ (状態数値化)'!P19</f>
        <v>1</v>
      </c>
      <c r="AC19" s="6">
        <f>'ステージ２・３ (状態数値化)'!Q19</f>
        <v>1</v>
      </c>
      <c r="AD19" s="6">
        <f>'ステージ１ (状態数値化)'!Q19</f>
        <v>4</v>
      </c>
      <c r="AE19" s="6">
        <f>'ステージ１ (状態数値化)'!R19</f>
        <v>4</v>
      </c>
      <c r="AF19" s="6">
        <f>'ステージ１ (状態数値化)'!S19</f>
        <v>4</v>
      </c>
      <c r="AG19" s="6">
        <f>'ステージ２・３ (状態数値化)'!R19</f>
        <v>4</v>
      </c>
      <c r="AH19" s="6">
        <f>'ステージ２・３ (状態数値化)'!S19</f>
        <v>2</v>
      </c>
      <c r="AI19" s="6">
        <f>'ステージ２・３ (状態数値化)'!T19</f>
        <v>3</v>
      </c>
      <c r="AJ19" s="6">
        <f>'ステージ２・３ (状態数値化)'!U19</f>
        <v>1</v>
      </c>
      <c r="AK19" s="6">
        <f>'ステージ１ (状態数値化)'!T19</f>
        <v>4</v>
      </c>
      <c r="AL19" s="6">
        <f>'ステージ１ (状態数値化)'!U19</f>
        <v>4</v>
      </c>
      <c r="AM19" s="6">
        <f>'ステージ１ (状態数値化)'!V19</f>
        <v>4</v>
      </c>
      <c r="AN19" s="6">
        <f>'ステージ２・３ (状態数値化)'!V19</f>
        <v>3</v>
      </c>
      <c r="AO19" s="6">
        <f>'ステージ２・３ (状態数値化)'!W19</f>
        <v>4</v>
      </c>
      <c r="AP19" s="6">
        <f>'ステージ２・３ (状態数値化)'!X19</f>
        <v>1</v>
      </c>
      <c r="AQ19" s="6">
        <f>'ステージ２・３ (状態数値化)'!Y19</f>
        <v>3</v>
      </c>
      <c r="AR19" s="6">
        <f>'ステージ１ (状態数値化)'!W19</f>
        <v>4</v>
      </c>
      <c r="AS19" s="6">
        <f>'ステージ１ (状態数値化)'!X19</f>
        <v>4</v>
      </c>
      <c r="AT19" s="6">
        <f>'ステージ２・３ (状態数値化)'!Z19</f>
        <v>4</v>
      </c>
      <c r="AU19" s="6">
        <f>'ステージ２・３ (状態数値化)'!AA19</f>
        <v>3</v>
      </c>
      <c r="AV19" s="6">
        <f>'ステージ２・３ (状態数値化)'!AB19</f>
        <v>3</v>
      </c>
      <c r="AW19" s="6">
        <f>'ステージ２・３ (状態数値化)'!AC19</f>
        <v>2</v>
      </c>
      <c r="AX19" s="6">
        <f>'ステージ２・３ (状態数値化)'!AD19</f>
        <v>1</v>
      </c>
      <c r="AY19" s="6"/>
      <c r="AZ19" s="6"/>
      <c r="BA19" s="7"/>
      <c r="BB19" s="6"/>
      <c r="BC19" s="6"/>
      <c r="BD19" s="6"/>
      <c r="BE19" s="45"/>
    </row>
    <row r="20" spans="2:57" ht="24.95" customHeight="1">
      <c r="B20" s="1">
        <v>10</v>
      </c>
      <c r="C20" s="114" t="str">
        <f>'状況４－１　ステージ１'!C20</f>
        <v>　　　　J地域活動協議会</v>
      </c>
      <c r="D20" s="115"/>
      <c r="E20" s="6">
        <f>'ステージ１ (状態数値化)'!E20</f>
        <v>4</v>
      </c>
      <c r="F20" s="6">
        <f>'ステージ１ (状態数値化)'!F20</f>
        <v>3</v>
      </c>
      <c r="G20" s="6">
        <f>'ステージ１ (状態数値化)'!G20</f>
        <v>4</v>
      </c>
      <c r="H20" s="6">
        <f>'ステージ１ (状態数値化)'!H20</f>
        <v>4</v>
      </c>
      <c r="I20" s="6">
        <f>'ステージ１ (状態数値化)'!I20</f>
        <v>4</v>
      </c>
      <c r="J20" s="6">
        <f>'ステージ２・３ (状態数値化)'!E20</f>
        <v>4</v>
      </c>
      <c r="K20" s="6">
        <f>'ステージ２・３ (状態数値化)'!F20</f>
        <v>4</v>
      </c>
      <c r="L20" s="6">
        <f>'ステージ２・３ (状態数値化)'!G20</f>
        <v>3</v>
      </c>
      <c r="M20" s="6">
        <f>'ステージ１ (状態数値化)'!J20</f>
        <v>2</v>
      </c>
      <c r="N20" s="6">
        <f>'ステージ２・３ (状態数値化)'!H20</f>
        <v>1</v>
      </c>
      <c r="O20" s="6">
        <f>'ステージ２・３ (状態数値化)'!I20</f>
        <v>1</v>
      </c>
      <c r="P20" s="6">
        <f>'ステージ１ (状態数値化)'!K20</f>
        <v>4</v>
      </c>
      <c r="Q20" s="6">
        <f>'ステージ２・３ (状態数値化)'!J20</f>
        <v>4</v>
      </c>
      <c r="R20" s="6">
        <f>'ステージ２・３ (状態数値化)'!K20</f>
        <v>4</v>
      </c>
      <c r="S20" s="6">
        <f>'ステージ１ (状態数値化)'!L20</f>
        <v>4</v>
      </c>
      <c r="T20" s="6">
        <f>'ステージ１ (状態数値化)'!M20</f>
        <v>4</v>
      </c>
      <c r="U20" s="6">
        <f>'ステージ１ (状態数値化)'!N20</f>
        <v>4</v>
      </c>
      <c r="V20" s="6">
        <f>'ステージ２・３ (状態数値化)'!L20</f>
        <v>4</v>
      </c>
      <c r="W20" s="6">
        <f>'ステージ２・３ (状態数値化)'!M20</f>
        <v>3</v>
      </c>
      <c r="X20" s="6">
        <f>'ステージ１ (状態数値化)'!O20</f>
        <v>4</v>
      </c>
      <c r="Y20" s="6">
        <f>'ステージ２・３ (状態数値化)'!N20</f>
        <v>4</v>
      </c>
      <c r="Z20" s="6">
        <f>'ステージ２・３ (状態数値化)'!O20</f>
        <v>4</v>
      </c>
      <c r="AA20" s="6">
        <f>'ステージ１ (状態数値化)'!P20</f>
        <v>4</v>
      </c>
      <c r="AB20" s="6">
        <f>'ステージ２・３ (状態数値化)'!P20</f>
        <v>4</v>
      </c>
      <c r="AC20" s="6">
        <f>'ステージ２・３ (状態数値化)'!Q20</f>
        <v>1</v>
      </c>
      <c r="AD20" s="6">
        <f>'ステージ１ (状態数値化)'!Q20</f>
        <v>4</v>
      </c>
      <c r="AE20" s="6">
        <f>'ステージ１ (状態数値化)'!R20</f>
        <v>4</v>
      </c>
      <c r="AF20" s="6">
        <f>'ステージ１ (状態数値化)'!S20</f>
        <v>4</v>
      </c>
      <c r="AG20" s="6">
        <f>'ステージ２・３ (状態数値化)'!R20</f>
        <v>4</v>
      </c>
      <c r="AH20" s="6">
        <f>'ステージ２・３ (状態数値化)'!S20</f>
        <v>2</v>
      </c>
      <c r="AI20" s="6">
        <f>'ステージ２・３ (状態数値化)'!T20</f>
        <v>3</v>
      </c>
      <c r="AJ20" s="6">
        <f>'ステージ２・３ (状態数値化)'!U20</f>
        <v>1</v>
      </c>
      <c r="AK20" s="6">
        <f>'ステージ１ (状態数値化)'!T20</f>
        <v>4</v>
      </c>
      <c r="AL20" s="6">
        <f>'ステージ１ (状態数値化)'!U20</f>
        <v>4</v>
      </c>
      <c r="AM20" s="6">
        <f>'ステージ１ (状態数値化)'!V20</f>
        <v>4</v>
      </c>
      <c r="AN20" s="6">
        <f>'ステージ２・３ (状態数値化)'!V20</f>
        <v>4</v>
      </c>
      <c r="AO20" s="6">
        <f>'ステージ２・３ (状態数値化)'!W20</f>
        <v>4</v>
      </c>
      <c r="AP20" s="6">
        <f>'ステージ２・３ (状態数値化)'!X20</f>
        <v>2</v>
      </c>
      <c r="AQ20" s="6">
        <f>'ステージ２・３ (状態数値化)'!Y20</f>
        <v>4</v>
      </c>
      <c r="AR20" s="6">
        <f>'ステージ１ (状態数値化)'!W20</f>
        <v>4</v>
      </c>
      <c r="AS20" s="6">
        <f>'ステージ１ (状態数値化)'!X20</f>
        <v>4</v>
      </c>
      <c r="AT20" s="6">
        <f>'ステージ２・３ (状態数値化)'!Z20</f>
        <v>4</v>
      </c>
      <c r="AU20" s="6">
        <f>'ステージ２・３ (状態数値化)'!AA20</f>
        <v>4</v>
      </c>
      <c r="AV20" s="6">
        <f>'ステージ２・３ (状態数値化)'!AB20</f>
        <v>4</v>
      </c>
      <c r="AW20" s="6">
        <f>'ステージ２・３ (状態数値化)'!AC20</f>
        <v>2</v>
      </c>
      <c r="AX20" s="6">
        <f>'ステージ２・３ (状態数値化)'!AD20</f>
        <v>1</v>
      </c>
      <c r="AY20" s="6"/>
      <c r="AZ20" s="6"/>
      <c r="BA20" s="7"/>
      <c r="BB20" s="6"/>
      <c r="BC20" s="6"/>
      <c r="BD20" s="6"/>
      <c r="BE20" s="45"/>
    </row>
    <row r="21" spans="2:57" ht="24.95" customHeight="1">
      <c r="B21" s="1">
        <v>11</v>
      </c>
      <c r="C21" s="114" t="str">
        <f>'状況４－１　ステージ１'!C21</f>
        <v>　　　　K地域活動協議会</v>
      </c>
      <c r="D21" s="115"/>
      <c r="E21" s="6">
        <f>'ステージ１ (状態数値化)'!E21</f>
        <v>3</v>
      </c>
      <c r="F21" s="6">
        <f>'ステージ１ (状態数値化)'!F21</f>
        <v>3</v>
      </c>
      <c r="G21" s="6">
        <f>'ステージ１ (状態数値化)'!G21</f>
        <v>4</v>
      </c>
      <c r="H21" s="6">
        <f>'ステージ１ (状態数値化)'!H21</f>
        <v>4</v>
      </c>
      <c r="I21" s="6">
        <f>'ステージ１ (状態数値化)'!I21</f>
        <v>4</v>
      </c>
      <c r="J21" s="6">
        <f>'ステージ２・３ (状態数値化)'!E21</f>
        <v>3</v>
      </c>
      <c r="K21" s="6">
        <f>'ステージ２・３ (状態数値化)'!F21</f>
        <v>4</v>
      </c>
      <c r="L21" s="6">
        <f>'ステージ２・３ (状態数値化)'!G21</f>
        <v>3</v>
      </c>
      <c r="M21" s="6">
        <f>'ステージ１ (状態数値化)'!J21</f>
        <v>3</v>
      </c>
      <c r="N21" s="6">
        <f>'ステージ２・３ (状態数値化)'!H21</f>
        <v>1</v>
      </c>
      <c r="O21" s="6">
        <f>'ステージ２・３ (状態数値化)'!I21</f>
        <v>1</v>
      </c>
      <c r="P21" s="6">
        <f>'ステージ１ (状態数値化)'!K21</f>
        <v>4</v>
      </c>
      <c r="Q21" s="6">
        <f>'ステージ２・３ (状態数値化)'!J21</f>
        <v>3</v>
      </c>
      <c r="R21" s="6">
        <f>'ステージ２・３ (状態数値化)'!K21</f>
        <v>3</v>
      </c>
      <c r="S21" s="6">
        <f>'ステージ１ (状態数値化)'!L21</f>
        <v>4</v>
      </c>
      <c r="T21" s="6">
        <f>'ステージ１ (状態数値化)'!M21</f>
        <v>3</v>
      </c>
      <c r="U21" s="6">
        <f>'ステージ１ (状態数値化)'!N21</f>
        <v>3</v>
      </c>
      <c r="V21" s="6">
        <f>'ステージ２・３ (状態数値化)'!L21</f>
        <v>3</v>
      </c>
      <c r="W21" s="6">
        <f>'ステージ２・３ (状態数値化)'!M21</f>
        <v>2</v>
      </c>
      <c r="X21" s="6">
        <f>'ステージ１ (状態数値化)'!O21</f>
        <v>4</v>
      </c>
      <c r="Y21" s="6">
        <f>'ステージ２・３ (状態数値化)'!N21</f>
        <v>2</v>
      </c>
      <c r="Z21" s="6">
        <f>'ステージ２・３ (状態数値化)'!O21</f>
        <v>1</v>
      </c>
      <c r="AA21" s="6">
        <f>'ステージ１ (状態数値化)'!P21</f>
        <v>3</v>
      </c>
      <c r="AB21" s="6">
        <f>'ステージ２・３ (状態数値化)'!P21</f>
        <v>1</v>
      </c>
      <c r="AC21" s="6">
        <f>'ステージ２・３ (状態数値化)'!Q21</f>
        <v>1</v>
      </c>
      <c r="AD21" s="6">
        <f>'ステージ１ (状態数値化)'!Q21</f>
        <v>4</v>
      </c>
      <c r="AE21" s="6">
        <f>'ステージ１ (状態数値化)'!R21</f>
        <v>4</v>
      </c>
      <c r="AF21" s="6">
        <f>'ステージ１ (状態数値化)'!S21</f>
        <v>4</v>
      </c>
      <c r="AG21" s="6">
        <f>'ステージ２・３ (状態数値化)'!R21</f>
        <v>4</v>
      </c>
      <c r="AH21" s="6">
        <f>'ステージ２・３ (状態数値化)'!S21</f>
        <v>2</v>
      </c>
      <c r="AI21" s="6">
        <f>'ステージ２・３ (状態数値化)'!T21</f>
        <v>3</v>
      </c>
      <c r="AJ21" s="6">
        <f>'ステージ２・３ (状態数値化)'!U21</f>
        <v>1</v>
      </c>
      <c r="AK21" s="6">
        <f>'ステージ１ (状態数値化)'!T21</f>
        <v>4</v>
      </c>
      <c r="AL21" s="6">
        <f>'ステージ１ (状態数値化)'!U21</f>
        <v>4</v>
      </c>
      <c r="AM21" s="6">
        <f>'ステージ１ (状態数値化)'!V21</f>
        <v>4</v>
      </c>
      <c r="AN21" s="6">
        <f>'ステージ２・３ (状態数値化)'!V21</f>
        <v>2</v>
      </c>
      <c r="AO21" s="6">
        <f>'ステージ２・３ (状態数値化)'!W21</f>
        <v>4</v>
      </c>
      <c r="AP21" s="6">
        <f>'ステージ２・３ (状態数値化)'!X21</f>
        <v>1</v>
      </c>
      <c r="AQ21" s="6">
        <f>'ステージ２・３ (状態数値化)'!Y21</f>
        <v>3</v>
      </c>
      <c r="AR21" s="6">
        <f>'ステージ１ (状態数値化)'!W21</f>
        <v>3</v>
      </c>
      <c r="AS21" s="6">
        <f>'ステージ１ (状態数値化)'!X21</f>
        <v>4</v>
      </c>
      <c r="AT21" s="6">
        <f>'ステージ２・３ (状態数値化)'!Z21</f>
        <v>3</v>
      </c>
      <c r="AU21" s="6">
        <f>'ステージ２・３ (状態数値化)'!AA21</f>
        <v>3</v>
      </c>
      <c r="AV21" s="6">
        <f>'ステージ２・３ (状態数値化)'!AB21</f>
        <v>3</v>
      </c>
      <c r="AW21" s="6">
        <f>'ステージ２・３ (状態数値化)'!AC21</f>
        <v>3</v>
      </c>
      <c r="AX21" s="6">
        <f>'ステージ２・３ (状態数値化)'!AD21</f>
        <v>1</v>
      </c>
      <c r="AY21" s="6"/>
      <c r="AZ21" s="6"/>
      <c r="BA21" s="7"/>
      <c r="BB21" s="6"/>
      <c r="BC21" s="6"/>
      <c r="BD21" s="6"/>
      <c r="BE21" s="45"/>
    </row>
    <row r="22" spans="2:57" ht="24.95" customHeight="1">
      <c r="B22" s="1">
        <v>12</v>
      </c>
      <c r="C22" s="114" t="str">
        <f>'状況４－１　ステージ１'!C22</f>
        <v>　　　　L地域活動協議会</v>
      </c>
      <c r="D22" s="115"/>
      <c r="E22" s="6">
        <f>'ステージ１ (状態数値化)'!E22</f>
        <v>4</v>
      </c>
      <c r="F22" s="6">
        <f>'ステージ１ (状態数値化)'!F22</f>
        <v>4</v>
      </c>
      <c r="G22" s="6">
        <f>'ステージ１ (状態数値化)'!G22</f>
        <v>4</v>
      </c>
      <c r="H22" s="6">
        <f>'ステージ１ (状態数値化)'!H22</f>
        <v>4</v>
      </c>
      <c r="I22" s="6">
        <f>'ステージ１ (状態数値化)'!I22</f>
        <v>4</v>
      </c>
      <c r="J22" s="6">
        <f>'ステージ２・３ (状態数値化)'!E22</f>
        <v>4</v>
      </c>
      <c r="K22" s="6">
        <f>'ステージ２・３ (状態数値化)'!F22</f>
        <v>4</v>
      </c>
      <c r="L22" s="6">
        <f>'ステージ２・３ (状態数値化)'!G22</f>
        <v>4</v>
      </c>
      <c r="M22" s="6">
        <f>'ステージ１ (状態数値化)'!J22</f>
        <v>3</v>
      </c>
      <c r="N22" s="6">
        <f>'ステージ２・３ (状態数値化)'!H22</f>
        <v>1</v>
      </c>
      <c r="O22" s="6">
        <f>'ステージ２・３ (状態数値化)'!I22</f>
        <v>1</v>
      </c>
      <c r="P22" s="6">
        <f>'ステージ１ (状態数値化)'!K22</f>
        <v>4</v>
      </c>
      <c r="Q22" s="6">
        <f>'ステージ２・３ (状態数値化)'!J22</f>
        <v>4</v>
      </c>
      <c r="R22" s="6">
        <f>'ステージ２・３ (状態数値化)'!K22</f>
        <v>3</v>
      </c>
      <c r="S22" s="6">
        <f>'ステージ１ (状態数値化)'!L22</f>
        <v>4</v>
      </c>
      <c r="T22" s="6">
        <f>'ステージ１ (状態数値化)'!M22</f>
        <v>4</v>
      </c>
      <c r="U22" s="6">
        <f>'ステージ１ (状態数値化)'!N22</f>
        <v>4</v>
      </c>
      <c r="V22" s="6">
        <f>'ステージ２・３ (状態数値化)'!L22</f>
        <v>4</v>
      </c>
      <c r="W22" s="6">
        <f>'ステージ２・３ (状態数値化)'!M22</f>
        <v>3</v>
      </c>
      <c r="X22" s="6">
        <f>'ステージ１ (状態数値化)'!O22</f>
        <v>4</v>
      </c>
      <c r="Y22" s="6">
        <f>'ステージ２・３ (状態数値化)'!N22</f>
        <v>4</v>
      </c>
      <c r="Z22" s="6">
        <f>'ステージ２・３ (状態数値化)'!O22</f>
        <v>4</v>
      </c>
      <c r="AA22" s="6">
        <f>'ステージ１ (状態数値化)'!P22</f>
        <v>3</v>
      </c>
      <c r="AB22" s="6">
        <f>'ステージ２・３ (状態数値化)'!P22</f>
        <v>2</v>
      </c>
      <c r="AC22" s="6">
        <f>'ステージ２・３ (状態数値化)'!Q22</f>
        <v>1</v>
      </c>
      <c r="AD22" s="6">
        <f>'ステージ１ (状態数値化)'!Q22</f>
        <v>3</v>
      </c>
      <c r="AE22" s="6">
        <f>'ステージ１ (状態数値化)'!R22</f>
        <v>4</v>
      </c>
      <c r="AF22" s="6">
        <f>'ステージ１ (状態数値化)'!S22</f>
        <v>4</v>
      </c>
      <c r="AG22" s="6">
        <f>'ステージ２・３ (状態数値化)'!R22</f>
        <v>3</v>
      </c>
      <c r="AH22" s="6">
        <f>'ステージ２・３ (状態数値化)'!S22</f>
        <v>2</v>
      </c>
      <c r="AI22" s="6">
        <f>'ステージ２・３ (状態数値化)'!T22</f>
        <v>3</v>
      </c>
      <c r="AJ22" s="6">
        <f>'ステージ２・３ (状態数値化)'!U22</f>
        <v>1</v>
      </c>
      <c r="AK22" s="6">
        <f>'ステージ１ (状態数値化)'!T22</f>
        <v>4</v>
      </c>
      <c r="AL22" s="6">
        <f>'ステージ１ (状態数値化)'!U22</f>
        <v>4</v>
      </c>
      <c r="AM22" s="6">
        <f>'ステージ１ (状態数値化)'!V22</f>
        <v>4</v>
      </c>
      <c r="AN22" s="6">
        <f>'ステージ２・３ (状態数値化)'!V22</f>
        <v>2</v>
      </c>
      <c r="AO22" s="6">
        <f>'ステージ２・３ (状態数値化)'!W22</f>
        <v>4</v>
      </c>
      <c r="AP22" s="6">
        <f>'ステージ２・３ (状態数値化)'!X22</f>
        <v>1</v>
      </c>
      <c r="AQ22" s="6">
        <f>'ステージ２・３ (状態数値化)'!Y22</f>
        <v>4</v>
      </c>
      <c r="AR22" s="6">
        <f>'ステージ１ (状態数値化)'!W22</f>
        <v>3</v>
      </c>
      <c r="AS22" s="6">
        <f>'ステージ１ (状態数値化)'!X22</f>
        <v>4</v>
      </c>
      <c r="AT22" s="6">
        <f>'ステージ２・３ (状態数値化)'!Z22</f>
        <v>4</v>
      </c>
      <c r="AU22" s="6">
        <f>'ステージ２・３ (状態数値化)'!AA22</f>
        <v>4</v>
      </c>
      <c r="AV22" s="6">
        <f>'ステージ２・３ (状態数値化)'!AB22</f>
        <v>4</v>
      </c>
      <c r="AW22" s="6">
        <f>'ステージ２・３ (状態数値化)'!AC22</f>
        <v>3</v>
      </c>
      <c r="AX22" s="6">
        <f>'ステージ２・３ (状態数値化)'!AD22</f>
        <v>3</v>
      </c>
      <c r="AY22" s="6"/>
      <c r="AZ22" s="6"/>
      <c r="BA22" s="7"/>
      <c r="BB22" s="6"/>
      <c r="BC22" s="6"/>
      <c r="BD22" s="6"/>
      <c r="BE22" s="45"/>
    </row>
    <row r="23" spans="2:57" ht="24.95" customHeight="1">
      <c r="B23" s="1">
        <v>13</v>
      </c>
      <c r="C23" s="114" t="str">
        <f>'状況４－１　ステージ１'!C23</f>
        <v>　　　　M地域活動協議会</v>
      </c>
      <c r="D23" s="115"/>
      <c r="E23" s="6">
        <f>'ステージ１ (状態数値化)'!E23</f>
        <v>3</v>
      </c>
      <c r="F23" s="6">
        <f>'ステージ１ (状態数値化)'!F23</f>
        <v>4</v>
      </c>
      <c r="G23" s="6">
        <f>'ステージ１ (状態数値化)'!G23</f>
        <v>4</v>
      </c>
      <c r="H23" s="6">
        <f>'ステージ１ (状態数値化)'!H23</f>
        <v>4</v>
      </c>
      <c r="I23" s="6">
        <f>'ステージ１ (状態数値化)'!I23</f>
        <v>4</v>
      </c>
      <c r="J23" s="6">
        <f>'ステージ２・３ (状態数値化)'!E23</f>
        <v>4</v>
      </c>
      <c r="K23" s="6">
        <f>'ステージ２・３ (状態数値化)'!F23</f>
        <v>4</v>
      </c>
      <c r="L23" s="6">
        <f>'ステージ２・３ (状態数値化)'!G23</f>
        <v>3</v>
      </c>
      <c r="M23" s="6">
        <f>'ステージ１ (状態数値化)'!J23</f>
        <v>2</v>
      </c>
      <c r="N23" s="6">
        <f>'ステージ２・３ (状態数値化)'!H23</f>
        <v>1</v>
      </c>
      <c r="O23" s="6">
        <f>'ステージ２・３ (状態数値化)'!I23</f>
        <v>1</v>
      </c>
      <c r="P23" s="6">
        <f>'ステージ１ (状態数値化)'!K23</f>
        <v>4</v>
      </c>
      <c r="Q23" s="6">
        <f>'ステージ２・３ (状態数値化)'!J23</f>
        <v>3</v>
      </c>
      <c r="R23" s="6">
        <f>'ステージ２・３ (状態数値化)'!K23</f>
        <v>2</v>
      </c>
      <c r="S23" s="6">
        <f>'ステージ１ (状態数値化)'!L23</f>
        <v>3</v>
      </c>
      <c r="T23" s="6">
        <f>'ステージ１ (状態数値化)'!M23</f>
        <v>3</v>
      </c>
      <c r="U23" s="6">
        <f>'ステージ１ (状態数値化)'!N23</f>
        <v>3</v>
      </c>
      <c r="V23" s="6">
        <f>'ステージ２・３ (状態数値化)'!L23</f>
        <v>3</v>
      </c>
      <c r="W23" s="6">
        <f>'ステージ２・３ (状態数値化)'!M23</f>
        <v>3</v>
      </c>
      <c r="X23" s="6">
        <f>'ステージ１ (状態数値化)'!O23</f>
        <v>4</v>
      </c>
      <c r="Y23" s="6">
        <f>'ステージ２・３ (状態数値化)'!N23</f>
        <v>2</v>
      </c>
      <c r="Z23" s="6">
        <f>'ステージ２・３ (状態数値化)'!O23</f>
        <v>1</v>
      </c>
      <c r="AA23" s="6">
        <f>'ステージ１ (状態数値化)'!P23</f>
        <v>2</v>
      </c>
      <c r="AB23" s="6">
        <f>'ステージ２・３ (状態数値化)'!P23</f>
        <v>1</v>
      </c>
      <c r="AC23" s="6">
        <f>'ステージ２・３ (状態数値化)'!Q23</f>
        <v>1</v>
      </c>
      <c r="AD23" s="6">
        <f>'ステージ１ (状態数値化)'!Q23</f>
        <v>4</v>
      </c>
      <c r="AE23" s="6">
        <f>'ステージ１ (状態数値化)'!R23</f>
        <v>4</v>
      </c>
      <c r="AF23" s="6">
        <f>'ステージ１ (状態数値化)'!S23</f>
        <v>4</v>
      </c>
      <c r="AG23" s="6">
        <f>'ステージ２・３ (状態数値化)'!R23</f>
        <v>4</v>
      </c>
      <c r="AH23" s="6">
        <f>'ステージ２・３ (状態数値化)'!S23</f>
        <v>2</v>
      </c>
      <c r="AI23" s="6">
        <f>'ステージ２・３ (状態数値化)'!T23</f>
        <v>3</v>
      </c>
      <c r="AJ23" s="6">
        <f>'ステージ２・３ (状態数値化)'!U23</f>
        <v>1</v>
      </c>
      <c r="AK23" s="6">
        <f>'ステージ１ (状態数値化)'!T23</f>
        <v>4</v>
      </c>
      <c r="AL23" s="6">
        <f>'ステージ１ (状態数値化)'!U23</f>
        <v>4</v>
      </c>
      <c r="AM23" s="6">
        <f>'ステージ１ (状態数値化)'!V23</f>
        <v>4</v>
      </c>
      <c r="AN23" s="6">
        <f>'ステージ２・３ (状態数値化)'!V23</f>
        <v>2</v>
      </c>
      <c r="AO23" s="6">
        <f>'ステージ２・３ (状態数値化)'!W23</f>
        <v>4</v>
      </c>
      <c r="AP23" s="6">
        <f>'ステージ２・３ (状態数値化)'!X23</f>
        <v>1</v>
      </c>
      <c r="AQ23" s="6">
        <f>'ステージ２・３ (状態数値化)'!Y23</f>
        <v>4</v>
      </c>
      <c r="AR23" s="6">
        <f>'ステージ１ (状態数値化)'!W23</f>
        <v>4</v>
      </c>
      <c r="AS23" s="6">
        <f>'ステージ１ (状態数値化)'!X23</f>
        <v>4</v>
      </c>
      <c r="AT23" s="6">
        <f>'ステージ２・３ (状態数値化)'!Z23</f>
        <v>3</v>
      </c>
      <c r="AU23" s="6">
        <f>'ステージ２・３ (状態数値化)'!AA23</f>
        <v>3</v>
      </c>
      <c r="AV23" s="6">
        <f>'ステージ２・３ (状態数値化)'!AB23</f>
        <v>2</v>
      </c>
      <c r="AW23" s="6">
        <f>'ステージ２・３ (状態数値化)'!AC23</f>
        <v>2</v>
      </c>
      <c r="AX23" s="6">
        <f>'ステージ２・３ (状態数値化)'!AD23</f>
        <v>1</v>
      </c>
      <c r="AY23" s="6"/>
      <c r="AZ23" s="6"/>
      <c r="BA23" s="7"/>
      <c r="BB23" s="6"/>
      <c r="BC23" s="6"/>
      <c r="BD23" s="6"/>
      <c r="BE23" s="45"/>
    </row>
    <row r="24" spans="2:57" ht="24.95" customHeight="1">
      <c r="B24" s="1">
        <v>14</v>
      </c>
      <c r="C24" s="114" t="str">
        <f>'状況４－１　ステージ１'!C24</f>
        <v>　　　　N地域活動協議会</v>
      </c>
      <c r="D24" s="115"/>
      <c r="E24" s="6">
        <f>'ステージ１ (状態数値化)'!E24</f>
        <v>4</v>
      </c>
      <c r="F24" s="6">
        <f>'ステージ１ (状態数値化)'!F24</f>
        <v>4</v>
      </c>
      <c r="G24" s="6">
        <f>'ステージ１ (状態数値化)'!G24</f>
        <v>4</v>
      </c>
      <c r="H24" s="6">
        <f>'ステージ１ (状態数値化)'!H24</f>
        <v>4</v>
      </c>
      <c r="I24" s="6">
        <f>'ステージ１ (状態数値化)'!I24</f>
        <v>4</v>
      </c>
      <c r="J24" s="6">
        <f>'ステージ２・３ (状態数値化)'!E24</f>
        <v>4</v>
      </c>
      <c r="K24" s="6">
        <f>'ステージ２・３ (状態数値化)'!F24</f>
        <v>4</v>
      </c>
      <c r="L24" s="6">
        <f>'ステージ２・３ (状態数値化)'!G24</f>
        <v>3</v>
      </c>
      <c r="M24" s="6">
        <f>'ステージ１ (状態数値化)'!J24</f>
        <v>4</v>
      </c>
      <c r="N24" s="6">
        <f>'ステージ２・３ (状態数値化)'!H24</f>
        <v>1</v>
      </c>
      <c r="O24" s="6">
        <f>'ステージ２・３ (状態数値化)'!I24</f>
        <v>1</v>
      </c>
      <c r="P24" s="6">
        <f>'ステージ１ (状態数値化)'!K24</f>
        <v>4</v>
      </c>
      <c r="Q24" s="6">
        <f>'ステージ２・３ (状態数値化)'!J24</f>
        <v>4</v>
      </c>
      <c r="R24" s="6">
        <f>'ステージ２・３ (状態数値化)'!K24</f>
        <v>4</v>
      </c>
      <c r="S24" s="6">
        <f>'ステージ１ (状態数値化)'!L24</f>
        <v>4</v>
      </c>
      <c r="T24" s="6">
        <f>'ステージ１ (状態数値化)'!M24</f>
        <v>4</v>
      </c>
      <c r="U24" s="6">
        <f>'ステージ１ (状態数値化)'!N24</f>
        <v>4</v>
      </c>
      <c r="V24" s="6">
        <f>'ステージ２・３ (状態数値化)'!L24</f>
        <v>4</v>
      </c>
      <c r="W24" s="6">
        <f>'ステージ２・３ (状態数値化)'!M24</f>
        <v>4</v>
      </c>
      <c r="X24" s="6">
        <f>'ステージ１ (状態数値化)'!O24</f>
        <v>4</v>
      </c>
      <c r="Y24" s="6">
        <f>'ステージ２・３ (状態数値化)'!N24</f>
        <v>4</v>
      </c>
      <c r="Z24" s="6">
        <f>'ステージ２・３ (状態数値化)'!O24</f>
        <v>4</v>
      </c>
      <c r="AA24" s="6">
        <f>'ステージ１ (状態数値化)'!P24</f>
        <v>4</v>
      </c>
      <c r="AB24" s="6">
        <f>'ステージ２・３ (状態数値化)'!P24</f>
        <v>3</v>
      </c>
      <c r="AC24" s="6">
        <f>'ステージ２・３ (状態数値化)'!Q24</f>
        <v>1</v>
      </c>
      <c r="AD24" s="6">
        <f>'ステージ１ (状態数値化)'!Q24</f>
        <v>4</v>
      </c>
      <c r="AE24" s="6">
        <f>'ステージ１ (状態数値化)'!R24</f>
        <v>4</v>
      </c>
      <c r="AF24" s="6">
        <f>'ステージ１ (状態数値化)'!S24</f>
        <v>4</v>
      </c>
      <c r="AG24" s="6">
        <f>'ステージ２・３ (状態数値化)'!R24</f>
        <v>4</v>
      </c>
      <c r="AH24" s="6">
        <f>'ステージ２・３ (状態数値化)'!S24</f>
        <v>3</v>
      </c>
      <c r="AI24" s="6">
        <f>'ステージ２・３ (状態数値化)'!T24</f>
        <v>4</v>
      </c>
      <c r="AJ24" s="6">
        <f>'ステージ２・３ (状態数値化)'!U24</f>
        <v>4</v>
      </c>
      <c r="AK24" s="6">
        <f>'ステージ１ (状態数値化)'!T24</f>
        <v>4</v>
      </c>
      <c r="AL24" s="6">
        <f>'ステージ１ (状態数値化)'!U24</f>
        <v>4</v>
      </c>
      <c r="AM24" s="6">
        <f>'ステージ１ (状態数値化)'!V24</f>
        <v>4</v>
      </c>
      <c r="AN24" s="6">
        <f>'ステージ２・３ (状態数値化)'!V24</f>
        <v>4</v>
      </c>
      <c r="AO24" s="6">
        <f>'ステージ２・３ (状態数値化)'!W24</f>
        <v>4</v>
      </c>
      <c r="AP24" s="6">
        <f>'ステージ２・３ (状態数値化)'!X24</f>
        <v>4</v>
      </c>
      <c r="AQ24" s="6">
        <f>'ステージ２・３ (状態数値化)'!Y24</f>
        <v>4</v>
      </c>
      <c r="AR24" s="6">
        <f>'ステージ１ (状態数値化)'!W24</f>
        <v>4</v>
      </c>
      <c r="AS24" s="6">
        <f>'ステージ１ (状態数値化)'!X24</f>
        <v>4</v>
      </c>
      <c r="AT24" s="6">
        <f>'ステージ２・３ (状態数値化)'!Z24</f>
        <v>4</v>
      </c>
      <c r="AU24" s="6">
        <f>'ステージ２・３ (状態数値化)'!AA24</f>
        <v>4</v>
      </c>
      <c r="AV24" s="6">
        <f>'ステージ２・３ (状態数値化)'!AB24</f>
        <v>4</v>
      </c>
      <c r="AW24" s="6">
        <f>'ステージ２・３ (状態数値化)'!AC24</f>
        <v>4</v>
      </c>
      <c r="AX24" s="6">
        <f>'ステージ２・３ (状態数値化)'!AD24</f>
        <v>2</v>
      </c>
      <c r="AY24" s="6"/>
      <c r="AZ24" s="6"/>
      <c r="BA24" s="7"/>
      <c r="BB24" s="6"/>
      <c r="BC24" s="6"/>
      <c r="BD24" s="6"/>
      <c r="BE24" s="45"/>
    </row>
    <row r="25" spans="2:57" ht="24.95" customHeight="1">
      <c r="B25" s="1">
        <v>15</v>
      </c>
      <c r="C25" s="114" t="str">
        <f>'状況４－１　ステージ１'!C25</f>
        <v>　　　　O地域活動協議会</v>
      </c>
      <c r="D25" s="115"/>
      <c r="E25" s="6">
        <f>'ステージ１ (状態数値化)'!E25</f>
        <v>4</v>
      </c>
      <c r="F25" s="6">
        <f>'ステージ１ (状態数値化)'!F25</f>
        <v>4</v>
      </c>
      <c r="G25" s="6">
        <f>'ステージ１ (状態数値化)'!G25</f>
        <v>4</v>
      </c>
      <c r="H25" s="6">
        <f>'ステージ１ (状態数値化)'!H25</f>
        <v>4</v>
      </c>
      <c r="I25" s="6">
        <f>'ステージ１ (状態数値化)'!I25</f>
        <v>4</v>
      </c>
      <c r="J25" s="6">
        <f>'ステージ２・３ (状態数値化)'!E25</f>
        <v>4</v>
      </c>
      <c r="K25" s="6">
        <f>'ステージ２・３ (状態数値化)'!F25</f>
        <v>4</v>
      </c>
      <c r="L25" s="6">
        <f>'ステージ２・３ (状態数値化)'!G25</f>
        <v>4</v>
      </c>
      <c r="M25" s="6">
        <f>'ステージ１ (状態数値化)'!J25</f>
        <v>4</v>
      </c>
      <c r="N25" s="6">
        <f>'ステージ２・３ (状態数値化)'!H25</f>
        <v>2</v>
      </c>
      <c r="O25" s="6">
        <f>'ステージ２・３ (状態数値化)'!I25</f>
        <v>1</v>
      </c>
      <c r="P25" s="6">
        <f>'ステージ１ (状態数値化)'!K25</f>
        <v>4</v>
      </c>
      <c r="Q25" s="6">
        <f>'ステージ２・３ (状態数値化)'!J25</f>
        <v>4</v>
      </c>
      <c r="R25" s="6">
        <f>'ステージ２・３ (状態数値化)'!K25</f>
        <v>4</v>
      </c>
      <c r="S25" s="6">
        <f>'ステージ１ (状態数値化)'!L25</f>
        <v>4</v>
      </c>
      <c r="T25" s="6">
        <f>'ステージ１ (状態数値化)'!M25</f>
        <v>4</v>
      </c>
      <c r="U25" s="6">
        <f>'ステージ１ (状態数値化)'!N25</f>
        <v>4</v>
      </c>
      <c r="V25" s="6">
        <f>'ステージ２・３ (状態数値化)'!L25</f>
        <v>3</v>
      </c>
      <c r="W25" s="6">
        <f>'ステージ２・３ (状態数値化)'!M25</f>
        <v>3</v>
      </c>
      <c r="X25" s="6">
        <f>'ステージ１ (状態数値化)'!O25</f>
        <v>4</v>
      </c>
      <c r="Y25" s="6">
        <f>'ステージ２・３ (状態数値化)'!N25</f>
        <v>3</v>
      </c>
      <c r="Z25" s="6">
        <f>'ステージ２・３ (状態数値化)'!O25</f>
        <v>3</v>
      </c>
      <c r="AA25" s="6">
        <f>'ステージ１ (状態数値化)'!P25</f>
        <v>3</v>
      </c>
      <c r="AB25" s="6">
        <f>'ステージ２・３ (状態数値化)'!P25</f>
        <v>1</v>
      </c>
      <c r="AC25" s="6">
        <f>'ステージ２・３ (状態数値化)'!Q25</f>
        <v>1</v>
      </c>
      <c r="AD25" s="6">
        <f>'ステージ１ (状態数値化)'!Q25</f>
        <v>4</v>
      </c>
      <c r="AE25" s="6">
        <f>'ステージ１ (状態数値化)'!R25</f>
        <v>4</v>
      </c>
      <c r="AF25" s="6">
        <f>'ステージ１ (状態数値化)'!S25</f>
        <v>4</v>
      </c>
      <c r="AG25" s="6">
        <f>'ステージ２・３ (状態数値化)'!R25</f>
        <v>4</v>
      </c>
      <c r="AH25" s="6">
        <f>'ステージ２・３ (状態数値化)'!S25</f>
        <v>2</v>
      </c>
      <c r="AI25" s="6">
        <f>'ステージ２・３ (状態数値化)'!T25</f>
        <v>3</v>
      </c>
      <c r="AJ25" s="6">
        <f>'ステージ２・３ (状態数値化)'!U25</f>
        <v>1</v>
      </c>
      <c r="AK25" s="6">
        <f>'ステージ１ (状態数値化)'!T25</f>
        <v>4</v>
      </c>
      <c r="AL25" s="6">
        <f>'ステージ１ (状態数値化)'!U25</f>
        <v>4</v>
      </c>
      <c r="AM25" s="6">
        <f>'ステージ１ (状態数値化)'!V25</f>
        <v>4</v>
      </c>
      <c r="AN25" s="6">
        <f>'ステージ２・３ (状態数値化)'!V25</f>
        <v>3</v>
      </c>
      <c r="AO25" s="6">
        <f>'ステージ２・３ (状態数値化)'!W25</f>
        <v>4</v>
      </c>
      <c r="AP25" s="6">
        <f>'ステージ２・３ (状態数値化)'!X25</f>
        <v>2</v>
      </c>
      <c r="AQ25" s="6">
        <f>'ステージ２・３ (状態数値化)'!Y25</f>
        <v>4</v>
      </c>
      <c r="AR25" s="6">
        <f>'ステージ１ (状態数値化)'!W25</f>
        <v>4</v>
      </c>
      <c r="AS25" s="6">
        <f>'ステージ１ (状態数値化)'!X25</f>
        <v>4</v>
      </c>
      <c r="AT25" s="6">
        <f>'ステージ２・３ (状態数値化)'!Z25</f>
        <v>4</v>
      </c>
      <c r="AU25" s="6">
        <f>'ステージ２・３ (状態数値化)'!AA25</f>
        <v>4</v>
      </c>
      <c r="AV25" s="6">
        <f>'ステージ２・３ (状態数値化)'!AB25</f>
        <v>4</v>
      </c>
      <c r="AW25" s="6">
        <f>'ステージ２・３ (状態数値化)'!AC25</f>
        <v>3</v>
      </c>
      <c r="AX25" s="6">
        <f>'ステージ２・３ (状態数値化)'!AD25</f>
        <v>1</v>
      </c>
      <c r="AY25" s="6"/>
      <c r="AZ25" s="6"/>
      <c r="BA25" s="7"/>
      <c r="BB25" s="6"/>
      <c r="BC25" s="6"/>
      <c r="BD25" s="6"/>
      <c r="BE25" s="45"/>
    </row>
    <row r="26" spans="2:57" ht="24.95" customHeight="1">
      <c r="B26" s="1">
        <v>16</v>
      </c>
      <c r="C26" s="114" t="str">
        <f>'状況４－１　ステージ１'!C26</f>
        <v>　　　　P地域活動協議会</v>
      </c>
      <c r="D26" s="115"/>
      <c r="E26" s="6">
        <f>'ステージ１ (状態数値化)'!E26</f>
        <v>4</v>
      </c>
      <c r="F26" s="6">
        <f>'ステージ１ (状態数値化)'!F26</f>
        <v>3</v>
      </c>
      <c r="G26" s="6">
        <f>'ステージ１ (状態数値化)'!G26</f>
        <v>4</v>
      </c>
      <c r="H26" s="6">
        <f>'ステージ１ (状態数値化)'!H26</f>
        <v>4</v>
      </c>
      <c r="I26" s="6">
        <f>'ステージ１ (状態数値化)'!I26</f>
        <v>4</v>
      </c>
      <c r="J26" s="6">
        <f>'ステージ２・３ (状態数値化)'!E26</f>
        <v>4</v>
      </c>
      <c r="K26" s="6">
        <f>'ステージ２・３ (状態数値化)'!F26</f>
        <v>4</v>
      </c>
      <c r="L26" s="6">
        <f>'ステージ２・３ (状態数値化)'!G26</f>
        <v>3</v>
      </c>
      <c r="M26" s="6">
        <f>'ステージ１ (状態数値化)'!J26</f>
        <v>3</v>
      </c>
      <c r="N26" s="6">
        <f>'ステージ２・３ (状態数値化)'!H26</f>
        <v>2</v>
      </c>
      <c r="O26" s="6">
        <f>'ステージ２・３ (状態数値化)'!I26</f>
        <v>1</v>
      </c>
      <c r="P26" s="6">
        <f>'ステージ１ (状態数値化)'!K26</f>
        <v>4</v>
      </c>
      <c r="Q26" s="6">
        <f>'ステージ２・３ (状態数値化)'!J26</f>
        <v>4</v>
      </c>
      <c r="R26" s="6">
        <f>'ステージ２・３ (状態数値化)'!K26</f>
        <v>3</v>
      </c>
      <c r="S26" s="6">
        <f>'ステージ１ (状態数値化)'!L26</f>
        <v>4</v>
      </c>
      <c r="T26" s="6">
        <f>'ステージ１ (状態数値化)'!M26</f>
        <v>4</v>
      </c>
      <c r="U26" s="6">
        <f>'ステージ１ (状態数値化)'!N26</f>
        <v>4</v>
      </c>
      <c r="V26" s="6">
        <f>'ステージ２・３ (状態数値化)'!L26</f>
        <v>3</v>
      </c>
      <c r="W26" s="6">
        <f>'ステージ２・３ (状態数値化)'!M26</f>
        <v>3</v>
      </c>
      <c r="X26" s="6">
        <f>'ステージ１ (状態数値化)'!O26</f>
        <v>4</v>
      </c>
      <c r="Y26" s="6">
        <f>'ステージ２・３ (状態数値化)'!N26</f>
        <v>3</v>
      </c>
      <c r="Z26" s="6">
        <f>'ステージ２・３ (状態数値化)'!O26</f>
        <v>3</v>
      </c>
      <c r="AA26" s="6">
        <f>'ステージ１ (状態数値化)'!P26</f>
        <v>3</v>
      </c>
      <c r="AB26" s="6">
        <f>'ステージ２・３ (状態数値化)'!P26</f>
        <v>1</v>
      </c>
      <c r="AC26" s="6">
        <f>'ステージ２・３ (状態数値化)'!Q26</f>
        <v>1</v>
      </c>
      <c r="AD26" s="6">
        <f>'ステージ１ (状態数値化)'!Q26</f>
        <v>4</v>
      </c>
      <c r="AE26" s="6">
        <f>'ステージ１ (状態数値化)'!R26</f>
        <v>4</v>
      </c>
      <c r="AF26" s="6">
        <f>'ステージ１ (状態数値化)'!S26</f>
        <v>4</v>
      </c>
      <c r="AG26" s="6">
        <f>'ステージ２・３ (状態数値化)'!R26</f>
        <v>4</v>
      </c>
      <c r="AH26" s="6">
        <f>'ステージ２・３ (状態数値化)'!S26</f>
        <v>2</v>
      </c>
      <c r="AI26" s="6">
        <f>'ステージ２・３ (状態数値化)'!T26</f>
        <v>4</v>
      </c>
      <c r="AJ26" s="6">
        <f>'ステージ２・３ (状態数値化)'!U26</f>
        <v>2</v>
      </c>
      <c r="AK26" s="6">
        <f>'ステージ１ (状態数値化)'!T26</f>
        <v>4</v>
      </c>
      <c r="AL26" s="6">
        <f>'ステージ１ (状態数値化)'!U26</f>
        <v>4</v>
      </c>
      <c r="AM26" s="6">
        <f>'ステージ１ (状態数値化)'!V26</f>
        <v>4</v>
      </c>
      <c r="AN26" s="6">
        <f>'ステージ２・３ (状態数値化)'!V26</f>
        <v>3</v>
      </c>
      <c r="AO26" s="6">
        <f>'ステージ２・３ (状態数値化)'!W26</f>
        <v>4</v>
      </c>
      <c r="AP26" s="6">
        <f>'ステージ２・３ (状態数値化)'!X26</f>
        <v>1</v>
      </c>
      <c r="AQ26" s="6">
        <f>'ステージ２・３ (状態数値化)'!Y26</f>
        <v>4</v>
      </c>
      <c r="AR26" s="6">
        <f>'ステージ１ (状態数値化)'!W26</f>
        <v>4</v>
      </c>
      <c r="AS26" s="6">
        <f>'ステージ１ (状態数値化)'!X26</f>
        <v>4</v>
      </c>
      <c r="AT26" s="6">
        <f>'ステージ２・３ (状態数値化)'!Z26</f>
        <v>4</v>
      </c>
      <c r="AU26" s="6">
        <f>'ステージ２・３ (状態数値化)'!AA26</f>
        <v>3</v>
      </c>
      <c r="AV26" s="6">
        <f>'ステージ２・３ (状態数値化)'!AB26</f>
        <v>4</v>
      </c>
      <c r="AW26" s="6">
        <f>'ステージ２・３ (状態数値化)'!AC26</f>
        <v>3</v>
      </c>
      <c r="AX26" s="6">
        <f>'ステージ２・３ (状態数値化)'!AD26</f>
        <v>1</v>
      </c>
      <c r="AY26" s="6"/>
      <c r="AZ26" s="6"/>
      <c r="BA26" s="7"/>
      <c r="BB26" s="6"/>
      <c r="BC26" s="6"/>
      <c r="BD26" s="6"/>
      <c r="BE26" s="45"/>
    </row>
    <row r="27" spans="2:57" ht="24.95" customHeight="1">
      <c r="B27" s="1">
        <v>17</v>
      </c>
      <c r="C27" s="114">
        <f>'状況４－１　ステージ１'!C27</f>
        <v>0</v>
      </c>
      <c r="D27" s="115"/>
      <c r="E27" s="6" t="e">
        <f>'ステージ１ (状態数値化)'!E27</f>
        <v>#N/A</v>
      </c>
      <c r="F27" s="6" t="e">
        <f>'ステージ１ (状態数値化)'!F27</f>
        <v>#N/A</v>
      </c>
      <c r="G27" s="6" t="e">
        <f>'ステージ１ (状態数値化)'!G27</f>
        <v>#N/A</v>
      </c>
      <c r="H27" s="6" t="e">
        <f>'ステージ１ (状態数値化)'!H27</f>
        <v>#N/A</v>
      </c>
      <c r="I27" s="6" t="e">
        <f>'ステージ１ (状態数値化)'!I27</f>
        <v>#N/A</v>
      </c>
      <c r="J27" s="6" t="e">
        <f>'ステージ２・３ (状態数値化)'!E27</f>
        <v>#N/A</v>
      </c>
      <c r="K27" s="6" t="e">
        <f>'ステージ２・３ (状態数値化)'!F27</f>
        <v>#N/A</v>
      </c>
      <c r="L27" s="6" t="e">
        <f>'ステージ２・３ (状態数値化)'!G27</f>
        <v>#N/A</v>
      </c>
      <c r="M27" s="6" t="e">
        <f>'ステージ１ (状態数値化)'!J27</f>
        <v>#N/A</v>
      </c>
      <c r="N27" s="6" t="e">
        <f>'ステージ２・３ (状態数値化)'!H27</f>
        <v>#N/A</v>
      </c>
      <c r="O27" s="6" t="e">
        <f>'ステージ２・３ (状態数値化)'!I27</f>
        <v>#N/A</v>
      </c>
      <c r="P27" s="6" t="e">
        <f>'ステージ１ (状態数値化)'!K27</f>
        <v>#N/A</v>
      </c>
      <c r="Q27" s="6" t="e">
        <f>'ステージ２・３ (状態数値化)'!J27</f>
        <v>#N/A</v>
      </c>
      <c r="R27" s="6" t="e">
        <f>'ステージ２・３ (状態数値化)'!K27</f>
        <v>#N/A</v>
      </c>
      <c r="S27" s="6" t="e">
        <f>'ステージ１ (状態数値化)'!L27</f>
        <v>#N/A</v>
      </c>
      <c r="T27" s="6" t="e">
        <f>'ステージ１ (状態数値化)'!M27</f>
        <v>#N/A</v>
      </c>
      <c r="U27" s="6" t="e">
        <f>'ステージ１ (状態数値化)'!N27</f>
        <v>#N/A</v>
      </c>
      <c r="V27" s="6" t="e">
        <f>'ステージ２・３ (状態数値化)'!L27</f>
        <v>#N/A</v>
      </c>
      <c r="W27" s="6" t="e">
        <f>'ステージ２・３ (状態数値化)'!M27</f>
        <v>#N/A</v>
      </c>
      <c r="X27" s="6" t="e">
        <f>'ステージ１ (状態数値化)'!O27</f>
        <v>#N/A</v>
      </c>
      <c r="Y27" s="6" t="e">
        <f>'ステージ２・３ (状態数値化)'!N27</f>
        <v>#N/A</v>
      </c>
      <c r="Z27" s="6" t="e">
        <f>'ステージ２・３ (状態数値化)'!O27</f>
        <v>#N/A</v>
      </c>
      <c r="AA27" s="6" t="e">
        <f>'ステージ１ (状態数値化)'!P27</f>
        <v>#N/A</v>
      </c>
      <c r="AB27" s="6" t="e">
        <f>'ステージ２・３ (状態数値化)'!P27</f>
        <v>#N/A</v>
      </c>
      <c r="AC27" s="6" t="e">
        <f>'ステージ２・３ (状態数値化)'!Q27</f>
        <v>#N/A</v>
      </c>
      <c r="AD27" s="6" t="e">
        <f>'ステージ１ (状態数値化)'!Q27</f>
        <v>#N/A</v>
      </c>
      <c r="AE27" s="6" t="e">
        <f>'ステージ１ (状態数値化)'!R27</f>
        <v>#N/A</v>
      </c>
      <c r="AF27" s="6" t="e">
        <f>'ステージ１ (状態数値化)'!S27</f>
        <v>#N/A</v>
      </c>
      <c r="AG27" s="6" t="e">
        <f>'ステージ２・３ (状態数値化)'!R27</f>
        <v>#N/A</v>
      </c>
      <c r="AH27" s="6" t="e">
        <f>'ステージ２・３ (状態数値化)'!S27</f>
        <v>#N/A</v>
      </c>
      <c r="AI27" s="6" t="e">
        <f>'ステージ２・３ (状態数値化)'!T27</f>
        <v>#N/A</v>
      </c>
      <c r="AJ27" s="6" t="e">
        <f>'ステージ２・３ (状態数値化)'!U27</f>
        <v>#N/A</v>
      </c>
      <c r="AK27" s="6" t="e">
        <f>'ステージ１ (状態数値化)'!T27</f>
        <v>#N/A</v>
      </c>
      <c r="AL27" s="6" t="e">
        <f>'ステージ１ (状態数値化)'!U27</f>
        <v>#N/A</v>
      </c>
      <c r="AM27" s="6" t="e">
        <f>'ステージ１ (状態数値化)'!V27</f>
        <v>#N/A</v>
      </c>
      <c r="AN27" s="6" t="e">
        <f>'ステージ２・３ (状態数値化)'!V27</f>
        <v>#N/A</v>
      </c>
      <c r="AO27" s="6" t="e">
        <f>'ステージ２・３ (状態数値化)'!W27</f>
        <v>#N/A</v>
      </c>
      <c r="AP27" s="6" t="e">
        <f>'ステージ２・３ (状態数値化)'!X27</f>
        <v>#N/A</v>
      </c>
      <c r="AQ27" s="6" t="e">
        <f>'ステージ２・３ (状態数値化)'!Y27</f>
        <v>#N/A</v>
      </c>
      <c r="AR27" s="6" t="e">
        <f>'ステージ１ (状態数値化)'!W27</f>
        <v>#N/A</v>
      </c>
      <c r="AS27" s="6" t="e">
        <f>'ステージ１ (状態数値化)'!X27</f>
        <v>#N/A</v>
      </c>
      <c r="AT27" s="6" t="e">
        <f>'ステージ２・３ (状態数値化)'!Z27</f>
        <v>#N/A</v>
      </c>
      <c r="AU27" s="6" t="e">
        <f>'ステージ２・３ (状態数値化)'!AA27</f>
        <v>#N/A</v>
      </c>
      <c r="AV27" s="6" t="e">
        <f>'ステージ２・３ (状態数値化)'!AB27</f>
        <v>#N/A</v>
      </c>
      <c r="AW27" s="6" t="e">
        <f>'ステージ２・３ (状態数値化)'!AC27</f>
        <v>#N/A</v>
      </c>
      <c r="AX27" s="6" t="e">
        <f>'ステージ２・３ (状態数値化)'!AD27</f>
        <v>#N/A</v>
      </c>
      <c r="AY27" s="6"/>
      <c r="AZ27" s="6"/>
      <c r="BA27" s="7"/>
      <c r="BB27" s="6"/>
      <c r="BC27" s="6"/>
      <c r="BD27" s="6"/>
      <c r="BE27" s="45"/>
    </row>
    <row r="28" spans="2:57" ht="24.95" customHeight="1">
      <c r="B28" s="1">
        <v>18</v>
      </c>
      <c r="C28" s="114">
        <f>'状況４－１　ステージ１'!C28</f>
        <v>0</v>
      </c>
      <c r="D28" s="115"/>
      <c r="E28" s="6" t="e">
        <f>'ステージ１ (状態数値化)'!E28</f>
        <v>#N/A</v>
      </c>
      <c r="F28" s="6" t="e">
        <f>'ステージ１ (状態数値化)'!F28</f>
        <v>#N/A</v>
      </c>
      <c r="G28" s="6" t="e">
        <f>'ステージ１ (状態数値化)'!G28</f>
        <v>#N/A</v>
      </c>
      <c r="H28" s="6" t="e">
        <f>'ステージ１ (状態数値化)'!H28</f>
        <v>#N/A</v>
      </c>
      <c r="I28" s="6" t="e">
        <f>'ステージ１ (状態数値化)'!I28</f>
        <v>#N/A</v>
      </c>
      <c r="J28" s="6" t="e">
        <f>'ステージ２・３ (状態数値化)'!E28</f>
        <v>#N/A</v>
      </c>
      <c r="K28" s="6" t="e">
        <f>'ステージ２・３ (状態数値化)'!F28</f>
        <v>#N/A</v>
      </c>
      <c r="L28" s="6" t="e">
        <f>'ステージ２・３ (状態数値化)'!G28</f>
        <v>#N/A</v>
      </c>
      <c r="M28" s="6" t="e">
        <f>'ステージ１ (状態数値化)'!J28</f>
        <v>#N/A</v>
      </c>
      <c r="N28" s="6" t="e">
        <f>'ステージ２・３ (状態数値化)'!H28</f>
        <v>#N/A</v>
      </c>
      <c r="O28" s="6" t="e">
        <f>'ステージ２・３ (状態数値化)'!I28</f>
        <v>#N/A</v>
      </c>
      <c r="P28" s="6" t="e">
        <f>'ステージ１ (状態数値化)'!K28</f>
        <v>#N/A</v>
      </c>
      <c r="Q28" s="6" t="e">
        <f>'ステージ２・３ (状態数値化)'!J28</f>
        <v>#N/A</v>
      </c>
      <c r="R28" s="6" t="e">
        <f>'ステージ２・３ (状態数値化)'!K28</f>
        <v>#N/A</v>
      </c>
      <c r="S28" s="6" t="e">
        <f>'ステージ１ (状態数値化)'!L28</f>
        <v>#N/A</v>
      </c>
      <c r="T28" s="6" t="e">
        <f>'ステージ１ (状態数値化)'!M28</f>
        <v>#N/A</v>
      </c>
      <c r="U28" s="6" t="e">
        <f>'ステージ１ (状態数値化)'!N28</f>
        <v>#N/A</v>
      </c>
      <c r="V28" s="6" t="e">
        <f>'ステージ２・３ (状態数値化)'!L28</f>
        <v>#N/A</v>
      </c>
      <c r="W28" s="6" t="e">
        <f>'ステージ２・３ (状態数値化)'!M28</f>
        <v>#N/A</v>
      </c>
      <c r="X28" s="6" t="e">
        <f>'ステージ１ (状態数値化)'!O28</f>
        <v>#N/A</v>
      </c>
      <c r="Y28" s="6" t="e">
        <f>'ステージ２・３ (状態数値化)'!N28</f>
        <v>#N/A</v>
      </c>
      <c r="Z28" s="6" t="e">
        <f>'ステージ２・３ (状態数値化)'!O28</f>
        <v>#N/A</v>
      </c>
      <c r="AA28" s="6" t="e">
        <f>'ステージ１ (状態数値化)'!P28</f>
        <v>#N/A</v>
      </c>
      <c r="AB28" s="6" t="e">
        <f>'ステージ２・３ (状態数値化)'!P28</f>
        <v>#N/A</v>
      </c>
      <c r="AC28" s="6" t="e">
        <f>'ステージ２・３ (状態数値化)'!Q28</f>
        <v>#N/A</v>
      </c>
      <c r="AD28" s="6" t="e">
        <f>'ステージ１ (状態数値化)'!Q28</f>
        <v>#N/A</v>
      </c>
      <c r="AE28" s="6" t="e">
        <f>'ステージ１ (状態数値化)'!R28</f>
        <v>#N/A</v>
      </c>
      <c r="AF28" s="6" t="e">
        <f>'ステージ１ (状態数値化)'!S28</f>
        <v>#N/A</v>
      </c>
      <c r="AG28" s="6" t="e">
        <f>'ステージ２・３ (状態数値化)'!R28</f>
        <v>#N/A</v>
      </c>
      <c r="AH28" s="6" t="e">
        <f>'ステージ２・３ (状態数値化)'!S28</f>
        <v>#N/A</v>
      </c>
      <c r="AI28" s="6" t="e">
        <f>'ステージ２・３ (状態数値化)'!T28</f>
        <v>#N/A</v>
      </c>
      <c r="AJ28" s="6" t="e">
        <f>'ステージ２・３ (状態数値化)'!U28</f>
        <v>#N/A</v>
      </c>
      <c r="AK28" s="6" t="e">
        <f>'ステージ１ (状態数値化)'!T28</f>
        <v>#N/A</v>
      </c>
      <c r="AL28" s="6" t="e">
        <f>'ステージ１ (状態数値化)'!U28</f>
        <v>#N/A</v>
      </c>
      <c r="AM28" s="6" t="e">
        <f>'ステージ１ (状態数値化)'!V28</f>
        <v>#N/A</v>
      </c>
      <c r="AN28" s="6" t="e">
        <f>'ステージ２・３ (状態数値化)'!V28</f>
        <v>#N/A</v>
      </c>
      <c r="AO28" s="6" t="e">
        <f>'ステージ２・３ (状態数値化)'!W28</f>
        <v>#N/A</v>
      </c>
      <c r="AP28" s="6" t="e">
        <f>'ステージ２・３ (状態数値化)'!X28</f>
        <v>#N/A</v>
      </c>
      <c r="AQ28" s="6" t="e">
        <f>'ステージ２・３ (状態数値化)'!Y28</f>
        <v>#N/A</v>
      </c>
      <c r="AR28" s="6" t="e">
        <f>'ステージ１ (状態数値化)'!W28</f>
        <v>#N/A</v>
      </c>
      <c r="AS28" s="6" t="e">
        <f>'ステージ１ (状態数値化)'!X28</f>
        <v>#N/A</v>
      </c>
      <c r="AT28" s="6" t="e">
        <f>'ステージ２・３ (状態数値化)'!Z28</f>
        <v>#N/A</v>
      </c>
      <c r="AU28" s="6" t="e">
        <f>'ステージ２・３ (状態数値化)'!AA28</f>
        <v>#N/A</v>
      </c>
      <c r="AV28" s="6" t="e">
        <f>'ステージ２・３ (状態数値化)'!AB28</f>
        <v>#N/A</v>
      </c>
      <c r="AW28" s="6" t="e">
        <f>'ステージ２・３ (状態数値化)'!AC28</f>
        <v>#N/A</v>
      </c>
      <c r="AX28" s="6" t="e">
        <f>'ステージ２・３ (状態数値化)'!AD28</f>
        <v>#N/A</v>
      </c>
      <c r="AY28" s="6"/>
      <c r="AZ28" s="6"/>
      <c r="BA28" s="7"/>
      <c r="BB28" s="6"/>
      <c r="BC28" s="6"/>
      <c r="BD28" s="6"/>
      <c r="BE28" s="45"/>
    </row>
    <row r="29" spans="2:57" ht="24.95" customHeight="1">
      <c r="B29" s="1">
        <v>19</v>
      </c>
      <c r="C29" s="114">
        <f>'状況４－１　ステージ１'!C29</f>
        <v>0</v>
      </c>
      <c r="D29" s="115"/>
      <c r="E29" s="6" t="e">
        <f>'ステージ１ (状態数値化)'!E29</f>
        <v>#N/A</v>
      </c>
      <c r="F29" s="6" t="e">
        <f>'ステージ１ (状態数値化)'!F29</f>
        <v>#N/A</v>
      </c>
      <c r="G29" s="6" t="e">
        <f>'ステージ１ (状態数値化)'!G29</f>
        <v>#N/A</v>
      </c>
      <c r="H29" s="6" t="e">
        <f>'ステージ１ (状態数値化)'!H29</f>
        <v>#N/A</v>
      </c>
      <c r="I29" s="6" t="e">
        <f>'ステージ１ (状態数値化)'!I29</f>
        <v>#N/A</v>
      </c>
      <c r="J29" s="6" t="e">
        <f>'ステージ２・３ (状態数値化)'!E29</f>
        <v>#N/A</v>
      </c>
      <c r="K29" s="6" t="e">
        <f>'ステージ２・３ (状態数値化)'!F29</f>
        <v>#N/A</v>
      </c>
      <c r="L29" s="6" t="e">
        <f>'ステージ２・３ (状態数値化)'!G29</f>
        <v>#N/A</v>
      </c>
      <c r="M29" s="6" t="e">
        <f>'ステージ１ (状態数値化)'!J29</f>
        <v>#N/A</v>
      </c>
      <c r="N29" s="6" t="e">
        <f>'ステージ２・３ (状態数値化)'!H29</f>
        <v>#N/A</v>
      </c>
      <c r="O29" s="6" t="e">
        <f>'ステージ２・３ (状態数値化)'!I29</f>
        <v>#N/A</v>
      </c>
      <c r="P29" s="6" t="e">
        <f>'ステージ１ (状態数値化)'!K29</f>
        <v>#N/A</v>
      </c>
      <c r="Q29" s="6" t="e">
        <f>'ステージ２・３ (状態数値化)'!J29</f>
        <v>#N/A</v>
      </c>
      <c r="R29" s="6" t="e">
        <f>'ステージ２・３ (状態数値化)'!K29</f>
        <v>#N/A</v>
      </c>
      <c r="S29" s="6" t="e">
        <f>'ステージ１ (状態数値化)'!L29</f>
        <v>#N/A</v>
      </c>
      <c r="T29" s="6" t="e">
        <f>'ステージ１ (状態数値化)'!M29</f>
        <v>#N/A</v>
      </c>
      <c r="U29" s="6" t="e">
        <f>'ステージ１ (状態数値化)'!N29</f>
        <v>#N/A</v>
      </c>
      <c r="V29" s="6" t="e">
        <f>'ステージ２・３ (状態数値化)'!L29</f>
        <v>#N/A</v>
      </c>
      <c r="W29" s="6" t="e">
        <f>'ステージ２・３ (状態数値化)'!M29</f>
        <v>#N/A</v>
      </c>
      <c r="X29" s="6" t="e">
        <f>'ステージ１ (状態数値化)'!O29</f>
        <v>#N/A</v>
      </c>
      <c r="Y29" s="6" t="e">
        <f>'ステージ２・３ (状態数値化)'!N29</f>
        <v>#N/A</v>
      </c>
      <c r="Z29" s="6" t="e">
        <f>'ステージ２・３ (状態数値化)'!O29</f>
        <v>#N/A</v>
      </c>
      <c r="AA29" s="6" t="e">
        <f>'ステージ１ (状態数値化)'!P29</f>
        <v>#N/A</v>
      </c>
      <c r="AB29" s="6" t="e">
        <f>'ステージ２・３ (状態数値化)'!P29</f>
        <v>#N/A</v>
      </c>
      <c r="AC29" s="6" t="e">
        <f>'ステージ２・３ (状態数値化)'!Q29</f>
        <v>#N/A</v>
      </c>
      <c r="AD29" s="6" t="e">
        <f>'ステージ１ (状態数値化)'!Q29</f>
        <v>#N/A</v>
      </c>
      <c r="AE29" s="6" t="e">
        <f>'ステージ１ (状態数値化)'!R29</f>
        <v>#N/A</v>
      </c>
      <c r="AF29" s="6" t="e">
        <f>'ステージ１ (状態数値化)'!S29</f>
        <v>#N/A</v>
      </c>
      <c r="AG29" s="6" t="e">
        <f>'ステージ２・３ (状態数値化)'!R29</f>
        <v>#N/A</v>
      </c>
      <c r="AH29" s="6" t="e">
        <f>'ステージ２・３ (状態数値化)'!S29</f>
        <v>#N/A</v>
      </c>
      <c r="AI29" s="6" t="e">
        <f>'ステージ２・３ (状態数値化)'!T29</f>
        <v>#N/A</v>
      </c>
      <c r="AJ29" s="6" t="e">
        <f>'ステージ２・３ (状態数値化)'!U29</f>
        <v>#N/A</v>
      </c>
      <c r="AK29" s="6" t="e">
        <f>'ステージ１ (状態数値化)'!T29</f>
        <v>#N/A</v>
      </c>
      <c r="AL29" s="6" t="e">
        <f>'ステージ１ (状態数値化)'!U29</f>
        <v>#N/A</v>
      </c>
      <c r="AM29" s="6" t="e">
        <f>'ステージ１ (状態数値化)'!V29</f>
        <v>#N/A</v>
      </c>
      <c r="AN29" s="6" t="e">
        <f>'ステージ２・３ (状態数値化)'!V29</f>
        <v>#N/A</v>
      </c>
      <c r="AO29" s="6" t="e">
        <f>'ステージ２・３ (状態数値化)'!W29</f>
        <v>#N/A</v>
      </c>
      <c r="AP29" s="6" t="e">
        <f>'ステージ２・３ (状態数値化)'!X29</f>
        <v>#N/A</v>
      </c>
      <c r="AQ29" s="6" t="e">
        <f>'ステージ２・３ (状態数値化)'!Y29</f>
        <v>#N/A</v>
      </c>
      <c r="AR29" s="6" t="e">
        <f>'ステージ１ (状態数値化)'!W29</f>
        <v>#N/A</v>
      </c>
      <c r="AS29" s="6" t="e">
        <f>'ステージ１ (状態数値化)'!X29</f>
        <v>#N/A</v>
      </c>
      <c r="AT29" s="6" t="e">
        <f>'ステージ２・３ (状態数値化)'!Z29</f>
        <v>#N/A</v>
      </c>
      <c r="AU29" s="6" t="e">
        <f>'ステージ２・３ (状態数値化)'!AA29</f>
        <v>#N/A</v>
      </c>
      <c r="AV29" s="6" t="e">
        <f>'ステージ２・３ (状態数値化)'!AB29</f>
        <v>#N/A</v>
      </c>
      <c r="AW29" s="6" t="e">
        <f>'ステージ２・３ (状態数値化)'!AC29</f>
        <v>#N/A</v>
      </c>
      <c r="AX29" s="6" t="e">
        <f>'ステージ２・３ (状態数値化)'!AD29</f>
        <v>#N/A</v>
      </c>
      <c r="AY29" s="6"/>
      <c r="AZ29" s="6"/>
      <c r="BA29" s="7"/>
      <c r="BB29" s="6"/>
      <c r="BC29" s="6"/>
      <c r="BD29" s="6"/>
      <c r="BE29" s="45"/>
    </row>
    <row r="30" spans="2:57" ht="24.95" customHeight="1">
      <c r="B30" s="1">
        <v>20</v>
      </c>
      <c r="C30" s="114">
        <f>'状況４－１　ステージ１'!C30</f>
        <v>0</v>
      </c>
      <c r="D30" s="115"/>
      <c r="E30" s="6" t="e">
        <f>'ステージ１ (状態数値化)'!E30</f>
        <v>#N/A</v>
      </c>
      <c r="F30" s="6" t="e">
        <f>'ステージ１ (状態数値化)'!F30</f>
        <v>#N/A</v>
      </c>
      <c r="G30" s="6" t="e">
        <f>'ステージ１ (状態数値化)'!G30</f>
        <v>#N/A</v>
      </c>
      <c r="H30" s="6" t="e">
        <f>'ステージ１ (状態数値化)'!H30</f>
        <v>#N/A</v>
      </c>
      <c r="I30" s="6" t="e">
        <f>'ステージ１ (状態数値化)'!I30</f>
        <v>#N/A</v>
      </c>
      <c r="J30" s="6" t="e">
        <f>'ステージ２・３ (状態数値化)'!E30</f>
        <v>#N/A</v>
      </c>
      <c r="K30" s="6" t="e">
        <f>'ステージ２・３ (状態数値化)'!F30</f>
        <v>#N/A</v>
      </c>
      <c r="L30" s="6" t="e">
        <f>'ステージ２・３ (状態数値化)'!G30</f>
        <v>#N/A</v>
      </c>
      <c r="M30" s="6" t="e">
        <f>'ステージ１ (状態数値化)'!J30</f>
        <v>#N/A</v>
      </c>
      <c r="N30" s="6" t="e">
        <f>'ステージ２・３ (状態数値化)'!H30</f>
        <v>#N/A</v>
      </c>
      <c r="O30" s="6" t="e">
        <f>'ステージ２・３ (状態数値化)'!I30</f>
        <v>#N/A</v>
      </c>
      <c r="P30" s="6" t="e">
        <f>'ステージ１ (状態数値化)'!K30</f>
        <v>#N/A</v>
      </c>
      <c r="Q30" s="6" t="e">
        <f>'ステージ２・３ (状態数値化)'!J30</f>
        <v>#N/A</v>
      </c>
      <c r="R30" s="6" t="e">
        <f>'ステージ２・３ (状態数値化)'!K30</f>
        <v>#N/A</v>
      </c>
      <c r="S30" s="6" t="e">
        <f>'ステージ１ (状態数値化)'!L30</f>
        <v>#N/A</v>
      </c>
      <c r="T30" s="6" t="e">
        <f>'ステージ１ (状態数値化)'!M30</f>
        <v>#N/A</v>
      </c>
      <c r="U30" s="6" t="e">
        <f>'ステージ１ (状態数値化)'!N30</f>
        <v>#N/A</v>
      </c>
      <c r="V30" s="6" t="e">
        <f>'ステージ２・３ (状態数値化)'!L30</f>
        <v>#N/A</v>
      </c>
      <c r="W30" s="6" t="e">
        <f>'ステージ２・３ (状態数値化)'!M30</f>
        <v>#N/A</v>
      </c>
      <c r="X30" s="6" t="e">
        <f>'ステージ１ (状態数値化)'!O30</f>
        <v>#N/A</v>
      </c>
      <c r="Y30" s="6" t="e">
        <f>'ステージ２・３ (状態数値化)'!N30</f>
        <v>#N/A</v>
      </c>
      <c r="Z30" s="6" t="e">
        <f>'ステージ２・３ (状態数値化)'!O30</f>
        <v>#N/A</v>
      </c>
      <c r="AA30" s="6" t="e">
        <f>'ステージ１ (状態数値化)'!P30</f>
        <v>#N/A</v>
      </c>
      <c r="AB30" s="6" t="e">
        <f>'ステージ２・３ (状態数値化)'!P30</f>
        <v>#N/A</v>
      </c>
      <c r="AC30" s="6" t="e">
        <f>'ステージ２・３ (状態数値化)'!Q30</f>
        <v>#N/A</v>
      </c>
      <c r="AD30" s="6" t="e">
        <f>'ステージ１ (状態数値化)'!Q30</f>
        <v>#N/A</v>
      </c>
      <c r="AE30" s="6" t="e">
        <f>'ステージ１ (状態数値化)'!R30</f>
        <v>#N/A</v>
      </c>
      <c r="AF30" s="6" t="e">
        <f>'ステージ１ (状態数値化)'!S30</f>
        <v>#N/A</v>
      </c>
      <c r="AG30" s="6" t="e">
        <f>'ステージ２・３ (状態数値化)'!R30</f>
        <v>#N/A</v>
      </c>
      <c r="AH30" s="6" t="e">
        <f>'ステージ２・３ (状態数値化)'!S30</f>
        <v>#N/A</v>
      </c>
      <c r="AI30" s="6" t="e">
        <f>'ステージ２・３ (状態数値化)'!T30</f>
        <v>#N/A</v>
      </c>
      <c r="AJ30" s="6" t="e">
        <f>'ステージ２・３ (状態数値化)'!U30</f>
        <v>#N/A</v>
      </c>
      <c r="AK30" s="6" t="e">
        <f>'ステージ１ (状態数値化)'!T30</f>
        <v>#N/A</v>
      </c>
      <c r="AL30" s="6" t="e">
        <f>'ステージ１ (状態数値化)'!U30</f>
        <v>#N/A</v>
      </c>
      <c r="AM30" s="6" t="e">
        <f>'ステージ１ (状態数値化)'!V30</f>
        <v>#N/A</v>
      </c>
      <c r="AN30" s="6" t="e">
        <f>'ステージ２・３ (状態数値化)'!V30</f>
        <v>#N/A</v>
      </c>
      <c r="AO30" s="6" t="e">
        <f>'ステージ２・３ (状態数値化)'!W30</f>
        <v>#N/A</v>
      </c>
      <c r="AP30" s="6" t="e">
        <f>'ステージ２・３ (状態数値化)'!X30</f>
        <v>#N/A</v>
      </c>
      <c r="AQ30" s="6" t="e">
        <f>'ステージ２・３ (状態数値化)'!Y30</f>
        <v>#N/A</v>
      </c>
      <c r="AR30" s="6" t="e">
        <f>'ステージ１ (状態数値化)'!W30</f>
        <v>#N/A</v>
      </c>
      <c r="AS30" s="6" t="e">
        <f>'ステージ１ (状態数値化)'!X30</f>
        <v>#N/A</v>
      </c>
      <c r="AT30" s="6" t="e">
        <f>'ステージ２・３ (状態数値化)'!Z30</f>
        <v>#N/A</v>
      </c>
      <c r="AU30" s="6" t="e">
        <f>'ステージ２・３ (状態数値化)'!AA30</f>
        <v>#N/A</v>
      </c>
      <c r="AV30" s="6" t="e">
        <f>'ステージ２・３ (状態数値化)'!AB30</f>
        <v>#N/A</v>
      </c>
      <c r="AW30" s="6" t="e">
        <f>'ステージ２・３ (状態数値化)'!AC30</f>
        <v>#N/A</v>
      </c>
      <c r="AX30" s="6" t="e">
        <f>'ステージ２・３ (状態数値化)'!AD30</f>
        <v>#N/A</v>
      </c>
      <c r="AY30" s="6"/>
      <c r="AZ30" s="6"/>
      <c r="BA30" s="7"/>
      <c r="BB30" s="6"/>
      <c r="BC30" s="6"/>
      <c r="BD30" s="6"/>
      <c r="BE30" s="45"/>
    </row>
    <row r="31" spans="2:57" ht="24.95" customHeight="1">
      <c r="B31" s="1">
        <v>21</v>
      </c>
      <c r="C31" s="114">
        <f>'状況４－１　ステージ１'!C31</f>
        <v>0</v>
      </c>
      <c r="D31" s="115"/>
      <c r="E31" s="6" t="e">
        <f>'ステージ１ (状態数値化)'!E31</f>
        <v>#N/A</v>
      </c>
      <c r="F31" s="6" t="e">
        <f>'ステージ１ (状態数値化)'!F31</f>
        <v>#N/A</v>
      </c>
      <c r="G31" s="6" t="e">
        <f>'ステージ１ (状態数値化)'!G31</f>
        <v>#N/A</v>
      </c>
      <c r="H31" s="6" t="e">
        <f>'ステージ１ (状態数値化)'!H31</f>
        <v>#N/A</v>
      </c>
      <c r="I31" s="6" t="e">
        <f>'ステージ１ (状態数値化)'!I31</f>
        <v>#N/A</v>
      </c>
      <c r="J31" s="6" t="e">
        <f>'ステージ２・３ (状態数値化)'!E31</f>
        <v>#N/A</v>
      </c>
      <c r="K31" s="6" t="e">
        <f>'ステージ２・３ (状態数値化)'!F31</f>
        <v>#N/A</v>
      </c>
      <c r="L31" s="6" t="e">
        <f>'ステージ２・３ (状態数値化)'!G31</f>
        <v>#N/A</v>
      </c>
      <c r="M31" s="6" t="e">
        <f>'ステージ１ (状態数値化)'!J31</f>
        <v>#N/A</v>
      </c>
      <c r="N31" s="6" t="e">
        <f>'ステージ２・３ (状態数値化)'!H31</f>
        <v>#N/A</v>
      </c>
      <c r="O31" s="6" t="e">
        <f>'ステージ２・３ (状態数値化)'!I31</f>
        <v>#N/A</v>
      </c>
      <c r="P31" s="6" t="e">
        <f>'ステージ１ (状態数値化)'!K31</f>
        <v>#N/A</v>
      </c>
      <c r="Q31" s="6" t="e">
        <f>'ステージ２・３ (状態数値化)'!J31</f>
        <v>#N/A</v>
      </c>
      <c r="R31" s="6" t="e">
        <f>'ステージ２・３ (状態数値化)'!K31</f>
        <v>#N/A</v>
      </c>
      <c r="S31" s="6" t="e">
        <f>'ステージ１ (状態数値化)'!L31</f>
        <v>#N/A</v>
      </c>
      <c r="T31" s="6" t="e">
        <f>'ステージ１ (状態数値化)'!M31</f>
        <v>#N/A</v>
      </c>
      <c r="U31" s="6" t="e">
        <f>'ステージ１ (状態数値化)'!N31</f>
        <v>#N/A</v>
      </c>
      <c r="V31" s="6" t="e">
        <f>'ステージ２・３ (状態数値化)'!L31</f>
        <v>#N/A</v>
      </c>
      <c r="W31" s="6" t="e">
        <f>'ステージ２・３ (状態数値化)'!M31</f>
        <v>#N/A</v>
      </c>
      <c r="X31" s="6" t="e">
        <f>'ステージ１ (状態数値化)'!O31</f>
        <v>#N/A</v>
      </c>
      <c r="Y31" s="6" t="e">
        <f>'ステージ２・３ (状態数値化)'!N31</f>
        <v>#N/A</v>
      </c>
      <c r="Z31" s="6" t="e">
        <f>'ステージ２・３ (状態数値化)'!O31</f>
        <v>#N/A</v>
      </c>
      <c r="AA31" s="6" t="e">
        <f>'ステージ１ (状態数値化)'!P31</f>
        <v>#N/A</v>
      </c>
      <c r="AB31" s="6" t="e">
        <f>'ステージ２・３ (状態数値化)'!P31</f>
        <v>#N/A</v>
      </c>
      <c r="AC31" s="6" t="e">
        <f>'ステージ２・３ (状態数値化)'!Q31</f>
        <v>#N/A</v>
      </c>
      <c r="AD31" s="6" t="e">
        <f>'ステージ１ (状態数値化)'!Q31</f>
        <v>#N/A</v>
      </c>
      <c r="AE31" s="6" t="e">
        <f>'ステージ１ (状態数値化)'!R31</f>
        <v>#N/A</v>
      </c>
      <c r="AF31" s="6" t="e">
        <f>'ステージ１ (状態数値化)'!S31</f>
        <v>#N/A</v>
      </c>
      <c r="AG31" s="6" t="e">
        <f>'ステージ２・３ (状態数値化)'!R31</f>
        <v>#N/A</v>
      </c>
      <c r="AH31" s="6" t="e">
        <f>'ステージ２・３ (状態数値化)'!S31</f>
        <v>#N/A</v>
      </c>
      <c r="AI31" s="6" t="e">
        <f>'ステージ２・３ (状態数値化)'!T31</f>
        <v>#N/A</v>
      </c>
      <c r="AJ31" s="6" t="e">
        <f>'ステージ２・３ (状態数値化)'!U31</f>
        <v>#N/A</v>
      </c>
      <c r="AK31" s="6" t="e">
        <f>'ステージ１ (状態数値化)'!T31</f>
        <v>#N/A</v>
      </c>
      <c r="AL31" s="6" t="e">
        <f>'ステージ１ (状態数値化)'!U31</f>
        <v>#N/A</v>
      </c>
      <c r="AM31" s="6" t="e">
        <f>'ステージ１ (状態数値化)'!V31</f>
        <v>#N/A</v>
      </c>
      <c r="AN31" s="6" t="e">
        <f>'ステージ２・３ (状態数値化)'!V31</f>
        <v>#N/A</v>
      </c>
      <c r="AO31" s="6" t="e">
        <f>'ステージ２・３ (状態数値化)'!W31</f>
        <v>#N/A</v>
      </c>
      <c r="AP31" s="6" t="e">
        <f>'ステージ２・３ (状態数値化)'!X31</f>
        <v>#N/A</v>
      </c>
      <c r="AQ31" s="6" t="e">
        <f>'ステージ２・３ (状態数値化)'!Y31</f>
        <v>#N/A</v>
      </c>
      <c r="AR31" s="6" t="e">
        <f>'ステージ１ (状態数値化)'!W31</f>
        <v>#N/A</v>
      </c>
      <c r="AS31" s="6" t="e">
        <f>'ステージ１ (状態数値化)'!X31</f>
        <v>#N/A</v>
      </c>
      <c r="AT31" s="6" t="e">
        <f>'ステージ２・３ (状態数値化)'!Z31</f>
        <v>#N/A</v>
      </c>
      <c r="AU31" s="6" t="e">
        <f>'ステージ２・３ (状態数値化)'!AA31</f>
        <v>#N/A</v>
      </c>
      <c r="AV31" s="6" t="e">
        <f>'ステージ２・３ (状態数値化)'!AB31</f>
        <v>#N/A</v>
      </c>
      <c r="AW31" s="6" t="e">
        <f>'ステージ２・３ (状態数値化)'!AC31</f>
        <v>#N/A</v>
      </c>
      <c r="AX31" s="6" t="e">
        <f>'ステージ２・３ (状態数値化)'!AD31</f>
        <v>#N/A</v>
      </c>
      <c r="AY31" s="6"/>
      <c r="AZ31" s="6"/>
      <c r="BA31" s="7"/>
      <c r="BB31" s="6"/>
      <c r="BC31" s="6"/>
      <c r="BD31" s="6"/>
      <c r="BE31" s="45"/>
    </row>
    <row r="32" spans="2:57" ht="24.95" customHeight="1" thickBot="1">
      <c r="B32" s="1">
        <v>22</v>
      </c>
      <c r="C32" s="186">
        <f>'状況４－１　ステージ１'!C32</f>
        <v>0</v>
      </c>
      <c r="D32" s="187"/>
      <c r="E32" s="8" t="e">
        <f>'ステージ１ (状態数値化)'!E32</f>
        <v>#N/A</v>
      </c>
      <c r="F32" s="8" t="e">
        <f>'ステージ１ (状態数値化)'!F32</f>
        <v>#N/A</v>
      </c>
      <c r="G32" s="8" t="e">
        <f>'ステージ１ (状態数値化)'!G32</f>
        <v>#N/A</v>
      </c>
      <c r="H32" s="8" t="e">
        <f>'ステージ１ (状態数値化)'!H32</f>
        <v>#N/A</v>
      </c>
      <c r="I32" s="8" t="e">
        <f>'ステージ１ (状態数値化)'!I32</f>
        <v>#N/A</v>
      </c>
      <c r="J32" s="8" t="e">
        <f>'ステージ２・３ (状態数値化)'!E32</f>
        <v>#N/A</v>
      </c>
      <c r="K32" s="8" t="e">
        <f>'ステージ２・３ (状態数値化)'!F32</f>
        <v>#N/A</v>
      </c>
      <c r="L32" s="8" t="e">
        <f>'ステージ２・３ (状態数値化)'!G32</f>
        <v>#N/A</v>
      </c>
      <c r="M32" s="8" t="e">
        <f>'ステージ１ (状態数値化)'!J32</f>
        <v>#N/A</v>
      </c>
      <c r="N32" s="8" t="e">
        <f>'ステージ２・３ (状態数値化)'!H32</f>
        <v>#N/A</v>
      </c>
      <c r="O32" s="8" t="e">
        <f>'ステージ２・３ (状態数値化)'!I32</f>
        <v>#N/A</v>
      </c>
      <c r="P32" s="8" t="e">
        <f>'ステージ１ (状態数値化)'!K32</f>
        <v>#N/A</v>
      </c>
      <c r="Q32" s="8" t="e">
        <f>'ステージ２・３ (状態数値化)'!J32</f>
        <v>#N/A</v>
      </c>
      <c r="R32" s="8" t="e">
        <f>'ステージ２・３ (状態数値化)'!K32</f>
        <v>#N/A</v>
      </c>
      <c r="S32" s="8" t="e">
        <f>'ステージ１ (状態数値化)'!L32</f>
        <v>#N/A</v>
      </c>
      <c r="T32" s="8" t="e">
        <f>'ステージ１ (状態数値化)'!M32</f>
        <v>#N/A</v>
      </c>
      <c r="U32" s="8" t="e">
        <f>'ステージ１ (状態数値化)'!N32</f>
        <v>#N/A</v>
      </c>
      <c r="V32" s="8" t="e">
        <f>'ステージ２・３ (状態数値化)'!L32</f>
        <v>#N/A</v>
      </c>
      <c r="W32" s="8" t="e">
        <f>'ステージ２・３ (状態数値化)'!M32</f>
        <v>#N/A</v>
      </c>
      <c r="X32" s="8" t="e">
        <f>'ステージ１ (状態数値化)'!O32</f>
        <v>#N/A</v>
      </c>
      <c r="Y32" s="8" t="e">
        <f>'ステージ２・３ (状態数値化)'!N32</f>
        <v>#N/A</v>
      </c>
      <c r="Z32" s="8" t="e">
        <f>'ステージ２・３ (状態数値化)'!O32</f>
        <v>#N/A</v>
      </c>
      <c r="AA32" s="8" t="e">
        <f>'ステージ１ (状態数値化)'!P32</f>
        <v>#N/A</v>
      </c>
      <c r="AB32" s="8" t="e">
        <f>'ステージ２・３ (状態数値化)'!P32</f>
        <v>#N/A</v>
      </c>
      <c r="AC32" s="8" t="e">
        <f>'ステージ２・３ (状態数値化)'!Q32</f>
        <v>#N/A</v>
      </c>
      <c r="AD32" s="8" t="e">
        <f>'ステージ１ (状態数値化)'!Q32</f>
        <v>#N/A</v>
      </c>
      <c r="AE32" s="8" t="e">
        <f>'ステージ１ (状態数値化)'!R32</f>
        <v>#N/A</v>
      </c>
      <c r="AF32" s="8" t="e">
        <f>'ステージ１ (状態数値化)'!S32</f>
        <v>#N/A</v>
      </c>
      <c r="AG32" s="8" t="e">
        <f>'ステージ２・３ (状態数値化)'!R32</f>
        <v>#N/A</v>
      </c>
      <c r="AH32" s="8" t="e">
        <f>'ステージ２・３ (状態数値化)'!S32</f>
        <v>#N/A</v>
      </c>
      <c r="AI32" s="8" t="e">
        <f>'ステージ２・３ (状態数値化)'!T32</f>
        <v>#N/A</v>
      </c>
      <c r="AJ32" s="8" t="e">
        <f>'ステージ２・３ (状態数値化)'!U32</f>
        <v>#N/A</v>
      </c>
      <c r="AK32" s="8" t="e">
        <f>'ステージ１ (状態数値化)'!T32</f>
        <v>#N/A</v>
      </c>
      <c r="AL32" s="8" t="e">
        <f>'ステージ１ (状態数値化)'!U32</f>
        <v>#N/A</v>
      </c>
      <c r="AM32" s="8" t="e">
        <f>'ステージ１ (状態数値化)'!V32</f>
        <v>#N/A</v>
      </c>
      <c r="AN32" s="8" t="e">
        <f>'ステージ２・３ (状態数値化)'!V32</f>
        <v>#N/A</v>
      </c>
      <c r="AO32" s="8" t="e">
        <f>'ステージ２・３ (状態数値化)'!W32</f>
        <v>#N/A</v>
      </c>
      <c r="AP32" s="8" t="e">
        <f>'ステージ２・３ (状態数値化)'!X32</f>
        <v>#N/A</v>
      </c>
      <c r="AQ32" s="8" t="e">
        <f>'ステージ２・３ (状態数値化)'!Y32</f>
        <v>#N/A</v>
      </c>
      <c r="AR32" s="8" t="e">
        <f>'ステージ１ (状態数値化)'!W32</f>
        <v>#N/A</v>
      </c>
      <c r="AS32" s="8" t="e">
        <f>'ステージ１ (状態数値化)'!X32</f>
        <v>#N/A</v>
      </c>
      <c r="AT32" s="8" t="e">
        <f>'ステージ２・３ (状態数値化)'!Z32</f>
        <v>#N/A</v>
      </c>
      <c r="AU32" s="8" t="e">
        <f>'ステージ２・３ (状態数値化)'!AA32</f>
        <v>#N/A</v>
      </c>
      <c r="AV32" s="8" t="e">
        <f>'ステージ２・３ (状態数値化)'!AB32</f>
        <v>#N/A</v>
      </c>
      <c r="AW32" s="8" t="e">
        <f>'ステージ２・３ (状態数値化)'!AC32</f>
        <v>#N/A</v>
      </c>
      <c r="AX32" s="8" t="e">
        <f>'ステージ２・３ (状態数値化)'!AD32</f>
        <v>#N/A</v>
      </c>
      <c r="AY32" s="8"/>
      <c r="AZ32" s="8"/>
      <c r="BA32" s="9"/>
      <c r="BB32" s="8"/>
      <c r="BC32" s="8"/>
      <c r="BD32" s="8"/>
      <c r="BE32" s="46"/>
    </row>
    <row r="33" spans="3:57" ht="20.100000000000001" customHeight="1" thickTop="1" thickBot="1">
      <c r="C33" s="135" t="s">
        <v>80</v>
      </c>
      <c r="D33" s="136"/>
      <c r="E33" s="11">
        <f t="shared" ref="E33:BE33" si="2">COUNTIF(E11:E32,"◎")</f>
        <v>0</v>
      </c>
      <c r="F33" s="11">
        <f t="shared" si="2"/>
        <v>0</v>
      </c>
      <c r="G33" s="11">
        <f t="shared" si="2"/>
        <v>0</v>
      </c>
      <c r="H33" s="11">
        <f t="shared" si="2"/>
        <v>0</v>
      </c>
      <c r="I33" s="11">
        <f t="shared" si="2"/>
        <v>0</v>
      </c>
      <c r="J33" s="11">
        <f t="shared" si="2"/>
        <v>0</v>
      </c>
      <c r="K33" s="11">
        <f t="shared" si="2"/>
        <v>0</v>
      </c>
      <c r="L33" s="11">
        <f t="shared" si="2"/>
        <v>0</v>
      </c>
      <c r="M33" s="11">
        <f t="shared" si="2"/>
        <v>0</v>
      </c>
      <c r="N33" s="11">
        <f t="shared" si="2"/>
        <v>0</v>
      </c>
      <c r="O33" s="11">
        <f t="shared" si="2"/>
        <v>0</v>
      </c>
      <c r="P33" s="11">
        <f t="shared" si="2"/>
        <v>0</v>
      </c>
      <c r="Q33" s="11">
        <f t="shared" si="2"/>
        <v>0</v>
      </c>
      <c r="R33" s="11">
        <f t="shared" si="2"/>
        <v>0</v>
      </c>
      <c r="S33" s="11">
        <f t="shared" si="2"/>
        <v>0</v>
      </c>
      <c r="T33" s="11">
        <f t="shared" si="2"/>
        <v>0</v>
      </c>
      <c r="U33" s="11">
        <f t="shared" si="2"/>
        <v>0</v>
      </c>
      <c r="V33" s="11">
        <f t="shared" si="2"/>
        <v>0</v>
      </c>
      <c r="W33" s="11">
        <f t="shared" si="2"/>
        <v>0</v>
      </c>
      <c r="X33" s="11">
        <f t="shared" si="2"/>
        <v>0</v>
      </c>
      <c r="Y33" s="11">
        <f t="shared" si="2"/>
        <v>0</v>
      </c>
      <c r="Z33" s="11">
        <f t="shared" si="2"/>
        <v>0</v>
      </c>
      <c r="AA33" s="11">
        <f t="shared" si="2"/>
        <v>0</v>
      </c>
      <c r="AB33" s="11">
        <f t="shared" si="2"/>
        <v>0</v>
      </c>
      <c r="AC33" s="11">
        <f t="shared" si="2"/>
        <v>0</v>
      </c>
      <c r="AD33" s="11">
        <f t="shared" si="2"/>
        <v>0</v>
      </c>
      <c r="AE33" s="11">
        <f t="shared" si="2"/>
        <v>0</v>
      </c>
      <c r="AF33" s="11">
        <f t="shared" si="2"/>
        <v>0</v>
      </c>
      <c r="AG33" s="20">
        <f t="shared" si="2"/>
        <v>0</v>
      </c>
      <c r="AH33" s="11">
        <f t="shared" si="2"/>
        <v>0</v>
      </c>
      <c r="AI33" s="11">
        <f t="shared" si="2"/>
        <v>0</v>
      </c>
      <c r="AJ33" s="11">
        <f t="shared" si="2"/>
        <v>0</v>
      </c>
      <c r="AK33" s="11">
        <f t="shared" si="2"/>
        <v>0</v>
      </c>
      <c r="AL33" s="11">
        <f t="shared" si="2"/>
        <v>0</v>
      </c>
      <c r="AM33" s="11">
        <f t="shared" si="2"/>
        <v>0</v>
      </c>
      <c r="AN33" s="11">
        <f t="shared" si="2"/>
        <v>0</v>
      </c>
      <c r="AO33" s="11">
        <f t="shared" si="2"/>
        <v>0</v>
      </c>
      <c r="AP33" s="11">
        <f t="shared" si="2"/>
        <v>0</v>
      </c>
      <c r="AQ33" s="11">
        <f t="shared" si="2"/>
        <v>0</v>
      </c>
      <c r="AR33" s="11">
        <f t="shared" si="2"/>
        <v>0</v>
      </c>
      <c r="AS33" s="11">
        <f t="shared" si="2"/>
        <v>0</v>
      </c>
      <c r="AT33" s="11">
        <f t="shared" si="2"/>
        <v>0</v>
      </c>
      <c r="AU33" s="11">
        <f t="shared" si="2"/>
        <v>0</v>
      </c>
      <c r="AV33" s="11">
        <f t="shared" si="2"/>
        <v>0</v>
      </c>
      <c r="AW33" s="11">
        <f t="shared" si="2"/>
        <v>0</v>
      </c>
      <c r="AX33" s="11">
        <f t="shared" si="2"/>
        <v>0</v>
      </c>
      <c r="AY33" s="11">
        <f t="shared" si="2"/>
        <v>0</v>
      </c>
      <c r="AZ33" s="11">
        <f t="shared" si="2"/>
        <v>0</v>
      </c>
      <c r="BA33" s="12">
        <f t="shared" si="2"/>
        <v>0</v>
      </c>
      <c r="BB33" s="11">
        <f t="shared" si="2"/>
        <v>0</v>
      </c>
      <c r="BC33" s="11">
        <f t="shared" si="2"/>
        <v>0</v>
      </c>
      <c r="BD33" s="11">
        <f t="shared" si="2"/>
        <v>0</v>
      </c>
      <c r="BE33" s="12">
        <f t="shared" si="2"/>
        <v>0</v>
      </c>
    </row>
    <row r="34" spans="3:57">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7">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7">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7">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7">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7">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7">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7">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7">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7">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7">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7">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7">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7">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7">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55">
    <mergeCell ref="C16:D16"/>
    <mergeCell ref="E8:I8"/>
    <mergeCell ref="S8:U8"/>
    <mergeCell ref="AD8:AF8"/>
    <mergeCell ref="AK8:AM8"/>
    <mergeCell ref="C9:D10"/>
    <mergeCell ref="AG8:AH8"/>
    <mergeCell ref="AI8:AJ8"/>
    <mergeCell ref="C6:D8"/>
    <mergeCell ref="AD6:AS6"/>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 ref="E5:L5"/>
    <mergeCell ref="E7:L7"/>
    <mergeCell ref="M7:O7"/>
    <mergeCell ref="P7:R7"/>
    <mergeCell ref="AN8:AO8"/>
    <mergeCell ref="AK7:AQ7"/>
    <mergeCell ref="J8:K8"/>
    <mergeCell ref="AD7:AJ7"/>
    <mergeCell ref="E6:O6"/>
    <mergeCell ref="S7:W7"/>
    <mergeCell ref="X7:Z7"/>
    <mergeCell ref="AA7:AC7"/>
    <mergeCell ref="P6:AC6"/>
    <mergeCell ref="BB6:BE6"/>
    <mergeCell ref="BB7:BC7"/>
    <mergeCell ref="BD7:BE7"/>
    <mergeCell ref="AY8:BA8"/>
    <mergeCell ref="AP8:AQ8"/>
    <mergeCell ref="AT8:AV8"/>
    <mergeCell ref="AW8:AX8"/>
    <mergeCell ref="AR7:AX7"/>
    <mergeCell ref="AR8:AS8"/>
    <mergeCell ref="AY6:BA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1:AM101"/>
  <sheetViews>
    <sheetView topLeftCell="A4" zoomScaleNormal="100" zoomScaleSheetLayoutView="85" workbookViewId="0">
      <selection activeCell="A11" sqref="A11"/>
    </sheetView>
  </sheetViews>
  <sheetFormatPr defaultRowHeight="12.75"/>
  <cols>
    <col min="1" max="2" width="2.625" style="1" customWidth="1"/>
    <col min="3" max="3" width="3.625" style="1" customWidth="1"/>
    <col min="4" max="4" width="38.875" style="1" customWidth="1"/>
    <col min="5" max="34" width="9" style="1" customWidth="1"/>
    <col min="35" max="16384" width="9" style="1"/>
  </cols>
  <sheetData>
    <row r="1" spans="2:39">
      <c r="H1" s="1" t="s">
        <v>85</v>
      </c>
      <c r="I1" s="1">
        <v>4</v>
      </c>
    </row>
    <row r="2" spans="2:39">
      <c r="H2" s="1" t="s">
        <v>86</v>
      </c>
      <c r="I2" s="1">
        <v>3</v>
      </c>
    </row>
    <row r="3" spans="2:39" ht="15" customHeight="1">
      <c r="C3" s="1" t="s">
        <v>57</v>
      </c>
      <c r="H3" s="1" t="s">
        <v>87</v>
      </c>
      <c r="I3" s="1">
        <v>2</v>
      </c>
    </row>
    <row r="4" spans="2:39" ht="15" customHeight="1">
      <c r="C4" s="1" t="s">
        <v>58</v>
      </c>
      <c r="H4" s="1" t="s">
        <v>88</v>
      </c>
      <c r="I4" s="1">
        <v>1</v>
      </c>
    </row>
    <row r="5" spans="2:39" ht="15" customHeight="1" thickBot="1">
      <c r="C5" s="1" t="s">
        <v>62</v>
      </c>
    </row>
    <row r="6" spans="2:39" ht="15" customHeight="1">
      <c r="C6" s="137" t="s">
        <v>81</v>
      </c>
      <c r="D6" s="138"/>
      <c r="E6" s="188" t="s">
        <v>69</v>
      </c>
      <c r="F6" s="184"/>
      <c r="G6" s="184"/>
      <c r="H6" s="184"/>
      <c r="I6" s="185"/>
      <c r="J6" s="183" t="s">
        <v>70</v>
      </c>
      <c r="K6" s="184"/>
      <c r="L6" s="184"/>
      <c r="M6" s="184"/>
      <c r="N6" s="184"/>
      <c r="O6" s="184"/>
      <c r="P6" s="184"/>
      <c r="Q6" s="185"/>
      <c r="R6" s="183" t="s">
        <v>67</v>
      </c>
      <c r="S6" s="184"/>
      <c r="T6" s="184"/>
      <c r="U6" s="184"/>
      <c r="V6" s="184"/>
      <c r="W6" s="184"/>
      <c r="X6" s="184"/>
      <c r="Y6" s="184"/>
      <c r="Z6" s="184"/>
      <c r="AA6" s="184"/>
      <c r="AB6" s="184"/>
      <c r="AC6" s="184"/>
      <c r="AD6" s="185"/>
      <c r="AE6" s="179" t="s">
        <v>68</v>
      </c>
      <c r="AF6" s="180"/>
      <c r="AG6" s="180"/>
      <c r="AH6" s="181"/>
    </row>
    <row r="7" spans="2:39" ht="45" customHeight="1">
      <c r="C7" s="139"/>
      <c r="D7" s="140"/>
      <c r="E7" s="189" t="s">
        <v>82</v>
      </c>
      <c r="F7" s="190"/>
      <c r="G7" s="191"/>
      <c r="H7" s="196" t="s">
        <v>64</v>
      </c>
      <c r="I7" s="191"/>
      <c r="J7" s="196" t="s">
        <v>56</v>
      </c>
      <c r="K7" s="191"/>
      <c r="L7" s="197" t="s">
        <v>51</v>
      </c>
      <c r="M7" s="198"/>
      <c r="N7" s="111" t="s">
        <v>52</v>
      </c>
      <c r="O7" s="182"/>
      <c r="P7" s="111" t="s">
        <v>12</v>
      </c>
      <c r="Q7" s="182"/>
      <c r="R7" s="111" t="s">
        <v>16</v>
      </c>
      <c r="S7" s="112"/>
      <c r="T7" s="112"/>
      <c r="U7" s="182"/>
      <c r="V7" s="111" t="s">
        <v>23</v>
      </c>
      <c r="W7" s="112"/>
      <c r="X7" s="112"/>
      <c r="Y7" s="182"/>
      <c r="Z7" s="111" t="s">
        <v>29</v>
      </c>
      <c r="AA7" s="112"/>
      <c r="AB7" s="112"/>
      <c r="AC7" s="112"/>
      <c r="AD7" s="182"/>
      <c r="AE7" s="111" t="s">
        <v>60</v>
      </c>
      <c r="AF7" s="182"/>
      <c r="AG7" s="201" t="s">
        <v>74</v>
      </c>
      <c r="AH7" s="202"/>
      <c r="AI7" s="2"/>
      <c r="AJ7" s="2"/>
      <c r="AK7" s="2"/>
      <c r="AL7" s="2"/>
      <c r="AM7" s="2"/>
    </row>
    <row r="8" spans="2:39" ht="15" customHeight="1">
      <c r="C8" s="139"/>
      <c r="D8" s="140"/>
      <c r="E8" s="189" t="s">
        <v>54</v>
      </c>
      <c r="F8" s="191"/>
      <c r="G8" s="41" t="s">
        <v>55</v>
      </c>
      <c r="H8" s="41" t="s">
        <v>54</v>
      </c>
      <c r="I8" s="41" t="s">
        <v>55</v>
      </c>
      <c r="J8" s="41" t="s">
        <v>54</v>
      </c>
      <c r="K8" s="41" t="s">
        <v>55</v>
      </c>
      <c r="L8" s="26" t="s">
        <v>54</v>
      </c>
      <c r="M8" s="26" t="s">
        <v>55</v>
      </c>
      <c r="N8" s="41" t="s">
        <v>54</v>
      </c>
      <c r="O8" s="41" t="s">
        <v>55</v>
      </c>
      <c r="P8" s="41" t="s">
        <v>54</v>
      </c>
      <c r="Q8" s="41" t="s">
        <v>55</v>
      </c>
      <c r="R8" s="111" t="s">
        <v>54</v>
      </c>
      <c r="S8" s="182"/>
      <c r="T8" s="111" t="s">
        <v>55</v>
      </c>
      <c r="U8" s="182"/>
      <c r="V8" s="111" t="s">
        <v>54</v>
      </c>
      <c r="W8" s="182"/>
      <c r="X8" s="111" t="s">
        <v>55</v>
      </c>
      <c r="Y8" s="182"/>
      <c r="Z8" s="111" t="s">
        <v>54</v>
      </c>
      <c r="AA8" s="112"/>
      <c r="AB8" s="182"/>
      <c r="AC8" s="111" t="s">
        <v>55</v>
      </c>
      <c r="AD8" s="182"/>
      <c r="AE8" s="37" t="s">
        <v>54</v>
      </c>
      <c r="AF8" s="37" t="s">
        <v>55</v>
      </c>
      <c r="AG8" s="37" t="s">
        <v>54</v>
      </c>
      <c r="AH8" s="37" t="s">
        <v>55</v>
      </c>
      <c r="AI8" s="2"/>
      <c r="AJ8" s="2"/>
      <c r="AK8" s="2"/>
      <c r="AL8" s="2"/>
      <c r="AM8" s="2"/>
    </row>
    <row r="9" spans="2:39" ht="183" customHeight="1">
      <c r="C9" s="154" t="s">
        <v>59</v>
      </c>
      <c r="D9" s="155"/>
      <c r="E9" s="34" t="s">
        <v>5</v>
      </c>
      <c r="F9" s="29" t="s">
        <v>35</v>
      </c>
      <c r="G9" s="29" t="s">
        <v>36</v>
      </c>
      <c r="H9" s="29" t="s">
        <v>8</v>
      </c>
      <c r="I9" s="29" t="s">
        <v>9</v>
      </c>
      <c r="J9" s="29" t="s">
        <v>37</v>
      </c>
      <c r="K9" s="29" t="s">
        <v>11</v>
      </c>
      <c r="L9" s="29" t="s">
        <v>41</v>
      </c>
      <c r="M9" s="29" t="s">
        <v>42</v>
      </c>
      <c r="N9" s="29" t="s">
        <v>44</v>
      </c>
      <c r="O9" s="29" t="s">
        <v>45</v>
      </c>
      <c r="P9" s="29" t="s">
        <v>14</v>
      </c>
      <c r="Q9" s="29" t="s">
        <v>15</v>
      </c>
      <c r="R9" s="29" t="s">
        <v>20</v>
      </c>
      <c r="S9" s="29" t="s">
        <v>21</v>
      </c>
      <c r="T9" s="29" t="s">
        <v>46</v>
      </c>
      <c r="U9" s="29" t="s">
        <v>22</v>
      </c>
      <c r="V9" s="29" t="s">
        <v>48</v>
      </c>
      <c r="W9" s="29" t="s">
        <v>26</v>
      </c>
      <c r="X9" s="29" t="s">
        <v>27</v>
      </c>
      <c r="Y9" s="29" t="s">
        <v>28</v>
      </c>
      <c r="Z9" s="29" t="s">
        <v>32</v>
      </c>
      <c r="AA9" s="29" t="s">
        <v>49</v>
      </c>
      <c r="AB9" s="29" t="s">
        <v>33</v>
      </c>
      <c r="AC9" s="29" t="s">
        <v>50</v>
      </c>
      <c r="AD9" s="29" t="s">
        <v>34</v>
      </c>
      <c r="AE9" s="29" t="s">
        <v>75</v>
      </c>
      <c r="AF9" s="29" t="s">
        <v>75</v>
      </c>
      <c r="AG9" s="29" t="s">
        <v>75</v>
      </c>
      <c r="AH9" s="29" t="s">
        <v>61</v>
      </c>
      <c r="AI9" s="2"/>
      <c r="AJ9" s="2"/>
      <c r="AK9" s="2"/>
      <c r="AL9" s="2"/>
      <c r="AM9" s="2"/>
    </row>
    <row r="10" spans="2:39" ht="15" customHeight="1" thickBot="1">
      <c r="C10" s="156"/>
      <c r="D10" s="157"/>
      <c r="E10" s="88" t="str">
        <f>'状況４－１　ステージ１'!F10</f>
        <v>31年度８末</v>
      </c>
      <c r="F10" s="85" t="str">
        <f>E10</f>
        <v>31年度８末</v>
      </c>
      <c r="G10" s="85" t="str">
        <f t="shared" ref="G10:AH10" si="0">F10</f>
        <v>31年度８末</v>
      </c>
      <c r="H10" s="85" t="str">
        <f t="shared" si="0"/>
        <v>31年度８末</v>
      </c>
      <c r="I10" s="85" t="str">
        <f t="shared" si="0"/>
        <v>31年度８末</v>
      </c>
      <c r="J10" s="85" t="str">
        <f t="shared" si="0"/>
        <v>31年度８末</v>
      </c>
      <c r="K10" s="85" t="str">
        <f t="shared" si="0"/>
        <v>31年度８末</v>
      </c>
      <c r="L10" s="85" t="str">
        <f t="shared" si="0"/>
        <v>31年度８末</v>
      </c>
      <c r="M10" s="85" t="str">
        <f t="shared" si="0"/>
        <v>31年度８末</v>
      </c>
      <c r="N10" s="85" t="str">
        <f t="shared" si="0"/>
        <v>31年度８末</v>
      </c>
      <c r="O10" s="85" t="str">
        <f t="shared" si="0"/>
        <v>31年度８末</v>
      </c>
      <c r="P10" s="85" t="str">
        <f t="shared" si="0"/>
        <v>31年度８末</v>
      </c>
      <c r="Q10" s="85" t="str">
        <f t="shared" si="0"/>
        <v>31年度８末</v>
      </c>
      <c r="R10" s="85" t="str">
        <f t="shared" si="0"/>
        <v>31年度８末</v>
      </c>
      <c r="S10" s="85" t="str">
        <f t="shared" si="0"/>
        <v>31年度８末</v>
      </c>
      <c r="T10" s="85" t="str">
        <f t="shared" si="0"/>
        <v>31年度８末</v>
      </c>
      <c r="U10" s="85" t="str">
        <f t="shared" si="0"/>
        <v>31年度８末</v>
      </c>
      <c r="V10" s="85" t="str">
        <f t="shared" si="0"/>
        <v>31年度８末</v>
      </c>
      <c r="W10" s="85" t="str">
        <f t="shared" si="0"/>
        <v>31年度８末</v>
      </c>
      <c r="X10" s="85" t="str">
        <f t="shared" si="0"/>
        <v>31年度８末</v>
      </c>
      <c r="Y10" s="85" t="str">
        <f t="shared" si="0"/>
        <v>31年度８末</v>
      </c>
      <c r="Z10" s="85" t="str">
        <f t="shared" si="0"/>
        <v>31年度８末</v>
      </c>
      <c r="AA10" s="85" t="str">
        <f t="shared" si="0"/>
        <v>31年度８末</v>
      </c>
      <c r="AB10" s="85" t="str">
        <f t="shared" si="0"/>
        <v>31年度８末</v>
      </c>
      <c r="AC10" s="85" t="str">
        <f t="shared" si="0"/>
        <v>31年度８末</v>
      </c>
      <c r="AD10" s="85" t="str">
        <f t="shared" si="0"/>
        <v>31年度８末</v>
      </c>
      <c r="AE10" s="85" t="str">
        <f t="shared" si="0"/>
        <v>31年度８末</v>
      </c>
      <c r="AF10" s="85" t="str">
        <f t="shared" si="0"/>
        <v>31年度８末</v>
      </c>
      <c r="AG10" s="85" t="str">
        <f t="shared" si="0"/>
        <v>31年度８末</v>
      </c>
      <c r="AH10" s="86" t="str">
        <f t="shared" si="0"/>
        <v>31年度８末</v>
      </c>
      <c r="AI10" s="2"/>
      <c r="AJ10" s="2"/>
      <c r="AK10" s="2"/>
      <c r="AL10" s="2"/>
      <c r="AM10" s="2"/>
    </row>
    <row r="11" spans="2:39" ht="24.95" customHeight="1">
      <c r="B11" s="1">
        <v>1</v>
      </c>
      <c r="C11" s="199" t="str">
        <f>'状況４－２　ステージ２・３'!C11</f>
        <v>　　　　A地域活動協議会</v>
      </c>
      <c r="D11" s="200"/>
      <c r="E11" s="13">
        <f>VLOOKUP('ステージ２・３ (抽出)'!E11,'ステージ２・３ (自律度計算)'!$H$1:$I$4,2,0)</f>
        <v>4</v>
      </c>
      <c r="F11" s="13">
        <f>VLOOKUP('ステージ２・３ (抽出)'!F11,'ステージ２・３ (自律度計算)'!$H$1:$I$4,2,0)</f>
        <v>4</v>
      </c>
      <c r="G11" s="13">
        <f>VLOOKUP('ステージ２・３ (抽出)'!G11,'ステージ２・３ (自律度計算)'!$H$1:$I$4,2,0)</f>
        <v>3</v>
      </c>
      <c r="H11" s="13">
        <f>VLOOKUP('ステージ２・３ (抽出)'!H11,'ステージ２・３ (自律度計算)'!$H$1:$I$4,2,0)</f>
        <v>1</v>
      </c>
      <c r="I11" s="13">
        <f>VLOOKUP('ステージ２・３ (抽出)'!I11,'ステージ２・３ (自律度計算)'!$H$1:$I$4,2,0)</f>
        <v>1</v>
      </c>
      <c r="J11" s="13">
        <f>VLOOKUP('ステージ２・３ (抽出)'!J11,'ステージ２・３ (自律度計算)'!$H$1:$I$4,2,0)</f>
        <v>4</v>
      </c>
      <c r="K11" s="13">
        <f>VLOOKUP('ステージ２・３ (抽出)'!K11,'ステージ２・３ (自律度計算)'!$H$1:$I$4,2,0)</f>
        <v>3</v>
      </c>
      <c r="L11" s="13">
        <f>VLOOKUP('ステージ２・３ (抽出)'!L11,'ステージ２・３ (自律度計算)'!$H$1:$I$4,2,0)</f>
        <v>3</v>
      </c>
      <c r="M11" s="13">
        <f>VLOOKUP('ステージ２・３ (抽出)'!M11,'ステージ２・３ (自律度計算)'!$H$1:$I$4,2,0)</f>
        <v>3</v>
      </c>
      <c r="N11" s="13">
        <f>VLOOKUP('ステージ２・３ (抽出)'!N11,'ステージ２・３ (自律度計算)'!$H$1:$I$4,2,0)</f>
        <v>2</v>
      </c>
      <c r="O11" s="13">
        <f>VLOOKUP('ステージ２・３ (抽出)'!O11,'ステージ２・３ (自律度計算)'!$H$1:$I$4,2,0)</f>
        <v>2</v>
      </c>
      <c r="P11" s="13">
        <f>VLOOKUP('ステージ２・３ (抽出)'!P11,'ステージ２・３ (自律度計算)'!$H$1:$I$4,2,0)</f>
        <v>4</v>
      </c>
      <c r="Q11" s="13">
        <f>VLOOKUP('ステージ２・３ (抽出)'!Q11,'ステージ２・３ (自律度計算)'!$H$1:$I$4,2,0)</f>
        <v>2</v>
      </c>
      <c r="R11" s="13">
        <f>VLOOKUP('ステージ２・３ (抽出)'!R11,'ステージ２・３ (自律度計算)'!$H$1:$I$4,2,0)</f>
        <v>4</v>
      </c>
      <c r="S11" s="13">
        <f>VLOOKUP('ステージ２・３ (抽出)'!S11,'ステージ２・３ (自律度計算)'!$H$1:$I$4,2,0)</f>
        <v>3</v>
      </c>
      <c r="T11" s="13">
        <f>VLOOKUP('ステージ２・３ (抽出)'!T11,'ステージ２・３ (自律度計算)'!$H$1:$I$4,2,0)</f>
        <v>3</v>
      </c>
      <c r="U11" s="13">
        <f>VLOOKUP('ステージ２・３ (抽出)'!U11,'ステージ２・３ (自律度計算)'!$H$1:$I$4,2,0)</f>
        <v>1</v>
      </c>
      <c r="V11" s="13">
        <f>VLOOKUP('ステージ２・３ (抽出)'!V11,'ステージ２・３ (自律度計算)'!$H$1:$I$4,2,0)</f>
        <v>3</v>
      </c>
      <c r="W11" s="13">
        <f>VLOOKUP('ステージ２・３ (抽出)'!W11,'ステージ２・３ (自律度計算)'!$H$1:$I$4,2,0)</f>
        <v>4</v>
      </c>
      <c r="X11" s="13">
        <f>VLOOKUP('ステージ２・３ (抽出)'!X11,'ステージ２・３ (自律度計算)'!$H$1:$I$4,2,0)</f>
        <v>1</v>
      </c>
      <c r="Y11" s="13">
        <f>VLOOKUP('ステージ２・３ (抽出)'!Y11,'ステージ２・３ (自律度計算)'!$H$1:$I$4,2,0)</f>
        <v>4</v>
      </c>
      <c r="Z11" s="13">
        <f>VLOOKUP('ステージ２・３ (抽出)'!Z11,'ステージ２・３ (自律度計算)'!$H$1:$I$4,2,0)</f>
        <v>4</v>
      </c>
      <c r="AA11" s="13">
        <f>VLOOKUP('ステージ２・３ (抽出)'!AA11,'ステージ２・３ (自律度計算)'!$H$1:$I$4,2,0)</f>
        <v>3</v>
      </c>
      <c r="AB11" s="13">
        <f>VLOOKUP('ステージ２・３ (抽出)'!AB11,'ステージ２・３ (自律度計算)'!$H$1:$I$4,2,0)</f>
        <v>4</v>
      </c>
      <c r="AC11" s="13">
        <f>VLOOKUP('ステージ２・３ (抽出)'!AC11,'ステージ２・３ (自律度計算)'!$H$1:$I$4,2,0)</f>
        <v>3</v>
      </c>
      <c r="AD11" s="13">
        <f>VLOOKUP('ステージ２・３ (抽出)'!AD11,'ステージ２・３ (自律度計算)'!$H$1:$I$4,2,0)</f>
        <v>1</v>
      </c>
      <c r="AE11" s="13" t="e">
        <f>VLOOKUP('ステージ２・３ (抽出)'!AE11,'ステージ２・３ (自律度計算)'!$H$1:$I$4,2,0)</f>
        <v>#N/A</v>
      </c>
      <c r="AF11" s="13" t="e">
        <f>VLOOKUP('ステージ２・３ (抽出)'!AF11,'ステージ２・３ (自律度計算)'!$H$1:$I$4,2,0)</f>
        <v>#N/A</v>
      </c>
      <c r="AG11" s="13" t="e">
        <f>VLOOKUP('ステージ２・３ (抽出)'!AG11,'ステージ２・３ (自律度計算)'!$H$1:$I$4,2,0)</f>
        <v>#N/A</v>
      </c>
      <c r="AH11" s="14" t="e">
        <f>VLOOKUP('ステージ２・３ (抽出)'!AH11,'ステージ２・３ (自律度計算)'!$H$1:$I$4,2,0)</f>
        <v>#N/A</v>
      </c>
    </row>
    <row r="12" spans="2:39" ht="24.95" customHeight="1">
      <c r="B12" s="1">
        <v>2</v>
      </c>
      <c r="C12" s="102" t="str">
        <f>'状況４－２　ステージ２・３'!C12</f>
        <v>　　　　B地域活動協議会</v>
      </c>
      <c r="D12" s="103"/>
      <c r="E12" s="15">
        <f>VLOOKUP('ステージ２・３ (抽出)'!E12,'ステージ２・３ (自律度計算)'!$H$1:$I$4,2,0)</f>
        <v>4</v>
      </c>
      <c r="F12" s="15">
        <f>VLOOKUP('ステージ２・３ (抽出)'!F12,'ステージ２・３ (自律度計算)'!$H$1:$I$4,2,0)</f>
        <v>4</v>
      </c>
      <c r="G12" s="15">
        <f>VLOOKUP('ステージ２・３ (抽出)'!G12,'ステージ２・３ (自律度計算)'!$H$1:$I$4,2,0)</f>
        <v>3</v>
      </c>
      <c r="H12" s="15">
        <f>VLOOKUP('ステージ２・３ (抽出)'!H12,'ステージ２・３ (自律度計算)'!$H$1:$I$4,2,0)</f>
        <v>1</v>
      </c>
      <c r="I12" s="15">
        <f>VLOOKUP('ステージ２・３ (抽出)'!I12,'ステージ２・３ (自律度計算)'!$H$1:$I$4,2,0)</f>
        <v>1</v>
      </c>
      <c r="J12" s="15">
        <f>VLOOKUP('ステージ２・３ (抽出)'!J12,'ステージ２・３ (自律度計算)'!$H$1:$I$4,2,0)</f>
        <v>2</v>
      </c>
      <c r="K12" s="15">
        <f>VLOOKUP('ステージ２・３ (抽出)'!K12,'ステージ２・３ (自律度計算)'!$H$1:$I$4,2,0)</f>
        <v>3</v>
      </c>
      <c r="L12" s="15">
        <f>VLOOKUP('ステージ２・３ (抽出)'!L12,'ステージ２・３ (自律度計算)'!$H$1:$I$4,2,0)</f>
        <v>3</v>
      </c>
      <c r="M12" s="15">
        <f>VLOOKUP('ステージ２・３ (抽出)'!M12,'ステージ２・３ (自律度計算)'!$H$1:$I$4,2,0)</f>
        <v>2</v>
      </c>
      <c r="N12" s="15">
        <f>VLOOKUP('ステージ２・３ (抽出)'!N12,'ステージ２・３ (自律度計算)'!$H$1:$I$4,2,0)</f>
        <v>3</v>
      </c>
      <c r="O12" s="15">
        <f>VLOOKUP('ステージ２・３ (抽出)'!O12,'ステージ２・３ (自律度計算)'!$H$1:$I$4,2,0)</f>
        <v>1</v>
      </c>
      <c r="P12" s="15">
        <f>VLOOKUP('ステージ２・３ (抽出)'!P12,'ステージ２・３ (自律度計算)'!$H$1:$I$4,2,0)</f>
        <v>1</v>
      </c>
      <c r="Q12" s="15">
        <f>VLOOKUP('ステージ２・３ (抽出)'!Q12,'ステージ２・３ (自律度計算)'!$H$1:$I$4,2,0)</f>
        <v>1</v>
      </c>
      <c r="R12" s="15">
        <f>VLOOKUP('ステージ２・３ (抽出)'!R12,'ステージ２・３ (自律度計算)'!$H$1:$I$4,2,0)</f>
        <v>4</v>
      </c>
      <c r="S12" s="15">
        <f>VLOOKUP('ステージ２・３ (抽出)'!S12,'ステージ２・３ (自律度計算)'!$H$1:$I$4,2,0)</f>
        <v>2</v>
      </c>
      <c r="T12" s="15">
        <f>VLOOKUP('ステージ２・３ (抽出)'!T12,'ステージ２・３ (自律度計算)'!$H$1:$I$4,2,0)</f>
        <v>2</v>
      </c>
      <c r="U12" s="15">
        <f>VLOOKUP('ステージ２・３ (抽出)'!U12,'ステージ２・３ (自律度計算)'!$H$1:$I$4,2,0)</f>
        <v>1</v>
      </c>
      <c r="V12" s="15">
        <f>VLOOKUP('ステージ２・３ (抽出)'!V12,'ステージ２・３ (自律度計算)'!$H$1:$I$4,2,0)</f>
        <v>3</v>
      </c>
      <c r="W12" s="15">
        <f>VLOOKUP('ステージ２・３ (抽出)'!W12,'ステージ２・３ (自律度計算)'!$H$1:$I$4,2,0)</f>
        <v>4</v>
      </c>
      <c r="X12" s="15">
        <f>VLOOKUP('ステージ２・３ (抽出)'!X12,'ステージ２・３ (自律度計算)'!$H$1:$I$4,2,0)</f>
        <v>1</v>
      </c>
      <c r="Y12" s="15">
        <f>VLOOKUP('ステージ２・３ (抽出)'!Y12,'ステージ２・３ (自律度計算)'!$H$1:$I$4,2,0)</f>
        <v>3</v>
      </c>
      <c r="Z12" s="15">
        <f>VLOOKUP('ステージ２・３ (抽出)'!Z12,'ステージ２・３ (自律度計算)'!$H$1:$I$4,2,0)</f>
        <v>4</v>
      </c>
      <c r="AA12" s="15">
        <f>VLOOKUP('ステージ２・３ (抽出)'!AA12,'ステージ２・３ (自律度計算)'!$H$1:$I$4,2,0)</f>
        <v>2</v>
      </c>
      <c r="AB12" s="15">
        <f>VLOOKUP('ステージ２・３ (抽出)'!AB12,'ステージ２・３ (自律度計算)'!$H$1:$I$4,2,0)</f>
        <v>3</v>
      </c>
      <c r="AC12" s="15">
        <f>VLOOKUP('ステージ２・３ (抽出)'!AC12,'ステージ２・３ (自律度計算)'!$H$1:$I$4,2,0)</f>
        <v>3</v>
      </c>
      <c r="AD12" s="15">
        <f>VLOOKUP('ステージ２・３ (抽出)'!AD12,'ステージ２・３ (自律度計算)'!$H$1:$I$4,2,0)</f>
        <v>1</v>
      </c>
      <c r="AE12" s="15" t="e">
        <f>VLOOKUP('ステージ２・３ (抽出)'!AE12,'ステージ２・３ (自律度計算)'!$H$1:$I$4,2,0)</f>
        <v>#N/A</v>
      </c>
      <c r="AF12" s="15" t="e">
        <f>VLOOKUP('ステージ２・３ (抽出)'!AF12,'ステージ２・３ (自律度計算)'!$H$1:$I$4,2,0)</f>
        <v>#N/A</v>
      </c>
      <c r="AG12" s="15" t="e">
        <f>VLOOKUP('ステージ２・３ (抽出)'!AG12,'ステージ２・３ (自律度計算)'!$H$1:$I$4,2,0)</f>
        <v>#N/A</v>
      </c>
      <c r="AH12" s="16" t="e">
        <f>VLOOKUP('ステージ２・３ (抽出)'!AH12,'ステージ２・３ (自律度計算)'!$H$1:$I$4,2,0)</f>
        <v>#N/A</v>
      </c>
    </row>
    <row r="13" spans="2:39" ht="24.95" customHeight="1">
      <c r="B13" s="1">
        <v>3</v>
      </c>
      <c r="C13" s="102" t="str">
        <f>'状況４－２　ステージ２・３'!C13</f>
        <v>　　　　C地域活動協議会</v>
      </c>
      <c r="D13" s="103"/>
      <c r="E13" s="15">
        <f>VLOOKUP('ステージ２・３ (抽出)'!E13,'ステージ２・３ (自律度計算)'!$H$1:$I$4,2,0)</f>
        <v>4</v>
      </c>
      <c r="F13" s="15">
        <f>VLOOKUP('ステージ２・３ (抽出)'!F13,'ステージ２・３ (自律度計算)'!$H$1:$I$4,2,0)</f>
        <v>4</v>
      </c>
      <c r="G13" s="15">
        <f>VLOOKUP('ステージ２・３ (抽出)'!G13,'ステージ２・３ (自律度計算)'!$H$1:$I$4,2,0)</f>
        <v>3</v>
      </c>
      <c r="H13" s="15">
        <f>VLOOKUP('ステージ２・３ (抽出)'!H13,'ステージ２・３ (自律度計算)'!$H$1:$I$4,2,0)</f>
        <v>1</v>
      </c>
      <c r="I13" s="15">
        <f>VLOOKUP('ステージ２・３ (抽出)'!I13,'ステージ２・３ (自律度計算)'!$H$1:$I$4,2,0)</f>
        <v>1</v>
      </c>
      <c r="J13" s="15">
        <f>VLOOKUP('ステージ２・３ (抽出)'!J13,'ステージ２・３ (自律度計算)'!$H$1:$I$4,2,0)</f>
        <v>2</v>
      </c>
      <c r="K13" s="15">
        <f>VLOOKUP('ステージ２・３ (抽出)'!K13,'ステージ２・３ (自律度計算)'!$H$1:$I$4,2,0)</f>
        <v>3</v>
      </c>
      <c r="L13" s="15">
        <f>VLOOKUP('ステージ２・３ (抽出)'!L13,'ステージ２・３ (自律度計算)'!$H$1:$I$4,2,0)</f>
        <v>3</v>
      </c>
      <c r="M13" s="15">
        <f>VLOOKUP('ステージ２・３ (抽出)'!M13,'ステージ２・３ (自律度計算)'!$H$1:$I$4,2,0)</f>
        <v>2</v>
      </c>
      <c r="N13" s="15">
        <f>VLOOKUP('ステージ２・３ (抽出)'!N13,'ステージ２・３ (自律度計算)'!$H$1:$I$4,2,0)</f>
        <v>3</v>
      </c>
      <c r="O13" s="15">
        <f>VLOOKUP('ステージ２・３ (抽出)'!O13,'ステージ２・３ (自律度計算)'!$H$1:$I$4,2,0)</f>
        <v>2</v>
      </c>
      <c r="P13" s="15">
        <f>VLOOKUP('ステージ２・３ (抽出)'!P13,'ステージ２・３ (自律度計算)'!$H$1:$I$4,2,0)</f>
        <v>1</v>
      </c>
      <c r="Q13" s="15">
        <f>VLOOKUP('ステージ２・３ (抽出)'!Q13,'ステージ２・３ (自律度計算)'!$H$1:$I$4,2,0)</f>
        <v>1</v>
      </c>
      <c r="R13" s="15">
        <f>VLOOKUP('ステージ２・３ (抽出)'!R13,'ステージ２・３ (自律度計算)'!$H$1:$I$4,2,0)</f>
        <v>4</v>
      </c>
      <c r="S13" s="15">
        <f>VLOOKUP('ステージ２・３ (抽出)'!S13,'ステージ２・３ (自律度計算)'!$H$1:$I$4,2,0)</f>
        <v>2</v>
      </c>
      <c r="T13" s="15">
        <f>VLOOKUP('ステージ２・３ (抽出)'!T13,'ステージ２・３ (自律度計算)'!$H$1:$I$4,2,0)</f>
        <v>2</v>
      </c>
      <c r="U13" s="15">
        <f>VLOOKUP('ステージ２・３ (抽出)'!U13,'ステージ２・３ (自律度計算)'!$H$1:$I$4,2,0)</f>
        <v>1</v>
      </c>
      <c r="V13" s="15">
        <f>VLOOKUP('ステージ２・３ (抽出)'!V13,'ステージ２・３ (自律度計算)'!$H$1:$I$4,2,0)</f>
        <v>3</v>
      </c>
      <c r="W13" s="15">
        <f>VLOOKUP('ステージ２・３ (抽出)'!W13,'ステージ２・３ (自律度計算)'!$H$1:$I$4,2,0)</f>
        <v>4</v>
      </c>
      <c r="X13" s="15">
        <f>VLOOKUP('ステージ２・３ (抽出)'!X13,'ステージ２・３ (自律度計算)'!$H$1:$I$4,2,0)</f>
        <v>1</v>
      </c>
      <c r="Y13" s="15">
        <f>VLOOKUP('ステージ２・３ (抽出)'!Y13,'ステージ２・３ (自律度計算)'!$H$1:$I$4,2,0)</f>
        <v>3</v>
      </c>
      <c r="Z13" s="15">
        <f>VLOOKUP('ステージ２・３ (抽出)'!Z13,'ステージ２・３ (自律度計算)'!$H$1:$I$4,2,0)</f>
        <v>3</v>
      </c>
      <c r="AA13" s="15">
        <f>VLOOKUP('ステージ２・３ (抽出)'!AA13,'ステージ２・３ (自律度計算)'!$H$1:$I$4,2,0)</f>
        <v>2</v>
      </c>
      <c r="AB13" s="15">
        <f>VLOOKUP('ステージ２・３ (抽出)'!AB13,'ステージ２・３ (自律度計算)'!$H$1:$I$4,2,0)</f>
        <v>3</v>
      </c>
      <c r="AC13" s="15">
        <f>VLOOKUP('ステージ２・３ (抽出)'!AC13,'ステージ２・３ (自律度計算)'!$H$1:$I$4,2,0)</f>
        <v>3</v>
      </c>
      <c r="AD13" s="15">
        <f>VLOOKUP('ステージ２・３ (抽出)'!AD13,'ステージ２・３ (自律度計算)'!$H$1:$I$4,2,0)</f>
        <v>1</v>
      </c>
      <c r="AE13" s="15" t="e">
        <f>VLOOKUP('ステージ２・３ (抽出)'!AE13,'ステージ２・３ (自律度計算)'!$H$1:$I$4,2,0)</f>
        <v>#N/A</v>
      </c>
      <c r="AF13" s="15" t="e">
        <f>VLOOKUP('ステージ２・３ (抽出)'!AF13,'ステージ２・３ (自律度計算)'!$H$1:$I$4,2,0)</f>
        <v>#N/A</v>
      </c>
      <c r="AG13" s="15" t="e">
        <f>VLOOKUP('ステージ２・３ (抽出)'!AG13,'ステージ２・３ (自律度計算)'!$H$1:$I$4,2,0)</f>
        <v>#N/A</v>
      </c>
      <c r="AH13" s="16" t="e">
        <f>VLOOKUP('ステージ２・３ (抽出)'!AH13,'ステージ２・３ (自律度計算)'!$H$1:$I$4,2,0)</f>
        <v>#N/A</v>
      </c>
    </row>
    <row r="14" spans="2:39" ht="24.95" customHeight="1">
      <c r="B14" s="1">
        <v>4</v>
      </c>
      <c r="C14" s="102" t="str">
        <f>'状況４－２　ステージ２・３'!C14</f>
        <v>　　　　D地域活動協議会</v>
      </c>
      <c r="D14" s="103"/>
      <c r="E14" s="15">
        <f>VLOOKUP('ステージ２・３ (抽出)'!E14,'ステージ２・３ (自律度計算)'!$H$1:$I$4,2,0)</f>
        <v>4</v>
      </c>
      <c r="F14" s="15">
        <f>VLOOKUP('ステージ２・３ (抽出)'!F14,'ステージ２・３ (自律度計算)'!$H$1:$I$4,2,0)</f>
        <v>4</v>
      </c>
      <c r="G14" s="15">
        <f>VLOOKUP('ステージ２・３ (抽出)'!G14,'ステージ２・３ (自律度計算)'!$H$1:$I$4,2,0)</f>
        <v>2</v>
      </c>
      <c r="H14" s="15">
        <f>VLOOKUP('ステージ２・３ (抽出)'!H14,'ステージ２・３ (自律度計算)'!$H$1:$I$4,2,0)</f>
        <v>2</v>
      </c>
      <c r="I14" s="15">
        <f>VLOOKUP('ステージ２・３ (抽出)'!I14,'ステージ２・３ (自律度計算)'!$H$1:$I$4,2,0)</f>
        <v>1</v>
      </c>
      <c r="J14" s="15">
        <f>VLOOKUP('ステージ２・３ (抽出)'!J14,'ステージ２・３ (自律度計算)'!$H$1:$I$4,2,0)</f>
        <v>3</v>
      </c>
      <c r="K14" s="15">
        <f>VLOOKUP('ステージ２・３ (抽出)'!K14,'ステージ２・３ (自律度計算)'!$H$1:$I$4,2,0)</f>
        <v>2</v>
      </c>
      <c r="L14" s="15">
        <f>VLOOKUP('ステージ２・３ (抽出)'!L14,'ステージ２・３ (自律度計算)'!$H$1:$I$4,2,0)</f>
        <v>3</v>
      </c>
      <c r="M14" s="15">
        <f>VLOOKUP('ステージ２・３ (抽出)'!M14,'ステージ２・３ (自律度計算)'!$H$1:$I$4,2,0)</f>
        <v>2</v>
      </c>
      <c r="N14" s="15">
        <f>VLOOKUP('ステージ２・３ (抽出)'!N14,'ステージ２・３ (自律度計算)'!$H$1:$I$4,2,0)</f>
        <v>2</v>
      </c>
      <c r="O14" s="15">
        <f>VLOOKUP('ステージ２・３ (抽出)'!O14,'ステージ２・３ (自律度計算)'!$H$1:$I$4,2,0)</f>
        <v>1</v>
      </c>
      <c r="P14" s="15">
        <f>VLOOKUP('ステージ２・３ (抽出)'!P14,'ステージ２・３ (自律度計算)'!$H$1:$I$4,2,0)</f>
        <v>1</v>
      </c>
      <c r="Q14" s="15">
        <f>VLOOKUP('ステージ２・３ (抽出)'!Q14,'ステージ２・３ (自律度計算)'!$H$1:$I$4,2,0)</f>
        <v>1</v>
      </c>
      <c r="R14" s="15">
        <f>VLOOKUP('ステージ２・３ (抽出)'!R14,'ステージ２・３ (自律度計算)'!$H$1:$I$4,2,0)</f>
        <v>4</v>
      </c>
      <c r="S14" s="15">
        <f>VLOOKUP('ステージ２・３ (抽出)'!S14,'ステージ２・３ (自律度計算)'!$H$1:$I$4,2,0)</f>
        <v>3</v>
      </c>
      <c r="T14" s="15">
        <f>VLOOKUP('ステージ２・３ (抽出)'!T14,'ステージ２・３ (自律度計算)'!$H$1:$I$4,2,0)</f>
        <v>2</v>
      </c>
      <c r="U14" s="15">
        <f>VLOOKUP('ステージ２・３ (抽出)'!U14,'ステージ２・３ (自律度計算)'!$H$1:$I$4,2,0)</f>
        <v>2</v>
      </c>
      <c r="V14" s="15">
        <f>VLOOKUP('ステージ２・３ (抽出)'!V14,'ステージ２・３ (自律度計算)'!$H$1:$I$4,2,0)</f>
        <v>2</v>
      </c>
      <c r="W14" s="15">
        <f>VLOOKUP('ステージ２・３ (抽出)'!W14,'ステージ２・３ (自律度計算)'!$H$1:$I$4,2,0)</f>
        <v>4</v>
      </c>
      <c r="X14" s="15">
        <f>VLOOKUP('ステージ２・３ (抽出)'!X14,'ステージ２・３ (自律度計算)'!$H$1:$I$4,2,0)</f>
        <v>1</v>
      </c>
      <c r="Y14" s="15">
        <f>VLOOKUP('ステージ２・３ (抽出)'!Y14,'ステージ２・３ (自律度計算)'!$H$1:$I$4,2,0)</f>
        <v>3</v>
      </c>
      <c r="Z14" s="15">
        <f>VLOOKUP('ステージ２・３ (抽出)'!Z14,'ステージ２・３ (自律度計算)'!$H$1:$I$4,2,0)</f>
        <v>3</v>
      </c>
      <c r="AA14" s="15">
        <f>VLOOKUP('ステージ２・３ (抽出)'!AA14,'ステージ２・３ (自律度計算)'!$H$1:$I$4,2,0)</f>
        <v>2</v>
      </c>
      <c r="AB14" s="15">
        <f>VLOOKUP('ステージ２・３ (抽出)'!AB14,'ステージ２・３ (自律度計算)'!$H$1:$I$4,2,0)</f>
        <v>2</v>
      </c>
      <c r="AC14" s="15">
        <f>VLOOKUP('ステージ２・３ (抽出)'!AC14,'ステージ２・３ (自律度計算)'!$H$1:$I$4,2,0)</f>
        <v>2</v>
      </c>
      <c r="AD14" s="15">
        <f>VLOOKUP('ステージ２・３ (抽出)'!AD14,'ステージ２・３ (自律度計算)'!$H$1:$I$4,2,0)</f>
        <v>1</v>
      </c>
      <c r="AE14" s="15" t="e">
        <f>VLOOKUP('ステージ２・３ (抽出)'!AE14,'ステージ２・３ (自律度計算)'!$H$1:$I$4,2,0)</f>
        <v>#N/A</v>
      </c>
      <c r="AF14" s="15" t="e">
        <f>VLOOKUP('ステージ２・３ (抽出)'!AF14,'ステージ２・３ (自律度計算)'!$H$1:$I$4,2,0)</f>
        <v>#N/A</v>
      </c>
      <c r="AG14" s="15" t="e">
        <f>VLOOKUP('ステージ２・３ (抽出)'!AG14,'ステージ２・３ (自律度計算)'!$H$1:$I$4,2,0)</f>
        <v>#N/A</v>
      </c>
      <c r="AH14" s="16" t="e">
        <f>VLOOKUP('ステージ２・３ (抽出)'!AH14,'ステージ２・３ (自律度計算)'!$H$1:$I$4,2,0)</f>
        <v>#N/A</v>
      </c>
    </row>
    <row r="15" spans="2:39" ht="24.95" customHeight="1">
      <c r="B15" s="1">
        <v>5</v>
      </c>
      <c r="C15" s="102" t="str">
        <f>'状況４－２　ステージ２・３'!C15</f>
        <v>　　　　E地域活動協議会</v>
      </c>
      <c r="D15" s="103"/>
      <c r="E15" s="15">
        <f>VLOOKUP('ステージ２・３ (抽出)'!E15,'ステージ２・３ (自律度計算)'!$H$1:$I$4,2,0)</f>
        <v>4</v>
      </c>
      <c r="F15" s="15">
        <f>VLOOKUP('ステージ２・３ (抽出)'!F15,'ステージ２・３ (自律度計算)'!$H$1:$I$4,2,0)</f>
        <v>4</v>
      </c>
      <c r="G15" s="15">
        <f>VLOOKUP('ステージ２・３ (抽出)'!G15,'ステージ２・３ (自律度計算)'!$H$1:$I$4,2,0)</f>
        <v>3</v>
      </c>
      <c r="H15" s="15">
        <f>VLOOKUP('ステージ２・３ (抽出)'!H15,'ステージ２・３ (自律度計算)'!$H$1:$I$4,2,0)</f>
        <v>1</v>
      </c>
      <c r="I15" s="15">
        <f>VLOOKUP('ステージ２・３ (抽出)'!I15,'ステージ２・３ (自律度計算)'!$H$1:$I$4,2,0)</f>
        <v>1</v>
      </c>
      <c r="J15" s="15">
        <f>VLOOKUP('ステージ２・３ (抽出)'!J15,'ステージ２・３ (自律度計算)'!$H$1:$I$4,2,0)</f>
        <v>4</v>
      </c>
      <c r="K15" s="15">
        <f>VLOOKUP('ステージ２・３ (抽出)'!K15,'ステージ２・３ (自律度計算)'!$H$1:$I$4,2,0)</f>
        <v>4</v>
      </c>
      <c r="L15" s="15">
        <f>VLOOKUP('ステージ２・３ (抽出)'!L15,'ステージ２・３ (自律度計算)'!$H$1:$I$4,2,0)</f>
        <v>3</v>
      </c>
      <c r="M15" s="15">
        <f>VLOOKUP('ステージ２・３ (抽出)'!M15,'ステージ２・３ (自律度計算)'!$H$1:$I$4,2,0)</f>
        <v>3</v>
      </c>
      <c r="N15" s="15">
        <f>VLOOKUP('ステージ２・３ (抽出)'!N15,'ステージ２・３ (自律度計算)'!$H$1:$I$4,2,0)</f>
        <v>3</v>
      </c>
      <c r="O15" s="15">
        <f>VLOOKUP('ステージ２・３ (抽出)'!O15,'ステージ２・３ (自律度計算)'!$H$1:$I$4,2,0)</f>
        <v>3</v>
      </c>
      <c r="P15" s="15">
        <f>VLOOKUP('ステージ２・３ (抽出)'!P15,'ステージ２・３ (自律度計算)'!$H$1:$I$4,2,0)</f>
        <v>4</v>
      </c>
      <c r="Q15" s="15">
        <f>VLOOKUP('ステージ２・３ (抽出)'!Q15,'ステージ２・３ (自律度計算)'!$H$1:$I$4,2,0)</f>
        <v>3</v>
      </c>
      <c r="R15" s="15">
        <f>VLOOKUP('ステージ２・３ (抽出)'!R15,'ステージ２・３ (自律度計算)'!$H$1:$I$4,2,0)</f>
        <v>4</v>
      </c>
      <c r="S15" s="15">
        <f>VLOOKUP('ステージ２・３ (抽出)'!S15,'ステージ２・３ (自律度計算)'!$H$1:$I$4,2,0)</f>
        <v>2</v>
      </c>
      <c r="T15" s="15">
        <f>VLOOKUP('ステージ２・３ (抽出)'!T15,'ステージ２・３ (自律度計算)'!$H$1:$I$4,2,0)</f>
        <v>3</v>
      </c>
      <c r="U15" s="15">
        <f>VLOOKUP('ステージ２・３ (抽出)'!U15,'ステージ２・３ (自律度計算)'!$H$1:$I$4,2,0)</f>
        <v>1</v>
      </c>
      <c r="V15" s="15">
        <f>VLOOKUP('ステージ２・３ (抽出)'!V15,'ステージ２・３ (自律度計算)'!$H$1:$I$4,2,0)</f>
        <v>4</v>
      </c>
      <c r="W15" s="15">
        <f>VLOOKUP('ステージ２・３ (抽出)'!W15,'ステージ２・３ (自律度計算)'!$H$1:$I$4,2,0)</f>
        <v>4</v>
      </c>
      <c r="X15" s="15">
        <f>VLOOKUP('ステージ２・３ (抽出)'!X15,'ステージ２・３ (自律度計算)'!$H$1:$I$4,2,0)</f>
        <v>1</v>
      </c>
      <c r="Y15" s="15">
        <f>VLOOKUP('ステージ２・３ (抽出)'!Y15,'ステージ２・３ (自律度計算)'!$H$1:$I$4,2,0)</f>
        <v>4</v>
      </c>
      <c r="Z15" s="15">
        <f>VLOOKUP('ステージ２・３ (抽出)'!Z15,'ステージ２・３ (自律度計算)'!$H$1:$I$4,2,0)</f>
        <v>4</v>
      </c>
      <c r="AA15" s="15">
        <f>VLOOKUP('ステージ２・３ (抽出)'!AA15,'ステージ２・３ (自律度計算)'!$H$1:$I$4,2,0)</f>
        <v>4</v>
      </c>
      <c r="AB15" s="15">
        <f>VLOOKUP('ステージ２・３ (抽出)'!AB15,'ステージ２・３ (自律度計算)'!$H$1:$I$4,2,0)</f>
        <v>4</v>
      </c>
      <c r="AC15" s="15">
        <f>VLOOKUP('ステージ２・３ (抽出)'!AC15,'ステージ２・３ (自律度計算)'!$H$1:$I$4,2,0)</f>
        <v>3</v>
      </c>
      <c r="AD15" s="15">
        <f>VLOOKUP('ステージ２・３ (抽出)'!AD15,'ステージ２・３ (自律度計算)'!$H$1:$I$4,2,0)</f>
        <v>1</v>
      </c>
      <c r="AE15" s="15" t="e">
        <f>VLOOKUP('ステージ２・３ (抽出)'!AE15,'ステージ２・３ (自律度計算)'!$H$1:$I$4,2,0)</f>
        <v>#N/A</v>
      </c>
      <c r="AF15" s="15" t="e">
        <f>VLOOKUP('ステージ２・３ (抽出)'!AF15,'ステージ２・３ (自律度計算)'!$H$1:$I$4,2,0)</f>
        <v>#N/A</v>
      </c>
      <c r="AG15" s="15" t="e">
        <f>VLOOKUP('ステージ２・３ (抽出)'!AG15,'ステージ２・３ (自律度計算)'!$H$1:$I$4,2,0)</f>
        <v>#N/A</v>
      </c>
      <c r="AH15" s="16" t="e">
        <f>VLOOKUP('ステージ２・３ (抽出)'!AH15,'ステージ２・３ (自律度計算)'!$H$1:$I$4,2,0)</f>
        <v>#N/A</v>
      </c>
    </row>
    <row r="16" spans="2:39" ht="24.95" customHeight="1">
      <c r="B16" s="1">
        <v>6</v>
      </c>
      <c r="C16" s="102" t="str">
        <f>'状況４－２　ステージ２・３'!C16</f>
        <v>　　　　F地域活動協議会</v>
      </c>
      <c r="D16" s="103"/>
      <c r="E16" s="15">
        <f>VLOOKUP('ステージ２・３ (抽出)'!E16,'ステージ２・３ (自律度計算)'!$H$1:$I$4,2,0)</f>
        <v>3</v>
      </c>
      <c r="F16" s="15">
        <f>VLOOKUP('ステージ２・３ (抽出)'!F16,'ステージ２・３ (自律度計算)'!$H$1:$I$4,2,0)</f>
        <v>4</v>
      </c>
      <c r="G16" s="15">
        <f>VLOOKUP('ステージ２・３ (抽出)'!G16,'ステージ２・３ (自律度計算)'!$H$1:$I$4,2,0)</f>
        <v>3</v>
      </c>
      <c r="H16" s="15">
        <f>VLOOKUP('ステージ２・３ (抽出)'!H16,'ステージ２・３ (自律度計算)'!$H$1:$I$4,2,0)</f>
        <v>1</v>
      </c>
      <c r="I16" s="15">
        <f>VLOOKUP('ステージ２・３ (抽出)'!I16,'ステージ２・３ (自律度計算)'!$H$1:$I$4,2,0)</f>
        <v>1</v>
      </c>
      <c r="J16" s="15">
        <f>VLOOKUP('ステージ２・３ (抽出)'!J16,'ステージ２・３ (自律度計算)'!$H$1:$I$4,2,0)</f>
        <v>3</v>
      </c>
      <c r="K16" s="15">
        <f>VLOOKUP('ステージ２・３ (抽出)'!K16,'ステージ２・３ (自律度計算)'!$H$1:$I$4,2,0)</f>
        <v>3</v>
      </c>
      <c r="L16" s="15">
        <f>VLOOKUP('ステージ２・３ (抽出)'!L16,'ステージ２・３ (自律度計算)'!$H$1:$I$4,2,0)</f>
        <v>4</v>
      </c>
      <c r="M16" s="15">
        <f>VLOOKUP('ステージ２・３ (抽出)'!M16,'ステージ２・３ (自律度計算)'!$H$1:$I$4,2,0)</f>
        <v>3</v>
      </c>
      <c r="N16" s="15">
        <f>VLOOKUP('ステージ２・３ (抽出)'!N16,'ステージ２・３ (自律度計算)'!$H$1:$I$4,2,0)</f>
        <v>3</v>
      </c>
      <c r="O16" s="15">
        <f>VLOOKUP('ステージ２・３ (抽出)'!O16,'ステージ２・３ (自律度計算)'!$H$1:$I$4,2,0)</f>
        <v>2</v>
      </c>
      <c r="P16" s="15">
        <f>VLOOKUP('ステージ２・３ (抽出)'!P16,'ステージ２・３ (自律度計算)'!$H$1:$I$4,2,0)</f>
        <v>2</v>
      </c>
      <c r="Q16" s="15">
        <f>VLOOKUP('ステージ２・３ (抽出)'!Q16,'ステージ２・３ (自律度計算)'!$H$1:$I$4,2,0)</f>
        <v>2</v>
      </c>
      <c r="R16" s="15">
        <f>VLOOKUP('ステージ２・３ (抽出)'!R16,'ステージ２・３ (自律度計算)'!$H$1:$I$4,2,0)</f>
        <v>4</v>
      </c>
      <c r="S16" s="15">
        <f>VLOOKUP('ステージ２・３ (抽出)'!S16,'ステージ２・３ (自律度計算)'!$H$1:$I$4,2,0)</f>
        <v>3</v>
      </c>
      <c r="T16" s="15">
        <f>VLOOKUP('ステージ２・３ (抽出)'!T16,'ステージ２・３ (自律度計算)'!$H$1:$I$4,2,0)</f>
        <v>3</v>
      </c>
      <c r="U16" s="15">
        <f>VLOOKUP('ステージ２・３ (抽出)'!U16,'ステージ２・３ (自律度計算)'!$H$1:$I$4,2,0)</f>
        <v>2</v>
      </c>
      <c r="V16" s="15">
        <f>VLOOKUP('ステージ２・３ (抽出)'!V16,'ステージ２・３ (自律度計算)'!$H$1:$I$4,2,0)</f>
        <v>4</v>
      </c>
      <c r="W16" s="15">
        <f>VLOOKUP('ステージ２・３ (抽出)'!W16,'ステージ２・３ (自律度計算)'!$H$1:$I$4,2,0)</f>
        <v>4</v>
      </c>
      <c r="X16" s="15">
        <f>VLOOKUP('ステージ２・３ (抽出)'!X16,'ステージ２・３ (自律度計算)'!$H$1:$I$4,2,0)</f>
        <v>2</v>
      </c>
      <c r="Y16" s="15">
        <f>VLOOKUP('ステージ２・３ (抽出)'!Y16,'ステージ２・３ (自律度計算)'!$H$1:$I$4,2,0)</f>
        <v>2</v>
      </c>
      <c r="Z16" s="15">
        <f>VLOOKUP('ステージ２・３ (抽出)'!Z16,'ステージ２・３ (自律度計算)'!$H$1:$I$4,2,0)</f>
        <v>4</v>
      </c>
      <c r="AA16" s="15">
        <f>VLOOKUP('ステージ２・３ (抽出)'!AA16,'ステージ２・３ (自律度計算)'!$H$1:$I$4,2,0)</f>
        <v>4</v>
      </c>
      <c r="AB16" s="15">
        <f>VLOOKUP('ステージ２・３ (抽出)'!AB16,'ステージ２・３ (自律度計算)'!$H$1:$I$4,2,0)</f>
        <v>4</v>
      </c>
      <c r="AC16" s="15">
        <f>VLOOKUP('ステージ２・３ (抽出)'!AC16,'ステージ２・３ (自律度計算)'!$H$1:$I$4,2,0)</f>
        <v>3</v>
      </c>
      <c r="AD16" s="15">
        <f>VLOOKUP('ステージ２・３ (抽出)'!AD16,'ステージ２・３ (自律度計算)'!$H$1:$I$4,2,0)</f>
        <v>1</v>
      </c>
      <c r="AE16" s="15" t="e">
        <f>VLOOKUP('ステージ２・３ (抽出)'!AE16,'ステージ２・３ (自律度計算)'!$H$1:$I$4,2,0)</f>
        <v>#N/A</v>
      </c>
      <c r="AF16" s="15" t="e">
        <f>VLOOKUP('ステージ２・３ (抽出)'!AF16,'ステージ２・３ (自律度計算)'!$H$1:$I$4,2,0)</f>
        <v>#N/A</v>
      </c>
      <c r="AG16" s="15" t="e">
        <f>VLOOKUP('ステージ２・３ (抽出)'!AG16,'ステージ２・３ (自律度計算)'!$H$1:$I$4,2,0)</f>
        <v>#N/A</v>
      </c>
      <c r="AH16" s="16" t="e">
        <f>VLOOKUP('ステージ２・３ (抽出)'!AH16,'ステージ２・３ (自律度計算)'!$H$1:$I$4,2,0)</f>
        <v>#N/A</v>
      </c>
    </row>
    <row r="17" spans="2:34" ht="24.95" customHeight="1">
      <c r="B17" s="1">
        <v>7</v>
      </c>
      <c r="C17" s="102" t="str">
        <f>'状況４－２　ステージ２・３'!C17</f>
        <v>　　　　G地域活動協議会</v>
      </c>
      <c r="D17" s="103"/>
      <c r="E17" s="15">
        <f>VLOOKUP('ステージ２・３ (抽出)'!E17,'ステージ２・３ (自律度計算)'!$H$1:$I$4,2,0)</f>
        <v>4</v>
      </c>
      <c r="F17" s="15">
        <f>VLOOKUP('ステージ２・３ (抽出)'!F17,'ステージ２・３ (自律度計算)'!$H$1:$I$4,2,0)</f>
        <v>4</v>
      </c>
      <c r="G17" s="15">
        <f>VLOOKUP('ステージ２・３ (抽出)'!G17,'ステージ２・３ (自律度計算)'!$H$1:$I$4,2,0)</f>
        <v>3</v>
      </c>
      <c r="H17" s="15">
        <f>VLOOKUP('ステージ２・３ (抽出)'!H17,'ステージ２・３ (自律度計算)'!$H$1:$I$4,2,0)</f>
        <v>1</v>
      </c>
      <c r="I17" s="15">
        <f>VLOOKUP('ステージ２・３ (抽出)'!I17,'ステージ２・３ (自律度計算)'!$H$1:$I$4,2,0)</f>
        <v>1</v>
      </c>
      <c r="J17" s="15">
        <f>VLOOKUP('ステージ２・３ (抽出)'!J17,'ステージ２・３ (自律度計算)'!$H$1:$I$4,2,0)</f>
        <v>4</v>
      </c>
      <c r="K17" s="15">
        <f>VLOOKUP('ステージ２・３ (抽出)'!K17,'ステージ２・３ (自律度計算)'!$H$1:$I$4,2,0)</f>
        <v>4</v>
      </c>
      <c r="L17" s="15">
        <f>VLOOKUP('ステージ２・３ (抽出)'!L17,'ステージ２・３ (自律度計算)'!$H$1:$I$4,2,0)</f>
        <v>4</v>
      </c>
      <c r="M17" s="15">
        <f>VLOOKUP('ステージ２・３ (抽出)'!M17,'ステージ２・３ (自律度計算)'!$H$1:$I$4,2,0)</f>
        <v>2</v>
      </c>
      <c r="N17" s="15">
        <f>VLOOKUP('ステージ２・３ (抽出)'!N17,'ステージ２・３ (自律度計算)'!$H$1:$I$4,2,0)</f>
        <v>4</v>
      </c>
      <c r="O17" s="15">
        <f>VLOOKUP('ステージ２・３ (抽出)'!O17,'ステージ２・３ (自律度計算)'!$H$1:$I$4,2,0)</f>
        <v>4</v>
      </c>
      <c r="P17" s="15">
        <f>VLOOKUP('ステージ２・３ (抽出)'!P17,'ステージ２・３ (自律度計算)'!$H$1:$I$4,2,0)</f>
        <v>1</v>
      </c>
      <c r="Q17" s="15">
        <f>VLOOKUP('ステージ２・３ (抽出)'!Q17,'ステージ２・３ (自律度計算)'!$H$1:$I$4,2,0)</f>
        <v>1</v>
      </c>
      <c r="R17" s="15">
        <f>VLOOKUP('ステージ２・３ (抽出)'!R17,'ステージ２・３ (自律度計算)'!$H$1:$I$4,2,0)</f>
        <v>4</v>
      </c>
      <c r="S17" s="15">
        <f>VLOOKUP('ステージ２・３ (抽出)'!S17,'ステージ２・３ (自律度計算)'!$H$1:$I$4,2,0)</f>
        <v>2</v>
      </c>
      <c r="T17" s="15">
        <f>VLOOKUP('ステージ２・３ (抽出)'!T17,'ステージ２・３ (自律度計算)'!$H$1:$I$4,2,0)</f>
        <v>2</v>
      </c>
      <c r="U17" s="15">
        <f>VLOOKUP('ステージ２・３ (抽出)'!U17,'ステージ２・３ (自律度計算)'!$H$1:$I$4,2,0)</f>
        <v>1</v>
      </c>
      <c r="V17" s="15">
        <f>VLOOKUP('ステージ２・３ (抽出)'!V17,'ステージ２・３ (自律度計算)'!$H$1:$I$4,2,0)</f>
        <v>2</v>
      </c>
      <c r="W17" s="15">
        <f>VLOOKUP('ステージ２・３ (抽出)'!W17,'ステージ２・３ (自律度計算)'!$H$1:$I$4,2,0)</f>
        <v>4</v>
      </c>
      <c r="X17" s="15">
        <f>VLOOKUP('ステージ２・３ (抽出)'!X17,'ステージ２・３ (自律度計算)'!$H$1:$I$4,2,0)</f>
        <v>1</v>
      </c>
      <c r="Y17" s="15">
        <f>VLOOKUP('ステージ２・３ (抽出)'!Y17,'ステージ２・３ (自律度計算)'!$H$1:$I$4,2,0)</f>
        <v>4</v>
      </c>
      <c r="Z17" s="15">
        <f>VLOOKUP('ステージ２・３ (抽出)'!Z17,'ステージ２・３ (自律度計算)'!$H$1:$I$4,2,0)</f>
        <v>4</v>
      </c>
      <c r="AA17" s="15">
        <f>VLOOKUP('ステージ２・３ (抽出)'!AA17,'ステージ２・３ (自律度計算)'!$H$1:$I$4,2,0)</f>
        <v>4</v>
      </c>
      <c r="AB17" s="15">
        <f>VLOOKUP('ステージ２・３ (抽出)'!AB17,'ステージ２・３ (自律度計算)'!$H$1:$I$4,2,0)</f>
        <v>4</v>
      </c>
      <c r="AC17" s="15">
        <f>VLOOKUP('ステージ２・３ (抽出)'!AC17,'ステージ２・３ (自律度計算)'!$H$1:$I$4,2,0)</f>
        <v>2</v>
      </c>
      <c r="AD17" s="15">
        <f>VLOOKUP('ステージ２・３ (抽出)'!AD17,'ステージ２・３ (自律度計算)'!$H$1:$I$4,2,0)</f>
        <v>3</v>
      </c>
      <c r="AE17" s="15" t="e">
        <f>VLOOKUP('ステージ２・３ (抽出)'!AE17,'ステージ２・３ (自律度計算)'!$H$1:$I$4,2,0)</f>
        <v>#N/A</v>
      </c>
      <c r="AF17" s="15" t="e">
        <f>VLOOKUP('ステージ２・３ (抽出)'!AF17,'ステージ２・３ (自律度計算)'!$H$1:$I$4,2,0)</f>
        <v>#N/A</v>
      </c>
      <c r="AG17" s="15" t="e">
        <f>VLOOKUP('ステージ２・３ (抽出)'!AG17,'ステージ２・３ (自律度計算)'!$H$1:$I$4,2,0)</f>
        <v>#N/A</v>
      </c>
      <c r="AH17" s="16" t="e">
        <f>VLOOKUP('ステージ２・３ (抽出)'!AH17,'ステージ２・３ (自律度計算)'!$H$1:$I$4,2,0)</f>
        <v>#N/A</v>
      </c>
    </row>
    <row r="18" spans="2:34" ht="24.95" customHeight="1">
      <c r="B18" s="1">
        <v>8</v>
      </c>
      <c r="C18" s="102" t="str">
        <f>'状況４－２　ステージ２・３'!C18</f>
        <v>　　　　H地域活動協議会</v>
      </c>
      <c r="D18" s="103"/>
      <c r="E18" s="15">
        <f>VLOOKUP('ステージ２・３ (抽出)'!E18,'ステージ２・３ (自律度計算)'!$H$1:$I$4,2,0)</f>
        <v>4</v>
      </c>
      <c r="F18" s="15">
        <f>VLOOKUP('ステージ２・３ (抽出)'!F18,'ステージ２・３ (自律度計算)'!$H$1:$I$4,2,0)</f>
        <v>4</v>
      </c>
      <c r="G18" s="15">
        <f>VLOOKUP('ステージ２・３ (抽出)'!G18,'ステージ２・３ (自律度計算)'!$H$1:$I$4,2,0)</f>
        <v>3</v>
      </c>
      <c r="H18" s="15">
        <f>VLOOKUP('ステージ２・３ (抽出)'!H18,'ステージ２・３ (自律度計算)'!$H$1:$I$4,2,0)</f>
        <v>1</v>
      </c>
      <c r="I18" s="15">
        <f>VLOOKUP('ステージ２・３ (抽出)'!I18,'ステージ２・３ (自律度計算)'!$H$1:$I$4,2,0)</f>
        <v>1</v>
      </c>
      <c r="J18" s="15">
        <f>VLOOKUP('ステージ２・３ (抽出)'!J18,'ステージ２・３ (自律度計算)'!$H$1:$I$4,2,0)</f>
        <v>3</v>
      </c>
      <c r="K18" s="15">
        <f>VLOOKUP('ステージ２・３ (抽出)'!K18,'ステージ２・３ (自律度計算)'!$H$1:$I$4,2,0)</f>
        <v>3</v>
      </c>
      <c r="L18" s="15">
        <f>VLOOKUP('ステージ２・３ (抽出)'!L18,'ステージ２・３ (自律度計算)'!$H$1:$I$4,2,0)</f>
        <v>4</v>
      </c>
      <c r="M18" s="15">
        <f>VLOOKUP('ステージ２・３ (抽出)'!M18,'ステージ２・３ (自律度計算)'!$H$1:$I$4,2,0)</f>
        <v>3</v>
      </c>
      <c r="N18" s="15">
        <f>VLOOKUP('ステージ２・３ (抽出)'!N18,'ステージ２・３ (自律度計算)'!$H$1:$I$4,2,0)</f>
        <v>2</v>
      </c>
      <c r="O18" s="15">
        <f>VLOOKUP('ステージ２・３ (抽出)'!O18,'ステージ２・３ (自律度計算)'!$H$1:$I$4,2,0)</f>
        <v>1</v>
      </c>
      <c r="P18" s="15">
        <f>VLOOKUP('ステージ２・３ (抽出)'!P18,'ステージ２・３ (自律度計算)'!$H$1:$I$4,2,0)</f>
        <v>1</v>
      </c>
      <c r="Q18" s="15">
        <f>VLOOKUP('ステージ２・３ (抽出)'!Q18,'ステージ２・３ (自律度計算)'!$H$1:$I$4,2,0)</f>
        <v>1</v>
      </c>
      <c r="R18" s="15">
        <f>VLOOKUP('ステージ２・３ (抽出)'!R18,'ステージ２・３ (自律度計算)'!$H$1:$I$4,2,0)</f>
        <v>4</v>
      </c>
      <c r="S18" s="15">
        <f>VLOOKUP('ステージ２・３ (抽出)'!S18,'ステージ２・３ (自律度計算)'!$H$1:$I$4,2,0)</f>
        <v>2</v>
      </c>
      <c r="T18" s="15">
        <f>VLOOKUP('ステージ２・３ (抽出)'!T18,'ステージ２・３ (自律度計算)'!$H$1:$I$4,2,0)</f>
        <v>3</v>
      </c>
      <c r="U18" s="15">
        <f>VLOOKUP('ステージ２・３ (抽出)'!U18,'ステージ２・３ (自律度計算)'!$H$1:$I$4,2,0)</f>
        <v>1</v>
      </c>
      <c r="V18" s="15">
        <f>VLOOKUP('ステージ２・３ (抽出)'!V18,'ステージ２・３ (自律度計算)'!$H$1:$I$4,2,0)</f>
        <v>4</v>
      </c>
      <c r="W18" s="15">
        <f>VLOOKUP('ステージ２・３ (抽出)'!W18,'ステージ２・３ (自律度計算)'!$H$1:$I$4,2,0)</f>
        <v>4</v>
      </c>
      <c r="X18" s="15">
        <f>VLOOKUP('ステージ２・３ (抽出)'!X18,'ステージ２・３ (自律度計算)'!$H$1:$I$4,2,0)</f>
        <v>1</v>
      </c>
      <c r="Y18" s="15">
        <f>VLOOKUP('ステージ２・３ (抽出)'!Y18,'ステージ２・３ (自律度計算)'!$H$1:$I$4,2,0)</f>
        <v>4</v>
      </c>
      <c r="Z18" s="15">
        <f>VLOOKUP('ステージ２・３ (抽出)'!Z18,'ステージ２・３ (自律度計算)'!$H$1:$I$4,2,0)</f>
        <v>3</v>
      </c>
      <c r="AA18" s="15">
        <f>VLOOKUP('ステージ２・３ (抽出)'!AA18,'ステージ２・３ (自律度計算)'!$H$1:$I$4,2,0)</f>
        <v>3</v>
      </c>
      <c r="AB18" s="15">
        <f>VLOOKUP('ステージ２・３ (抽出)'!AB18,'ステージ２・３ (自律度計算)'!$H$1:$I$4,2,0)</f>
        <v>3</v>
      </c>
      <c r="AC18" s="15">
        <f>VLOOKUP('ステージ２・３ (抽出)'!AC18,'ステージ２・３ (自律度計算)'!$H$1:$I$4,2,0)</f>
        <v>2</v>
      </c>
      <c r="AD18" s="15">
        <f>VLOOKUP('ステージ２・３ (抽出)'!AD18,'ステージ２・３ (自律度計算)'!$H$1:$I$4,2,0)</f>
        <v>1</v>
      </c>
      <c r="AE18" s="15" t="e">
        <f>VLOOKUP('ステージ２・３ (抽出)'!AE18,'ステージ２・３ (自律度計算)'!$H$1:$I$4,2,0)</f>
        <v>#N/A</v>
      </c>
      <c r="AF18" s="15" t="e">
        <f>VLOOKUP('ステージ２・３ (抽出)'!AF18,'ステージ２・３ (自律度計算)'!$H$1:$I$4,2,0)</f>
        <v>#N/A</v>
      </c>
      <c r="AG18" s="15" t="e">
        <f>VLOOKUP('ステージ２・３ (抽出)'!AG18,'ステージ２・３ (自律度計算)'!$H$1:$I$4,2,0)</f>
        <v>#N/A</v>
      </c>
      <c r="AH18" s="16" t="e">
        <f>VLOOKUP('ステージ２・３ (抽出)'!AH18,'ステージ２・３ (自律度計算)'!$H$1:$I$4,2,0)</f>
        <v>#N/A</v>
      </c>
    </row>
    <row r="19" spans="2:34" ht="24.95" customHeight="1">
      <c r="B19" s="1">
        <v>9</v>
      </c>
      <c r="C19" s="102" t="str">
        <f>'状況４－２　ステージ２・３'!C19</f>
        <v>　　　　I地域活動協議会</v>
      </c>
      <c r="D19" s="103"/>
      <c r="E19" s="15">
        <f>VLOOKUP('ステージ２・３ (抽出)'!E19,'ステージ２・３ (自律度計算)'!$H$1:$I$4,2,0)</f>
        <v>4</v>
      </c>
      <c r="F19" s="15">
        <f>VLOOKUP('ステージ２・３ (抽出)'!F19,'ステージ２・３ (自律度計算)'!$H$1:$I$4,2,0)</f>
        <v>4</v>
      </c>
      <c r="G19" s="15">
        <f>VLOOKUP('ステージ２・３ (抽出)'!G19,'ステージ２・３ (自律度計算)'!$H$1:$I$4,2,0)</f>
        <v>3</v>
      </c>
      <c r="H19" s="15">
        <f>VLOOKUP('ステージ２・３ (抽出)'!H19,'ステージ２・３ (自律度計算)'!$H$1:$I$4,2,0)</f>
        <v>1</v>
      </c>
      <c r="I19" s="15">
        <f>VLOOKUP('ステージ２・３ (抽出)'!I19,'ステージ２・３ (自律度計算)'!$H$1:$I$4,2,0)</f>
        <v>1</v>
      </c>
      <c r="J19" s="15">
        <f>VLOOKUP('ステージ２・３ (抽出)'!J19,'ステージ２・３ (自律度計算)'!$H$1:$I$4,2,0)</f>
        <v>3</v>
      </c>
      <c r="K19" s="15">
        <f>VLOOKUP('ステージ２・３ (抽出)'!K19,'ステージ２・３ (自律度計算)'!$H$1:$I$4,2,0)</f>
        <v>3</v>
      </c>
      <c r="L19" s="15">
        <f>VLOOKUP('ステージ２・３ (抽出)'!L19,'ステージ２・３ (自律度計算)'!$H$1:$I$4,2,0)</f>
        <v>3</v>
      </c>
      <c r="M19" s="15">
        <f>VLOOKUP('ステージ２・３ (抽出)'!M19,'ステージ２・３ (自律度計算)'!$H$1:$I$4,2,0)</f>
        <v>3</v>
      </c>
      <c r="N19" s="15">
        <f>VLOOKUP('ステージ２・３ (抽出)'!N19,'ステージ２・３ (自律度計算)'!$H$1:$I$4,2,0)</f>
        <v>2</v>
      </c>
      <c r="O19" s="15">
        <f>VLOOKUP('ステージ２・３ (抽出)'!O19,'ステージ２・３ (自律度計算)'!$H$1:$I$4,2,0)</f>
        <v>1</v>
      </c>
      <c r="P19" s="15">
        <f>VLOOKUP('ステージ２・３ (抽出)'!P19,'ステージ２・３ (自律度計算)'!$H$1:$I$4,2,0)</f>
        <v>1</v>
      </c>
      <c r="Q19" s="15">
        <f>VLOOKUP('ステージ２・３ (抽出)'!Q19,'ステージ２・３ (自律度計算)'!$H$1:$I$4,2,0)</f>
        <v>1</v>
      </c>
      <c r="R19" s="15">
        <f>VLOOKUP('ステージ２・３ (抽出)'!R19,'ステージ２・３ (自律度計算)'!$H$1:$I$4,2,0)</f>
        <v>4</v>
      </c>
      <c r="S19" s="15">
        <f>VLOOKUP('ステージ２・３ (抽出)'!S19,'ステージ２・３ (自律度計算)'!$H$1:$I$4,2,0)</f>
        <v>2</v>
      </c>
      <c r="T19" s="15">
        <f>VLOOKUP('ステージ２・３ (抽出)'!T19,'ステージ２・３ (自律度計算)'!$H$1:$I$4,2,0)</f>
        <v>3</v>
      </c>
      <c r="U19" s="15">
        <f>VLOOKUP('ステージ２・３ (抽出)'!U19,'ステージ２・３ (自律度計算)'!$H$1:$I$4,2,0)</f>
        <v>1</v>
      </c>
      <c r="V19" s="15">
        <f>VLOOKUP('ステージ２・３ (抽出)'!V19,'ステージ２・３ (自律度計算)'!$H$1:$I$4,2,0)</f>
        <v>3</v>
      </c>
      <c r="W19" s="15">
        <f>VLOOKUP('ステージ２・３ (抽出)'!W19,'ステージ２・３ (自律度計算)'!$H$1:$I$4,2,0)</f>
        <v>4</v>
      </c>
      <c r="X19" s="15">
        <f>VLOOKUP('ステージ２・３ (抽出)'!X19,'ステージ２・３ (自律度計算)'!$H$1:$I$4,2,0)</f>
        <v>1</v>
      </c>
      <c r="Y19" s="15">
        <f>VLOOKUP('ステージ２・３ (抽出)'!Y19,'ステージ２・３ (自律度計算)'!$H$1:$I$4,2,0)</f>
        <v>3</v>
      </c>
      <c r="Z19" s="15">
        <f>VLOOKUP('ステージ２・３ (抽出)'!Z19,'ステージ２・３ (自律度計算)'!$H$1:$I$4,2,0)</f>
        <v>4</v>
      </c>
      <c r="AA19" s="15">
        <f>VLOOKUP('ステージ２・３ (抽出)'!AA19,'ステージ２・３ (自律度計算)'!$H$1:$I$4,2,0)</f>
        <v>3</v>
      </c>
      <c r="AB19" s="15">
        <f>VLOOKUP('ステージ２・３ (抽出)'!AB19,'ステージ２・３ (自律度計算)'!$H$1:$I$4,2,0)</f>
        <v>3</v>
      </c>
      <c r="AC19" s="15">
        <f>VLOOKUP('ステージ２・３ (抽出)'!AC19,'ステージ２・３ (自律度計算)'!$H$1:$I$4,2,0)</f>
        <v>2</v>
      </c>
      <c r="AD19" s="15">
        <f>VLOOKUP('ステージ２・３ (抽出)'!AD19,'ステージ２・３ (自律度計算)'!$H$1:$I$4,2,0)</f>
        <v>1</v>
      </c>
      <c r="AE19" s="15" t="e">
        <f>VLOOKUP('ステージ２・３ (抽出)'!AE19,'ステージ２・３ (自律度計算)'!$H$1:$I$4,2,0)</f>
        <v>#N/A</v>
      </c>
      <c r="AF19" s="15" t="e">
        <f>VLOOKUP('ステージ２・３ (抽出)'!AF19,'ステージ２・３ (自律度計算)'!$H$1:$I$4,2,0)</f>
        <v>#N/A</v>
      </c>
      <c r="AG19" s="15" t="e">
        <f>VLOOKUP('ステージ２・３ (抽出)'!AG19,'ステージ２・３ (自律度計算)'!$H$1:$I$4,2,0)</f>
        <v>#N/A</v>
      </c>
      <c r="AH19" s="16" t="e">
        <f>VLOOKUP('ステージ２・３ (抽出)'!AH19,'ステージ２・３ (自律度計算)'!$H$1:$I$4,2,0)</f>
        <v>#N/A</v>
      </c>
    </row>
    <row r="20" spans="2:34" ht="24.95" customHeight="1">
      <c r="B20" s="1">
        <v>10</v>
      </c>
      <c r="C20" s="102" t="str">
        <f>'状況４－２　ステージ２・３'!C20</f>
        <v>　　　　J地域活動協議会</v>
      </c>
      <c r="D20" s="103"/>
      <c r="E20" s="15">
        <f>VLOOKUP('ステージ２・３ (抽出)'!E20,'ステージ２・３ (自律度計算)'!$H$1:$I$4,2,0)</f>
        <v>4</v>
      </c>
      <c r="F20" s="15">
        <f>VLOOKUP('ステージ２・３ (抽出)'!F20,'ステージ２・３ (自律度計算)'!$H$1:$I$4,2,0)</f>
        <v>4</v>
      </c>
      <c r="G20" s="15">
        <f>VLOOKUP('ステージ２・３ (抽出)'!G20,'ステージ２・３ (自律度計算)'!$H$1:$I$4,2,0)</f>
        <v>3</v>
      </c>
      <c r="H20" s="15">
        <f>VLOOKUP('ステージ２・３ (抽出)'!H20,'ステージ２・３ (自律度計算)'!$H$1:$I$4,2,0)</f>
        <v>1</v>
      </c>
      <c r="I20" s="15">
        <f>VLOOKUP('ステージ２・３ (抽出)'!I20,'ステージ２・３ (自律度計算)'!$H$1:$I$4,2,0)</f>
        <v>1</v>
      </c>
      <c r="J20" s="15">
        <f>VLOOKUP('ステージ２・３ (抽出)'!J20,'ステージ２・３ (自律度計算)'!$H$1:$I$4,2,0)</f>
        <v>4</v>
      </c>
      <c r="K20" s="15">
        <f>VLOOKUP('ステージ２・３ (抽出)'!K20,'ステージ２・３ (自律度計算)'!$H$1:$I$4,2,0)</f>
        <v>4</v>
      </c>
      <c r="L20" s="15">
        <f>VLOOKUP('ステージ２・３ (抽出)'!L20,'ステージ２・３ (自律度計算)'!$H$1:$I$4,2,0)</f>
        <v>4</v>
      </c>
      <c r="M20" s="15">
        <f>VLOOKUP('ステージ２・３ (抽出)'!M20,'ステージ２・３ (自律度計算)'!$H$1:$I$4,2,0)</f>
        <v>3</v>
      </c>
      <c r="N20" s="15">
        <f>VLOOKUP('ステージ２・３ (抽出)'!N20,'ステージ２・３ (自律度計算)'!$H$1:$I$4,2,0)</f>
        <v>4</v>
      </c>
      <c r="O20" s="15">
        <f>VLOOKUP('ステージ２・３ (抽出)'!O20,'ステージ２・３ (自律度計算)'!$H$1:$I$4,2,0)</f>
        <v>4</v>
      </c>
      <c r="P20" s="15">
        <f>VLOOKUP('ステージ２・３ (抽出)'!P20,'ステージ２・３ (自律度計算)'!$H$1:$I$4,2,0)</f>
        <v>4</v>
      </c>
      <c r="Q20" s="15">
        <f>VLOOKUP('ステージ２・３ (抽出)'!Q20,'ステージ２・３ (自律度計算)'!$H$1:$I$4,2,0)</f>
        <v>1</v>
      </c>
      <c r="R20" s="15">
        <f>VLOOKUP('ステージ２・３ (抽出)'!R20,'ステージ２・３ (自律度計算)'!$H$1:$I$4,2,0)</f>
        <v>4</v>
      </c>
      <c r="S20" s="15">
        <f>VLOOKUP('ステージ２・３ (抽出)'!S20,'ステージ２・３ (自律度計算)'!$H$1:$I$4,2,0)</f>
        <v>2</v>
      </c>
      <c r="T20" s="15">
        <f>VLOOKUP('ステージ２・３ (抽出)'!T20,'ステージ２・３ (自律度計算)'!$H$1:$I$4,2,0)</f>
        <v>3</v>
      </c>
      <c r="U20" s="15">
        <f>VLOOKUP('ステージ２・３ (抽出)'!U20,'ステージ２・３ (自律度計算)'!$H$1:$I$4,2,0)</f>
        <v>1</v>
      </c>
      <c r="V20" s="15">
        <f>VLOOKUP('ステージ２・３ (抽出)'!V20,'ステージ２・３ (自律度計算)'!$H$1:$I$4,2,0)</f>
        <v>4</v>
      </c>
      <c r="W20" s="15">
        <f>VLOOKUP('ステージ２・３ (抽出)'!W20,'ステージ２・３ (自律度計算)'!$H$1:$I$4,2,0)</f>
        <v>4</v>
      </c>
      <c r="X20" s="15">
        <f>VLOOKUP('ステージ２・３ (抽出)'!X20,'ステージ２・３ (自律度計算)'!$H$1:$I$4,2,0)</f>
        <v>2</v>
      </c>
      <c r="Y20" s="15">
        <f>VLOOKUP('ステージ２・３ (抽出)'!Y20,'ステージ２・３ (自律度計算)'!$H$1:$I$4,2,0)</f>
        <v>4</v>
      </c>
      <c r="Z20" s="15">
        <f>VLOOKUP('ステージ２・３ (抽出)'!Z20,'ステージ２・３ (自律度計算)'!$H$1:$I$4,2,0)</f>
        <v>4</v>
      </c>
      <c r="AA20" s="15">
        <f>VLOOKUP('ステージ２・３ (抽出)'!AA20,'ステージ２・３ (自律度計算)'!$H$1:$I$4,2,0)</f>
        <v>4</v>
      </c>
      <c r="AB20" s="15">
        <f>VLOOKUP('ステージ２・３ (抽出)'!AB20,'ステージ２・３ (自律度計算)'!$H$1:$I$4,2,0)</f>
        <v>4</v>
      </c>
      <c r="AC20" s="15">
        <f>VLOOKUP('ステージ２・３ (抽出)'!AC20,'ステージ２・３ (自律度計算)'!$H$1:$I$4,2,0)</f>
        <v>2</v>
      </c>
      <c r="AD20" s="15">
        <f>VLOOKUP('ステージ２・３ (抽出)'!AD20,'ステージ２・３ (自律度計算)'!$H$1:$I$4,2,0)</f>
        <v>1</v>
      </c>
      <c r="AE20" s="15" t="e">
        <f>VLOOKUP('ステージ２・３ (抽出)'!AE20,'ステージ２・３ (自律度計算)'!$H$1:$I$4,2,0)</f>
        <v>#N/A</v>
      </c>
      <c r="AF20" s="15" t="e">
        <f>VLOOKUP('ステージ２・３ (抽出)'!AF20,'ステージ２・３ (自律度計算)'!$H$1:$I$4,2,0)</f>
        <v>#N/A</v>
      </c>
      <c r="AG20" s="15" t="e">
        <f>VLOOKUP('ステージ２・３ (抽出)'!AG20,'ステージ２・３ (自律度計算)'!$H$1:$I$4,2,0)</f>
        <v>#N/A</v>
      </c>
      <c r="AH20" s="16" t="e">
        <f>VLOOKUP('ステージ２・３ (抽出)'!AH20,'ステージ２・３ (自律度計算)'!$H$1:$I$4,2,0)</f>
        <v>#N/A</v>
      </c>
    </row>
    <row r="21" spans="2:34" ht="24.95" customHeight="1">
      <c r="B21" s="1">
        <v>11</v>
      </c>
      <c r="C21" s="102" t="str">
        <f>'状況４－２　ステージ２・３'!C21</f>
        <v>　　　　K地域活動協議会</v>
      </c>
      <c r="D21" s="103"/>
      <c r="E21" s="15">
        <f>VLOOKUP('ステージ２・３ (抽出)'!E21,'ステージ２・３ (自律度計算)'!$H$1:$I$4,2,0)</f>
        <v>3</v>
      </c>
      <c r="F21" s="15">
        <f>VLOOKUP('ステージ２・３ (抽出)'!F21,'ステージ２・３ (自律度計算)'!$H$1:$I$4,2,0)</f>
        <v>4</v>
      </c>
      <c r="G21" s="15">
        <f>VLOOKUP('ステージ２・３ (抽出)'!G21,'ステージ２・３ (自律度計算)'!$H$1:$I$4,2,0)</f>
        <v>3</v>
      </c>
      <c r="H21" s="15">
        <f>VLOOKUP('ステージ２・３ (抽出)'!H21,'ステージ２・３ (自律度計算)'!$H$1:$I$4,2,0)</f>
        <v>1</v>
      </c>
      <c r="I21" s="15">
        <f>VLOOKUP('ステージ２・３ (抽出)'!I21,'ステージ２・３ (自律度計算)'!$H$1:$I$4,2,0)</f>
        <v>1</v>
      </c>
      <c r="J21" s="15">
        <f>VLOOKUP('ステージ２・３ (抽出)'!J21,'ステージ２・３ (自律度計算)'!$H$1:$I$4,2,0)</f>
        <v>3</v>
      </c>
      <c r="K21" s="15">
        <f>VLOOKUP('ステージ２・３ (抽出)'!K21,'ステージ２・３ (自律度計算)'!$H$1:$I$4,2,0)</f>
        <v>3</v>
      </c>
      <c r="L21" s="15">
        <f>VLOOKUP('ステージ２・３ (抽出)'!L21,'ステージ２・３ (自律度計算)'!$H$1:$I$4,2,0)</f>
        <v>3</v>
      </c>
      <c r="M21" s="15">
        <f>VLOOKUP('ステージ２・３ (抽出)'!M21,'ステージ２・３ (自律度計算)'!$H$1:$I$4,2,0)</f>
        <v>2</v>
      </c>
      <c r="N21" s="15">
        <f>VLOOKUP('ステージ２・３ (抽出)'!N21,'ステージ２・３ (自律度計算)'!$H$1:$I$4,2,0)</f>
        <v>2</v>
      </c>
      <c r="O21" s="15">
        <f>VLOOKUP('ステージ２・３ (抽出)'!O21,'ステージ２・３ (自律度計算)'!$H$1:$I$4,2,0)</f>
        <v>1</v>
      </c>
      <c r="P21" s="15">
        <f>VLOOKUP('ステージ２・３ (抽出)'!P21,'ステージ２・３ (自律度計算)'!$H$1:$I$4,2,0)</f>
        <v>1</v>
      </c>
      <c r="Q21" s="15">
        <f>VLOOKUP('ステージ２・３ (抽出)'!Q21,'ステージ２・３ (自律度計算)'!$H$1:$I$4,2,0)</f>
        <v>1</v>
      </c>
      <c r="R21" s="15">
        <f>VLOOKUP('ステージ２・３ (抽出)'!R21,'ステージ２・３ (自律度計算)'!$H$1:$I$4,2,0)</f>
        <v>4</v>
      </c>
      <c r="S21" s="15">
        <f>VLOOKUP('ステージ２・３ (抽出)'!S21,'ステージ２・３ (自律度計算)'!$H$1:$I$4,2,0)</f>
        <v>2</v>
      </c>
      <c r="T21" s="15">
        <f>VLOOKUP('ステージ２・３ (抽出)'!T21,'ステージ２・３ (自律度計算)'!$H$1:$I$4,2,0)</f>
        <v>3</v>
      </c>
      <c r="U21" s="15">
        <f>VLOOKUP('ステージ２・３ (抽出)'!U21,'ステージ２・３ (自律度計算)'!$H$1:$I$4,2,0)</f>
        <v>1</v>
      </c>
      <c r="V21" s="15">
        <f>VLOOKUP('ステージ２・３ (抽出)'!V21,'ステージ２・３ (自律度計算)'!$H$1:$I$4,2,0)</f>
        <v>2</v>
      </c>
      <c r="W21" s="15">
        <f>VLOOKUP('ステージ２・３ (抽出)'!W21,'ステージ２・３ (自律度計算)'!$H$1:$I$4,2,0)</f>
        <v>4</v>
      </c>
      <c r="X21" s="15">
        <f>VLOOKUP('ステージ２・３ (抽出)'!X21,'ステージ２・３ (自律度計算)'!$H$1:$I$4,2,0)</f>
        <v>1</v>
      </c>
      <c r="Y21" s="15">
        <f>VLOOKUP('ステージ２・３ (抽出)'!Y21,'ステージ２・３ (自律度計算)'!$H$1:$I$4,2,0)</f>
        <v>3</v>
      </c>
      <c r="Z21" s="15">
        <f>VLOOKUP('ステージ２・３ (抽出)'!Z21,'ステージ２・３ (自律度計算)'!$H$1:$I$4,2,0)</f>
        <v>3</v>
      </c>
      <c r="AA21" s="15">
        <f>VLOOKUP('ステージ２・３ (抽出)'!AA21,'ステージ２・３ (自律度計算)'!$H$1:$I$4,2,0)</f>
        <v>3</v>
      </c>
      <c r="AB21" s="15">
        <f>VLOOKUP('ステージ２・３ (抽出)'!AB21,'ステージ２・３ (自律度計算)'!$H$1:$I$4,2,0)</f>
        <v>3</v>
      </c>
      <c r="AC21" s="15">
        <f>VLOOKUP('ステージ２・３ (抽出)'!AC21,'ステージ２・３ (自律度計算)'!$H$1:$I$4,2,0)</f>
        <v>3</v>
      </c>
      <c r="AD21" s="15">
        <f>VLOOKUP('ステージ２・３ (抽出)'!AD21,'ステージ２・３ (自律度計算)'!$H$1:$I$4,2,0)</f>
        <v>1</v>
      </c>
      <c r="AE21" s="15" t="e">
        <f>VLOOKUP('ステージ２・３ (抽出)'!AE21,'ステージ２・３ (自律度計算)'!$H$1:$I$4,2,0)</f>
        <v>#N/A</v>
      </c>
      <c r="AF21" s="15" t="e">
        <f>VLOOKUP('ステージ２・３ (抽出)'!AF21,'ステージ２・３ (自律度計算)'!$H$1:$I$4,2,0)</f>
        <v>#N/A</v>
      </c>
      <c r="AG21" s="15" t="e">
        <f>VLOOKUP('ステージ２・３ (抽出)'!AG21,'ステージ２・３ (自律度計算)'!$H$1:$I$4,2,0)</f>
        <v>#N/A</v>
      </c>
      <c r="AH21" s="16" t="e">
        <f>VLOOKUP('ステージ２・３ (抽出)'!AH21,'ステージ２・３ (自律度計算)'!$H$1:$I$4,2,0)</f>
        <v>#N/A</v>
      </c>
    </row>
    <row r="22" spans="2:34" ht="24.95" customHeight="1">
      <c r="B22" s="1">
        <v>12</v>
      </c>
      <c r="C22" s="102" t="str">
        <f>'状況４－２　ステージ２・３'!C22</f>
        <v>　　　　L地域活動協議会</v>
      </c>
      <c r="D22" s="103"/>
      <c r="E22" s="15">
        <f>VLOOKUP('ステージ２・３ (抽出)'!E22,'ステージ２・３ (自律度計算)'!$H$1:$I$4,2,0)</f>
        <v>4</v>
      </c>
      <c r="F22" s="15">
        <f>VLOOKUP('ステージ２・３ (抽出)'!F22,'ステージ２・３ (自律度計算)'!$H$1:$I$4,2,0)</f>
        <v>4</v>
      </c>
      <c r="G22" s="15">
        <f>VLOOKUP('ステージ２・３ (抽出)'!G22,'ステージ２・３ (自律度計算)'!$H$1:$I$4,2,0)</f>
        <v>4</v>
      </c>
      <c r="H22" s="15">
        <f>VLOOKUP('ステージ２・３ (抽出)'!H22,'ステージ２・３ (自律度計算)'!$H$1:$I$4,2,0)</f>
        <v>1</v>
      </c>
      <c r="I22" s="15">
        <f>VLOOKUP('ステージ２・３ (抽出)'!I22,'ステージ２・３ (自律度計算)'!$H$1:$I$4,2,0)</f>
        <v>1</v>
      </c>
      <c r="J22" s="15">
        <f>VLOOKUP('ステージ２・３ (抽出)'!J22,'ステージ２・３ (自律度計算)'!$H$1:$I$4,2,0)</f>
        <v>4</v>
      </c>
      <c r="K22" s="15">
        <f>VLOOKUP('ステージ２・３ (抽出)'!K22,'ステージ２・３ (自律度計算)'!$H$1:$I$4,2,0)</f>
        <v>3</v>
      </c>
      <c r="L22" s="15">
        <f>VLOOKUP('ステージ２・３ (抽出)'!L22,'ステージ２・３ (自律度計算)'!$H$1:$I$4,2,0)</f>
        <v>4</v>
      </c>
      <c r="M22" s="15">
        <f>VLOOKUP('ステージ２・３ (抽出)'!M22,'ステージ２・３ (自律度計算)'!$H$1:$I$4,2,0)</f>
        <v>3</v>
      </c>
      <c r="N22" s="15">
        <f>VLOOKUP('ステージ２・３ (抽出)'!N22,'ステージ２・３ (自律度計算)'!$H$1:$I$4,2,0)</f>
        <v>4</v>
      </c>
      <c r="O22" s="15">
        <f>VLOOKUP('ステージ２・３ (抽出)'!O22,'ステージ２・３ (自律度計算)'!$H$1:$I$4,2,0)</f>
        <v>4</v>
      </c>
      <c r="P22" s="15">
        <f>VLOOKUP('ステージ２・３ (抽出)'!P22,'ステージ２・３ (自律度計算)'!$H$1:$I$4,2,0)</f>
        <v>2</v>
      </c>
      <c r="Q22" s="15">
        <f>VLOOKUP('ステージ２・３ (抽出)'!Q22,'ステージ２・３ (自律度計算)'!$H$1:$I$4,2,0)</f>
        <v>1</v>
      </c>
      <c r="R22" s="15">
        <f>VLOOKUP('ステージ２・３ (抽出)'!R22,'ステージ２・３ (自律度計算)'!$H$1:$I$4,2,0)</f>
        <v>3</v>
      </c>
      <c r="S22" s="15">
        <f>VLOOKUP('ステージ２・３ (抽出)'!S22,'ステージ２・３ (自律度計算)'!$H$1:$I$4,2,0)</f>
        <v>2</v>
      </c>
      <c r="T22" s="15">
        <f>VLOOKUP('ステージ２・３ (抽出)'!T22,'ステージ２・３ (自律度計算)'!$H$1:$I$4,2,0)</f>
        <v>3</v>
      </c>
      <c r="U22" s="15">
        <f>VLOOKUP('ステージ２・３ (抽出)'!U22,'ステージ２・３ (自律度計算)'!$H$1:$I$4,2,0)</f>
        <v>1</v>
      </c>
      <c r="V22" s="15">
        <f>VLOOKUP('ステージ２・３ (抽出)'!V22,'ステージ２・３ (自律度計算)'!$H$1:$I$4,2,0)</f>
        <v>2</v>
      </c>
      <c r="W22" s="15">
        <f>VLOOKUP('ステージ２・３ (抽出)'!W22,'ステージ２・３ (自律度計算)'!$H$1:$I$4,2,0)</f>
        <v>4</v>
      </c>
      <c r="X22" s="15">
        <f>VLOOKUP('ステージ２・３ (抽出)'!X22,'ステージ２・３ (自律度計算)'!$H$1:$I$4,2,0)</f>
        <v>1</v>
      </c>
      <c r="Y22" s="15">
        <f>VLOOKUP('ステージ２・３ (抽出)'!Y22,'ステージ２・３ (自律度計算)'!$H$1:$I$4,2,0)</f>
        <v>4</v>
      </c>
      <c r="Z22" s="15">
        <f>VLOOKUP('ステージ２・３ (抽出)'!Z22,'ステージ２・３ (自律度計算)'!$H$1:$I$4,2,0)</f>
        <v>4</v>
      </c>
      <c r="AA22" s="15">
        <f>VLOOKUP('ステージ２・３ (抽出)'!AA22,'ステージ２・３ (自律度計算)'!$H$1:$I$4,2,0)</f>
        <v>4</v>
      </c>
      <c r="AB22" s="15">
        <f>VLOOKUP('ステージ２・３ (抽出)'!AB22,'ステージ２・３ (自律度計算)'!$H$1:$I$4,2,0)</f>
        <v>4</v>
      </c>
      <c r="AC22" s="15">
        <f>VLOOKUP('ステージ２・３ (抽出)'!AC22,'ステージ２・３ (自律度計算)'!$H$1:$I$4,2,0)</f>
        <v>3</v>
      </c>
      <c r="AD22" s="15">
        <f>VLOOKUP('ステージ２・３ (抽出)'!AD22,'ステージ２・３ (自律度計算)'!$H$1:$I$4,2,0)</f>
        <v>3</v>
      </c>
      <c r="AE22" s="15" t="e">
        <f>VLOOKUP('ステージ２・３ (抽出)'!AE22,'ステージ２・３ (自律度計算)'!$H$1:$I$4,2,0)</f>
        <v>#N/A</v>
      </c>
      <c r="AF22" s="15" t="e">
        <f>VLOOKUP('ステージ２・３ (抽出)'!AF22,'ステージ２・３ (自律度計算)'!$H$1:$I$4,2,0)</f>
        <v>#N/A</v>
      </c>
      <c r="AG22" s="15" t="e">
        <f>VLOOKUP('ステージ２・３ (抽出)'!AG22,'ステージ２・３ (自律度計算)'!$H$1:$I$4,2,0)</f>
        <v>#N/A</v>
      </c>
      <c r="AH22" s="16" t="e">
        <f>VLOOKUP('ステージ２・３ (抽出)'!AH22,'ステージ２・３ (自律度計算)'!$H$1:$I$4,2,0)</f>
        <v>#N/A</v>
      </c>
    </row>
    <row r="23" spans="2:34" ht="24.95" customHeight="1">
      <c r="B23" s="1">
        <v>13</v>
      </c>
      <c r="C23" s="102" t="str">
        <f>'状況４－２　ステージ２・３'!C23</f>
        <v>　　　　M地域活動協議会</v>
      </c>
      <c r="D23" s="103"/>
      <c r="E23" s="15">
        <f>VLOOKUP('ステージ２・３ (抽出)'!E23,'ステージ２・３ (自律度計算)'!$H$1:$I$4,2,0)</f>
        <v>4</v>
      </c>
      <c r="F23" s="15">
        <f>VLOOKUP('ステージ２・３ (抽出)'!F23,'ステージ２・３ (自律度計算)'!$H$1:$I$4,2,0)</f>
        <v>4</v>
      </c>
      <c r="G23" s="15">
        <f>VLOOKUP('ステージ２・３ (抽出)'!G23,'ステージ２・３ (自律度計算)'!$H$1:$I$4,2,0)</f>
        <v>3</v>
      </c>
      <c r="H23" s="15">
        <f>VLOOKUP('ステージ２・３ (抽出)'!H23,'ステージ２・３ (自律度計算)'!$H$1:$I$4,2,0)</f>
        <v>1</v>
      </c>
      <c r="I23" s="15">
        <f>VLOOKUP('ステージ２・３ (抽出)'!I23,'ステージ２・３ (自律度計算)'!$H$1:$I$4,2,0)</f>
        <v>1</v>
      </c>
      <c r="J23" s="15">
        <f>VLOOKUP('ステージ２・３ (抽出)'!J23,'ステージ２・３ (自律度計算)'!$H$1:$I$4,2,0)</f>
        <v>3</v>
      </c>
      <c r="K23" s="15">
        <f>VLOOKUP('ステージ２・３ (抽出)'!K23,'ステージ２・３ (自律度計算)'!$H$1:$I$4,2,0)</f>
        <v>2</v>
      </c>
      <c r="L23" s="15">
        <f>VLOOKUP('ステージ２・３ (抽出)'!L23,'ステージ２・３ (自律度計算)'!$H$1:$I$4,2,0)</f>
        <v>3</v>
      </c>
      <c r="M23" s="15">
        <f>VLOOKUP('ステージ２・３ (抽出)'!M23,'ステージ２・３ (自律度計算)'!$H$1:$I$4,2,0)</f>
        <v>3</v>
      </c>
      <c r="N23" s="15">
        <f>VLOOKUP('ステージ２・３ (抽出)'!N23,'ステージ２・３ (自律度計算)'!$H$1:$I$4,2,0)</f>
        <v>2</v>
      </c>
      <c r="O23" s="15">
        <f>VLOOKUP('ステージ２・３ (抽出)'!O23,'ステージ２・３ (自律度計算)'!$H$1:$I$4,2,0)</f>
        <v>1</v>
      </c>
      <c r="P23" s="15">
        <f>VLOOKUP('ステージ２・３ (抽出)'!P23,'ステージ２・３ (自律度計算)'!$H$1:$I$4,2,0)</f>
        <v>1</v>
      </c>
      <c r="Q23" s="15">
        <f>VLOOKUP('ステージ２・３ (抽出)'!Q23,'ステージ２・３ (自律度計算)'!$H$1:$I$4,2,0)</f>
        <v>1</v>
      </c>
      <c r="R23" s="15">
        <f>VLOOKUP('ステージ２・３ (抽出)'!R23,'ステージ２・３ (自律度計算)'!$H$1:$I$4,2,0)</f>
        <v>4</v>
      </c>
      <c r="S23" s="15">
        <f>VLOOKUP('ステージ２・３ (抽出)'!S23,'ステージ２・３ (自律度計算)'!$H$1:$I$4,2,0)</f>
        <v>2</v>
      </c>
      <c r="T23" s="15">
        <f>VLOOKUP('ステージ２・３ (抽出)'!T23,'ステージ２・３ (自律度計算)'!$H$1:$I$4,2,0)</f>
        <v>3</v>
      </c>
      <c r="U23" s="15">
        <f>VLOOKUP('ステージ２・３ (抽出)'!U23,'ステージ２・３ (自律度計算)'!$H$1:$I$4,2,0)</f>
        <v>1</v>
      </c>
      <c r="V23" s="15">
        <f>VLOOKUP('ステージ２・３ (抽出)'!V23,'ステージ２・３ (自律度計算)'!$H$1:$I$4,2,0)</f>
        <v>2</v>
      </c>
      <c r="W23" s="15">
        <f>VLOOKUP('ステージ２・３ (抽出)'!W23,'ステージ２・３ (自律度計算)'!$H$1:$I$4,2,0)</f>
        <v>4</v>
      </c>
      <c r="X23" s="15">
        <f>VLOOKUP('ステージ２・３ (抽出)'!X23,'ステージ２・３ (自律度計算)'!$H$1:$I$4,2,0)</f>
        <v>1</v>
      </c>
      <c r="Y23" s="15">
        <f>VLOOKUP('ステージ２・３ (抽出)'!Y23,'ステージ２・３ (自律度計算)'!$H$1:$I$4,2,0)</f>
        <v>4</v>
      </c>
      <c r="Z23" s="15">
        <f>VLOOKUP('ステージ２・３ (抽出)'!Z23,'ステージ２・３ (自律度計算)'!$H$1:$I$4,2,0)</f>
        <v>3</v>
      </c>
      <c r="AA23" s="15">
        <f>VLOOKUP('ステージ２・３ (抽出)'!AA23,'ステージ２・３ (自律度計算)'!$H$1:$I$4,2,0)</f>
        <v>3</v>
      </c>
      <c r="AB23" s="15">
        <f>VLOOKUP('ステージ２・３ (抽出)'!AB23,'ステージ２・３ (自律度計算)'!$H$1:$I$4,2,0)</f>
        <v>2</v>
      </c>
      <c r="AC23" s="15">
        <f>VLOOKUP('ステージ２・３ (抽出)'!AC23,'ステージ２・３ (自律度計算)'!$H$1:$I$4,2,0)</f>
        <v>2</v>
      </c>
      <c r="AD23" s="15">
        <f>VLOOKUP('ステージ２・３ (抽出)'!AD23,'ステージ２・３ (自律度計算)'!$H$1:$I$4,2,0)</f>
        <v>1</v>
      </c>
      <c r="AE23" s="15" t="e">
        <f>VLOOKUP('ステージ２・３ (抽出)'!AE23,'ステージ２・３ (自律度計算)'!$H$1:$I$4,2,0)</f>
        <v>#N/A</v>
      </c>
      <c r="AF23" s="15" t="e">
        <f>VLOOKUP('ステージ２・３ (抽出)'!AF23,'ステージ２・３ (自律度計算)'!$H$1:$I$4,2,0)</f>
        <v>#N/A</v>
      </c>
      <c r="AG23" s="15" t="e">
        <f>VLOOKUP('ステージ２・３ (抽出)'!AG23,'ステージ２・３ (自律度計算)'!$H$1:$I$4,2,0)</f>
        <v>#N/A</v>
      </c>
      <c r="AH23" s="16" t="e">
        <f>VLOOKUP('ステージ２・３ (抽出)'!AH23,'ステージ２・３ (自律度計算)'!$H$1:$I$4,2,0)</f>
        <v>#N/A</v>
      </c>
    </row>
    <row r="24" spans="2:34" ht="24.95" customHeight="1">
      <c r="B24" s="1">
        <v>14</v>
      </c>
      <c r="C24" s="102" t="str">
        <f>'状況４－２　ステージ２・３'!C24</f>
        <v>　　　　N地域活動協議会</v>
      </c>
      <c r="D24" s="103"/>
      <c r="E24" s="15">
        <f>VLOOKUP('ステージ２・３ (抽出)'!E24,'ステージ２・３ (自律度計算)'!$H$1:$I$4,2,0)</f>
        <v>4</v>
      </c>
      <c r="F24" s="15">
        <f>VLOOKUP('ステージ２・３ (抽出)'!F24,'ステージ２・３ (自律度計算)'!$H$1:$I$4,2,0)</f>
        <v>4</v>
      </c>
      <c r="G24" s="15">
        <f>VLOOKUP('ステージ２・３ (抽出)'!G24,'ステージ２・３ (自律度計算)'!$H$1:$I$4,2,0)</f>
        <v>3</v>
      </c>
      <c r="H24" s="15">
        <f>VLOOKUP('ステージ２・３ (抽出)'!H24,'ステージ２・３ (自律度計算)'!$H$1:$I$4,2,0)</f>
        <v>1</v>
      </c>
      <c r="I24" s="15">
        <f>VLOOKUP('ステージ２・３ (抽出)'!I24,'ステージ２・３ (自律度計算)'!$H$1:$I$4,2,0)</f>
        <v>1</v>
      </c>
      <c r="J24" s="15">
        <f>VLOOKUP('ステージ２・３ (抽出)'!J24,'ステージ２・３ (自律度計算)'!$H$1:$I$4,2,0)</f>
        <v>4</v>
      </c>
      <c r="K24" s="15">
        <f>VLOOKUP('ステージ２・３ (抽出)'!K24,'ステージ２・３ (自律度計算)'!$H$1:$I$4,2,0)</f>
        <v>4</v>
      </c>
      <c r="L24" s="15">
        <f>VLOOKUP('ステージ２・３ (抽出)'!L24,'ステージ２・３ (自律度計算)'!$H$1:$I$4,2,0)</f>
        <v>4</v>
      </c>
      <c r="M24" s="15">
        <f>VLOOKUP('ステージ２・３ (抽出)'!M24,'ステージ２・３ (自律度計算)'!$H$1:$I$4,2,0)</f>
        <v>4</v>
      </c>
      <c r="N24" s="15">
        <f>VLOOKUP('ステージ２・３ (抽出)'!N24,'ステージ２・３ (自律度計算)'!$H$1:$I$4,2,0)</f>
        <v>4</v>
      </c>
      <c r="O24" s="15">
        <f>VLOOKUP('ステージ２・３ (抽出)'!O24,'ステージ２・３ (自律度計算)'!$H$1:$I$4,2,0)</f>
        <v>4</v>
      </c>
      <c r="P24" s="15">
        <f>VLOOKUP('ステージ２・３ (抽出)'!P24,'ステージ２・３ (自律度計算)'!$H$1:$I$4,2,0)</f>
        <v>3</v>
      </c>
      <c r="Q24" s="15">
        <f>VLOOKUP('ステージ２・３ (抽出)'!Q24,'ステージ２・３ (自律度計算)'!$H$1:$I$4,2,0)</f>
        <v>1</v>
      </c>
      <c r="R24" s="15">
        <f>VLOOKUP('ステージ２・３ (抽出)'!R24,'ステージ２・３ (自律度計算)'!$H$1:$I$4,2,0)</f>
        <v>4</v>
      </c>
      <c r="S24" s="15">
        <f>VLOOKUP('ステージ２・３ (抽出)'!S24,'ステージ２・３ (自律度計算)'!$H$1:$I$4,2,0)</f>
        <v>3</v>
      </c>
      <c r="T24" s="15">
        <f>VLOOKUP('ステージ２・３ (抽出)'!T24,'ステージ２・３ (自律度計算)'!$H$1:$I$4,2,0)</f>
        <v>4</v>
      </c>
      <c r="U24" s="15">
        <f>VLOOKUP('ステージ２・３ (抽出)'!U24,'ステージ２・３ (自律度計算)'!$H$1:$I$4,2,0)</f>
        <v>4</v>
      </c>
      <c r="V24" s="15">
        <f>VLOOKUP('ステージ２・３ (抽出)'!V24,'ステージ２・３ (自律度計算)'!$H$1:$I$4,2,0)</f>
        <v>4</v>
      </c>
      <c r="W24" s="15">
        <f>VLOOKUP('ステージ２・３ (抽出)'!W24,'ステージ２・３ (自律度計算)'!$H$1:$I$4,2,0)</f>
        <v>4</v>
      </c>
      <c r="X24" s="15">
        <f>VLOOKUP('ステージ２・３ (抽出)'!X24,'ステージ２・３ (自律度計算)'!$H$1:$I$4,2,0)</f>
        <v>4</v>
      </c>
      <c r="Y24" s="15">
        <f>VLOOKUP('ステージ２・３ (抽出)'!Y24,'ステージ２・３ (自律度計算)'!$H$1:$I$4,2,0)</f>
        <v>4</v>
      </c>
      <c r="Z24" s="15">
        <f>VLOOKUP('ステージ２・３ (抽出)'!Z24,'ステージ２・３ (自律度計算)'!$H$1:$I$4,2,0)</f>
        <v>4</v>
      </c>
      <c r="AA24" s="15">
        <f>VLOOKUP('ステージ２・３ (抽出)'!AA24,'ステージ２・３ (自律度計算)'!$H$1:$I$4,2,0)</f>
        <v>4</v>
      </c>
      <c r="AB24" s="15">
        <f>VLOOKUP('ステージ２・３ (抽出)'!AB24,'ステージ２・３ (自律度計算)'!$H$1:$I$4,2,0)</f>
        <v>4</v>
      </c>
      <c r="AC24" s="15">
        <f>VLOOKUP('ステージ２・３ (抽出)'!AC24,'ステージ２・３ (自律度計算)'!$H$1:$I$4,2,0)</f>
        <v>4</v>
      </c>
      <c r="AD24" s="15">
        <f>VLOOKUP('ステージ２・３ (抽出)'!AD24,'ステージ２・３ (自律度計算)'!$H$1:$I$4,2,0)</f>
        <v>2</v>
      </c>
      <c r="AE24" s="15" t="e">
        <f>VLOOKUP('ステージ２・３ (抽出)'!AE24,'ステージ２・３ (自律度計算)'!$H$1:$I$4,2,0)</f>
        <v>#N/A</v>
      </c>
      <c r="AF24" s="15" t="e">
        <f>VLOOKUP('ステージ２・３ (抽出)'!AF24,'ステージ２・３ (自律度計算)'!$H$1:$I$4,2,0)</f>
        <v>#N/A</v>
      </c>
      <c r="AG24" s="15" t="e">
        <f>VLOOKUP('ステージ２・３ (抽出)'!AG24,'ステージ２・３ (自律度計算)'!$H$1:$I$4,2,0)</f>
        <v>#N/A</v>
      </c>
      <c r="AH24" s="16" t="e">
        <f>VLOOKUP('ステージ２・３ (抽出)'!AH24,'ステージ２・３ (自律度計算)'!$H$1:$I$4,2,0)</f>
        <v>#N/A</v>
      </c>
    </row>
    <row r="25" spans="2:34" ht="24.95" customHeight="1">
      <c r="B25" s="1">
        <v>15</v>
      </c>
      <c r="C25" s="102" t="str">
        <f>'状況４－２　ステージ２・３'!C25</f>
        <v>　　　　O地域活動協議会</v>
      </c>
      <c r="D25" s="103"/>
      <c r="E25" s="15">
        <f>VLOOKUP('ステージ２・３ (抽出)'!E25,'ステージ２・３ (自律度計算)'!$H$1:$I$4,2,0)</f>
        <v>4</v>
      </c>
      <c r="F25" s="15">
        <f>VLOOKUP('ステージ２・３ (抽出)'!F25,'ステージ２・３ (自律度計算)'!$H$1:$I$4,2,0)</f>
        <v>4</v>
      </c>
      <c r="G25" s="15">
        <f>VLOOKUP('ステージ２・３ (抽出)'!G25,'ステージ２・３ (自律度計算)'!$H$1:$I$4,2,0)</f>
        <v>4</v>
      </c>
      <c r="H25" s="15">
        <f>VLOOKUP('ステージ２・３ (抽出)'!H25,'ステージ２・３ (自律度計算)'!$H$1:$I$4,2,0)</f>
        <v>2</v>
      </c>
      <c r="I25" s="15">
        <f>VLOOKUP('ステージ２・３ (抽出)'!I25,'ステージ２・３ (自律度計算)'!$H$1:$I$4,2,0)</f>
        <v>1</v>
      </c>
      <c r="J25" s="15">
        <f>VLOOKUP('ステージ２・３ (抽出)'!J25,'ステージ２・３ (自律度計算)'!$H$1:$I$4,2,0)</f>
        <v>4</v>
      </c>
      <c r="K25" s="15">
        <f>VLOOKUP('ステージ２・３ (抽出)'!K25,'ステージ２・３ (自律度計算)'!$H$1:$I$4,2,0)</f>
        <v>4</v>
      </c>
      <c r="L25" s="15">
        <f>VLOOKUP('ステージ２・３ (抽出)'!L25,'ステージ２・３ (自律度計算)'!$H$1:$I$4,2,0)</f>
        <v>3</v>
      </c>
      <c r="M25" s="15">
        <f>VLOOKUP('ステージ２・３ (抽出)'!M25,'ステージ２・３ (自律度計算)'!$H$1:$I$4,2,0)</f>
        <v>3</v>
      </c>
      <c r="N25" s="15">
        <f>VLOOKUP('ステージ２・３ (抽出)'!N25,'ステージ２・３ (自律度計算)'!$H$1:$I$4,2,0)</f>
        <v>3</v>
      </c>
      <c r="O25" s="15">
        <f>VLOOKUP('ステージ２・３ (抽出)'!O25,'ステージ２・３ (自律度計算)'!$H$1:$I$4,2,0)</f>
        <v>3</v>
      </c>
      <c r="P25" s="15">
        <f>VLOOKUP('ステージ２・３ (抽出)'!P25,'ステージ２・３ (自律度計算)'!$H$1:$I$4,2,0)</f>
        <v>1</v>
      </c>
      <c r="Q25" s="15">
        <f>VLOOKUP('ステージ２・３ (抽出)'!Q25,'ステージ２・３ (自律度計算)'!$H$1:$I$4,2,0)</f>
        <v>1</v>
      </c>
      <c r="R25" s="15">
        <f>VLOOKUP('ステージ２・３ (抽出)'!R25,'ステージ２・３ (自律度計算)'!$H$1:$I$4,2,0)</f>
        <v>4</v>
      </c>
      <c r="S25" s="15">
        <f>VLOOKUP('ステージ２・３ (抽出)'!S25,'ステージ２・３ (自律度計算)'!$H$1:$I$4,2,0)</f>
        <v>2</v>
      </c>
      <c r="T25" s="15">
        <f>VLOOKUP('ステージ２・３ (抽出)'!T25,'ステージ２・３ (自律度計算)'!$H$1:$I$4,2,0)</f>
        <v>3</v>
      </c>
      <c r="U25" s="15">
        <f>VLOOKUP('ステージ２・３ (抽出)'!U25,'ステージ２・３ (自律度計算)'!$H$1:$I$4,2,0)</f>
        <v>1</v>
      </c>
      <c r="V25" s="15">
        <f>VLOOKUP('ステージ２・３ (抽出)'!V25,'ステージ２・３ (自律度計算)'!$H$1:$I$4,2,0)</f>
        <v>3</v>
      </c>
      <c r="W25" s="15">
        <f>VLOOKUP('ステージ２・３ (抽出)'!W25,'ステージ２・３ (自律度計算)'!$H$1:$I$4,2,0)</f>
        <v>4</v>
      </c>
      <c r="X25" s="15">
        <f>VLOOKUP('ステージ２・３ (抽出)'!X25,'ステージ２・３ (自律度計算)'!$H$1:$I$4,2,0)</f>
        <v>2</v>
      </c>
      <c r="Y25" s="15">
        <f>VLOOKUP('ステージ２・３ (抽出)'!Y25,'ステージ２・３ (自律度計算)'!$H$1:$I$4,2,0)</f>
        <v>4</v>
      </c>
      <c r="Z25" s="15">
        <f>VLOOKUP('ステージ２・３ (抽出)'!Z25,'ステージ２・３ (自律度計算)'!$H$1:$I$4,2,0)</f>
        <v>4</v>
      </c>
      <c r="AA25" s="15">
        <f>VLOOKUP('ステージ２・３ (抽出)'!AA25,'ステージ２・３ (自律度計算)'!$H$1:$I$4,2,0)</f>
        <v>4</v>
      </c>
      <c r="AB25" s="15">
        <f>VLOOKUP('ステージ２・３ (抽出)'!AB25,'ステージ２・３ (自律度計算)'!$H$1:$I$4,2,0)</f>
        <v>4</v>
      </c>
      <c r="AC25" s="15">
        <f>VLOOKUP('ステージ２・３ (抽出)'!AC25,'ステージ２・３ (自律度計算)'!$H$1:$I$4,2,0)</f>
        <v>3</v>
      </c>
      <c r="AD25" s="15">
        <f>VLOOKUP('ステージ２・３ (抽出)'!AD25,'ステージ２・３ (自律度計算)'!$H$1:$I$4,2,0)</f>
        <v>1</v>
      </c>
      <c r="AE25" s="15" t="e">
        <f>VLOOKUP('ステージ２・３ (抽出)'!AE25,'ステージ２・３ (自律度計算)'!$H$1:$I$4,2,0)</f>
        <v>#N/A</v>
      </c>
      <c r="AF25" s="15" t="e">
        <f>VLOOKUP('ステージ２・３ (抽出)'!AF25,'ステージ２・３ (自律度計算)'!$H$1:$I$4,2,0)</f>
        <v>#N/A</v>
      </c>
      <c r="AG25" s="15" t="e">
        <f>VLOOKUP('ステージ２・３ (抽出)'!AG25,'ステージ２・３ (自律度計算)'!$H$1:$I$4,2,0)</f>
        <v>#N/A</v>
      </c>
      <c r="AH25" s="16" t="e">
        <f>VLOOKUP('ステージ２・３ (抽出)'!AH25,'ステージ２・３ (自律度計算)'!$H$1:$I$4,2,0)</f>
        <v>#N/A</v>
      </c>
    </row>
    <row r="26" spans="2:34" ht="24.95" customHeight="1">
      <c r="B26" s="1">
        <v>16</v>
      </c>
      <c r="C26" s="102" t="str">
        <f>'状況４－２　ステージ２・３'!C26</f>
        <v>　　　　P地域活動協議会</v>
      </c>
      <c r="D26" s="103"/>
      <c r="E26" s="15">
        <f>VLOOKUP('ステージ２・３ (抽出)'!E26,'ステージ２・３ (自律度計算)'!$H$1:$I$4,2,0)</f>
        <v>4</v>
      </c>
      <c r="F26" s="15">
        <f>VLOOKUP('ステージ２・３ (抽出)'!F26,'ステージ２・３ (自律度計算)'!$H$1:$I$4,2,0)</f>
        <v>4</v>
      </c>
      <c r="G26" s="15">
        <f>VLOOKUP('ステージ２・３ (抽出)'!G26,'ステージ２・３ (自律度計算)'!$H$1:$I$4,2,0)</f>
        <v>3</v>
      </c>
      <c r="H26" s="15">
        <f>VLOOKUP('ステージ２・３ (抽出)'!H26,'ステージ２・３ (自律度計算)'!$H$1:$I$4,2,0)</f>
        <v>2</v>
      </c>
      <c r="I26" s="15">
        <f>VLOOKUP('ステージ２・３ (抽出)'!I26,'ステージ２・３ (自律度計算)'!$H$1:$I$4,2,0)</f>
        <v>1</v>
      </c>
      <c r="J26" s="15">
        <f>VLOOKUP('ステージ２・３ (抽出)'!J26,'ステージ２・３ (自律度計算)'!$H$1:$I$4,2,0)</f>
        <v>4</v>
      </c>
      <c r="K26" s="15">
        <f>VLOOKUP('ステージ２・３ (抽出)'!K26,'ステージ２・３ (自律度計算)'!$H$1:$I$4,2,0)</f>
        <v>3</v>
      </c>
      <c r="L26" s="15">
        <f>VLOOKUP('ステージ２・３ (抽出)'!L26,'ステージ２・３ (自律度計算)'!$H$1:$I$4,2,0)</f>
        <v>3</v>
      </c>
      <c r="M26" s="15">
        <f>VLOOKUP('ステージ２・３ (抽出)'!M26,'ステージ２・３ (自律度計算)'!$H$1:$I$4,2,0)</f>
        <v>3</v>
      </c>
      <c r="N26" s="15">
        <f>VLOOKUP('ステージ２・３ (抽出)'!N26,'ステージ２・３ (自律度計算)'!$H$1:$I$4,2,0)</f>
        <v>3</v>
      </c>
      <c r="O26" s="15">
        <f>VLOOKUP('ステージ２・３ (抽出)'!O26,'ステージ２・３ (自律度計算)'!$H$1:$I$4,2,0)</f>
        <v>3</v>
      </c>
      <c r="P26" s="15">
        <f>VLOOKUP('ステージ２・３ (抽出)'!P26,'ステージ２・３ (自律度計算)'!$H$1:$I$4,2,0)</f>
        <v>1</v>
      </c>
      <c r="Q26" s="15">
        <f>VLOOKUP('ステージ２・３ (抽出)'!Q26,'ステージ２・３ (自律度計算)'!$H$1:$I$4,2,0)</f>
        <v>1</v>
      </c>
      <c r="R26" s="15">
        <f>VLOOKUP('ステージ２・３ (抽出)'!R26,'ステージ２・３ (自律度計算)'!$H$1:$I$4,2,0)</f>
        <v>4</v>
      </c>
      <c r="S26" s="15">
        <f>VLOOKUP('ステージ２・３ (抽出)'!S26,'ステージ２・３ (自律度計算)'!$H$1:$I$4,2,0)</f>
        <v>2</v>
      </c>
      <c r="T26" s="15">
        <f>VLOOKUP('ステージ２・３ (抽出)'!T26,'ステージ２・３ (自律度計算)'!$H$1:$I$4,2,0)</f>
        <v>4</v>
      </c>
      <c r="U26" s="15">
        <f>VLOOKUP('ステージ２・３ (抽出)'!U26,'ステージ２・３ (自律度計算)'!$H$1:$I$4,2,0)</f>
        <v>2</v>
      </c>
      <c r="V26" s="15">
        <f>VLOOKUP('ステージ２・３ (抽出)'!V26,'ステージ２・３ (自律度計算)'!$H$1:$I$4,2,0)</f>
        <v>3</v>
      </c>
      <c r="W26" s="15">
        <f>VLOOKUP('ステージ２・３ (抽出)'!W26,'ステージ２・３ (自律度計算)'!$H$1:$I$4,2,0)</f>
        <v>4</v>
      </c>
      <c r="X26" s="15">
        <f>VLOOKUP('ステージ２・３ (抽出)'!X26,'ステージ２・３ (自律度計算)'!$H$1:$I$4,2,0)</f>
        <v>1</v>
      </c>
      <c r="Y26" s="15">
        <f>VLOOKUP('ステージ２・３ (抽出)'!Y26,'ステージ２・３ (自律度計算)'!$H$1:$I$4,2,0)</f>
        <v>4</v>
      </c>
      <c r="Z26" s="15">
        <f>VLOOKUP('ステージ２・３ (抽出)'!Z26,'ステージ２・３ (自律度計算)'!$H$1:$I$4,2,0)</f>
        <v>4</v>
      </c>
      <c r="AA26" s="15">
        <f>VLOOKUP('ステージ２・３ (抽出)'!AA26,'ステージ２・３ (自律度計算)'!$H$1:$I$4,2,0)</f>
        <v>3</v>
      </c>
      <c r="AB26" s="15">
        <f>VLOOKUP('ステージ２・３ (抽出)'!AB26,'ステージ２・３ (自律度計算)'!$H$1:$I$4,2,0)</f>
        <v>4</v>
      </c>
      <c r="AC26" s="15">
        <f>VLOOKUP('ステージ２・３ (抽出)'!AC26,'ステージ２・３ (自律度計算)'!$H$1:$I$4,2,0)</f>
        <v>3</v>
      </c>
      <c r="AD26" s="15">
        <f>VLOOKUP('ステージ２・３ (抽出)'!AD26,'ステージ２・３ (自律度計算)'!$H$1:$I$4,2,0)</f>
        <v>1</v>
      </c>
      <c r="AE26" s="15" t="e">
        <f>VLOOKUP('ステージ２・３ (抽出)'!AE26,'ステージ２・３ (自律度計算)'!$H$1:$I$4,2,0)</f>
        <v>#N/A</v>
      </c>
      <c r="AF26" s="15" t="e">
        <f>VLOOKUP('ステージ２・３ (抽出)'!AF26,'ステージ２・３ (自律度計算)'!$H$1:$I$4,2,0)</f>
        <v>#N/A</v>
      </c>
      <c r="AG26" s="15" t="e">
        <f>VLOOKUP('ステージ２・３ (抽出)'!AG26,'ステージ２・３ (自律度計算)'!$H$1:$I$4,2,0)</f>
        <v>#N/A</v>
      </c>
      <c r="AH26" s="16" t="e">
        <f>VLOOKUP('ステージ２・３ (抽出)'!AH26,'ステージ２・３ (自律度計算)'!$H$1:$I$4,2,0)</f>
        <v>#N/A</v>
      </c>
    </row>
    <row r="27" spans="2:34" ht="24.95" customHeight="1">
      <c r="B27" s="1">
        <v>17</v>
      </c>
      <c r="C27" s="102">
        <f>'状況４－２　ステージ２・３'!C27</f>
        <v>0</v>
      </c>
      <c r="D27" s="103"/>
      <c r="E27" s="15" t="e">
        <f>VLOOKUP('ステージ２・３ (抽出)'!E27,'ステージ２・３ (自律度計算)'!$H$1:$I$4,2,0)</f>
        <v>#N/A</v>
      </c>
      <c r="F27" s="15" t="e">
        <f>VLOOKUP('ステージ２・３ (抽出)'!F27,'ステージ２・３ (自律度計算)'!$H$1:$I$4,2,0)</f>
        <v>#N/A</v>
      </c>
      <c r="G27" s="15" t="e">
        <f>VLOOKUP('ステージ２・３ (抽出)'!G27,'ステージ２・３ (自律度計算)'!$H$1:$I$4,2,0)</f>
        <v>#N/A</v>
      </c>
      <c r="H27" s="15" t="e">
        <f>VLOOKUP('ステージ２・３ (抽出)'!H27,'ステージ２・３ (自律度計算)'!$H$1:$I$4,2,0)</f>
        <v>#N/A</v>
      </c>
      <c r="I27" s="15" t="e">
        <f>VLOOKUP('ステージ２・３ (抽出)'!I27,'ステージ２・３ (自律度計算)'!$H$1:$I$4,2,0)</f>
        <v>#N/A</v>
      </c>
      <c r="J27" s="15" t="e">
        <f>VLOOKUP('ステージ２・３ (抽出)'!J27,'ステージ２・３ (自律度計算)'!$H$1:$I$4,2,0)</f>
        <v>#N/A</v>
      </c>
      <c r="K27" s="15" t="e">
        <f>VLOOKUP('ステージ２・３ (抽出)'!K27,'ステージ２・３ (自律度計算)'!$H$1:$I$4,2,0)</f>
        <v>#N/A</v>
      </c>
      <c r="L27" s="15" t="e">
        <f>VLOOKUP('ステージ２・３ (抽出)'!L27,'ステージ２・３ (自律度計算)'!$H$1:$I$4,2,0)</f>
        <v>#N/A</v>
      </c>
      <c r="M27" s="15" t="e">
        <f>VLOOKUP('ステージ２・３ (抽出)'!M27,'ステージ２・３ (自律度計算)'!$H$1:$I$4,2,0)</f>
        <v>#N/A</v>
      </c>
      <c r="N27" s="15" t="e">
        <f>VLOOKUP('ステージ２・３ (抽出)'!N27,'ステージ２・３ (自律度計算)'!$H$1:$I$4,2,0)</f>
        <v>#N/A</v>
      </c>
      <c r="O27" s="15" t="e">
        <f>VLOOKUP('ステージ２・３ (抽出)'!O27,'ステージ２・３ (自律度計算)'!$H$1:$I$4,2,0)</f>
        <v>#N/A</v>
      </c>
      <c r="P27" s="15" t="e">
        <f>VLOOKUP('ステージ２・３ (抽出)'!P27,'ステージ２・３ (自律度計算)'!$H$1:$I$4,2,0)</f>
        <v>#N/A</v>
      </c>
      <c r="Q27" s="15" t="e">
        <f>VLOOKUP('ステージ２・３ (抽出)'!Q27,'ステージ２・３ (自律度計算)'!$H$1:$I$4,2,0)</f>
        <v>#N/A</v>
      </c>
      <c r="R27" s="15" t="e">
        <f>VLOOKUP('ステージ２・３ (抽出)'!R27,'ステージ２・３ (自律度計算)'!$H$1:$I$4,2,0)</f>
        <v>#N/A</v>
      </c>
      <c r="S27" s="15" t="e">
        <f>VLOOKUP('ステージ２・３ (抽出)'!S27,'ステージ２・３ (自律度計算)'!$H$1:$I$4,2,0)</f>
        <v>#N/A</v>
      </c>
      <c r="T27" s="15" t="e">
        <f>VLOOKUP('ステージ２・３ (抽出)'!T27,'ステージ２・３ (自律度計算)'!$H$1:$I$4,2,0)</f>
        <v>#N/A</v>
      </c>
      <c r="U27" s="15" t="e">
        <f>VLOOKUP('ステージ２・３ (抽出)'!U27,'ステージ２・３ (自律度計算)'!$H$1:$I$4,2,0)</f>
        <v>#N/A</v>
      </c>
      <c r="V27" s="15" t="e">
        <f>VLOOKUP('ステージ２・３ (抽出)'!V27,'ステージ２・３ (自律度計算)'!$H$1:$I$4,2,0)</f>
        <v>#N/A</v>
      </c>
      <c r="W27" s="15" t="e">
        <f>VLOOKUP('ステージ２・３ (抽出)'!W27,'ステージ２・３ (自律度計算)'!$H$1:$I$4,2,0)</f>
        <v>#N/A</v>
      </c>
      <c r="X27" s="15" t="e">
        <f>VLOOKUP('ステージ２・３ (抽出)'!X27,'ステージ２・３ (自律度計算)'!$H$1:$I$4,2,0)</f>
        <v>#N/A</v>
      </c>
      <c r="Y27" s="15" t="e">
        <f>VLOOKUP('ステージ２・３ (抽出)'!Y27,'ステージ２・３ (自律度計算)'!$H$1:$I$4,2,0)</f>
        <v>#N/A</v>
      </c>
      <c r="Z27" s="15" t="e">
        <f>VLOOKUP('ステージ２・３ (抽出)'!Z27,'ステージ２・３ (自律度計算)'!$H$1:$I$4,2,0)</f>
        <v>#N/A</v>
      </c>
      <c r="AA27" s="15" t="e">
        <f>VLOOKUP('ステージ２・３ (抽出)'!AA27,'ステージ２・３ (自律度計算)'!$H$1:$I$4,2,0)</f>
        <v>#N/A</v>
      </c>
      <c r="AB27" s="15" t="e">
        <f>VLOOKUP('ステージ２・３ (抽出)'!AB27,'ステージ２・３ (自律度計算)'!$H$1:$I$4,2,0)</f>
        <v>#N/A</v>
      </c>
      <c r="AC27" s="15" t="e">
        <f>VLOOKUP('ステージ２・３ (抽出)'!AC27,'ステージ２・３ (自律度計算)'!$H$1:$I$4,2,0)</f>
        <v>#N/A</v>
      </c>
      <c r="AD27" s="15" t="e">
        <f>VLOOKUP('ステージ２・３ (抽出)'!AD27,'ステージ２・３ (自律度計算)'!$H$1:$I$4,2,0)</f>
        <v>#N/A</v>
      </c>
      <c r="AE27" s="15" t="e">
        <f>VLOOKUP('ステージ２・３ (抽出)'!AE27,'ステージ２・３ (自律度計算)'!$H$1:$I$4,2,0)</f>
        <v>#N/A</v>
      </c>
      <c r="AF27" s="15" t="e">
        <f>VLOOKUP('ステージ２・３ (抽出)'!AF27,'ステージ２・３ (自律度計算)'!$H$1:$I$4,2,0)</f>
        <v>#N/A</v>
      </c>
      <c r="AG27" s="15" t="e">
        <f>VLOOKUP('ステージ２・３ (抽出)'!AG27,'ステージ２・３ (自律度計算)'!$H$1:$I$4,2,0)</f>
        <v>#N/A</v>
      </c>
      <c r="AH27" s="16" t="e">
        <f>VLOOKUP('ステージ２・３ (抽出)'!AH27,'ステージ２・３ (自律度計算)'!$H$1:$I$4,2,0)</f>
        <v>#N/A</v>
      </c>
    </row>
    <row r="28" spans="2:34" ht="24.95" customHeight="1">
      <c r="B28" s="1">
        <v>18</v>
      </c>
      <c r="C28" s="102">
        <f>'状況４－２　ステージ２・３'!C28</f>
        <v>0</v>
      </c>
      <c r="D28" s="103"/>
      <c r="E28" s="15" t="e">
        <f>VLOOKUP('ステージ２・３ (抽出)'!E28,'ステージ２・３ (自律度計算)'!$H$1:$I$4,2,0)</f>
        <v>#N/A</v>
      </c>
      <c r="F28" s="15" t="e">
        <f>VLOOKUP('ステージ２・３ (抽出)'!F28,'ステージ２・３ (自律度計算)'!$H$1:$I$4,2,0)</f>
        <v>#N/A</v>
      </c>
      <c r="G28" s="15" t="e">
        <f>VLOOKUP('ステージ２・３ (抽出)'!G28,'ステージ２・３ (自律度計算)'!$H$1:$I$4,2,0)</f>
        <v>#N/A</v>
      </c>
      <c r="H28" s="15" t="e">
        <f>VLOOKUP('ステージ２・３ (抽出)'!H28,'ステージ２・３ (自律度計算)'!$H$1:$I$4,2,0)</f>
        <v>#N/A</v>
      </c>
      <c r="I28" s="15" t="e">
        <f>VLOOKUP('ステージ２・３ (抽出)'!I28,'ステージ２・３ (自律度計算)'!$H$1:$I$4,2,0)</f>
        <v>#N/A</v>
      </c>
      <c r="J28" s="15" t="e">
        <f>VLOOKUP('ステージ２・３ (抽出)'!J28,'ステージ２・３ (自律度計算)'!$H$1:$I$4,2,0)</f>
        <v>#N/A</v>
      </c>
      <c r="K28" s="15" t="e">
        <f>VLOOKUP('ステージ２・３ (抽出)'!K28,'ステージ２・３ (自律度計算)'!$H$1:$I$4,2,0)</f>
        <v>#N/A</v>
      </c>
      <c r="L28" s="15" t="e">
        <f>VLOOKUP('ステージ２・３ (抽出)'!L28,'ステージ２・３ (自律度計算)'!$H$1:$I$4,2,0)</f>
        <v>#N/A</v>
      </c>
      <c r="M28" s="15" t="e">
        <f>VLOOKUP('ステージ２・３ (抽出)'!M28,'ステージ２・３ (自律度計算)'!$H$1:$I$4,2,0)</f>
        <v>#N/A</v>
      </c>
      <c r="N28" s="15" t="e">
        <f>VLOOKUP('ステージ２・３ (抽出)'!N28,'ステージ２・３ (自律度計算)'!$H$1:$I$4,2,0)</f>
        <v>#N/A</v>
      </c>
      <c r="O28" s="15" t="e">
        <f>VLOOKUP('ステージ２・３ (抽出)'!O28,'ステージ２・３ (自律度計算)'!$H$1:$I$4,2,0)</f>
        <v>#N/A</v>
      </c>
      <c r="P28" s="15" t="e">
        <f>VLOOKUP('ステージ２・３ (抽出)'!P28,'ステージ２・３ (自律度計算)'!$H$1:$I$4,2,0)</f>
        <v>#N/A</v>
      </c>
      <c r="Q28" s="15" t="e">
        <f>VLOOKUP('ステージ２・３ (抽出)'!Q28,'ステージ２・３ (自律度計算)'!$H$1:$I$4,2,0)</f>
        <v>#N/A</v>
      </c>
      <c r="R28" s="15" t="e">
        <f>VLOOKUP('ステージ２・３ (抽出)'!R28,'ステージ２・３ (自律度計算)'!$H$1:$I$4,2,0)</f>
        <v>#N/A</v>
      </c>
      <c r="S28" s="15" t="e">
        <f>VLOOKUP('ステージ２・３ (抽出)'!S28,'ステージ２・３ (自律度計算)'!$H$1:$I$4,2,0)</f>
        <v>#N/A</v>
      </c>
      <c r="T28" s="15" t="e">
        <f>VLOOKUP('ステージ２・３ (抽出)'!T28,'ステージ２・３ (自律度計算)'!$H$1:$I$4,2,0)</f>
        <v>#N/A</v>
      </c>
      <c r="U28" s="15" t="e">
        <f>VLOOKUP('ステージ２・３ (抽出)'!U28,'ステージ２・３ (自律度計算)'!$H$1:$I$4,2,0)</f>
        <v>#N/A</v>
      </c>
      <c r="V28" s="15" t="e">
        <f>VLOOKUP('ステージ２・３ (抽出)'!V28,'ステージ２・３ (自律度計算)'!$H$1:$I$4,2,0)</f>
        <v>#N/A</v>
      </c>
      <c r="W28" s="15" t="e">
        <f>VLOOKUP('ステージ２・３ (抽出)'!W28,'ステージ２・３ (自律度計算)'!$H$1:$I$4,2,0)</f>
        <v>#N/A</v>
      </c>
      <c r="X28" s="15" t="e">
        <f>VLOOKUP('ステージ２・３ (抽出)'!X28,'ステージ２・３ (自律度計算)'!$H$1:$I$4,2,0)</f>
        <v>#N/A</v>
      </c>
      <c r="Y28" s="15" t="e">
        <f>VLOOKUP('ステージ２・３ (抽出)'!Y28,'ステージ２・３ (自律度計算)'!$H$1:$I$4,2,0)</f>
        <v>#N/A</v>
      </c>
      <c r="Z28" s="15" t="e">
        <f>VLOOKUP('ステージ２・３ (抽出)'!Z28,'ステージ２・３ (自律度計算)'!$H$1:$I$4,2,0)</f>
        <v>#N/A</v>
      </c>
      <c r="AA28" s="15" t="e">
        <f>VLOOKUP('ステージ２・３ (抽出)'!AA28,'ステージ２・３ (自律度計算)'!$H$1:$I$4,2,0)</f>
        <v>#N/A</v>
      </c>
      <c r="AB28" s="15" t="e">
        <f>VLOOKUP('ステージ２・３ (抽出)'!AB28,'ステージ２・３ (自律度計算)'!$H$1:$I$4,2,0)</f>
        <v>#N/A</v>
      </c>
      <c r="AC28" s="15" t="e">
        <f>VLOOKUP('ステージ２・３ (抽出)'!AC28,'ステージ２・３ (自律度計算)'!$H$1:$I$4,2,0)</f>
        <v>#N/A</v>
      </c>
      <c r="AD28" s="15" t="e">
        <f>VLOOKUP('ステージ２・３ (抽出)'!AD28,'ステージ２・３ (自律度計算)'!$H$1:$I$4,2,0)</f>
        <v>#N/A</v>
      </c>
      <c r="AE28" s="15" t="e">
        <f>VLOOKUP('ステージ２・３ (抽出)'!AE28,'ステージ２・３ (自律度計算)'!$H$1:$I$4,2,0)</f>
        <v>#N/A</v>
      </c>
      <c r="AF28" s="15" t="e">
        <f>VLOOKUP('ステージ２・３ (抽出)'!AF28,'ステージ２・３ (自律度計算)'!$H$1:$I$4,2,0)</f>
        <v>#N/A</v>
      </c>
      <c r="AG28" s="15" t="e">
        <f>VLOOKUP('ステージ２・３ (抽出)'!AG28,'ステージ２・３ (自律度計算)'!$H$1:$I$4,2,0)</f>
        <v>#N/A</v>
      </c>
      <c r="AH28" s="16" t="e">
        <f>VLOOKUP('ステージ２・３ (抽出)'!AH28,'ステージ２・３ (自律度計算)'!$H$1:$I$4,2,0)</f>
        <v>#N/A</v>
      </c>
    </row>
    <row r="29" spans="2:34" ht="24.95" customHeight="1">
      <c r="B29" s="1">
        <v>19</v>
      </c>
      <c r="C29" s="102">
        <f>'状況４－２　ステージ２・３'!C29</f>
        <v>0</v>
      </c>
      <c r="D29" s="103"/>
      <c r="E29" s="15" t="e">
        <f>VLOOKUP('ステージ２・３ (抽出)'!E29,'ステージ２・３ (自律度計算)'!$H$1:$I$4,2,0)</f>
        <v>#N/A</v>
      </c>
      <c r="F29" s="15" t="e">
        <f>VLOOKUP('ステージ２・３ (抽出)'!F29,'ステージ２・３ (自律度計算)'!$H$1:$I$4,2,0)</f>
        <v>#N/A</v>
      </c>
      <c r="G29" s="15" t="e">
        <f>VLOOKUP('ステージ２・３ (抽出)'!G29,'ステージ２・３ (自律度計算)'!$H$1:$I$4,2,0)</f>
        <v>#N/A</v>
      </c>
      <c r="H29" s="15" t="e">
        <f>VLOOKUP('ステージ２・３ (抽出)'!H29,'ステージ２・３ (自律度計算)'!$H$1:$I$4,2,0)</f>
        <v>#N/A</v>
      </c>
      <c r="I29" s="15" t="e">
        <f>VLOOKUP('ステージ２・３ (抽出)'!I29,'ステージ２・３ (自律度計算)'!$H$1:$I$4,2,0)</f>
        <v>#N/A</v>
      </c>
      <c r="J29" s="15" t="e">
        <f>VLOOKUP('ステージ２・３ (抽出)'!J29,'ステージ２・３ (自律度計算)'!$H$1:$I$4,2,0)</f>
        <v>#N/A</v>
      </c>
      <c r="K29" s="15" t="e">
        <f>VLOOKUP('ステージ２・３ (抽出)'!K29,'ステージ２・３ (自律度計算)'!$H$1:$I$4,2,0)</f>
        <v>#N/A</v>
      </c>
      <c r="L29" s="15" t="e">
        <f>VLOOKUP('ステージ２・３ (抽出)'!L29,'ステージ２・３ (自律度計算)'!$H$1:$I$4,2,0)</f>
        <v>#N/A</v>
      </c>
      <c r="M29" s="15" t="e">
        <f>VLOOKUP('ステージ２・３ (抽出)'!M29,'ステージ２・３ (自律度計算)'!$H$1:$I$4,2,0)</f>
        <v>#N/A</v>
      </c>
      <c r="N29" s="15" t="e">
        <f>VLOOKUP('ステージ２・３ (抽出)'!N29,'ステージ２・３ (自律度計算)'!$H$1:$I$4,2,0)</f>
        <v>#N/A</v>
      </c>
      <c r="O29" s="15" t="e">
        <f>VLOOKUP('ステージ２・３ (抽出)'!O29,'ステージ２・３ (自律度計算)'!$H$1:$I$4,2,0)</f>
        <v>#N/A</v>
      </c>
      <c r="P29" s="15" t="e">
        <f>VLOOKUP('ステージ２・３ (抽出)'!P29,'ステージ２・３ (自律度計算)'!$H$1:$I$4,2,0)</f>
        <v>#N/A</v>
      </c>
      <c r="Q29" s="15" t="e">
        <f>VLOOKUP('ステージ２・３ (抽出)'!Q29,'ステージ２・３ (自律度計算)'!$H$1:$I$4,2,0)</f>
        <v>#N/A</v>
      </c>
      <c r="R29" s="15" t="e">
        <f>VLOOKUP('ステージ２・３ (抽出)'!R29,'ステージ２・３ (自律度計算)'!$H$1:$I$4,2,0)</f>
        <v>#N/A</v>
      </c>
      <c r="S29" s="15" t="e">
        <f>VLOOKUP('ステージ２・３ (抽出)'!S29,'ステージ２・３ (自律度計算)'!$H$1:$I$4,2,0)</f>
        <v>#N/A</v>
      </c>
      <c r="T29" s="15" t="e">
        <f>VLOOKUP('ステージ２・３ (抽出)'!T29,'ステージ２・３ (自律度計算)'!$H$1:$I$4,2,0)</f>
        <v>#N/A</v>
      </c>
      <c r="U29" s="15" t="e">
        <f>VLOOKUP('ステージ２・３ (抽出)'!U29,'ステージ２・３ (自律度計算)'!$H$1:$I$4,2,0)</f>
        <v>#N/A</v>
      </c>
      <c r="V29" s="15" t="e">
        <f>VLOOKUP('ステージ２・３ (抽出)'!V29,'ステージ２・３ (自律度計算)'!$H$1:$I$4,2,0)</f>
        <v>#N/A</v>
      </c>
      <c r="W29" s="15" t="e">
        <f>VLOOKUP('ステージ２・３ (抽出)'!W29,'ステージ２・３ (自律度計算)'!$H$1:$I$4,2,0)</f>
        <v>#N/A</v>
      </c>
      <c r="X29" s="15" t="e">
        <f>VLOOKUP('ステージ２・３ (抽出)'!X29,'ステージ２・３ (自律度計算)'!$H$1:$I$4,2,0)</f>
        <v>#N/A</v>
      </c>
      <c r="Y29" s="15" t="e">
        <f>VLOOKUP('ステージ２・３ (抽出)'!Y29,'ステージ２・３ (自律度計算)'!$H$1:$I$4,2,0)</f>
        <v>#N/A</v>
      </c>
      <c r="Z29" s="15" t="e">
        <f>VLOOKUP('ステージ２・３ (抽出)'!Z29,'ステージ２・３ (自律度計算)'!$H$1:$I$4,2,0)</f>
        <v>#N/A</v>
      </c>
      <c r="AA29" s="15" t="e">
        <f>VLOOKUP('ステージ２・３ (抽出)'!AA29,'ステージ２・３ (自律度計算)'!$H$1:$I$4,2,0)</f>
        <v>#N/A</v>
      </c>
      <c r="AB29" s="15" t="e">
        <f>VLOOKUP('ステージ２・３ (抽出)'!AB29,'ステージ２・３ (自律度計算)'!$H$1:$I$4,2,0)</f>
        <v>#N/A</v>
      </c>
      <c r="AC29" s="15" t="e">
        <f>VLOOKUP('ステージ２・３ (抽出)'!AC29,'ステージ２・３ (自律度計算)'!$H$1:$I$4,2,0)</f>
        <v>#N/A</v>
      </c>
      <c r="AD29" s="15" t="e">
        <f>VLOOKUP('ステージ２・３ (抽出)'!AD29,'ステージ２・３ (自律度計算)'!$H$1:$I$4,2,0)</f>
        <v>#N/A</v>
      </c>
      <c r="AE29" s="15" t="e">
        <f>VLOOKUP('ステージ２・３ (抽出)'!AE29,'ステージ２・３ (自律度計算)'!$H$1:$I$4,2,0)</f>
        <v>#N/A</v>
      </c>
      <c r="AF29" s="15" t="e">
        <f>VLOOKUP('ステージ２・３ (抽出)'!AF29,'ステージ２・３ (自律度計算)'!$H$1:$I$4,2,0)</f>
        <v>#N/A</v>
      </c>
      <c r="AG29" s="15" t="e">
        <f>VLOOKUP('ステージ２・３ (抽出)'!AG29,'ステージ２・３ (自律度計算)'!$H$1:$I$4,2,0)</f>
        <v>#N/A</v>
      </c>
      <c r="AH29" s="16" t="e">
        <f>VLOOKUP('ステージ２・３ (抽出)'!AH29,'ステージ２・３ (自律度計算)'!$H$1:$I$4,2,0)</f>
        <v>#N/A</v>
      </c>
    </row>
    <row r="30" spans="2:34" ht="24.95" customHeight="1">
      <c r="B30" s="1">
        <v>20</v>
      </c>
      <c r="C30" s="102">
        <f>'状況４－２　ステージ２・３'!C30</f>
        <v>0</v>
      </c>
      <c r="D30" s="103"/>
      <c r="E30" s="15" t="e">
        <f>VLOOKUP('ステージ２・３ (抽出)'!E30,'ステージ２・３ (自律度計算)'!$H$1:$I$4,2,0)</f>
        <v>#N/A</v>
      </c>
      <c r="F30" s="15" t="e">
        <f>VLOOKUP('ステージ２・３ (抽出)'!F30,'ステージ２・３ (自律度計算)'!$H$1:$I$4,2,0)</f>
        <v>#N/A</v>
      </c>
      <c r="G30" s="15" t="e">
        <f>VLOOKUP('ステージ２・３ (抽出)'!G30,'ステージ２・３ (自律度計算)'!$H$1:$I$4,2,0)</f>
        <v>#N/A</v>
      </c>
      <c r="H30" s="15" t="e">
        <f>VLOOKUP('ステージ２・３ (抽出)'!H30,'ステージ２・３ (自律度計算)'!$H$1:$I$4,2,0)</f>
        <v>#N/A</v>
      </c>
      <c r="I30" s="15" t="e">
        <f>VLOOKUP('ステージ２・３ (抽出)'!I30,'ステージ２・３ (自律度計算)'!$H$1:$I$4,2,0)</f>
        <v>#N/A</v>
      </c>
      <c r="J30" s="15" t="e">
        <f>VLOOKUP('ステージ２・３ (抽出)'!J30,'ステージ２・３ (自律度計算)'!$H$1:$I$4,2,0)</f>
        <v>#N/A</v>
      </c>
      <c r="K30" s="15" t="e">
        <f>VLOOKUP('ステージ２・３ (抽出)'!K30,'ステージ２・３ (自律度計算)'!$H$1:$I$4,2,0)</f>
        <v>#N/A</v>
      </c>
      <c r="L30" s="15" t="e">
        <f>VLOOKUP('ステージ２・３ (抽出)'!L30,'ステージ２・３ (自律度計算)'!$H$1:$I$4,2,0)</f>
        <v>#N/A</v>
      </c>
      <c r="M30" s="15" t="e">
        <f>VLOOKUP('ステージ２・３ (抽出)'!M30,'ステージ２・３ (自律度計算)'!$H$1:$I$4,2,0)</f>
        <v>#N/A</v>
      </c>
      <c r="N30" s="15" t="e">
        <f>VLOOKUP('ステージ２・３ (抽出)'!N30,'ステージ２・３ (自律度計算)'!$H$1:$I$4,2,0)</f>
        <v>#N/A</v>
      </c>
      <c r="O30" s="15" t="e">
        <f>VLOOKUP('ステージ２・３ (抽出)'!O30,'ステージ２・３ (自律度計算)'!$H$1:$I$4,2,0)</f>
        <v>#N/A</v>
      </c>
      <c r="P30" s="15" t="e">
        <f>VLOOKUP('ステージ２・３ (抽出)'!P30,'ステージ２・３ (自律度計算)'!$H$1:$I$4,2,0)</f>
        <v>#N/A</v>
      </c>
      <c r="Q30" s="15" t="e">
        <f>VLOOKUP('ステージ２・３ (抽出)'!Q30,'ステージ２・３ (自律度計算)'!$H$1:$I$4,2,0)</f>
        <v>#N/A</v>
      </c>
      <c r="R30" s="15" t="e">
        <f>VLOOKUP('ステージ２・３ (抽出)'!R30,'ステージ２・３ (自律度計算)'!$H$1:$I$4,2,0)</f>
        <v>#N/A</v>
      </c>
      <c r="S30" s="15" t="e">
        <f>VLOOKUP('ステージ２・３ (抽出)'!S30,'ステージ２・３ (自律度計算)'!$H$1:$I$4,2,0)</f>
        <v>#N/A</v>
      </c>
      <c r="T30" s="15" t="e">
        <f>VLOOKUP('ステージ２・３ (抽出)'!T30,'ステージ２・３ (自律度計算)'!$H$1:$I$4,2,0)</f>
        <v>#N/A</v>
      </c>
      <c r="U30" s="15" t="e">
        <f>VLOOKUP('ステージ２・３ (抽出)'!U30,'ステージ２・３ (自律度計算)'!$H$1:$I$4,2,0)</f>
        <v>#N/A</v>
      </c>
      <c r="V30" s="15" t="e">
        <f>VLOOKUP('ステージ２・３ (抽出)'!V30,'ステージ２・３ (自律度計算)'!$H$1:$I$4,2,0)</f>
        <v>#N/A</v>
      </c>
      <c r="W30" s="15" t="e">
        <f>VLOOKUP('ステージ２・３ (抽出)'!W30,'ステージ２・３ (自律度計算)'!$H$1:$I$4,2,0)</f>
        <v>#N/A</v>
      </c>
      <c r="X30" s="15" t="e">
        <f>VLOOKUP('ステージ２・３ (抽出)'!X30,'ステージ２・３ (自律度計算)'!$H$1:$I$4,2,0)</f>
        <v>#N/A</v>
      </c>
      <c r="Y30" s="15" t="e">
        <f>VLOOKUP('ステージ２・３ (抽出)'!Y30,'ステージ２・３ (自律度計算)'!$H$1:$I$4,2,0)</f>
        <v>#N/A</v>
      </c>
      <c r="Z30" s="15" t="e">
        <f>VLOOKUP('ステージ２・３ (抽出)'!Z30,'ステージ２・３ (自律度計算)'!$H$1:$I$4,2,0)</f>
        <v>#N/A</v>
      </c>
      <c r="AA30" s="15" t="e">
        <f>VLOOKUP('ステージ２・３ (抽出)'!AA30,'ステージ２・３ (自律度計算)'!$H$1:$I$4,2,0)</f>
        <v>#N/A</v>
      </c>
      <c r="AB30" s="15" t="e">
        <f>VLOOKUP('ステージ２・３ (抽出)'!AB30,'ステージ２・３ (自律度計算)'!$H$1:$I$4,2,0)</f>
        <v>#N/A</v>
      </c>
      <c r="AC30" s="15" t="e">
        <f>VLOOKUP('ステージ２・３ (抽出)'!AC30,'ステージ２・３ (自律度計算)'!$H$1:$I$4,2,0)</f>
        <v>#N/A</v>
      </c>
      <c r="AD30" s="15" t="e">
        <f>VLOOKUP('ステージ２・３ (抽出)'!AD30,'ステージ２・３ (自律度計算)'!$H$1:$I$4,2,0)</f>
        <v>#N/A</v>
      </c>
      <c r="AE30" s="15" t="e">
        <f>VLOOKUP('ステージ２・３ (抽出)'!AE30,'ステージ２・３ (自律度計算)'!$H$1:$I$4,2,0)</f>
        <v>#N/A</v>
      </c>
      <c r="AF30" s="15" t="e">
        <f>VLOOKUP('ステージ２・３ (抽出)'!AF30,'ステージ２・３ (自律度計算)'!$H$1:$I$4,2,0)</f>
        <v>#N/A</v>
      </c>
      <c r="AG30" s="15" t="e">
        <f>VLOOKUP('ステージ２・３ (抽出)'!AG30,'ステージ２・３ (自律度計算)'!$H$1:$I$4,2,0)</f>
        <v>#N/A</v>
      </c>
      <c r="AH30" s="16" t="e">
        <f>VLOOKUP('ステージ２・３ (抽出)'!AH30,'ステージ２・３ (自律度計算)'!$H$1:$I$4,2,0)</f>
        <v>#N/A</v>
      </c>
    </row>
    <row r="31" spans="2:34" ht="24.95" customHeight="1">
      <c r="B31" s="1">
        <v>21</v>
      </c>
      <c r="C31" s="102">
        <f>'状況４－２　ステージ２・３'!C31</f>
        <v>0</v>
      </c>
      <c r="D31" s="103"/>
      <c r="E31" s="15" t="e">
        <f>VLOOKUP('ステージ２・３ (抽出)'!E31,'ステージ２・３ (自律度計算)'!$H$1:$I$4,2,0)</f>
        <v>#N/A</v>
      </c>
      <c r="F31" s="15" t="e">
        <f>VLOOKUP('ステージ２・３ (抽出)'!F31,'ステージ２・３ (自律度計算)'!$H$1:$I$4,2,0)</f>
        <v>#N/A</v>
      </c>
      <c r="G31" s="15" t="e">
        <f>VLOOKUP('ステージ２・３ (抽出)'!G31,'ステージ２・３ (自律度計算)'!$H$1:$I$4,2,0)</f>
        <v>#N/A</v>
      </c>
      <c r="H31" s="15" t="e">
        <f>VLOOKUP('ステージ２・３ (抽出)'!H31,'ステージ２・３ (自律度計算)'!$H$1:$I$4,2,0)</f>
        <v>#N/A</v>
      </c>
      <c r="I31" s="15" t="e">
        <f>VLOOKUP('ステージ２・３ (抽出)'!I31,'ステージ２・３ (自律度計算)'!$H$1:$I$4,2,0)</f>
        <v>#N/A</v>
      </c>
      <c r="J31" s="15" t="e">
        <f>VLOOKUP('ステージ２・３ (抽出)'!J31,'ステージ２・３ (自律度計算)'!$H$1:$I$4,2,0)</f>
        <v>#N/A</v>
      </c>
      <c r="K31" s="15" t="e">
        <f>VLOOKUP('ステージ２・３ (抽出)'!K31,'ステージ２・３ (自律度計算)'!$H$1:$I$4,2,0)</f>
        <v>#N/A</v>
      </c>
      <c r="L31" s="15" t="e">
        <f>VLOOKUP('ステージ２・３ (抽出)'!L31,'ステージ２・３ (自律度計算)'!$H$1:$I$4,2,0)</f>
        <v>#N/A</v>
      </c>
      <c r="M31" s="15" t="e">
        <f>VLOOKUP('ステージ２・３ (抽出)'!M31,'ステージ２・３ (自律度計算)'!$H$1:$I$4,2,0)</f>
        <v>#N/A</v>
      </c>
      <c r="N31" s="15" t="e">
        <f>VLOOKUP('ステージ２・３ (抽出)'!N31,'ステージ２・３ (自律度計算)'!$H$1:$I$4,2,0)</f>
        <v>#N/A</v>
      </c>
      <c r="O31" s="15" t="e">
        <f>VLOOKUP('ステージ２・３ (抽出)'!O31,'ステージ２・３ (自律度計算)'!$H$1:$I$4,2,0)</f>
        <v>#N/A</v>
      </c>
      <c r="P31" s="15" t="e">
        <f>VLOOKUP('ステージ２・３ (抽出)'!P31,'ステージ２・３ (自律度計算)'!$H$1:$I$4,2,0)</f>
        <v>#N/A</v>
      </c>
      <c r="Q31" s="15" t="e">
        <f>VLOOKUP('ステージ２・３ (抽出)'!Q31,'ステージ２・３ (自律度計算)'!$H$1:$I$4,2,0)</f>
        <v>#N/A</v>
      </c>
      <c r="R31" s="15" t="e">
        <f>VLOOKUP('ステージ２・３ (抽出)'!R31,'ステージ２・３ (自律度計算)'!$H$1:$I$4,2,0)</f>
        <v>#N/A</v>
      </c>
      <c r="S31" s="15" t="e">
        <f>VLOOKUP('ステージ２・３ (抽出)'!S31,'ステージ２・３ (自律度計算)'!$H$1:$I$4,2,0)</f>
        <v>#N/A</v>
      </c>
      <c r="T31" s="15" t="e">
        <f>VLOOKUP('ステージ２・３ (抽出)'!T31,'ステージ２・３ (自律度計算)'!$H$1:$I$4,2,0)</f>
        <v>#N/A</v>
      </c>
      <c r="U31" s="15" t="e">
        <f>VLOOKUP('ステージ２・３ (抽出)'!U31,'ステージ２・３ (自律度計算)'!$H$1:$I$4,2,0)</f>
        <v>#N/A</v>
      </c>
      <c r="V31" s="15" t="e">
        <f>VLOOKUP('ステージ２・３ (抽出)'!V31,'ステージ２・３ (自律度計算)'!$H$1:$I$4,2,0)</f>
        <v>#N/A</v>
      </c>
      <c r="W31" s="15" t="e">
        <f>VLOOKUP('ステージ２・３ (抽出)'!W31,'ステージ２・３ (自律度計算)'!$H$1:$I$4,2,0)</f>
        <v>#N/A</v>
      </c>
      <c r="X31" s="15" t="e">
        <f>VLOOKUP('ステージ２・３ (抽出)'!X31,'ステージ２・３ (自律度計算)'!$H$1:$I$4,2,0)</f>
        <v>#N/A</v>
      </c>
      <c r="Y31" s="15" t="e">
        <f>VLOOKUP('ステージ２・３ (抽出)'!Y31,'ステージ２・３ (自律度計算)'!$H$1:$I$4,2,0)</f>
        <v>#N/A</v>
      </c>
      <c r="Z31" s="15" t="e">
        <f>VLOOKUP('ステージ２・３ (抽出)'!Z31,'ステージ２・３ (自律度計算)'!$H$1:$I$4,2,0)</f>
        <v>#N/A</v>
      </c>
      <c r="AA31" s="15" t="e">
        <f>VLOOKUP('ステージ２・３ (抽出)'!AA31,'ステージ２・３ (自律度計算)'!$H$1:$I$4,2,0)</f>
        <v>#N/A</v>
      </c>
      <c r="AB31" s="15" t="e">
        <f>VLOOKUP('ステージ２・３ (抽出)'!AB31,'ステージ２・３ (自律度計算)'!$H$1:$I$4,2,0)</f>
        <v>#N/A</v>
      </c>
      <c r="AC31" s="15" t="e">
        <f>VLOOKUP('ステージ２・３ (抽出)'!AC31,'ステージ２・３ (自律度計算)'!$H$1:$I$4,2,0)</f>
        <v>#N/A</v>
      </c>
      <c r="AD31" s="15" t="e">
        <f>VLOOKUP('ステージ２・３ (抽出)'!AD31,'ステージ２・３ (自律度計算)'!$H$1:$I$4,2,0)</f>
        <v>#N/A</v>
      </c>
      <c r="AE31" s="15" t="e">
        <f>VLOOKUP('ステージ２・３ (抽出)'!AE31,'ステージ２・３ (自律度計算)'!$H$1:$I$4,2,0)</f>
        <v>#N/A</v>
      </c>
      <c r="AF31" s="15" t="e">
        <f>VLOOKUP('ステージ２・３ (抽出)'!AF31,'ステージ２・３ (自律度計算)'!$H$1:$I$4,2,0)</f>
        <v>#N/A</v>
      </c>
      <c r="AG31" s="15" t="e">
        <f>VLOOKUP('ステージ２・３ (抽出)'!AG31,'ステージ２・３ (自律度計算)'!$H$1:$I$4,2,0)</f>
        <v>#N/A</v>
      </c>
      <c r="AH31" s="16" t="e">
        <f>VLOOKUP('ステージ２・３ (抽出)'!AH31,'ステージ２・３ (自律度計算)'!$H$1:$I$4,2,0)</f>
        <v>#N/A</v>
      </c>
    </row>
    <row r="32" spans="2:34" ht="24.95" customHeight="1" thickBot="1">
      <c r="B32" s="1">
        <v>22</v>
      </c>
      <c r="C32" s="152">
        <f>'状況４－２　ステージ２・３'!C32</f>
        <v>0</v>
      </c>
      <c r="D32" s="153"/>
      <c r="E32" s="17" t="e">
        <f>VLOOKUP('ステージ２・３ (抽出)'!E32,'ステージ２・３ (自律度計算)'!$H$1:$I$4,2,0)</f>
        <v>#N/A</v>
      </c>
      <c r="F32" s="17" t="e">
        <f>VLOOKUP('ステージ２・３ (抽出)'!F32,'ステージ２・３ (自律度計算)'!$H$1:$I$4,2,0)</f>
        <v>#N/A</v>
      </c>
      <c r="G32" s="17" t="e">
        <f>VLOOKUP('ステージ２・３ (抽出)'!G32,'ステージ２・３ (自律度計算)'!$H$1:$I$4,2,0)</f>
        <v>#N/A</v>
      </c>
      <c r="H32" s="17" t="e">
        <f>VLOOKUP('ステージ２・３ (抽出)'!H32,'ステージ２・３ (自律度計算)'!$H$1:$I$4,2,0)</f>
        <v>#N/A</v>
      </c>
      <c r="I32" s="17" t="e">
        <f>VLOOKUP('ステージ２・３ (抽出)'!I32,'ステージ２・３ (自律度計算)'!$H$1:$I$4,2,0)</f>
        <v>#N/A</v>
      </c>
      <c r="J32" s="17" t="e">
        <f>VLOOKUP('ステージ２・３ (抽出)'!J32,'ステージ２・３ (自律度計算)'!$H$1:$I$4,2,0)</f>
        <v>#N/A</v>
      </c>
      <c r="K32" s="17" t="e">
        <f>VLOOKUP('ステージ２・３ (抽出)'!K32,'ステージ２・３ (自律度計算)'!$H$1:$I$4,2,0)</f>
        <v>#N/A</v>
      </c>
      <c r="L32" s="17" t="e">
        <f>VLOOKUP('ステージ２・３ (抽出)'!L32,'ステージ２・３ (自律度計算)'!$H$1:$I$4,2,0)</f>
        <v>#N/A</v>
      </c>
      <c r="M32" s="17" t="e">
        <f>VLOOKUP('ステージ２・３ (抽出)'!M32,'ステージ２・３ (自律度計算)'!$H$1:$I$4,2,0)</f>
        <v>#N/A</v>
      </c>
      <c r="N32" s="17" t="e">
        <f>VLOOKUP('ステージ２・３ (抽出)'!N32,'ステージ２・３ (自律度計算)'!$H$1:$I$4,2,0)</f>
        <v>#N/A</v>
      </c>
      <c r="O32" s="17" t="e">
        <f>VLOOKUP('ステージ２・３ (抽出)'!O32,'ステージ２・３ (自律度計算)'!$H$1:$I$4,2,0)</f>
        <v>#N/A</v>
      </c>
      <c r="P32" s="17" t="e">
        <f>VLOOKUP('ステージ２・３ (抽出)'!P32,'ステージ２・３ (自律度計算)'!$H$1:$I$4,2,0)</f>
        <v>#N/A</v>
      </c>
      <c r="Q32" s="17" t="e">
        <f>VLOOKUP('ステージ２・３ (抽出)'!Q32,'ステージ２・３ (自律度計算)'!$H$1:$I$4,2,0)</f>
        <v>#N/A</v>
      </c>
      <c r="R32" s="17" t="e">
        <f>VLOOKUP('ステージ２・３ (抽出)'!R32,'ステージ２・３ (自律度計算)'!$H$1:$I$4,2,0)</f>
        <v>#N/A</v>
      </c>
      <c r="S32" s="17" t="e">
        <f>VLOOKUP('ステージ２・３ (抽出)'!S32,'ステージ２・３ (自律度計算)'!$H$1:$I$4,2,0)</f>
        <v>#N/A</v>
      </c>
      <c r="T32" s="17" t="e">
        <f>VLOOKUP('ステージ２・３ (抽出)'!T32,'ステージ２・３ (自律度計算)'!$H$1:$I$4,2,0)</f>
        <v>#N/A</v>
      </c>
      <c r="U32" s="17" t="e">
        <f>VLOOKUP('ステージ２・３ (抽出)'!U32,'ステージ２・３ (自律度計算)'!$H$1:$I$4,2,0)</f>
        <v>#N/A</v>
      </c>
      <c r="V32" s="17" t="e">
        <f>VLOOKUP('ステージ２・３ (抽出)'!V32,'ステージ２・３ (自律度計算)'!$H$1:$I$4,2,0)</f>
        <v>#N/A</v>
      </c>
      <c r="W32" s="17" t="e">
        <f>VLOOKUP('ステージ２・３ (抽出)'!W32,'ステージ２・３ (自律度計算)'!$H$1:$I$4,2,0)</f>
        <v>#N/A</v>
      </c>
      <c r="X32" s="17" t="e">
        <f>VLOOKUP('ステージ２・３ (抽出)'!X32,'ステージ２・３ (自律度計算)'!$H$1:$I$4,2,0)</f>
        <v>#N/A</v>
      </c>
      <c r="Y32" s="17" t="e">
        <f>VLOOKUP('ステージ２・３ (抽出)'!Y32,'ステージ２・３ (自律度計算)'!$H$1:$I$4,2,0)</f>
        <v>#N/A</v>
      </c>
      <c r="Z32" s="17" t="e">
        <f>VLOOKUP('ステージ２・３ (抽出)'!Z32,'ステージ２・３ (自律度計算)'!$H$1:$I$4,2,0)</f>
        <v>#N/A</v>
      </c>
      <c r="AA32" s="17" t="e">
        <f>VLOOKUP('ステージ２・３ (抽出)'!AA32,'ステージ２・３ (自律度計算)'!$H$1:$I$4,2,0)</f>
        <v>#N/A</v>
      </c>
      <c r="AB32" s="17" t="e">
        <f>VLOOKUP('ステージ２・３ (抽出)'!AB32,'ステージ２・３ (自律度計算)'!$H$1:$I$4,2,0)</f>
        <v>#N/A</v>
      </c>
      <c r="AC32" s="17" t="e">
        <f>VLOOKUP('ステージ２・３ (抽出)'!AC32,'ステージ２・３ (自律度計算)'!$H$1:$I$4,2,0)</f>
        <v>#N/A</v>
      </c>
      <c r="AD32" s="17" t="e">
        <f>VLOOKUP('ステージ２・３ (抽出)'!AD32,'ステージ２・３ (自律度計算)'!$H$1:$I$4,2,0)</f>
        <v>#N/A</v>
      </c>
      <c r="AE32" s="17" t="e">
        <f>VLOOKUP('ステージ２・３ (抽出)'!AE32,'ステージ２・３ (自律度計算)'!$H$1:$I$4,2,0)</f>
        <v>#N/A</v>
      </c>
      <c r="AF32" s="17" t="e">
        <f>VLOOKUP('ステージ２・３ (抽出)'!AF32,'ステージ２・３ (自律度計算)'!$H$1:$I$4,2,0)</f>
        <v>#N/A</v>
      </c>
      <c r="AG32" s="17" t="e">
        <f>VLOOKUP('ステージ２・３ (抽出)'!AG32,'ステージ２・３ (自律度計算)'!$H$1:$I$4,2,0)</f>
        <v>#N/A</v>
      </c>
      <c r="AH32" s="18" t="e">
        <f>VLOOKUP('ステージ２・３ (抽出)'!AH32,'ステージ２・３ (自律度計算)'!$H$1:$I$4,2,0)</f>
        <v>#N/A</v>
      </c>
    </row>
    <row r="33" spans="3:34" ht="20.100000000000001" customHeight="1" thickTop="1" thickBot="1">
      <c r="C33" s="135" t="s">
        <v>80</v>
      </c>
      <c r="D33" s="136"/>
      <c r="E33" s="11">
        <f t="shared" ref="E33:AH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1">
        <f t="shared" si="1"/>
        <v>0</v>
      </c>
      <c r="O33" s="11">
        <f t="shared" si="1"/>
        <v>0</v>
      </c>
      <c r="P33" s="11">
        <f t="shared" si="1"/>
        <v>0</v>
      </c>
      <c r="Q33" s="11">
        <f t="shared" si="1"/>
        <v>0</v>
      </c>
      <c r="R33" s="20">
        <f t="shared" si="1"/>
        <v>0</v>
      </c>
      <c r="S33" s="11">
        <f t="shared" si="1"/>
        <v>0</v>
      </c>
      <c r="T33" s="11">
        <f t="shared" si="1"/>
        <v>0</v>
      </c>
      <c r="U33" s="11">
        <f t="shared" si="1"/>
        <v>0</v>
      </c>
      <c r="V33" s="11">
        <f t="shared" si="1"/>
        <v>0</v>
      </c>
      <c r="W33" s="11">
        <f t="shared" si="1"/>
        <v>0</v>
      </c>
      <c r="X33" s="11">
        <f t="shared" si="1"/>
        <v>0</v>
      </c>
      <c r="Y33" s="11">
        <f t="shared" si="1"/>
        <v>0</v>
      </c>
      <c r="Z33" s="11">
        <f t="shared" si="1"/>
        <v>0</v>
      </c>
      <c r="AA33" s="11">
        <f t="shared" si="1"/>
        <v>0</v>
      </c>
      <c r="AB33" s="11">
        <f t="shared" si="1"/>
        <v>0</v>
      </c>
      <c r="AC33" s="11">
        <f t="shared" si="1"/>
        <v>0</v>
      </c>
      <c r="AD33" s="11">
        <f t="shared" si="1"/>
        <v>0</v>
      </c>
      <c r="AE33" s="11">
        <f t="shared" si="1"/>
        <v>0</v>
      </c>
      <c r="AF33" s="11">
        <f t="shared" si="1"/>
        <v>0</v>
      </c>
      <c r="AG33" s="11">
        <f t="shared" si="1"/>
        <v>0</v>
      </c>
      <c r="AH33" s="12">
        <f t="shared" si="1"/>
        <v>0</v>
      </c>
    </row>
    <row r="34" spans="3:34">
      <c r="E34" s="2"/>
      <c r="F34" s="2"/>
      <c r="G34" s="2"/>
      <c r="H34" s="2"/>
      <c r="I34" s="2"/>
      <c r="J34" s="2"/>
      <c r="K34" s="2"/>
      <c r="L34" s="2"/>
      <c r="M34" s="2"/>
      <c r="N34" s="2"/>
      <c r="O34" s="2"/>
      <c r="P34" s="2"/>
      <c r="Q34" s="2"/>
    </row>
    <row r="35" spans="3:34">
      <c r="E35" s="2"/>
      <c r="F35" s="2"/>
      <c r="G35" s="2"/>
      <c r="H35" s="2"/>
      <c r="I35" s="2"/>
      <c r="J35" s="2"/>
      <c r="K35" s="2"/>
      <c r="L35" s="2"/>
      <c r="M35" s="2"/>
      <c r="N35" s="2"/>
      <c r="O35" s="2"/>
      <c r="P35" s="2"/>
      <c r="Q35" s="2"/>
    </row>
    <row r="36" spans="3:34">
      <c r="E36" s="2"/>
      <c r="F36" s="2"/>
      <c r="G36" s="2"/>
      <c r="H36" s="2"/>
      <c r="I36" s="2"/>
      <c r="J36" s="2"/>
      <c r="K36" s="2"/>
      <c r="L36" s="2"/>
      <c r="M36" s="2"/>
      <c r="N36" s="2"/>
      <c r="O36" s="2"/>
      <c r="P36" s="2"/>
      <c r="Q36" s="2"/>
    </row>
    <row r="37" spans="3:34">
      <c r="E37" s="2"/>
      <c r="F37" s="2"/>
      <c r="G37" s="2"/>
      <c r="H37" s="2"/>
      <c r="I37" s="2"/>
      <c r="J37" s="2"/>
      <c r="K37" s="2"/>
      <c r="L37" s="2"/>
      <c r="M37" s="2"/>
      <c r="N37" s="2"/>
      <c r="O37" s="2"/>
      <c r="P37" s="2"/>
      <c r="Q37" s="2"/>
    </row>
    <row r="38" spans="3:34">
      <c r="E38" s="2"/>
      <c r="F38" s="2"/>
      <c r="G38" s="2"/>
      <c r="H38" s="2"/>
      <c r="I38" s="2"/>
      <c r="J38" s="2"/>
      <c r="K38" s="2"/>
      <c r="L38" s="2"/>
      <c r="M38" s="2"/>
      <c r="N38" s="2"/>
      <c r="O38" s="2"/>
      <c r="P38" s="2"/>
      <c r="Q38" s="2"/>
    </row>
    <row r="39" spans="3:34">
      <c r="E39" s="2"/>
      <c r="F39" s="2"/>
      <c r="G39" s="2"/>
      <c r="H39" s="2"/>
      <c r="I39" s="2"/>
      <c r="J39" s="2"/>
      <c r="K39" s="2"/>
      <c r="L39" s="2"/>
      <c r="M39" s="2"/>
      <c r="N39" s="2"/>
      <c r="O39" s="2"/>
      <c r="P39" s="2"/>
      <c r="Q39" s="2"/>
    </row>
    <row r="40" spans="3:34">
      <c r="E40" s="2"/>
      <c r="F40" s="2"/>
      <c r="G40" s="2"/>
      <c r="H40" s="2"/>
      <c r="I40" s="2"/>
      <c r="J40" s="2"/>
      <c r="K40" s="2"/>
      <c r="L40" s="2"/>
      <c r="M40" s="2"/>
      <c r="N40" s="2"/>
      <c r="O40" s="2"/>
      <c r="P40" s="2"/>
      <c r="Q40" s="2"/>
    </row>
    <row r="41" spans="3:34">
      <c r="E41" s="2"/>
      <c r="F41" s="2"/>
      <c r="G41" s="2"/>
      <c r="H41" s="2"/>
      <c r="I41" s="2"/>
      <c r="J41" s="2"/>
      <c r="K41" s="2"/>
      <c r="L41" s="2"/>
      <c r="M41" s="2"/>
      <c r="N41" s="2"/>
      <c r="O41" s="2"/>
      <c r="P41" s="2"/>
      <c r="Q41" s="2"/>
    </row>
    <row r="42" spans="3:34">
      <c r="E42" s="2"/>
      <c r="F42" s="2"/>
      <c r="G42" s="2"/>
      <c r="H42" s="2"/>
      <c r="I42" s="2"/>
      <c r="J42" s="2"/>
      <c r="K42" s="2"/>
      <c r="L42" s="2"/>
      <c r="M42" s="2"/>
      <c r="N42" s="2"/>
      <c r="O42" s="2"/>
      <c r="P42" s="2"/>
      <c r="Q42" s="2"/>
    </row>
    <row r="43" spans="3:34">
      <c r="E43" s="2"/>
      <c r="F43" s="2"/>
      <c r="G43" s="2"/>
      <c r="H43" s="2"/>
      <c r="I43" s="2"/>
      <c r="J43" s="2"/>
      <c r="K43" s="2"/>
      <c r="L43" s="2"/>
      <c r="M43" s="2"/>
      <c r="N43" s="2"/>
      <c r="O43" s="2"/>
      <c r="P43" s="2"/>
      <c r="Q43" s="2"/>
    </row>
    <row r="44" spans="3:34">
      <c r="E44" s="2"/>
      <c r="F44" s="2"/>
      <c r="G44" s="2"/>
      <c r="H44" s="2"/>
      <c r="I44" s="2"/>
      <c r="J44" s="2"/>
      <c r="K44" s="2"/>
      <c r="L44" s="2"/>
      <c r="M44" s="2"/>
      <c r="N44" s="2"/>
      <c r="O44" s="2"/>
      <c r="P44" s="2"/>
      <c r="Q44" s="2"/>
    </row>
    <row r="45" spans="3:34">
      <c r="E45" s="2"/>
      <c r="F45" s="2"/>
      <c r="G45" s="2"/>
      <c r="H45" s="2"/>
      <c r="I45" s="2"/>
      <c r="J45" s="2"/>
      <c r="K45" s="2"/>
      <c r="L45" s="2"/>
      <c r="M45" s="2"/>
      <c r="N45" s="2"/>
      <c r="O45" s="2"/>
      <c r="P45" s="2"/>
      <c r="Q45" s="2"/>
    </row>
    <row r="46" spans="3:34">
      <c r="E46" s="2"/>
      <c r="F46" s="2"/>
      <c r="G46" s="2"/>
      <c r="H46" s="2"/>
      <c r="I46" s="2"/>
      <c r="J46" s="2"/>
      <c r="K46" s="2"/>
      <c r="L46" s="2"/>
      <c r="M46" s="2"/>
      <c r="N46" s="2"/>
      <c r="O46" s="2"/>
      <c r="P46" s="2"/>
      <c r="Q46" s="2"/>
    </row>
    <row r="47" spans="3:34">
      <c r="E47" s="2"/>
      <c r="F47" s="2"/>
      <c r="G47" s="2"/>
      <c r="H47" s="2"/>
      <c r="I47" s="2"/>
      <c r="J47" s="2"/>
      <c r="K47" s="2"/>
      <c r="L47" s="2"/>
      <c r="M47" s="2"/>
      <c r="N47" s="2"/>
      <c r="O47" s="2"/>
      <c r="P47" s="2"/>
      <c r="Q47" s="2"/>
    </row>
    <row r="48" spans="3:34">
      <c r="E48" s="2"/>
      <c r="F48" s="2"/>
      <c r="G48" s="2"/>
      <c r="H48" s="2"/>
      <c r="I48" s="2"/>
      <c r="J48" s="2"/>
      <c r="K48" s="2"/>
      <c r="L48" s="2"/>
      <c r="M48" s="2"/>
      <c r="N48" s="2"/>
      <c r="O48" s="2"/>
      <c r="P48" s="2"/>
      <c r="Q48" s="2"/>
    </row>
    <row r="49" spans="5:17">
      <c r="E49" s="2"/>
      <c r="F49" s="2"/>
      <c r="G49" s="2"/>
      <c r="H49" s="2"/>
      <c r="I49" s="2"/>
      <c r="J49" s="2"/>
      <c r="K49" s="2"/>
      <c r="L49" s="2"/>
      <c r="M49" s="2"/>
      <c r="N49" s="2"/>
      <c r="O49" s="2"/>
      <c r="P49" s="2"/>
      <c r="Q49" s="2"/>
    </row>
    <row r="50" spans="5:17">
      <c r="E50" s="2"/>
      <c r="F50" s="2"/>
      <c r="G50" s="2"/>
      <c r="H50" s="2"/>
      <c r="I50" s="2"/>
      <c r="J50" s="2"/>
      <c r="K50" s="2"/>
      <c r="L50" s="2"/>
      <c r="M50" s="2"/>
      <c r="N50" s="2"/>
      <c r="O50" s="2"/>
      <c r="P50" s="2"/>
      <c r="Q50" s="2"/>
    </row>
    <row r="51" spans="5:17">
      <c r="E51" s="2"/>
      <c r="F51" s="2"/>
      <c r="G51" s="2"/>
      <c r="H51" s="2"/>
      <c r="I51" s="2"/>
      <c r="J51" s="2"/>
      <c r="K51" s="2"/>
      <c r="L51" s="2"/>
      <c r="M51" s="2"/>
      <c r="N51" s="2"/>
      <c r="O51" s="2"/>
      <c r="P51" s="2"/>
      <c r="Q51" s="2"/>
    </row>
    <row r="52" spans="5:17">
      <c r="E52" s="2"/>
      <c r="F52" s="2"/>
      <c r="G52" s="2"/>
      <c r="H52" s="2"/>
      <c r="I52" s="2"/>
      <c r="J52" s="2"/>
      <c r="K52" s="2"/>
      <c r="L52" s="2"/>
      <c r="M52" s="2"/>
      <c r="N52" s="2"/>
      <c r="O52" s="2"/>
      <c r="P52" s="2"/>
      <c r="Q52" s="2"/>
    </row>
    <row r="53" spans="5:17">
      <c r="E53" s="2"/>
      <c r="F53" s="2"/>
      <c r="G53" s="2"/>
      <c r="H53" s="2"/>
      <c r="I53" s="2"/>
      <c r="J53" s="2"/>
      <c r="K53" s="2"/>
      <c r="L53" s="2"/>
      <c r="M53" s="2"/>
      <c r="N53" s="2"/>
      <c r="O53" s="2"/>
      <c r="P53" s="2"/>
      <c r="Q53" s="2"/>
    </row>
    <row r="54" spans="5:17">
      <c r="E54" s="2"/>
      <c r="F54" s="2"/>
      <c r="G54" s="2"/>
      <c r="H54" s="2"/>
      <c r="I54" s="2"/>
      <c r="J54" s="2"/>
      <c r="K54" s="2"/>
      <c r="L54" s="2"/>
      <c r="M54" s="2"/>
      <c r="N54" s="2"/>
      <c r="O54" s="2"/>
      <c r="P54" s="2"/>
      <c r="Q54" s="2"/>
    </row>
    <row r="55" spans="5:17">
      <c r="E55" s="2"/>
      <c r="F55" s="2"/>
      <c r="G55" s="2"/>
      <c r="H55" s="2"/>
      <c r="I55" s="2"/>
      <c r="J55" s="2"/>
      <c r="K55" s="2"/>
      <c r="L55" s="2"/>
      <c r="M55" s="2"/>
      <c r="N55" s="2"/>
      <c r="O55" s="2"/>
      <c r="P55" s="2"/>
      <c r="Q55" s="2"/>
    </row>
    <row r="56" spans="5:17">
      <c r="E56" s="2"/>
      <c r="F56" s="2"/>
      <c r="G56" s="2"/>
      <c r="H56" s="2"/>
      <c r="I56" s="2"/>
      <c r="J56" s="2"/>
      <c r="K56" s="2"/>
      <c r="L56" s="2"/>
      <c r="M56" s="2"/>
      <c r="N56" s="2"/>
      <c r="O56" s="2"/>
      <c r="P56" s="2"/>
      <c r="Q56" s="2"/>
    </row>
    <row r="57" spans="5:17">
      <c r="E57" s="2"/>
      <c r="F57" s="2"/>
      <c r="G57" s="2"/>
      <c r="H57" s="2"/>
      <c r="I57" s="2"/>
      <c r="J57" s="2"/>
      <c r="K57" s="2"/>
      <c r="L57" s="2"/>
      <c r="M57" s="2"/>
      <c r="N57" s="2"/>
      <c r="O57" s="2"/>
      <c r="P57" s="2"/>
      <c r="Q57" s="2"/>
    </row>
    <row r="58" spans="5:17">
      <c r="E58" s="2"/>
      <c r="F58" s="2"/>
      <c r="G58" s="2"/>
      <c r="H58" s="2"/>
      <c r="I58" s="2"/>
      <c r="J58" s="2"/>
      <c r="K58" s="2"/>
      <c r="L58" s="2"/>
      <c r="M58" s="2"/>
      <c r="N58" s="2"/>
      <c r="O58" s="2"/>
      <c r="P58" s="2"/>
      <c r="Q58" s="2"/>
    </row>
    <row r="59" spans="5:17">
      <c r="E59" s="2"/>
      <c r="F59" s="2"/>
      <c r="G59" s="2"/>
      <c r="H59" s="2"/>
      <c r="I59" s="2"/>
      <c r="J59" s="2"/>
      <c r="K59" s="2"/>
      <c r="L59" s="2"/>
      <c r="M59" s="2"/>
      <c r="N59" s="2"/>
      <c r="O59" s="2"/>
      <c r="P59" s="2"/>
      <c r="Q59" s="2"/>
    </row>
    <row r="60" spans="5:17">
      <c r="E60" s="2"/>
      <c r="F60" s="2"/>
      <c r="G60" s="2"/>
      <c r="H60" s="2"/>
      <c r="I60" s="2"/>
      <c r="J60" s="2"/>
      <c r="K60" s="2"/>
      <c r="L60" s="2"/>
      <c r="M60" s="2"/>
      <c r="N60" s="2"/>
      <c r="O60" s="2"/>
      <c r="P60" s="2"/>
      <c r="Q60" s="2"/>
    </row>
    <row r="61" spans="5:17">
      <c r="E61" s="2"/>
      <c r="F61" s="2"/>
      <c r="G61" s="2"/>
      <c r="H61" s="2"/>
      <c r="I61" s="2"/>
      <c r="J61" s="2"/>
      <c r="K61" s="2"/>
      <c r="L61" s="2"/>
      <c r="M61" s="2"/>
      <c r="N61" s="2"/>
      <c r="O61" s="2"/>
      <c r="P61" s="2"/>
      <c r="Q61" s="2"/>
    </row>
    <row r="62" spans="5:17">
      <c r="E62" s="2"/>
      <c r="F62" s="2"/>
      <c r="G62" s="2"/>
      <c r="H62" s="2"/>
      <c r="I62" s="2"/>
      <c r="J62" s="2"/>
      <c r="K62" s="2"/>
      <c r="L62" s="2"/>
      <c r="M62" s="2"/>
      <c r="N62" s="2"/>
      <c r="O62" s="2"/>
      <c r="P62" s="2"/>
      <c r="Q62" s="2"/>
    </row>
    <row r="63" spans="5:17">
      <c r="E63" s="2"/>
      <c r="F63" s="2"/>
      <c r="G63" s="2"/>
      <c r="H63" s="2"/>
      <c r="I63" s="2"/>
      <c r="J63" s="2"/>
      <c r="K63" s="2"/>
      <c r="L63" s="2"/>
      <c r="M63" s="2"/>
      <c r="N63" s="2"/>
      <c r="O63" s="2"/>
      <c r="P63" s="2"/>
      <c r="Q63" s="2"/>
    </row>
    <row r="64" spans="5:17">
      <c r="E64" s="2"/>
      <c r="F64" s="2"/>
      <c r="G64" s="2"/>
      <c r="H64" s="2"/>
      <c r="I64" s="2"/>
      <c r="J64" s="2"/>
      <c r="K64" s="2"/>
      <c r="L64" s="2"/>
      <c r="M64" s="2"/>
      <c r="N64" s="2"/>
      <c r="O64" s="2"/>
      <c r="P64" s="2"/>
      <c r="Q64" s="2"/>
    </row>
    <row r="65" spans="5:17">
      <c r="E65" s="2"/>
      <c r="F65" s="2"/>
      <c r="G65" s="2"/>
      <c r="H65" s="2"/>
      <c r="I65" s="2"/>
      <c r="J65" s="2"/>
      <c r="K65" s="2"/>
      <c r="L65" s="2"/>
      <c r="M65" s="2"/>
      <c r="N65" s="2"/>
      <c r="O65" s="2"/>
      <c r="P65" s="2"/>
      <c r="Q65" s="2"/>
    </row>
    <row r="66" spans="5:17">
      <c r="E66" s="2"/>
      <c r="F66" s="2"/>
      <c r="G66" s="2"/>
      <c r="H66" s="2"/>
      <c r="I66" s="2"/>
      <c r="J66" s="2"/>
      <c r="K66" s="2"/>
      <c r="L66" s="2"/>
      <c r="M66" s="2"/>
      <c r="N66" s="2"/>
      <c r="O66" s="2"/>
      <c r="P66" s="2"/>
      <c r="Q66" s="2"/>
    </row>
    <row r="67" spans="5:17">
      <c r="E67" s="2"/>
      <c r="F67" s="2"/>
      <c r="G67" s="2"/>
      <c r="H67" s="2"/>
      <c r="I67" s="2"/>
      <c r="J67" s="2"/>
      <c r="K67" s="2"/>
      <c r="L67" s="2"/>
      <c r="M67" s="2"/>
      <c r="N67" s="2"/>
      <c r="O67" s="2"/>
      <c r="P67" s="2"/>
      <c r="Q67" s="2"/>
    </row>
    <row r="68" spans="5:17">
      <c r="E68" s="2"/>
      <c r="F68" s="2"/>
      <c r="G68" s="2"/>
      <c r="H68" s="2"/>
      <c r="I68" s="2"/>
      <c r="J68" s="2"/>
      <c r="K68" s="2"/>
      <c r="L68" s="2"/>
      <c r="M68" s="2"/>
      <c r="N68" s="2"/>
      <c r="O68" s="2"/>
      <c r="P68" s="2"/>
      <c r="Q68" s="2"/>
    </row>
    <row r="69" spans="5:17">
      <c r="E69" s="2"/>
      <c r="F69" s="2"/>
      <c r="G69" s="2"/>
      <c r="H69" s="2"/>
      <c r="I69" s="2"/>
      <c r="J69" s="2"/>
      <c r="K69" s="2"/>
      <c r="L69" s="2"/>
      <c r="M69" s="2"/>
      <c r="N69" s="2"/>
      <c r="O69" s="2"/>
      <c r="P69" s="2"/>
      <c r="Q69" s="2"/>
    </row>
    <row r="70" spans="5:17">
      <c r="E70" s="2"/>
      <c r="F70" s="2"/>
      <c r="G70" s="2"/>
      <c r="H70" s="2"/>
      <c r="I70" s="2"/>
      <c r="J70" s="2"/>
      <c r="K70" s="2"/>
      <c r="L70" s="2"/>
      <c r="M70" s="2"/>
      <c r="N70" s="2"/>
      <c r="O70" s="2"/>
      <c r="P70" s="2"/>
      <c r="Q70" s="2"/>
    </row>
    <row r="71" spans="5:17">
      <c r="E71" s="2"/>
      <c r="F71" s="2"/>
      <c r="G71" s="2"/>
      <c r="H71" s="2"/>
      <c r="I71" s="2"/>
      <c r="J71" s="2"/>
      <c r="K71" s="2"/>
      <c r="L71" s="2"/>
      <c r="M71" s="2"/>
      <c r="N71" s="2"/>
      <c r="O71" s="2"/>
      <c r="P71" s="2"/>
      <c r="Q71" s="2"/>
    </row>
    <row r="72" spans="5:17">
      <c r="E72" s="2"/>
      <c r="F72" s="2"/>
      <c r="G72" s="2"/>
      <c r="H72" s="2"/>
      <c r="I72" s="2"/>
      <c r="J72" s="2"/>
      <c r="K72" s="2"/>
      <c r="L72" s="2"/>
      <c r="M72" s="2"/>
      <c r="N72" s="2"/>
      <c r="O72" s="2"/>
      <c r="P72" s="2"/>
      <c r="Q72" s="2"/>
    </row>
    <row r="73" spans="5:17">
      <c r="E73" s="2"/>
      <c r="F73" s="2"/>
      <c r="G73" s="2"/>
      <c r="H73" s="2"/>
      <c r="I73" s="2"/>
      <c r="J73" s="2"/>
      <c r="K73" s="2"/>
      <c r="L73" s="2"/>
      <c r="M73" s="2"/>
      <c r="N73" s="2"/>
      <c r="O73" s="2"/>
      <c r="P73" s="2"/>
      <c r="Q73" s="2"/>
    </row>
    <row r="74" spans="5:17">
      <c r="E74" s="2"/>
      <c r="F74" s="2"/>
      <c r="G74" s="2"/>
      <c r="H74" s="2"/>
      <c r="I74" s="2"/>
      <c r="J74" s="2"/>
      <c r="K74" s="2"/>
      <c r="L74" s="2"/>
      <c r="M74" s="2"/>
      <c r="N74" s="2"/>
      <c r="O74" s="2"/>
      <c r="P74" s="2"/>
      <c r="Q74" s="2"/>
    </row>
    <row r="75" spans="5:17">
      <c r="E75" s="2"/>
      <c r="F75" s="2"/>
      <c r="G75" s="2"/>
      <c r="H75" s="2"/>
      <c r="I75" s="2"/>
      <c r="J75" s="2"/>
      <c r="K75" s="2"/>
      <c r="L75" s="2"/>
      <c r="M75" s="2"/>
      <c r="N75" s="2"/>
      <c r="O75" s="2"/>
      <c r="P75" s="2"/>
      <c r="Q75" s="2"/>
    </row>
    <row r="76" spans="5:17">
      <c r="E76" s="2"/>
      <c r="F76" s="2"/>
      <c r="G76" s="2"/>
      <c r="H76" s="2"/>
      <c r="I76" s="2"/>
      <c r="J76" s="2"/>
      <c r="K76" s="2"/>
      <c r="L76" s="2"/>
      <c r="M76" s="2"/>
      <c r="N76" s="2"/>
      <c r="O76" s="2"/>
      <c r="P76" s="2"/>
      <c r="Q76" s="2"/>
    </row>
    <row r="77" spans="5:17">
      <c r="E77" s="2"/>
      <c r="F77" s="2"/>
      <c r="G77" s="2"/>
      <c r="H77" s="2"/>
      <c r="I77" s="2"/>
      <c r="J77" s="2"/>
      <c r="K77" s="2"/>
      <c r="L77" s="2"/>
      <c r="M77" s="2"/>
      <c r="N77" s="2"/>
      <c r="O77" s="2"/>
      <c r="P77" s="2"/>
      <c r="Q77" s="2"/>
    </row>
    <row r="78" spans="5:17">
      <c r="E78" s="2"/>
      <c r="F78" s="2"/>
      <c r="G78" s="2"/>
      <c r="H78" s="2"/>
      <c r="I78" s="2"/>
      <c r="J78" s="2"/>
      <c r="K78" s="2"/>
      <c r="L78" s="2"/>
      <c r="M78" s="2"/>
      <c r="N78" s="2"/>
      <c r="O78" s="2"/>
      <c r="P78" s="2"/>
      <c r="Q78" s="2"/>
    </row>
    <row r="79" spans="5:17">
      <c r="E79" s="2"/>
      <c r="F79" s="2"/>
      <c r="G79" s="2"/>
      <c r="H79" s="2"/>
      <c r="I79" s="2"/>
      <c r="J79" s="2"/>
      <c r="K79" s="2"/>
      <c r="L79" s="2"/>
      <c r="M79" s="2"/>
      <c r="N79" s="2"/>
      <c r="O79" s="2"/>
      <c r="P79" s="2"/>
      <c r="Q79" s="2"/>
    </row>
    <row r="80" spans="5:17">
      <c r="E80" s="2"/>
      <c r="F80" s="2"/>
      <c r="G80" s="2"/>
      <c r="H80" s="2"/>
      <c r="I80" s="2"/>
      <c r="J80" s="2"/>
      <c r="K80" s="2"/>
      <c r="L80" s="2"/>
      <c r="M80" s="2"/>
      <c r="N80" s="2"/>
      <c r="O80" s="2"/>
      <c r="P80" s="2"/>
      <c r="Q80" s="2"/>
    </row>
    <row r="81" spans="5:17">
      <c r="E81" s="2"/>
      <c r="F81" s="2"/>
      <c r="G81" s="2"/>
      <c r="H81" s="2"/>
      <c r="I81" s="2"/>
      <c r="J81" s="2"/>
      <c r="K81" s="2"/>
      <c r="L81" s="2"/>
      <c r="M81" s="2"/>
      <c r="N81" s="2"/>
      <c r="O81" s="2"/>
      <c r="P81" s="2"/>
      <c r="Q81" s="2"/>
    </row>
    <row r="82" spans="5:17">
      <c r="E82" s="2"/>
      <c r="F82" s="2"/>
      <c r="G82" s="2"/>
      <c r="H82" s="2"/>
      <c r="I82" s="2"/>
      <c r="J82" s="2"/>
      <c r="K82" s="2"/>
      <c r="L82" s="2"/>
      <c r="M82" s="2"/>
      <c r="N82" s="2"/>
      <c r="O82" s="2"/>
      <c r="P82" s="2"/>
      <c r="Q82" s="2"/>
    </row>
    <row r="83" spans="5:17">
      <c r="E83" s="2"/>
      <c r="F83" s="2"/>
      <c r="G83" s="2"/>
      <c r="H83" s="2"/>
      <c r="I83" s="2"/>
      <c r="J83" s="2"/>
      <c r="K83" s="2"/>
      <c r="L83" s="2"/>
      <c r="M83" s="2"/>
      <c r="N83" s="2"/>
      <c r="O83" s="2"/>
      <c r="P83" s="2"/>
      <c r="Q83" s="2"/>
    </row>
    <row r="84" spans="5:17">
      <c r="E84" s="2"/>
      <c r="F84" s="2"/>
      <c r="G84" s="2"/>
      <c r="H84" s="2"/>
      <c r="I84" s="2"/>
      <c r="J84" s="2"/>
      <c r="K84" s="2"/>
      <c r="L84" s="2"/>
      <c r="M84" s="2"/>
      <c r="N84" s="2"/>
      <c r="O84" s="2"/>
      <c r="P84" s="2"/>
      <c r="Q84" s="2"/>
    </row>
    <row r="85" spans="5:17">
      <c r="E85" s="2"/>
      <c r="F85" s="2"/>
      <c r="G85" s="2"/>
      <c r="H85" s="2"/>
      <c r="I85" s="2"/>
      <c r="J85" s="2"/>
      <c r="K85" s="2"/>
      <c r="L85" s="2"/>
      <c r="M85" s="2"/>
      <c r="N85" s="2"/>
      <c r="O85" s="2"/>
      <c r="P85" s="2"/>
      <c r="Q85" s="2"/>
    </row>
    <row r="86" spans="5:17">
      <c r="E86" s="2"/>
      <c r="F86" s="2"/>
      <c r="G86" s="2"/>
      <c r="H86" s="2"/>
      <c r="I86" s="2"/>
      <c r="J86" s="2"/>
      <c r="K86" s="2"/>
      <c r="L86" s="2"/>
      <c r="M86" s="2"/>
      <c r="N86" s="2"/>
      <c r="O86" s="2"/>
      <c r="P86" s="2"/>
      <c r="Q86" s="2"/>
    </row>
    <row r="87" spans="5:17">
      <c r="E87" s="2"/>
      <c r="F87" s="2"/>
      <c r="G87" s="2"/>
      <c r="H87" s="2"/>
      <c r="I87" s="2"/>
      <c r="J87" s="2"/>
      <c r="K87" s="2"/>
      <c r="L87" s="2"/>
      <c r="M87" s="2"/>
      <c r="N87" s="2"/>
      <c r="O87" s="2"/>
      <c r="P87" s="2"/>
      <c r="Q87" s="2"/>
    </row>
    <row r="88" spans="5:17">
      <c r="E88" s="2"/>
      <c r="F88" s="2"/>
      <c r="G88" s="2"/>
      <c r="H88" s="2"/>
      <c r="I88" s="2"/>
      <c r="J88" s="2"/>
      <c r="K88" s="2"/>
      <c r="L88" s="2"/>
      <c r="M88" s="2"/>
      <c r="N88" s="2"/>
      <c r="O88" s="2"/>
      <c r="P88" s="2"/>
      <c r="Q88" s="2"/>
    </row>
    <row r="89" spans="5:17">
      <c r="E89" s="2"/>
      <c r="F89" s="2"/>
      <c r="G89" s="2"/>
      <c r="H89" s="2"/>
      <c r="I89" s="2"/>
      <c r="J89" s="2"/>
      <c r="K89" s="2"/>
      <c r="L89" s="2"/>
      <c r="M89" s="2"/>
      <c r="N89" s="2"/>
      <c r="O89" s="2"/>
      <c r="P89" s="2"/>
      <c r="Q89" s="2"/>
    </row>
    <row r="90" spans="5:17">
      <c r="E90" s="2"/>
      <c r="F90" s="2"/>
      <c r="G90" s="2"/>
      <c r="H90" s="2"/>
      <c r="I90" s="2"/>
      <c r="J90" s="2"/>
      <c r="K90" s="2"/>
      <c r="L90" s="2"/>
      <c r="M90" s="2"/>
      <c r="N90" s="2"/>
      <c r="O90" s="2"/>
      <c r="P90" s="2"/>
      <c r="Q90" s="2"/>
    </row>
    <row r="91" spans="5:17">
      <c r="E91" s="2"/>
      <c r="F91" s="2"/>
      <c r="G91" s="2"/>
      <c r="H91" s="2"/>
      <c r="I91" s="2"/>
      <c r="J91" s="2"/>
      <c r="K91" s="2"/>
      <c r="L91" s="2"/>
      <c r="M91" s="2"/>
      <c r="N91" s="2"/>
      <c r="O91" s="2"/>
      <c r="P91" s="2"/>
      <c r="Q91" s="2"/>
    </row>
    <row r="92" spans="5:17">
      <c r="E92" s="2"/>
      <c r="F92" s="2"/>
      <c r="G92" s="2"/>
      <c r="H92" s="2"/>
      <c r="I92" s="2"/>
      <c r="J92" s="2"/>
      <c r="K92" s="2"/>
      <c r="L92" s="2"/>
      <c r="M92" s="2"/>
      <c r="N92" s="2"/>
      <c r="O92" s="2"/>
      <c r="P92" s="2"/>
      <c r="Q92" s="2"/>
    </row>
    <row r="93" spans="5:17">
      <c r="E93" s="2"/>
      <c r="F93" s="2"/>
      <c r="G93" s="2"/>
      <c r="H93" s="2"/>
      <c r="I93" s="2"/>
      <c r="J93" s="2"/>
      <c r="K93" s="2"/>
      <c r="L93" s="2"/>
      <c r="M93" s="2"/>
      <c r="N93" s="2"/>
      <c r="O93" s="2"/>
      <c r="P93" s="2"/>
      <c r="Q93" s="2"/>
    </row>
    <row r="94" spans="5:17">
      <c r="E94" s="2"/>
      <c r="F94" s="2"/>
      <c r="G94" s="2"/>
      <c r="H94" s="2"/>
      <c r="I94" s="2"/>
      <c r="J94" s="2"/>
      <c r="K94" s="2"/>
      <c r="L94" s="2"/>
      <c r="M94" s="2"/>
      <c r="N94" s="2"/>
      <c r="O94" s="2"/>
      <c r="P94" s="2"/>
      <c r="Q94" s="2"/>
    </row>
    <row r="95" spans="5:17">
      <c r="E95" s="2"/>
      <c r="F95" s="2"/>
      <c r="G95" s="2"/>
      <c r="H95" s="2"/>
      <c r="I95" s="2"/>
      <c r="J95" s="2"/>
      <c r="K95" s="2"/>
      <c r="L95" s="2"/>
      <c r="M95" s="2"/>
      <c r="N95" s="2"/>
      <c r="O95" s="2"/>
      <c r="P95" s="2"/>
      <c r="Q95" s="2"/>
    </row>
    <row r="96" spans="5:17">
      <c r="E96" s="2"/>
      <c r="F96" s="2"/>
      <c r="G96" s="2"/>
      <c r="H96" s="2"/>
      <c r="I96" s="2"/>
      <c r="J96" s="2"/>
      <c r="K96" s="2"/>
      <c r="L96" s="2"/>
      <c r="M96" s="2"/>
      <c r="N96" s="2"/>
      <c r="O96" s="2"/>
      <c r="P96" s="2"/>
      <c r="Q96" s="2"/>
    </row>
    <row r="97" spans="5:17">
      <c r="E97" s="2"/>
      <c r="F97" s="2"/>
      <c r="G97" s="2"/>
      <c r="H97" s="2"/>
      <c r="I97" s="2"/>
      <c r="J97" s="2"/>
      <c r="K97" s="2"/>
      <c r="L97" s="2"/>
      <c r="M97" s="2"/>
      <c r="N97" s="2"/>
      <c r="O97" s="2"/>
      <c r="P97" s="2"/>
      <c r="Q97" s="2"/>
    </row>
    <row r="98" spans="5:17">
      <c r="E98" s="2"/>
      <c r="F98" s="2"/>
      <c r="G98" s="2"/>
      <c r="H98" s="2"/>
      <c r="I98" s="2"/>
      <c r="J98" s="2"/>
      <c r="K98" s="2"/>
      <c r="L98" s="2"/>
      <c r="M98" s="2"/>
      <c r="N98" s="2"/>
      <c r="O98" s="2"/>
      <c r="P98" s="2"/>
      <c r="Q98" s="2"/>
    </row>
    <row r="99" spans="5:17">
      <c r="E99" s="2"/>
      <c r="F99" s="2"/>
      <c r="G99" s="2"/>
      <c r="H99" s="2"/>
      <c r="I99" s="2"/>
      <c r="J99" s="2"/>
      <c r="K99" s="2"/>
      <c r="L99" s="2"/>
      <c r="M99" s="2"/>
      <c r="N99" s="2"/>
      <c r="O99" s="2"/>
      <c r="P99" s="2"/>
      <c r="Q99" s="2"/>
    </row>
    <row r="100" spans="5:17">
      <c r="E100" s="2"/>
      <c r="F100" s="2"/>
      <c r="G100" s="2"/>
      <c r="H100" s="2"/>
      <c r="I100" s="2"/>
      <c r="J100" s="2"/>
      <c r="K100" s="2"/>
      <c r="L100" s="2"/>
      <c r="M100" s="2"/>
      <c r="N100" s="2"/>
      <c r="O100" s="2"/>
      <c r="P100" s="2"/>
      <c r="Q100" s="2"/>
    </row>
    <row r="101" spans="5:17">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B3:P101"/>
  <sheetViews>
    <sheetView view="pageBreakPreview" topLeftCell="A4" zoomScale="70" zoomScaleNormal="70" zoomScaleSheetLayoutView="70" zoomScalePageLayoutView="85" workbookViewId="0">
      <selection activeCell="A11" sqref="A11"/>
    </sheetView>
  </sheetViews>
  <sheetFormatPr defaultRowHeight="12.75"/>
  <cols>
    <col min="1" max="2" width="2.625" style="1" customWidth="1"/>
    <col min="3" max="3" width="3.625" style="1" customWidth="1"/>
    <col min="4" max="4" width="38.875" style="1" customWidth="1"/>
    <col min="5" max="14" width="9" style="1" customWidth="1"/>
    <col min="15" max="16384" width="9" style="1"/>
  </cols>
  <sheetData>
    <row r="3" spans="2:16" ht="15" customHeight="1">
      <c r="C3" s="1" t="s">
        <v>57</v>
      </c>
    </row>
    <row r="4" spans="2:16" ht="15" customHeight="1">
      <c r="C4" s="1" t="s">
        <v>58</v>
      </c>
    </row>
    <row r="5" spans="2:16" ht="48" customHeight="1" thickBot="1">
      <c r="C5" s="1" t="s">
        <v>53</v>
      </c>
      <c r="E5" s="43"/>
    </row>
    <row r="6" spans="2:16" ht="15" customHeight="1">
      <c r="C6" s="137" t="s">
        <v>81</v>
      </c>
      <c r="D6" s="138"/>
      <c r="E6" s="39" t="s">
        <v>65</v>
      </c>
      <c r="F6" s="183" t="s">
        <v>66</v>
      </c>
      <c r="G6" s="184"/>
      <c r="H6" s="184"/>
      <c r="I6" s="183" t="s">
        <v>67</v>
      </c>
      <c r="J6" s="184"/>
      <c r="K6" s="184"/>
      <c r="L6" s="179" t="s">
        <v>68</v>
      </c>
      <c r="M6" s="180"/>
      <c r="N6" s="181"/>
    </row>
    <row r="7" spans="2:16" ht="75" customHeight="1">
      <c r="C7" s="139"/>
      <c r="D7" s="140"/>
      <c r="E7" s="22" t="s">
        <v>82</v>
      </c>
      <c r="F7" s="42" t="s">
        <v>56</v>
      </c>
      <c r="G7" s="36" t="s">
        <v>51</v>
      </c>
      <c r="H7" s="36" t="s">
        <v>52</v>
      </c>
      <c r="I7" s="36" t="s">
        <v>16</v>
      </c>
      <c r="J7" s="36" t="s">
        <v>23</v>
      </c>
      <c r="K7" s="36" t="s">
        <v>29</v>
      </c>
      <c r="L7" s="26" t="s">
        <v>60</v>
      </c>
      <c r="M7" s="30" t="s">
        <v>74</v>
      </c>
      <c r="N7" s="26" t="s">
        <v>60</v>
      </c>
      <c r="O7" s="2"/>
      <c r="P7" s="2"/>
    </row>
    <row r="8" spans="2:16" ht="15" customHeight="1">
      <c r="C8" s="139"/>
      <c r="D8" s="140"/>
      <c r="E8" s="28" t="s">
        <v>100</v>
      </c>
      <c r="F8" s="31" t="s">
        <v>101</v>
      </c>
      <c r="G8" s="24" t="s">
        <v>102</v>
      </c>
      <c r="H8" s="28" t="s">
        <v>103</v>
      </c>
      <c r="I8" s="24" t="s">
        <v>104</v>
      </c>
      <c r="J8" s="21" t="s">
        <v>105</v>
      </c>
      <c r="K8" s="24" t="s">
        <v>106</v>
      </c>
      <c r="L8" s="203"/>
      <c r="M8" s="204"/>
      <c r="N8" s="205"/>
      <c r="O8" s="2"/>
      <c r="P8" s="2"/>
    </row>
    <row r="9" spans="2:16" ht="150" customHeight="1">
      <c r="C9" s="114" t="s">
        <v>59</v>
      </c>
      <c r="D9" s="115"/>
      <c r="E9" s="22" t="s">
        <v>6</v>
      </c>
      <c r="F9" s="42" t="s">
        <v>56</v>
      </c>
      <c r="G9" s="36" t="s">
        <v>51</v>
      </c>
      <c r="H9" s="36" t="s">
        <v>52</v>
      </c>
      <c r="I9" s="36" t="s">
        <v>16</v>
      </c>
      <c r="J9" s="36" t="s">
        <v>23</v>
      </c>
      <c r="K9" s="36" t="s">
        <v>29</v>
      </c>
      <c r="L9" s="26" t="s">
        <v>60</v>
      </c>
      <c r="M9" s="30" t="s">
        <v>74</v>
      </c>
      <c r="N9" s="26" t="s">
        <v>60</v>
      </c>
      <c r="O9" s="2"/>
      <c r="P9" s="2"/>
    </row>
    <row r="10" spans="2:16" ht="15" customHeight="1" thickBot="1">
      <c r="C10" s="116"/>
      <c r="D10" s="117"/>
      <c r="E10" s="84" t="str">
        <f>'状況４－１　ステージ１'!F10</f>
        <v>31年度８末</v>
      </c>
      <c r="F10" s="84" t="str">
        <f>E10</f>
        <v>31年度８末</v>
      </c>
      <c r="G10" s="84" t="str">
        <f t="shared" ref="G10:N10" si="0">F10</f>
        <v>31年度８末</v>
      </c>
      <c r="H10" s="84" t="str">
        <f t="shared" si="0"/>
        <v>31年度８末</v>
      </c>
      <c r="I10" s="84" t="str">
        <f t="shared" si="0"/>
        <v>31年度８末</v>
      </c>
      <c r="J10" s="84" t="str">
        <f t="shared" si="0"/>
        <v>31年度８末</v>
      </c>
      <c r="K10" s="84" t="str">
        <f t="shared" si="0"/>
        <v>31年度８末</v>
      </c>
      <c r="L10" s="84" t="str">
        <f t="shared" si="0"/>
        <v>31年度８末</v>
      </c>
      <c r="M10" s="84" t="str">
        <f t="shared" si="0"/>
        <v>31年度８末</v>
      </c>
      <c r="N10" s="86" t="str">
        <f t="shared" si="0"/>
        <v>31年度８末</v>
      </c>
      <c r="O10" s="2"/>
      <c r="P10" s="2"/>
    </row>
    <row r="11" spans="2:16" ht="24.95" customHeight="1">
      <c r="B11" s="1">
        <v>1</v>
      </c>
      <c r="C11" s="194" t="str">
        <f>'状況４－１　ステージ１'!C11</f>
        <v>　　　　A地域活動協議会</v>
      </c>
      <c r="D11" s="195"/>
      <c r="E11" s="3" t="s">
        <v>94</v>
      </c>
      <c r="F11" s="3" t="s">
        <v>95</v>
      </c>
      <c r="G11" s="3" t="s">
        <v>96</v>
      </c>
      <c r="H11" s="3" t="s">
        <v>94</v>
      </c>
      <c r="I11" s="3" t="s">
        <v>94</v>
      </c>
      <c r="J11" s="3" t="s">
        <v>95</v>
      </c>
      <c r="K11" s="3" t="s">
        <v>96</v>
      </c>
      <c r="L11" s="3"/>
      <c r="M11" s="3"/>
      <c r="N11" s="4"/>
    </row>
    <row r="12" spans="2:16" ht="24.95" customHeight="1">
      <c r="B12" s="1">
        <v>2</v>
      </c>
      <c r="C12" s="192" t="str">
        <f>'状況４－１　ステージ１'!C12</f>
        <v>　　　　B地域活動協議会</v>
      </c>
      <c r="D12" s="193"/>
      <c r="E12" s="5" t="s">
        <v>94</v>
      </c>
      <c r="F12" s="6" t="s">
        <v>95</v>
      </c>
      <c r="G12" s="6" t="s">
        <v>96</v>
      </c>
      <c r="H12" s="6" t="s">
        <v>96</v>
      </c>
      <c r="I12" s="6" t="s">
        <v>94</v>
      </c>
      <c r="J12" s="6" t="s">
        <v>95</v>
      </c>
      <c r="K12" s="6" t="s">
        <v>96</v>
      </c>
      <c r="L12" s="6"/>
      <c r="M12" s="6"/>
      <c r="N12" s="7"/>
    </row>
    <row r="13" spans="2:16" ht="24.95" customHeight="1">
      <c r="B13" s="1">
        <v>3</v>
      </c>
      <c r="C13" s="114" t="str">
        <f>'状況４－１　ステージ１'!C13</f>
        <v>　　　　C地域活動協議会</v>
      </c>
      <c r="D13" s="115"/>
      <c r="E13" s="6" t="s">
        <v>94</v>
      </c>
      <c r="F13" s="6" t="s">
        <v>95</v>
      </c>
      <c r="G13" s="6" t="s">
        <v>96</v>
      </c>
      <c r="H13" s="6" t="s">
        <v>95</v>
      </c>
      <c r="I13" s="6" t="s">
        <v>94</v>
      </c>
      <c r="J13" s="6" t="s">
        <v>95</v>
      </c>
      <c r="K13" s="6" t="s">
        <v>96</v>
      </c>
      <c r="L13" s="6"/>
      <c r="M13" s="6"/>
      <c r="N13" s="7"/>
    </row>
    <row r="14" spans="2:16" ht="24.95" customHeight="1">
      <c r="B14" s="1">
        <v>4</v>
      </c>
      <c r="C14" s="114" t="str">
        <f>'状況４－１　ステージ１'!C14</f>
        <v>　　　　D地域活動協議会</v>
      </c>
      <c r="D14" s="115"/>
      <c r="E14" s="6" t="s">
        <v>94</v>
      </c>
      <c r="F14" s="6" t="s">
        <v>95</v>
      </c>
      <c r="G14" s="6" t="s">
        <v>96</v>
      </c>
      <c r="H14" s="6" t="s">
        <v>96</v>
      </c>
      <c r="I14" s="6" t="s">
        <v>94</v>
      </c>
      <c r="J14" s="6" t="s">
        <v>95</v>
      </c>
      <c r="K14" s="6" t="s">
        <v>96</v>
      </c>
      <c r="L14" s="6"/>
      <c r="M14" s="6"/>
      <c r="N14" s="7"/>
    </row>
    <row r="15" spans="2:16" ht="24.95" customHeight="1">
      <c r="B15" s="1">
        <v>5</v>
      </c>
      <c r="C15" s="114" t="str">
        <f>'状況４－１　ステージ１'!C15</f>
        <v>　　　　E地域活動協議会</v>
      </c>
      <c r="D15" s="115"/>
      <c r="E15" s="6" t="s">
        <v>94</v>
      </c>
      <c r="F15" s="6" t="s">
        <v>95</v>
      </c>
      <c r="G15" s="6" t="s">
        <v>96</v>
      </c>
      <c r="H15" s="6" t="s">
        <v>94</v>
      </c>
      <c r="I15" s="6" t="s">
        <v>94</v>
      </c>
      <c r="J15" s="6" t="s">
        <v>95</v>
      </c>
      <c r="K15" s="6" t="s">
        <v>96</v>
      </c>
      <c r="L15" s="6"/>
      <c r="M15" s="6"/>
      <c r="N15" s="7"/>
    </row>
    <row r="16" spans="2:16" ht="24.95" customHeight="1">
      <c r="B16" s="1">
        <v>6</v>
      </c>
      <c r="C16" s="114" t="str">
        <f>'状況４－１　ステージ１'!C16</f>
        <v>　　　　F地域活動協議会</v>
      </c>
      <c r="D16" s="115"/>
      <c r="E16" s="6" t="s">
        <v>94</v>
      </c>
      <c r="F16" s="6" t="s">
        <v>95</v>
      </c>
      <c r="G16" s="6" t="s">
        <v>96</v>
      </c>
      <c r="H16" s="6" t="s">
        <v>95</v>
      </c>
      <c r="I16" s="6" t="s">
        <v>94</v>
      </c>
      <c r="J16" s="6" t="s">
        <v>95</v>
      </c>
      <c r="K16" s="6" t="s">
        <v>96</v>
      </c>
      <c r="L16" s="6"/>
      <c r="M16" s="6"/>
      <c r="N16" s="7"/>
    </row>
    <row r="17" spans="2:14" ht="24.95" customHeight="1">
      <c r="B17" s="1">
        <v>7</v>
      </c>
      <c r="C17" s="114" t="str">
        <f>'状況４－１　ステージ１'!C17</f>
        <v>　　　　G地域活動協議会</v>
      </c>
      <c r="D17" s="115"/>
      <c r="E17" s="6" t="s">
        <v>94</v>
      </c>
      <c r="F17" s="6" t="s">
        <v>95</v>
      </c>
      <c r="G17" s="6" t="s">
        <v>96</v>
      </c>
      <c r="H17" s="6"/>
      <c r="I17" s="6" t="s">
        <v>94</v>
      </c>
      <c r="J17" s="6" t="s">
        <v>95</v>
      </c>
      <c r="K17" s="6" t="s">
        <v>96</v>
      </c>
      <c r="L17" s="6"/>
      <c r="M17" s="6"/>
      <c r="N17" s="7"/>
    </row>
    <row r="18" spans="2:14" ht="24.95" customHeight="1">
      <c r="B18" s="1">
        <v>8</v>
      </c>
      <c r="C18" s="114" t="str">
        <f>'状況４－１　ステージ１'!C18</f>
        <v>　　　　H地域活動協議会</v>
      </c>
      <c r="D18" s="115"/>
      <c r="E18" s="6" t="s">
        <v>94</v>
      </c>
      <c r="F18" s="6" t="s">
        <v>95</v>
      </c>
      <c r="G18" s="6" t="s">
        <v>96</v>
      </c>
      <c r="H18" s="6" t="s">
        <v>94</v>
      </c>
      <c r="I18" s="6" t="s">
        <v>94</v>
      </c>
      <c r="J18" s="6" t="s">
        <v>95</v>
      </c>
      <c r="K18" s="6" t="s">
        <v>96</v>
      </c>
      <c r="L18" s="6"/>
      <c r="M18" s="6"/>
      <c r="N18" s="7"/>
    </row>
    <row r="19" spans="2:14" ht="24.95" customHeight="1">
      <c r="B19" s="1">
        <v>9</v>
      </c>
      <c r="C19" s="114" t="str">
        <f>'状況４－１　ステージ１'!C19</f>
        <v>　　　　I地域活動協議会</v>
      </c>
      <c r="D19" s="115"/>
      <c r="E19" s="6" t="s">
        <v>94</v>
      </c>
      <c r="F19" s="6" t="s">
        <v>95</v>
      </c>
      <c r="G19" s="6" t="s">
        <v>96</v>
      </c>
      <c r="H19" s="6" t="s">
        <v>94</v>
      </c>
      <c r="I19" s="6" t="s">
        <v>94</v>
      </c>
      <c r="J19" s="6" t="s">
        <v>95</v>
      </c>
      <c r="K19" s="6" t="s">
        <v>96</v>
      </c>
      <c r="L19" s="6"/>
      <c r="M19" s="6"/>
      <c r="N19" s="7"/>
    </row>
    <row r="20" spans="2:14" ht="24.95" customHeight="1">
      <c r="B20" s="1">
        <v>10</v>
      </c>
      <c r="C20" s="114" t="str">
        <f>'状況４－１　ステージ１'!C20</f>
        <v>　　　　J地域活動協議会</v>
      </c>
      <c r="D20" s="115"/>
      <c r="E20" s="6" t="s">
        <v>94</v>
      </c>
      <c r="F20" s="6" t="s">
        <v>95</v>
      </c>
      <c r="G20" s="6" t="s">
        <v>96</v>
      </c>
      <c r="H20" s="6" t="s">
        <v>94</v>
      </c>
      <c r="I20" s="6" t="s">
        <v>94</v>
      </c>
      <c r="J20" s="6" t="s">
        <v>95</v>
      </c>
      <c r="K20" s="6" t="s">
        <v>96</v>
      </c>
      <c r="L20" s="6"/>
      <c r="M20" s="6"/>
      <c r="N20" s="7"/>
    </row>
    <row r="21" spans="2:14" ht="24.95" customHeight="1">
      <c r="B21" s="1">
        <v>11</v>
      </c>
      <c r="C21" s="114" t="str">
        <f>'状況４－１　ステージ１'!C21</f>
        <v>　　　　K地域活動協議会</v>
      </c>
      <c r="D21" s="115"/>
      <c r="E21" s="6" t="s">
        <v>94</v>
      </c>
      <c r="F21" s="6" t="s">
        <v>95</v>
      </c>
      <c r="G21" s="6" t="s">
        <v>96</v>
      </c>
      <c r="H21" s="6" t="s">
        <v>94</v>
      </c>
      <c r="I21" s="6" t="s">
        <v>94</v>
      </c>
      <c r="J21" s="6" t="s">
        <v>95</v>
      </c>
      <c r="K21" s="6" t="s">
        <v>96</v>
      </c>
      <c r="L21" s="6"/>
      <c r="M21" s="6"/>
      <c r="N21" s="7"/>
    </row>
    <row r="22" spans="2:14" ht="24.95" customHeight="1">
      <c r="B22" s="1">
        <v>12</v>
      </c>
      <c r="C22" s="114" t="str">
        <f>'状況４－１　ステージ１'!C22</f>
        <v>　　　　L地域活動協議会</v>
      </c>
      <c r="D22" s="115"/>
      <c r="E22" s="6" t="s">
        <v>94</v>
      </c>
      <c r="F22" s="6" t="s">
        <v>95</v>
      </c>
      <c r="G22" s="6" t="s">
        <v>96</v>
      </c>
      <c r="H22" s="6" t="s">
        <v>94</v>
      </c>
      <c r="I22" s="6" t="s">
        <v>94</v>
      </c>
      <c r="J22" s="6" t="s">
        <v>95</v>
      </c>
      <c r="K22" s="6" t="s">
        <v>96</v>
      </c>
      <c r="L22" s="6"/>
      <c r="M22" s="6"/>
      <c r="N22" s="7"/>
    </row>
    <row r="23" spans="2:14" ht="24.95" customHeight="1">
      <c r="B23" s="1">
        <v>13</v>
      </c>
      <c r="C23" s="114" t="str">
        <f>'状況４－１　ステージ１'!C23</f>
        <v>　　　　M地域活動協議会</v>
      </c>
      <c r="D23" s="115"/>
      <c r="E23" s="6" t="s">
        <v>94</v>
      </c>
      <c r="F23" s="6" t="s">
        <v>95</v>
      </c>
      <c r="G23" s="6" t="s">
        <v>94</v>
      </c>
      <c r="H23" s="6" t="s">
        <v>95</v>
      </c>
      <c r="I23" s="6" t="s">
        <v>94</v>
      </c>
      <c r="J23" s="6" t="s">
        <v>95</v>
      </c>
      <c r="K23" s="6" t="s">
        <v>96</v>
      </c>
      <c r="L23" s="6"/>
      <c r="M23" s="6"/>
      <c r="N23" s="7"/>
    </row>
    <row r="24" spans="2:14" ht="24.95" customHeight="1">
      <c r="B24" s="1">
        <v>14</v>
      </c>
      <c r="C24" s="114" t="str">
        <f>'状況４－１　ステージ１'!C24</f>
        <v>　　　　N地域活動協議会</v>
      </c>
      <c r="D24" s="115"/>
      <c r="E24" s="6" t="s">
        <v>94</v>
      </c>
      <c r="F24" s="6" t="s">
        <v>95</v>
      </c>
      <c r="G24" s="6" t="s">
        <v>94</v>
      </c>
      <c r="H24" s="6" t="s">
        <v>95</v>
      </c>
      <c r="I24" s="6" t="s">
        <v>94</v>
      </c>
      <c r="J24" s="6" t="s">
        <v>95</v>
      </c>
      <c r="K24" s="6" t="s">
        <v>96</v>
      </c>
      <c r="L24" s="6"/>
      <c r="M24" s="6"/>
      <c r="N24" s="7"/>
    </row>
    <row r="25" spans="2:14" ht="24.95" customHeight="1">
      <c r="B25" s="1">
        <v>15</v>
      </c>
      <c r="C25" s="114" t="str">
        <f>'状況４－１　ステージ１'!C25</f>
        <v>　　　　O地域活動協議会</v>
      </c>
      <c r="D25" s="115"/>
      <c r="E25" s="6" t="s">
        <v>94</v>
      </c>
      <c r="F25" s="6" t="s">
        <v>95</v>
      </c>
      <c r="G25" s="6" t="s">
        <v>94</v>
      </c>
      <c r="H25" s="6" t="s">
        <v>95</v>
      </c>
      <c r="I25" s="6" t="s">
        <v>94</v>
      </c>
      <c r="J25" s="6" t="s">
        <v>95</v>
      </c>
      <c r="K25" s="6" t="s">
        <v>96</v>
      </c>
      <c r="L25" s="6"/>
      <c r="M25" s="6"/>
      <c r="N25" s="7"/>
    </row>
    <row r="26" spans="2:14" ht="24.95" customHeight="1">
      <c r="B26" s="1">
        <v>16</v>
      </c>
      <c r="C26" s="114" t="str">
        <f>'状況４－１　ステージ１'!C26</f>
        <v>　　　　P地域活動協議会</v>
      </c>
      <c r="D26" s="115"/>
      <c r="E26" s="6" t="s">
        <v>94</v>
      </c>
      <c r="F26" s="6" t="s">
        <v>95</v>
      </c>
      <c r="G26" s="6" t="s">
        <v>94</v>
      </c>
      <c r="H26" s="6" t="s">
        <v>95</v>
      </c>
      <c r="I26" s="6" t="s">
        <v>94</v>
      </c>
      <c r="J26" s="6" t="s">
        <v>95</v>
      </c>
      <c r="K26" s="6" t="s">
        <v>96</v>
      </c>
      <c r="L26" s="6"/>
      <c r="M26" s="6"/>
      <c r="N26" s="7"/>
    </row>
    <row r="27" spans="2:14" ht="24.95" customHeight="1">
      <c r="B27" s="1">
        <v>17</v>
      </c>
      <c r="C27" s="114">
        <f>'状況４－１　ステージ１'!C27</f>
        <v>0</v>
      </c>
      <c r="D27" s="115"/>
      <c r="E27" s="6" t="s">
        <v>94</v>
      </c>
      <c r="F27" s="6" t="s">
        <v>95</v>
      </c>
      <c r="G27" s="6" t="s">
        <v>94</v>
      </c>
      <c r="H27" s="6" t="s">
        <v>95</v>
      </c>
      <c r="I27" s="6" t="s">
        <v>94</v>
      </c>
      <c r="J27" s="6" t="s">
        <v>95</v>
      </c>
      <c r="K27" s="6" t="s">
        <v>96</v>
      </c>
      <c r="L27" s="6"/>
      <c r="M27" s="6"/>
      <c r="N27" s="7"/>
    </row>
    <row r="28" spans="2:14" ht="24.95" customHeight="1">
      <c r="B28" s="1">
        <v>18</v>
      </c>
      <c r="C28" s="114">
        <f>'状況４－１　ステージ１'!C28</f>
        <v>0</v>
      </c>
      <c r="D28" s="115"/>
      <c r="E28" s="6" t="s">
        <v>94</v>
      </c>
      <c r="F28" s="6" t="s">
        <v>95</v>
      </c>
      <c r="G28" s="6" t="s">
        <v>94</v>
      </c>
      <c r="H28" s="6" t="s">
        <v>95</v>
      </c>
      <c r="I28" s="6" t="s">
        <v>94</v>
      </c>
      <c r="J28" s="6" t="s">
        <v>95</v>
      </c>
      <c r="K28" s="6" t="s">
        <v>96</v>
      </c>
      <c r="L28" s="6"/>
      <c r="M28" s="6"/>
      <c r="N28" s="7"/>
    </row>
    <row r="29" spans="2:14" ht="24.95" customHeight="1">
      <c r="B29" s="1">
        <v>19</v>
      </c>
      <c r="C29" s="114">
        <f>'状況４－１　ステージ１'!C29</f>
        <v>0</v>
      </c>
      <c r="D29" s="115"/>
      <c r="E29" s="6"/>
      <c r="F29" s="6"/>
      <c r="G29" s="6"/>
      <c r="H29" s="6"/>
      <c r="I29" s="6"/>
      <c r="J29" s="6"/>
      <c r="K29" s="6"/>
      <c r="L29" s="6"/>
      <c r="M29" s="6"/>
      <c r="N29" s="7"/>
    </row>
    <row r="30" spans="2:14" ht="24.95" customHeight="1">
      <c r="B30" s="1">
        <v>20</v>
      </c>
      <c r="C30" s="114">
        <f>'状況４－１　ステージ１'!C30</f>
        <v>0</v>
      </c>
      <c r="D30" s="115"/>
      <c r="E30" s="6"/>
      <c r="F30" s="6"/>
      <c r="G30" s="6"/>
      <c r="H30" s="6"/>
      <c r="I30" s="6"/>
      <c r="J30" s="6"/>
      <c r="K30" s="6"/>
      <c r="L30" s="6"/>
      <c r="M30" s="6"/>
      <c r="N30" s="7"/>
    </row>
    <row r="31" spans="2:14" ht="24.95" customHeight="1">
      <c r="B31" s="1">
        <v>21</v>
      </c>
      <c r="C31" s="114">
        <f>'状況４－１　ステージ１'!C31</f>
        <v>0</v>
      </c>
      <c r="D31" s="115"/>
      <c r="E31" s="6"/>
      <c r="F31" s="6"/>
      <c r="G31" s="6"/>
      <c r="H31" s="6"/>
      <c r="I31" s="6"/>
      <c r="J31" s="6"/>
      <c r="K31" s="6"/>
      <c r="L31" s="6"/>
      <c r="M31" s="6"/>
      <c r="N31" s="7"/>
    </row>
    <row r="32" spans="2:14" ht="24.95" customHeight="1" thickBot="1">
      <c r="B32" s="1">
        <v>22</v>
      </c>
      <c r="C32" s="186">
        <f>'状況４－１　ステージ１'!C32</f>
        <v>0</v>
      </c>
      <c r="D32" s="187"/>
      <c r="E32" s="8"/>
      <c r="F32" s="8"/>
      <c r="G32" s="8"/>
      <c r="H32" s="8"/>
      <c r="I32" s="8"/>
      <c r="J32" s="8"/>
      <c r="K32" s="8"/>
      <c r="L32" s="8"/>
      <c r="M32" s="8"/>
      <c r="N32" s="9"/>
    </row>
    <row r="33" spans="3:14" ht="20.100000000000001" customHeight="1" thickTop="1" thickBot="1">
      <c r="C33" s="135" t="s">
        <v>80</v>
      </c>
      <c r="D33" s="136"/>
      <c r="E33" s="11">
        <f t="shared" ref="E33:N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2">
        <f t="shared" si="1"/>
        <v>0</v>
      </c>
    </row>
    <row r="34" spans="3:14">
      <c r="E34" s="2"/>
      <c r="F34" s="2"/>
      <c r="G34" s="2"/>
      <c r="H34" s="2"/>
      <c r="I34" s="2"/>
    </row>
    <row r="35" spans="3:14">
      <c r="E35" s="2"/>
      <c r="F35" s="2"/>
      <c r="G35" s="2"/>
      <c r="H35" s="2"/>
      <c r="I35" s="2"/>
    </row>
    <row r="36" spans="3:14">
      <c r="E36" s="2"/>
      <c r="F36" s="2"/>
      <c r="G36" s="2"/>
      <c r="H36" s="2"/>
      <c r="I36" s="2"/>
    </row>
    <row r="37" spans="3:14">
      <c r="E37" s="2"/>
      <c r="F37" s="2"/>
      <c r="G37" s="2"/>
      <c r="H37" s="2"/>
      <c r="I37" s="2"/>
    </row>
    <row r="38" spans="3:14">
      <c r="E38" s="2"/>
      <c r="F38" s="2"/>
      <c r="G38" s="2"/>
      <c r="H38" s="2"/>
      <c r="I38" s="2"/>
    </row>
    <row r="39" spans="3:14">
      <c r="E39" s="2"/>
      <c r="F39" s="2"/>
      <c r="G39" s="2"/>
      <c r="H39" s="2"/>
      <c r="I39" s="2"/>
    </row>
    <row r="40" spans="3:14">
      <c r="E40" s="2"/>
      <c r="F40" s="2"/>
      <c r="G40" s="2"/>
      <c r="H40" s="2"/>
      <c r="I40" s="2"/>
    </row>
    <row r="41" spans="3:14">
      <c r="E41" s="2"/>
      <c r="F41" s="2"/>
      <c r="G41" s="2"/>
      <c r="H41" s="2"/>
      <c r="I41" s="2"/>
    </row>
    <row r="42" spans="3:14">
      <c r="E42" s="2"/>
      <c r="F42" s="2"/>
      <c r="G42" s="2"/>
      <c r="H42" s="2"/>
      <c r="I42" s="2"/>
    </row>
    <row r="43" spans="3:14">
      <c r="E43" s="2"/>
      <c r="F43" s="2"/>
      <c r="G43" s="2"/>
      <c r="H43" s="2"/>
      <c r="I43" s="2"/>
    </row>
    <row r="44" spans="3:14">
      <c r="E44" s="2"/>
      <c r="F44" s="2"/>
      <c r="G44" s="2"/>
      <c r="H44" s="2"/>
      <c r="I44" s="2"/>
    </row>
    <row r="45" spans="3:14">
      <c r="E45" s="2"/>
      <c r="F45" s="2"/>
      <c r="G45" s="2"/>
      <c r="H45" s="2"/>
      <c r="I45" s="2"/>
    </row>
    <row r="46" spans="3:14">
      <c r="E46" s="2"/>
      <c r="F46" s="2"/>
      <c r="G46" s="2"/>
      <c r="H46" s="2"/>
      <c r="I46" s="2"/>
    </row>
    <row r="47" spans="3:14">
      <c r="E47" s="2"/>
      <c r="F47" s="2"/>
      <c r="G47" s="2"/>
      <c r="H47" s="2"/>
      <c r="I47" s="2"/>
    </row>
    <row r="48" spans="3:14">
      <c r="E48" s="2"/>
      <c r="F48" s="2"/>
      <c r="G48" s="2"/>
      <c r="H48" s="2"/>
      <c r="I48" s="2"/>
    </row>
    <row r="49" spans="5:9">
      <c r="E49" s="2"/>
      <c r="F49" s="2"/>
      <c r="G49" s="2"/>
      <c r="H49" s="2"/>
      <c r="I49" s="2"/>
    </row>
    <row r="50" spans="5:9">
      <c r="E50" s="2"/>
      <c r="F50" s="2"/>
      <c r="G50" s="2"/>
      <c r="H50" s="2"/>
      <c r="I50" s="2"/>
    </row>
    <row r="51" spans="5:9">
      <c r="E51" s="2"/>
      <c r="F51" s="2"/>
      <c r="G51" s="2"/>
      <c r="H51" s="2"/>
      <c r="I51" s="2"/>
    </row>
    <row r="52" spans="5:9">
      <c r="E52" s="2"/>
      <c r="F52" s="2"/>
      <c r="G52" s="2"/>
      <c r="H52" s="2"/>
      <c r="I52" s="2"/>
    </row>
    <row r="53" spans="5:9">
      <c r="E53" s="2"/>
      <c r="F53" s="2"/>
      <c r="G53" s="2"/>
      <c r="H53" s="2"/>
      <c r="I53" s="2"/>
    </row>
    <row r="54" spans="5:9">
      <c r="E54" s="2"/>
      <c r="F54" s="2"/>
      <c r="G54" s="2"/>
      <c r="H54" s="2"/>
      <c r="I54" s="2"/>
    </row>
    <row r="55" spans="5:9">
      <c r="E55" s="2"/>
      <c r="F55" s="2"/>
      <c r="G55" s="2"/>
      <c r="H55" s="2"/>
      <c r="I55" s="2"/>
    </row>
    <row r="56" spans="5:9">
      <c r="E56" s="2"/>
      <c r="F56" s="2"/>
      <c r="G56" s="2"/>
      <c r="H56" s="2"/>
      <c r="I56" s="2"/>
    </row>
    <row r="57" spans="5:9">
      <c r="E57" s="2"/>
      <c r="F57" s="2"/>
      <c r="G57" s="2"/>
      <c r="H57" s="2"/>
      <c r="I57" s="2"/>
    </row>
    <row r="58" spans="5:9">
      <c r="E58" s="2"/>
      <c r="F58" s="2"/>
      <c r="G58" s="2"/>
      <c r="H58" s="2"/>
      <c r="I58" s="2"/>
    </row>
    <row r="59" spans="5:9">
      <c r="E59" s="2"/>
      <c r="F59" s="2"/>
      <c r="G59" s="2"/>
      <c r="H59" s="2"/>
      <c r="I59" s="2"/>
    </row>
    <row r="60" spans="5:9">
      <c r="E60" s="2"/>
      <c r="F60" s="2"/>
      <c r="G60" s="2"/>
      <c r="H60" s="2"/>
      <c r="I60" s="2"/>
    </row>
    <row r="61" spans="5:9">
      <c r="E61" s="2"/>
      <c r="F61" s="2"/>
      <c r="G61" s="2"/>
      <c r="H61" s="2"/>
      <c r="I61" s="2"/>
    </row>
    <row r="62" spans="5:9">
      <c r="E62" s="2"/>
      <c r="F62" s="2"/>
      <c r="G62" s="2"/>
      <c r="H62" s="2"/>
      <c r="I62" s="2"/>
    </row>
    <row r="63" spans="5:9">
      <c r="E63" s="2"/>
      <c r="F63" s="2"/>
      <c r="G63" s="2"/>
      <c r="H63" s="2"/>
      <c r="I63" s="2"/>
    </row>
    <row r="64" spans="5:9">
      <c r="E64" s="2"/>
      <c r="F64" s="2"/>
      <c r="G64" s="2"/>
      <c r="H64" s="2"/>
      <c r="I64" s="2"/>
    </row>
    <row r="65" spans="5:9">
      <c r="E65" s="2"/>
      <c r="F65" s="2"/>
      <c r="G65" s="2"/>
      <c r="H65" s="2"/>
      <c r="I65" s="2"/>
    </row>
    <row r="66" spans="5:9">
      <c r="E66" s="2"/>
      <c r="F66" s="2"/>
      <c r="G66" s="2"/>
      <c r="H66" s="2"/>
      <c r="I66" s="2"/>
    </row>
    <row r="67" spans="5:9">
      <c r="E67" s="2"/>
      <c r="F67" s="2"/>
      <c r="G67" s="2"/>
      <c r="H67" s="2"/>
      <c r="I67" s="2"/>
    </row>
    <row r="68" spans="5:9">
      <c r="E68" s="2"/>
      <c r="F68" s="2"/>
      <c r="G68" s="2"/>
      <c r="H68" s="2"/>
      <c r="I68" s="2"/>
    </row>
    <row r="69" spans="5:9">
      <c r="E69" s="2"/>
      <c r="F69" s="2"/>
      <c r="G69" s="2"/>
      <c r="H69" s="2"/>
      <c r="I69" s="2"/>
    </row>
    <row r="70" spans="5:9">
      <c r="E70" s="2"/>
      <c r="F70" s="2"/>
      <c r="G70" s="2"/>
      <c r="H70" s="2"/>
      <c r="I70" s="2"/>
    </row>
    <row r="71" spans="5:9">
      <c r="E71" s="2"/>
      <c r="F71" s="2"/>
      <c r="G71" s="2"/>
      <c r="H71" s="2"/>
      <c r="I71" s="2"/>
    </row>
    <row r="72" spans="5:9">
      <c r="E72" s="2"/>
      <c r="F72" s="2"/>
      <c r="G72" s="2"/>
      <c r="H72" s="2"/>
      <c r="I72" s="2"/>
    </row>
    <row r="73" spans="5:9">
      <c r="E73" s="2"/>
      <c r="F73" s="2"/>
      <c r="G73" s="2"/>
      <c r="H73" s="2"/>
      <c r="I73" s="2"/>
    </row>
    <row r="74" spans="5:9">
      <c r="E74" s="2"/>
      <c r="F74" s="2"/>
      <c r="G74" s="2"/>
      <c r="H74" s="2"/>
      <c r="I74" s="2"/>
    </row>
    <row r="75" spans="5:9">
      <c r="E75" s="2"/>
      <c r="F75" s="2"/>
      <c r="G75" s="2"/>
      <c r="H75" s="2"/>
      <c r="I75" s="2"/>
    </row>
    <row r="76" spans="5:9">
      <c r="E76" s="2"/>
      <c r="F76" s="2"/>
      <c r="G76" s="2"/>
      <c r="H76" s="2"/>
      <c r="I76" s="2"/>
    </row>
    <row r="77" spans="5:9">
      <c r="E77" s="2"/>
      <c r="F77" s="2"/>
      <c r="G77" s="2"/>
      <c r="H77" s="2"/>
      <c r="I77" s="2"/>
    </row>
    <row r="78" spans="5:9">
      <c r="E78" s="2"/>
      <c r="F78" s="2"/>
      <c r="G78" s="2"/>
      <c r="H78" s="2"/>
      <c r="I78" s="2"/>
    </row>
    <row r="79" spans="5:9">
      <c r="E79" s="2"/>
      <c r="F79" s="2"/>
      <c r="G79" s="2"/>
      <c r="H79" s="2"/>
      <c r="I79" s="2"/>
    </row>
    <row r="80" spans="5:9">
      <c r="E80" s="2"/>
      <c r="F80" s="2"/>
      <c r="G80" s="2"/>
      <c r="H80" s="2"/>
      <c r="I80" s="2"/>
    </row>
    <row r="81" spans="5:9">
      <c r="E81" s="2"/>
      <c r="F81" s="2"/>
      <c r="G81" s="2"/>
      <c r="H81" s="2"/>
      <c r="I81" s="2"/>
    </row>
    <row r="82" spans="5:9">
      <c r="E82" s="2"/>
      <c r="F82" s="2"/>
      <c r="G82" s="2"/>
      <c r="H82" s="2"/>
      <c r="I82" s="2"/>
    </row>
    <row r="83" spans="5:9">
      <c r="E83" s="2"/>
      <c r="F83" s="2"/>
      <c r="G83" s="2"/>
      <c r="H83" s="2"/>
      <c r="I83" s="2"/>
    </row>
    <row r="84" spans="5:9">
      <c r="E84" s="2"/>
      <c r="F84" s="2"/>
      <c r="G84" s="2"/>
      <c r="H84" s="2"/>
      <c r="I84" s="2"/>
    </row>
    <row r="85" spans="5:9">
      <c r="E85" s="2"/>
      <c r="F85" s="2"/>
      <c r="G85" s="2"/>
      <c r="H85" s="2"/>
      <c r="I85" s="2"/>
    </row>
    <row r="86" spans="5:9">
      <c r="E86" s="2"/>
      <c r="F86" s="2"/>
      <c r="G86" s="2"/>
      <c r="H86" s="2"/>
      <c r="I86" s="2"/>
    </row>
    <row r="87" spans="5:9">
      <c r="E87" s="2"/>
      <c r="F87" s="2"/>
      <c r="G87" s="2"/>
      <c r="H87" s="2"/>
      <c r="I87" s="2"/>
    </row>
    <row r="88" spans="5:9">
      <c r="E88" s="2"/>
      <c r="F88" s="2"/>
      <c r="G88" s="2"/>
      <c r="H88" s="2"/>
      <c r="I88" s="2"/>
    </row>
    <row r="89" spans="5:9">
      <c r="E89" s="2"/>
      <c r="F89" s="2"/>
      <c r="G89" s="2"/>
      <c r="H89" s="2"/>
      <c r="I89" s="2"/>
    </row>
    <row r="90" spans="5:9">
      <c r="E90" s="2"/>
      <c r="F90" s="2"/>
      <c r="G90" s="2"/>
      <c r="H90" s="2"/>
      <c r="I90" s="2"/>
    </row>
    <row r="91" spans="5:9">
      <c r="E91" s="2"/>
      <c r="F91" s="2"/>
      <c r="G91" s="2"/>
      <c r="H91" s="2"/>
      <c r="I91" s="2"/>
    </row>
    <row r="92" spans="5:9">
      <c r="E92" s="2"/>
      <c r="F92" s="2"/>
      <c r="G92" s="2"/>
      <c r="H92" s="2"/>
      <c r="I92" s="2"/>
    </row>
    <row r="93" spans="5:9">
      <c r="E93" s="2"/>
      <c r="F93" s="2"/>
      <c r="G93" s="2"/>
      <c r="H93" s="2"/>
      <c r="I93" s="2"/>
    </row>
    <row r="94" spans="5:9">
      <c r="E94" s="2"/>
      <c r="F94" s="2"/>
      <c r="G94" s="2"/>
      <c r="H94" s="2"/>
      <c r="I94" s="2"/>
    </row>
    <row r="95" spans="5:9">
      <c r="E95" s="2"/>
      <c r="F95" s="2"/>
      <c r="G95" s="2"/>
      <c r="H95" s="2"/>
      <c r="I95" s="2"/>
    </row>
    <row r="96" spans="5:9">
      <c r="E96" s="2"/>
      <c r="F96" s="2"/>
      <c r="G96" s="2"/>
      <c r="H96" s="2"/>
      <c r="I96" s="2"/>
    </row>
    <row r="97" spans="5:9">
      <c r="E97" s="2"/>
      <c r="F97" s="2"/>
      <c r="G97" s="2"/>
      <c r="H97" s="2"/>
      <c r="I97" s="2"/>
    </row>
    <row r="98" spans="5:9">
      <c r="E98" s="2"/>
      <c r="F98" s="2"/>
      <c r="G98" s="2"/>
      <c r="H98" s="2"/>
      <c r="I98" s="2"/>
    </row>
    <row r="99" spans="5:9">
      <c r="E99" s="2"/>
      <c r="F99" s="2"/>
      <c r="G99" s="2"/>
      <c r="H99" s="2"/>
      <c r="I99" s="2"/>
    </row>
    <row r="100" spans="5:9">
      <c r="E100" s="2"/>
      <c r="F100" s="2"/>
      <c r="G100" s="2"/>
      <c r="H100" s="2"/>
      <c r="I100" s="2"/>
    </row>
    <row r="101" spans="5:9">
      <c r="E101" s="2"/>
      <c r="F101" s="2"/>
      <c r="G101" s="2"/>
      <c r="H101" s="2"/>
      <c r="I101" s="2"/>
    </row>
  </sheetData>
  <mergeCells count="29">
    <mergeCell ref="C14:D14"/>
    <mergeCell ref="C6:D8"/>
    <mergeCell ref="F6:H6"/>
    <mergeCell ref="I6:K6"/>
    <mergeCell ref="L6:N6"/>
    <mergeCell ref="L8:N8"/>
    <mergeCell ref="C9: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参照用!$A$2:$A$4</xm:f>
          </x14:formula1>
          <xm:sqref>E11:N32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状況４－１　ステージ１</vt:lpstr>
      <vt:lpstr>状況４－２　ステージ２・３</vt:lpstr>
      <vt:lpstr>ステージ１ (抽出)</vt:lpstr>
      <vt:lpstr>ステージ２・３ (抽出)</vt:lpstr>
      <vt:lpstr>ステージ１ (状態数値化)</vt:lpstr>
      <vt:lpstr>ステージ２・３ (状態数値化)</vt:lpstr>
      <vt:lpstr>ステージ１ (状態ソート) </vt:lpstr>
      <vt:lpstr>ステージ２・３ (自律度計算)</vt:lpstr>
      <vt:lpstr>ステージ１ (自律度指標入力)</vt:lpstr>
      <vt:lpstr>ステージ１ (自律度×総合評価) </vt:lpstr>
      <vt:lpstr>参照用</vt:lpstr>
      <vt:lpstr>'ステージ１ (自律度×総合評価) '!Print_Area</vt:lpstr>
      <vt:lpstr>'ステージ１ (自律度指標入力)'!Print_Area</vt:lpstr>
      <vt:lpstr>'ステージ１ (状態ソート) '!Print_Area</vt:lpstr>
      <vt:lpstr>'ステージ１ (状態数値化)'!Print_Area</vt:lpstr>
      <vt:lpstr>'ステージ１ (抽出)'!Print_Area</vt:lpstr>
      <vt:lpstr>'ステージ２・３ (自律度計算)'!Print_Area</vt:lpstr>
      <vt:lpstr>'ステージ２・３ (状態数値化)'!Print_Area</vt:lpstr>
      <vt:lpstr>'ステージ２・３ (抽出)'!Print_Area</vt:lpstr>
      <vt:lpstr>'状況４－１　ステージ１'!Print_Area</vt:lpstr>
      <vt:lpstr>'状況４－２　ステージ２・３'!Print_Area</vt:lpstr>
      <vt:lpstr>'ステージ１ (自律度×総合評価) '!Print_Titles</vt:lpstr>
      <vt:lpstr>'ステージ１ (自律度指標入力)'!Print_Titles</vt:lpstr>
      <vt:lpstr>'ステージ１ (状態ソート) '!Print_Titles</vt:lpstr>
      <vt:lpstr>'ステージ１ (状態数値化)'!Print_Titles</vt:lpstr>
      <vt:lpstr>'ステージ１ (抽出)'!Print_Titles</vt:lpstr>
      <vt:lpstr>'ステージ２・３ (自律度計算)'!Print_Titles</vt:lpstr>
      <vt:lpstr>'ステージ２・３ (状態数値化)'!Print_Titles</vt:lpstr>
      <vt:lpstr>'ステージ２・３ (抽出)'!Print_Titles</vt:lpstr>
      <vt:lpstr>'状況４－１　ステージ１'!Print_Titles</vt:lpstr>
      <vt:lpstr>'状況４－２　ステージ２・３'!Print_Titles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2020-01-16T04:43:11Z</dcterms:created>
  <dcterms:modified xsi:type="dcterms:W3CDTF">2020-01-20T05:53:09Z</dcterms:modified>
</cp:coreProperties>
</file>