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77" r:id="rId1"/>
  </sheets>
  <definedNames>
    <definedName name="_xlnm.Print_Area" localSheetId="0">予算事業一覧!$A$5:$I$91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F89" i="77" l="1"/>
  <c r="F88" i="77"/>
  <c r="E89" i="77"/>
  <c r="E88" i="77"/>
  <c r="F15" i="77"/>
  <c r="F1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67" i="77"/>
  <c r="G66" i="77"/>
  <c r="G65" i="77"/>
  <c r="G64" i="77"/>
  <c r="G63" i="77"/>
  <c r="G62" i="77"/>
  <c r="G61" i="77"/>
  <c r="G60" i="77"/>
  <c r="G59" i="77"/>
  <c r="G58" i="77"/>
  <c r="G77" i="77"/>
  <c r="G76" i="77"/>
  <c r="G75" i="77"/>
  <c r="G74" i="77"/>
  <c r="G73" i="77"/>
  <c r="G72" i="77"/>
  <c r="G71" i="77"/>
  <c r="G70" i="77"/>
  <c r="G69" i="77"/>
  <c r="G68" i="77"/>
  <c r="G57" i="77"/>
  <c r="G56" i="77"/>
  <c r="G55" i="77"/>
  <c r="G54" i="77"/>
  <c r="G83" i="77"/>
  <c r="G82" i="77"/>
  <c r="G81" i="77"/>
  <c r="G80" i="77"/>
  <c r="G79" i="77"/>
  <c r="G78" i="77"/>
  <c r="I91" i="77" l="1"/>
  <c r="I90" i="77"/>
  <c r="F91" i="77"/>
  <c r="F90" i="77"/>
  <c r="E91" i="77"/>
  <c r="E90" i="77"/>
  <c r="G89" i="77"/>
  <c r="G88" i="77"/>
  <c r="G87" i="77"/>
  <c r="G86" i="77"/>
  <c r="G85" i="77"/>
  <c r="G84" i="77"/>
  <c r="G17" i="77"/>
  <c r="G16" i="77"/>
  <c r="G13" i="77"/>
  <c r="G12" i="77"/>
  <c r="G90" i="77" l="1"/>
  <c r="G91" i="77" l="1"/>
  <c r="H90" i="77" l="1"/>
  <c r="E15" i="77"/>
  <c r="E14" i="77"/>
  <c r="G14" i="77" l="1"/>
  <c r="G15" i="77"/>
</calcChain>
</file>

<file path=xl/sharedStrings.xml><?xml version="1.0" encoding="utf-8"?>
<sst xmlns="http://schemas.openxmlformats.org/spreadsheetml/2006/main" count="212" uniqueCount="70">
  <si>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</si>
  <si>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</si>
  <si>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</si>
  <si>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</si>
  <si>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</si>
  <si>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</si>
  <si>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</si>
  <si>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</si>
  <si>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</si>
  <si>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</si>
  <si>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</si>
  <si>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</si>
  <si>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</si>
  <si>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</si>
  <si>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</si>
  <si>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</si>
  <si>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</si>
  <si>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</si>
  <si>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</si>
  <si>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</si>
  <si>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30 年 度</t>
    <phoneticPr fontId="2"/>
  </si>
  <si>
    <t>31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</si>
  <si>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</si>
  <si>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2-3-1</t>
  </si>
  <si>
    <t>総務課</t>
    <rPh sb="0" eb="2">
      <t>ソウム</t>
    </rPh>
    <rPh sb="2" eb="3">
      <t>カ</t>
    </rPh>
    <phoneticPr fontId="3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</si>
  <si>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</si>
  <si>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2-3-3</t>
  </si>
  <si>
    <t>区における人権啓発推進事業</t>
  </si>
  <si>
    <t>市民協働課</t>
    <rPh sb="0" eb="2">
      <t>シミン</t>
    </rPh>
    <rPh sb="2" eb="4">
      <t>キョウドウ</t>
    </rPh>
    <rPh sb="4" eb="5">
      <t>カ</t>
    </rPh>
    <phoneticPr fontId="11"/>
  </si>
  <si>
    <t>芸術文化の薫るまちづくり</t>
  </si>
  <si>
    <t>区民が主体の「花と緑のまちづくり」事業</t>
  </si>
  <si>
    <t>区民スポーツ・レクリエーション事業</t>
  </si>
  <si>
    <t>成人の日記念のつどい事業</t>
  </si>
  <si>
    <t>人と人をつなぐ　城東区の絆プロジェクト</t>
  </si>
  <si>
    <t>アイラブ城北川プロジェクト</t>
  </si>
  <si>
    <t>青少年健全育成推進事業</t>
  </si>
  <si>
    <t>生涯学習・生涯スポーツ等の活動を通じた地域コミュニティづくり事業</t>
  </si>
  <si>
    <t>地域防災対策事業</t>
  </si>
  <si>
    <t>地域安全防犯対策事業</t>
  </si>
  <si>
    <t>コミュニティ育成事業</t>
  </si>
  <si>
    <t>地域活動協議会活動費補助金・運営費補助金</t>
  </si>
  <si>
    <t>区役所附設会館管理運営</t>
  </si>
  <si>
    <t>新たな地域コミュニティ支援事業</t>
  </si>
  <si>
    <t>放置自転車対策事業</t>
  </si>
  <si>
    <t>空家等対策推進事業</t>
    <rPh sb="2" eb="3">
      <t>トウ</t>
    </rPh>
    <phoneticPr fontId="11"/>
  </si>
  <si>
    <t>地域福祉支援事業（ソーシャルインクルージョン推進事業～地域全体で考え支えあう地域福祉システムの構築～）</t>
    <rPh sb="2" eb="4">
      <t>フクシ</t>
    </rPh>
    <phoneticPr fontId="11"/>
  </si>
  <si>
    <t>保健福祉課</t>
    <rPh sb="0" eb="2">
      <t>ホケン</t>
    </rPh>
    <rPh sb="2" eb="4">
      <t>フクシ</t>
    </rPh>
    <rPh sb="4" eb="5">
      <t>カ</t>
    </rPh>
    <phoneticPr fontId="11"/>
  </si>
  <si>
    <t>「わたしたちのメッセージ」フェスタ</t>
  </si>
  <si>
    <t>城東区高齢者食事サービス事業</t>
  </si>
  <si>
    <t>健康づくり啓発事業、いきいき・かみかみ・しゃきしゃき百歳体操</t>
    <rPh sb="0" eb="2">
      <t>ケンコウ</t>
    </rPh>
    <rPh sb="5" eb="7">
      <t>ケイハツ</t>
    </rPh>
    <rPh sb="7" eb="9">
      <t>ジギョウ</t>
    </rPh>
    <phoneticPr fontId="3"/>
  </si>
  <si>
    <t>保健福祉センター事業経費</t>
  </si>
  <si>
    <t>乳幼児発達相談体制の強化事業</t>
  </si>
  <si>
    <t>城東区一時保育事業</t>
  </si>
  <si>
    <t>『子育てするなら城東区』推進事業</t>
  </si>
  <si>
    <t>地域の実情に応じた学校教育支援事業</t>
  </si>
  <si>
    <t>城東区役所住民情報業務等民間委託</t>
  </si>
  <si>
    <t>窓口サービス課</t>
    <rPh sb="0" eb="2">
      <t>マドグチ</t>
    </rPh>
    <rPh sb="6" eb="7">
      <t>カ</t>
    </rPh>
    <phoneticPr fontId="11"/>
  </si>
  <si>
    <t>まち魅力プロモーション事業</t>
    <rPh sb="2" eb="4">
      <t>ミリョク</t>
    </rPh>
    <rPh sb="11" eb="13">
      <t>ジギョウ</t>
    </rPh>
    <phoneticPr fontId="3"/>
  </si>
  <si>
    <t>総務課</t>
    <rPh sb="0" eb="2">
      <t>ソウム</t>
    </rPh>
    <rPh sb="2" eb="3">
      <t>カ</t>
    </rPh>
    <phoneticPr fontId="11"/>
  </si>
  <si>
    <t>区民が区政運営に参画する仕組みづくり関係事業</t>
  </si>
  <si>
    <t>区民アンケート調査事業</t>
  </si>
  <si>
    <t>もと城東区役所用地活用事業</t>
    <rPh sb="2" eb="7">
      <t>ジョウトウクヤクショ</t>
    </rPh>
    <rPh sb="7" eb="9">
      <t>ヨウチ</t>
    </rPh>
    <rPh sb="9" eb="11">
      <t>カツヨウ</t>
    </rPh>
    <rPh sb="11" eb="13">
      <t>ジギョウ</t>
    </rPh>
    <phoneticPr fontId="12"/>
  </si>
  <si>
    <t>遠隔手話窓口事業</t>
    <rPh sb="0" eb="2">
      <t>エンカク</t>
    </rPh>
    <rPh sb="2" eb="4">
      <t>シュワ</t>
    </rPh>
    <rPh sb="4" eb="6">
      <t>マドグチ</t>
    </rPh>
    <rPh sb="6" eb="8">
      <t>ジギョウ</t>
    </rPh>
    <phoneticPr fontId="11"/>
  </si>
  <si>
    <t>育児休業等にかかる臨時的任用職員経費</t>
  </si>
  <si>
    <t>区庁舎設備維持費</t>
    <rPh sb="0" eb="1">
      <t>ク</t>
    </rPh>
    <rPh sb="1" eb="3">
      <t>チョウシャ</t>
    </rPh>
    <rPh sb="3" eb="5">
      <t>セツビ</t>
    </rPh>
    <rPh sb="5" eb="7">
      <t>イジ</t>
    </rPh>
    <rPh sb="7" eb="8">
      <t>ヒ</t>
    </rPh>
    <phoneticPr fontId="11"/>
  </si>
  <si>
    <t>区庁舎管理経費</t>
    <rPh sb="0" eb="1">
      <t>カンク</t>
    </rPh>
    <rPh sb="1" eb="3">
      <t>チョウシャ</t>
    </rPh>
    <rPh sb="3" eb="5">
      <t>カンリ</t>
    </rPh>
    <rPh sb="5" eb="7">
      <t>ケイヒ</t>
    </rPh>
    <phoneticPr fontId="11"/>
  </si>
  <si>
    <t>地域経済活性化事業</t>
  </si>
  <si>
    <t>所属名　城東区役所　</t>
    <rPh sb="0" eb="2">
      <t>ショゾク</t>
    </rPh>
    <rPh sb="2" eb="3">
      <t>メイ</t>
    </rPh>
    <rPh sb="4" eb="6">
      <t>ジョウトウ</t>
    </rPh>
    <rPh sb="6" eb="9">
      <t>クヤクショ</t>
    </rPh>
    <phoneticPr fontId="2"/>
  </si>
  <si>
    <t>城東区役所職員の人件費</t>
    <rPh sb="0" eb="3">
      <t>ジョウトウク</t>
    </rPh>
    <rPh sb="3" eb="5">
      <t>ヤクショ</t>
    </rPh>
    <rPh sb="5" eb="7">
      <t>ショクイン</t>
    </rPh>
    <rPh sb="8" eb="11">
      <t>ジンケンヒ</t>
    </rPh>
    <phoneticPr fontId="3"/>
  </si>
  <si>
    <t>予 算 ②</t>
    <rPh sb="0" eb="1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</si>
</sst>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4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.5"/>
      <color indexed="36"/>
      <name val="明朝体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9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9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9" xfId="3" applyNumberFormat="1" applyFont="1" applyFill="1" applyBorder="1" applyAlignment="1">
      <alignment horizontal="center" vertical="center"/>
    </xf>
    <xf numFmtId="176" fontId="6" fillId="0" borderId="11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0" fontId="13" fillId="0" borderId="11" xfId="4" applyNumberFormat="1" applyFill="1" applyBorder="1" applyAlignment="1">
      <alignment horizontal="left" vertical="center" wrapText="1"/>
    </xf>
    <xf numFmtId="0" fontId="13" fillId="0" borderId="9" xfId="4" applyNumberForma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0" fontId="9" fillId="0" borderId="18" xfId="3" applyNumberFormat="1" applyFont="1" applyFill="1" applyBorder="1" applyAlignment="1">
      <alignment horizontal="right" vertical="center" wrapTex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left" vertical="center" wrapText="1"/>
    </xf>
    <xf numFmtId="0" fontId="6" fillId="0" borderId="9" xfId="3" applyNumberFormat="1" applyFont="1" applyFill="1" applyBorder="1" applyAlignment="1">
      <alignment horizontal="left" vertical="center" wrapText="1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joto/cmsfiles/contents/0000461/461442/09.xls" TargetMode="External"/><Relationship Id="rId13" Type="http://schemas.openxmlformats.org/officeDocument/2006/relationships/hyperlink" Target="http://www.city.osaka.lg.jp/joto/cmsfiles/contents/0000461/461442/14.xls" TargetMode="External"/><Relationship Id="rId18" Type="http://schemas.openxmlformats.org/officeDocument/2006/relationships/hyperlink" Target="http://www.city.osaka.lg.jp/joto/cmsfiles/contents/0000461/461442/19.xls" TargetMode="External"/><Relationship Id="rId26" Type="http://schemas.openxmlformats.org/officeDocument/2006/relationships/hyperlink" Target="http://www.city.osaka.lg.jp/joto/cmsfiles/contents/0000461/461442/27.xls" TargetMode="External"/><Relationship Id="rId3" Type="http://schemas.openxmlformats.org/officeDocument/2006/relationships/hyperlink" Target="http://www.city.osaka.lg.jp/joto/cmsfiles/contents/0000461/461442/04.xls" TargetMode="External"/><Relationship Id="rId21" Type="http://schemas.openxmlformats.org/officeDocument/2006/relationships/hyperlink" Target="http://www.city.osaka.lg.jp/joto/cmsfiles/contents/0000461/461442/22.xls" TargetMode="External"/><Relationship Id="rId34" Type="http://schemas.openxmlformats.org/officeDocument/2006/relationships/hyperlink" Target="http://www.city.osaka.lg.jp/joto/cmsfiles/contents/0000461/461442/35.xls" TargetMode="External"/><Relationship Id="rId7" Type="http://schemas.openxmlformats.org/officeDocument/2006/relationships/hyperlink" Target="http://www.city.osaka.lg.jp/joto/cmsfiles/contents/0000461/461442/08.xls" TargetMode="External"/><Relationship Id="rId12" Type="http://schemas.openxmlformats.org/officeDocument/2006/relationships/hyperlink" Target="http://www.city.osaka.lg.jp/joto/cmsfiles/contents/0000461/461442/13.xls" TargetMode="External"/><Relationship Id="rId17" Type="http://schemas.openxmlformats.org/officeDocument/2006/relationships/hyperlink" Target="http://www.city.osaka.lg.jp/joto/cmsfiles/contents/0000461/461442/18.xls" TargetMode="External"/><Relationship Id="rId25" Type="http://schemas.openxmlformats.org/officeDocument/2006/relationships/hyperlink" Target="http://www.city.osaka.lg.jp/joto/cmsfiles/contents/0000461/461442/26.xls" TargetMode="External"/><Relationship Id="rId33" Type="http://schemas.openxmlformats.org/officeDocument/2006/relationships/hyperlink" Target="http://www.city.osaka.lg.jp/joto/cmsfiles/contents/0000461/461442/34.xls" TargetMode="External"/><Relationship Id="rId2" Type="http://schemas.openxmlformats.org/officeDocument/2006/relationships/hyperlink" Target="http://www.city.osaka.lg.jp/joto/cmsfiles/contents/0000461/461442/03.xls" TargetMode="External"/><Relationship Id="rId16" Type="http://schemas.openxmlformats.org/officeDocument/2006/relationships/hyperlink" Target="http://www.city.osaka.lg.jp/joto/cmsfiles/contents/0000461/461442/17.xls" TargetMode="External"/><Relationship Id="rId20" Type="http://schemas.openxmlformats.org/officeDocument/2006/relationships/hyperlink" Target="http://www.city.osaka.lg.jp/joto/cmsfiles/contents/0000461/461442/21.xls" TargetMode="External"/><Relationship Id="rId29" Type="http://schemas.openxmlformats.org/officeDocument/2006/relationships/hyperlink" Target="http://www.city.osaka.lg.jp/joto/cmsfiles/contents/0000461/461442/30.xls" TargetMode="External"/><Relationship Id="rId1" Type="http://schemas.openxmlformats.org/officeDocument/2006/relationships/hyperlink" Target="http://www.city.osaka.lg.jp/joto/cmsfiles/contents/0000461/461442/02.xls" TargetMode="External"/><Relationship Id="rId6" Type="http://schemas.openxmlformats.org/officeDocument/2006/relationships/hyperlink" Target="http://www.city.osaka.lg.jp/joto/cmsfiles/contents/0000461/461442/07.xls" TargetMode="External"/><Relationship Id="rId11" Type="http://schemas.openxmlformats.org/officeDocument/2006/relationships/hyperlink" Target="http://www.city.osaka.lg.jp/joto/cmsfiles/contents/0000461/461442/12.xls" TargetMode="External"/><Relationship Id="rId24" Type="http://schemas.openxmlformats.org/officeDocument/2006/relationships/hyperlink" Target="http://www.city.osaka.lg.jp/joto/cmsfiles/contents/0000461/461442/25.xls" TargetMode="External"/><Relationship Id="rId32" Type="http://schemas.openxmlformats.org/officeDocument/2006/relationships/hyperlink" Target="http://www.city.osaka.lg.jp/joto/cmsfiles/contents/0000461/461442/33.xls" TargetMode="External"/><Relationship Id="rId5" Type="http://schemas.openxmlformats.org/officeDocument/2006/relationships/hyperlink" Target="http://www.city.osaka.lg.jp/joto/cmsfiles/contents/0000461/461442/06.xls" TargetMode="External"/><Relationship Id="rId15" Type="http://schemas.openxmlformats.org/officeDocument/2006/relationships/hyperlink" Target="http://www.city.osaka.lg.jp/joto/cmsfiles/contents/0000461/461442/16.xls" TargetMode="External"/><Relationship Id="rId23" Type="http://schemas.openxmlformats.org/officeDocument/2006/relationships/hyperlink" Target="http://www.city.osaka.lg.jp/joto/cmsfiles/contents/0000461/461442/24.xls" TargetMode="External"/><Relationship Id="rId28" Type="http://schemas.openxmlformats.org/officeDocument/2006/relationships/hyperlink" Target="http://www.city.osaka.lg.jp/joto/cmsfiles/contents/0000461/461442/29.xls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ity.osaka.lg.jp/joto/cmsfiles/contents/0000461/461442/11.xls" TargetMode="External"/><Relationship Id="rId19" Type="http://schemas.openxmlformats.org/officeDocument/2006/relationships/hyperlink" Target="http://www.city.osaka.lg.jp/joto/cmsfiles/contents/0000461/461442/20.xls" TargetMode="External"/><Relationship Id="rId31" Type="http://schemas.openxmlformats.org/officeDocument/2006/relationships/hyperlink" Target="http://www.city.osaka.lg.jp/joto/cmsfiles/contents/0000461/461442/32.xls" TargetMode="External"/><Relationship Id="rId4" Type="http://schemas.openxmlformats.org/officeDocument/2006/relationships/hyperlink" Target="http://www.city.osaka.lg.jp/joto/cmsfiles/contents/0000461/461442/05.xls" TargetMode="External"/><Relationship Id="rId9" Type="http://schemas.openxmlformats.org/officeDocument/2006/relationships/hyperlink" Target="http://www.city.osaka.lg.jp/joto/cmsfiles/contents/0000461/461442/10.xls" TargetMode="External"/><Relationship Id="rId14" Type="http://schemas.openxmlformats.org/officeDocument/2006/relationships/hyperlink" Target="http://www.city.osaka.lg.jp/joto/cmsfiles/contents/0000461/461442/15.xls" TargetMode="External"/><Relationship Id="rId22" Type="http://schemas.openxmlformats.org/officeDocument/2006/relationships/hyperlink" Target="http://www.city.osaka.lg.jp/joto/cmsfiles/contents/0000461/461442/23.xls" TargetMode="External"/><Relationship Id="rId27" Type="http://schemas.openxmlformats.org/officeDocument/2006/relationships/hyperlink" Target="http://www.city.osaka.lg.jp/joto/cmsfiles/contents/0000461/461442/28.xls" TargetMode="External"/><Relationship Id="rId30" Type="http://schemas.openxmlformats.org/officeDocument/2006/relationships/hyperlink" Target="http://www.city.osaka.lg.jp/joto/cmsfiles/contents/0000461/461442/31.xls" TargetMode="External"/><Relationship Id="rId35" Type="http://schemas.openxmlformats.org/officeDocument/2006/relationships/hyperlink" Target="http://www.city.osaka.lg.jp/joto/cmsfiles/contents/0000461/461442/3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4"/>
  <sheetViews>
    <sheetView tabSelected="1" view="pageBreakPreview" zoomScaleNormal="100" zoomScaleSheetLayoutView="100" workbookViewId="0">
      <selection activeCell="F12" sqref="F12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9"/>
    </row>
    <row r="2" spans="1:10" ht="17.25" customHeight="1">
      <c r="A2" s="1"/>
      <c r="B2" s="1"/>
      <c r="G2" s="38"/>
      <c r="I2" s="31"/>
    </row>
    <row r="3" spans="1:10" ht="17.25" customHeight="1">
      <c r="A3" s="1"/>
      <c r="B3" s="1"/>
      <c r="G3" s="37"/>
      <c r="I3" s="31"/>
    </row>
    <row r="4" spans="1:10" ht="17.25" customHeight="1">
      <c r="G4" s="38"/>
    </row>
    <row r="5" spans="1:10" ht="18" customHeight="1">
      <c r="A5" s="1" t="s">
        <v>19</v>
      </c>
      <c r="B5" s="1"/>
      <c r="G5" s="2"/>
      <c r="H5" s="41"/>
      <c r="I5" s="41"/>
    </row>
    <row r="6" spans="1:10" ht="15" customHeight="1">
      <c r="G6" s="2"/>
    </row>
    <row r="7" spans="1:10" ht="18" customHeight="1">
      <c r="A7" s="5" t="s">
        <v>22</v>
      </c>
      <c r="B7" s="5"/>
      <c r="D7" s="4"/>
      <c r="E7" s="4"/>
      <c r="F7" s="5"/>
      <c r="G7" s="5"/>
      <c r="I7" s="32" t="s">
        <v>67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53" t="s">
        <v>0</v>
      </c>
      <c r="F9" s="53"/>
      <c r="G9" s="6"/>
      <c r="I9" s="8" t="s">
        <v>1</v>
      </c>
    </row>
    <row r="10" spans="1:10" ht="15" customHeight="1">
      <c r="A10" s="9" t="s">
        <v>2</v>
      </c>
      <c r="B10" s="10" t="s">
        <v>16</v>
      </c>
      <c r="C10" s="69" t="s">
        <v>14</v>
      </c>
      <c r="D10" s="71" t="s">
        <v>17</v>
      </c>
      <c r="E10" s="29" t="s">
        <v>20</v>
      </c>
      <c r="F10" s="10" t="s">
        <v>21</v>
      </c>
      <c r="G10" s="29" t="s">
        <v>12</v>
      </c>
      <c r="H10" s="72" t="s">
        <v>15</v>
      </c>
      <c r="I10" s="73"/>
    </row>
    <row r="11" spans="1:10" ht="15" customHeight="1">
      <c r="A11" s="11" t="s">
        <v>3</v>
      </c>
      <c r="B11" s="12" t="s">
        <v>11</v>
      </c>
      <c r="C11" s="70"/>
      <c r="D11" s="70"/>
      <c r="E11" s="30" t="s">
        <v>18</v>
      </c>
      <c r="F11" s="42" t="s">
        <v>69</v>
      </c>
      <c r="G11" s="30" t="s">
        <v>13</v>
      </c>
      <c r="H11" s="74"/>
      <c r="I11" s="75"/>
    </row>
    <row r="12" spans="1:10" ht="15" customHeight="1">
      <c r="A12" s="51">
        <v>1</v>
      </c>
      <c r="B12" s="76" t="s">
        <v>23</v>
      </c>
      <c r="C12" s="61" t="s">
        <v>68</v>
      </c>
      <c r="D12" s="47" t="s">
        <v>24</v>
      </c>
      <c r="E12" s="13">
        <v>1494268</v>
      </c>
      <c r="F12" s="13">
        <v>1476453</v>
      </c>
      <c r="G12" s="13">
        <f t="shared" ref="G12:G43" si="0">+F12-E12</f>
        <v>-17815</v>
      </c>
      <c r="H12" s="49" t="s">
        <v>4</v>
      </c>
      <c r="I12" s="33"/>
      <c r="J12" s="4" t="s">
        <v>5</v>
      </c>
    </row>
    <row r="13" spans="1:10" ht="15" customHeight="1">
      <c r="A13" s="52"/>
      <c r="B13" s="77"/>
      <c r="C13" s="62"/>
      <c r="D13" s="48"/>
      <c r="E13" s="15">
        <v>1494268</v>
      </c>
      <c r="F13" s="15">
        <v>1476453</v>
      </c>
      <c r="G13" s="16">
        <f t="shared" si="0"/>
        <v>-17815</v>
      </c>
      <c r="H13" s="50"/>
      <c r="I13" s="34"/>
      <c r="J13" s="4" t="s">
        <v>6</v>
      </c>
    </row>
    <row r="14" spans="1:10" ht="15" customHeight="1">
      <c r="A14" s="63" t="s">
        <v>7</v>
      </c>
      <c r="B14" s="64"/>
      <c r="C14" s="64"/>
      <c r="D14" s="65"/>
      <c r="E14" s="17">
        <f t="shared" ref="E14:F15" si="1">+E12</f>
        <v>1494268</v>
      </c>
      <c r="F14" s="17">
        <f t="shared" si="1"/>
        <v>1476453</v>
      </c>
      <c r="G14" s="13">
        <f t="shared" si="0"/>
        <v>-17815</v>
      </c>
      <c r="H14" s="49"/>
      <c r="I14" s="33"/>
    </row>
    <row r="15" spans="1:10" ht="15" customHeight="1">
      <c r="A15" s="66"/>
      <c r="B15" s="67"/>
      <c r="C15" s="67"/>
      <c r="D15" s="68"/>
      <c r="E15" s="18">
        <f t="shared" si="1"/>
        <v>1494268</v>
      </c>
      <c r="F15" s="18">
        <f t="shared" si="1"/>
        <v>1476453</v>
      </c>
      <c r="G15" s="16">
        <f t="shared" si="0"/>
        <v>-17815</v>
      </c>
      <c r="H15" s="50"/>
      <c r="I15" s="34"/>
    </row>
    <row r="16" spans="1:10" ht="15" customHeight="1">
      <c r="A16" s="51">
        <v>2</v>
      </c>
      <c r="B16" s="43" t="s">
        <v>26</v>
      </c>
      <c r="C16" s="45" t="s">
        <v>27</v>
      </c>
      <c r="D16" s="47" t="s">
        <v>28</v>
      </c>
      <c r="E16" s="14">
        <v>1928</v>
      </c>
      <c r="F16" s="14">
        <v>1966</v>
      </c>
      <c r="G16" s="13">
        <f t="shared" si="0"/>
        <v>38</v>
      </c>
      <c r="H16" s="49"/>
      <c r="I16" s="19"/>
      <c r="J16" s="4" t="s">
        <v>5</v>
      </c>
    </row>
    <row r="17" spans="1:10" ht="15" customHeight="1">
      <c r="A17" s="52"/>
      <c r="B17" s="44"/>
      <c r="C17" s="46"/>
      <c r="D17" s="48"/>
      <c r="E17" s="18">
        <v>1928</v>
      </c>
      <c r="F17" s="18">
        <v>1966</v>
      </c>
      <c r="G17" s="16">
        <f t="shared" si="0"/>
        <v>38</v>
      </c>
      <c r="H17" s="50"/>
      <c r="I17" s="20"/>
      <c r="J17" s="4" t="s">
        <v>6</v>
      </c>
    </row>
    <row r="18" spans="1:10" ht="15" customHeight="1">
      <c r="A18" s="51">
        <v>3</v>
      </c>
      <c r="B18" s="43" t="s">
        <v>26</v>
      </c>
      <c r="C18" s="45" t="s">
        <v>29</v>
      </c>
      <c r="D18" s="47" t="s">
        <v>28</v>
      </c>
      <c r="E18" s="17">
        <v>1978</v>
      </c>
      <c r="F18" s="17">
        <v>1410</v>
      </c>
      <c r="G18" s="13">
        <f t="shared" si="0"/>
        <v>-568</v>
      </c>
      <c r="H18" s="49"/>
      <c r="I18" s="33"/>
      <c r="J18" s="4" t="s">
        <v>5</v>
      </c>
    </row>
    <row r="19" spans="1:10" ht="15" customHeight="1">
      <c r="A19" s="52"/>
      <c r="B19" s="44"/>
      <c r="C19" s="46"/>
      <c r="D19" s="48"/>
      <c r="E19" s="18">
        <v>1978</v>
      </c>
      <c r="F19" s="18">
        <v>1410</v>
      </c>
      <c r="G19" s="16">
        <f t="shared" si="0"/>
        <v>-568</v>
      </c>
      <c r="H19" s="50"/>
      <c r="I19" s="21"/>
      <c r="J19" s="4" t="s">
        <v>6</v>
      </c>
    </row>
    <row r="20" spans="1:10" ht="15" customHeight="1">
      <c r="A20" s="51">
        <v>4</v>
      </c>
      <c r="B20" s="43" t="s">
        <v>26</v>
      </c>
      <c r="C20" s="45" t="s">
        <v>30</v>
      </c>
      <c r="D20" s="47" t="s">
        <v>28</v>
      </c>
      <c r="E20" s="17">
        <v>867</v>
      </c>
      <c r="F20" s="17">
        <v>888</v>
      </c>
      <c r="G20" s="13">
        <f t="shared" si="0"/>
        <v>21</v>
      </c>
      <c r="H20" s="49"/>
      <c r="I20" s="19"/>
      <c r="J20" s="4" t="s">
        <v>5</v>
      </c>
    </row>
    <row r="21" spans="1:10" ht="15" customHeight="1">
      <c r="A21" s="52"/>
      <c r="B21" s="44"/>
      <c r="C21" s="46"/>
      <c r="D21" s="48"/>
      <c r="E21" s="18">
        <v>867</v>
      </c>
      <c r="F21" s="18">
        <v>888</v>
      </c>
      <c r="G21" s="16">
        <f t="shared" si="0"/>
        <v>21</v>
      </c>
      <c r="H21" s="50"/>
      <c r="I21" s="20"/>
      <c r="J21" s="4" t="s">
        <v>6</v>
      </c>
    </row>
    <row r="22" spans="1:10" ht="15" customHeight="1">
      <c r="A22" s="51">
        <v>5</v>
      </c>
      <c r="B22" s="43" t="s">
        <v>26</v>
      </c>
      <c r="C22" s="45" t="s">
        <v>31</v>
      </c>
      <c r="D22" s="47" t="s">
        <v>28</v>
      </c>
      <c r="E22" s="17">
        <v>3439</v>
      </c>
      <c r="F22" s="17">
        <v>3449</v>
      </c>
      <c r="G22" s="13">
        <f t="shared" si="0"/>
        <v>10</v>
      </c>
      <c r="H22" s="49"/>
      <c r="I22" s="33"/>
      <c r="J22" s="4" t="s">
        <v>5</v>
      </c>
    </row>
    <row r="23" spans="1:10" ht="15" customHeight="1">
      <c r="A23" s="52"/>
      <c r="B23" s="44"/>
      <c r="C23" s="46"/>
      <c r="D23" s="48"/>
      <c r="E23" s="18">
        <v>3439</v>
      </c>
      <c r="F23" s="18">
        <v>3449</v>
      </c>
      <c r="G23" s="16">
        <f t="shared" si="0"/>
        <v>10</v>
      </c>
      <c r="H23" s="50"/>
      <c r="I23" s="21"/>
      <c r="J23" s="4" t="s">
        <v>6</v>
      </c>
    </row>
    <row r="24" spans="1:10" ht="15" customHeight="1">
      <c r="A24" s="51">
        <v>6</v>
      </c>
      <c r="B24" s="43" t="s">
        <v>26</v>
      </c>
      <c r="C24" s="45" t="s">
        <v>32</v>
      </c>
      <c r="D24" s="47" t="s">
        <v>28</v>
      </c>
      <c r="E24" s="17">
        <v>459</v>
      </c>
      <c r="F24" s="17">
        <v>665</v>
      </c>
      <c r="G24" s="13">
        <f t="shared" si="0"/>
        <v>206</v>
      </c>
      <c r="H24" s="49"/>
      <c r="I24" s="19"/>
      <c r="J24" s="4" t="s">
        <v>5</v>
      </c>
    </row>
    <row r="25" spans="1:10" ht="15" customHeight="1">
      <c r="A25" s="52"/>
      <c r="B25" s="44"/>
      <c r="C25" s="46"/>
      <c r="D25" s="48"/>
      <c r="E25" s="18">
        <v>459</v>
      </c>
      <c r="F25" s="18">
        <v>665</v>
      </c>
      <c r="G25" s="16">
        <f t="shared" si="0"/>
        <v>206</v>
      </c>
      <c r="H25" s="50"/>
      <c r="I25" s="20"/>
      <c r="J25" s="4" t="s">
        <v>6</v>
      </c>
    </row>
    <row r="26" spans="1:10" ht="15" customHeight="1">
      <c r="A26" s="51">
        <v>7</v>
      </c>
      <c r="B26" s="43" t="s">
        <v>26</v>
      </c>
      <c r="C26" s="45" t="s">
        <v>33</v>
      </c>
      <c r="D26" s="47" t="s">
        <v>28</v>
      </c>
      <c r="E26" s="17">
        <v>1239</v>
      </c>
      <c r="F26" s="17">
        <v>1028</v>
      </c>
      <c r="G26" s="13">
        <f t="shared" si="0"/>
        <v>-211</v>
      </c>
      <c r="H26" s="49"/>
      <c r="I26" s="19"/>
      <c r="J26" s="4" t="s">
        <v>5</v>
      </c>
    </row>
    <row r="27" spans="1:10" ht="15" customHeight="1">
      <c r="A27" s="52"/>
      <c r="B27" s="44"/>
      <c r="C27" s="46"/>
      <c r="D27" s="48"/>
      <c r="E27" s="18">
        <v>1239</v>
      </c>
      <c r="F27" s="18">
        <v>1028</v>
      </c>
      <c r="G27" s="16">
        <f t="shared" si="0"/>
        <v>-211</v>
      </c>
      <c r="H27" s="50"/>
      <c r="I27" s="20"/>
      <c r="J27" s="4" t="s">
        <v>6</v>
      </c>
    </row>
    <row r="28" spans="1:10" ht="15" customHeight="1">
      <c r="A28" s="51">
        <v>8</v>
      </c>
      <c r="B28" s="43" t="s">
        <v>26</v>
      </c>
      <c r="C28" s="45" t="s">
        <v>34</v>
      </c>
      <c r="D28" s="47" t="s">
        <v>28</v>
      </c>
      <c r="E28" s="17">
        <v>1910</v>
      </c>
      <c r="F28" s="17">
        <v>627</v>
      </c>
      <c r="G28" s="13">
        <f t="shared" si="0"/>
        <v>-1283</v>
      </c>
      <c r="H28" s="49"/>
      <c r="I28" s="33"/>
      <c r="J28" s="4" t="s">
        <v>5</v>
      </c>
    </row>
    <row r="29" spans="1:10" ht="15" customHeight="1">
      <c r="A29" s="52"/>
      <c r="B29" s="44"/>
      <c r="C29" s="46"/>
      <c r="D29" s="48"/>
      <c r="E29" s="18">
        <v>1910</v>
      </c>
      <c r="F29" s="18">
        <v>627</v>
      </c>
      <c r="G29" s="16">
        <f t="shared" si="0"/>
        <v>-1283</v>
      </c>
      <c r="H29" s="50"/>
      <c r="I29" s="21"/>
      <c r="J29" s="4" t="s">
        <v>6</v>
      </c>
    </row>
    <row r="30" spans="1:10" ht="15" customHeight="1">
      <c r="A30" s="51">
        <v>9</v>
      </c>
      <c r="B30" s="43" t="s">
        <v>26</v>
      </c>
      <c r="C30" s="45" t="s">
        <v>35</v>
      </c>
      <c r="D30" s="47" t="s">
        <v>28</v>
      </c>
      <c r="E30" s="17">
        <v>3662</v>
      </c>
      <c r="F30" s="17">
        <v>3731</v>
      </c>
      <c r="G30" s="13">
        <f t="shared" si="0"/>
        <v>69</v>
      </c>
      <c r="H30" s="49"/>
      <c r="I30" s="19"/>
      <c r="J30" s="4" t="s">
        <v>5</v>
      </c>
    </row>
    <row r="31" spans="1:10" ht="15" customHeight="1">
      <c r="A31" s="52"/>
      <c r="B31" s="44"/>
      <c r="C31" s="46"/>
      <c r="D31" s="48"/>
      <c r="E31" s="18">
        <v>3662</v>
      </c>
      <c r="F31" s="18">
        <v>3731</v>
      </c>
      <c r="G31" s="16">
        <f t="shared" si="0"/>
        <v>69</v>
      </c>
      <c r="H31" s="50"/>
      <c r="I31" s="20"/>
      <c r="J31" s="4" t="s">
        <v>6</v>
      </c>
    </row>
    <row r="32" spans="1:10" ht="22.5" customHeight="1">
      <c r="A32" s="51">
        <v>10</v>
      </c>
      <c r="B32" s="43" t="s">
        <v>26</v>
      </c>
      <c r="C32" s="45" t="s">
        <v>36</v>
      </c>
      <c r="D32" s="47" t="s">
        <v>28</v>
      </c>
      <c r="E32" s="17">
        <v>5957</v>
      </c>
      <c r="F32" s="17">
        <v>5749</v>
      </c>
      <c r="G32" s="13">
        <f t="shared" si="0"/>
        <v>-208</v>
      </c>
      <c r="H32" s="49"/>
      <c r="I32" s="33"/>
      <c r="J32" s="4" t="s">
        <v>5</v>
      </c>
    </row>
    <row r="33" spans="1:10" ht="22.5" customHeight="1">
      <c r="A33" s="52"/>
      <c r="B33" s="44"/>
      <c r="C33" s="46"/>
      <c r="D33" s="48"/>
      <c r="E33" s="18">
        <v>5957</v>
      </c>
      <c r="F33" s="18">
        <v>5749</v>
      </c>
      <c r="G33" s="16">
        <f t="shared" si="0"/>
        <v>-208</v>
      </c>
      <c r="H33" s="50"/>
      <c r="I33" s="21"/>
      <c r="J33" s="4" t="s">
        <v>6</v>
      </c>
    </row>
    <row r="34" spans="1:10" ht="15" customHeight="1">
      <c r="A34" s="51">
        <v>11</v>
      </c>
      <c r="B34" s="43" t="s">
        <v>26</v>
      </c>
      <c r="C34" s="45" t="s">
        <v>37</v>
      </c>
      <c r="D34" s="47" t="s">
        <v>28</v>
      </c>
      <c r="E34" s="17">
        <v>8808</v>
      </c>
      <c r="F34" s="17">
        <v>8841</v>
      </c>
      <c r="G34" s="13">
        <f t="shared" si="0"/>
        <v>33</v>
      </c>
      <c r="H34" s="49"/>
      <c r="I34" s="19"/>
      <c r="J34" s="4" t="s">
        <v>5</v>
      </c>
    </row>
    <row r="35" spans="1:10" ht="15" customHeight="1">
      <c r="A35" s="52"/>
      <c r="B35" s="44"/>
      <c r="C35" s="46"/>
      <c r="D35" s="48"/>
      <c r="E35" s="18">
        <v>8808</v>
      </c>
      <c r="F35" s="18">
        <v>8841</v>
      </c>
      <c r="G35" s="16">
        <f t="shared" si="0"/>
        <v>33</v>
      </c>
      <c r="H35" s="50"/>
      <c r="I35" s="20"/>
      <c r="J35" s="4" t="s">
        <v>6</v>
      </c>
    </row>
    <row r="36" spans="1:10" ht="15" customHeight="1">
      <c r="A36" s="51">
        <v>12</v>
      </c>
      <c r="B36" s="43" t="s">
        <v>26</v>
      </c>
      <c r="C36" s="45" t="s">
        <v>38</v>
      </c>
      <c r="D36" s="47" t="s">
        <v>28</v>
      </c>
      <c r="E36" s="17">
        <v>10499</v>
      </c>
      <c r="F36" s="17">
        <v>5338</v>
      </c>
      <c r="G36" s="13">
        <f t="shared" si="0"/>
        <v>-5161</v>
      </c>
      <c r="H36" s="49"/>
      <c r="I36" s="19"/>
      <c r="J36" s="4" t="s">
        <v>5</v>
      </c>
    </row>
    <row r="37" spans="1:10" ht="15" customHeight="1">
      <c r="A37" s="52"/>
      <c r="B37" s="44"/>
      <c r="C37" s="46"/>
      <c r="D37" s="48"/>
      <c r="E37" s="18">
        <v>10499</v>
      </c>
      <c r="F37" s="18">
        <v>5338</v>
      </c>
      <c r="G37" s="16">
        <f t="shared" si="0"/>
        <v>-5161</v>
      </c>
      <c r="H37" s="50"/>
      <c r="I37" s="20"/>
      <c r="J37" s="4" t="s">
        <v>6</v>
      </c>
    </row>
    <row r="38" spans="1:10" ht="15" customHeight="1">
      <c r="A38" s="51">
        <v>13</v>
      </c>
      <c r="B38" s="43" t="s">
        <v>26</v>
      </c>
      <c r="C38" s="45" t="s">
        <v>39</v>
      </c>
      <c r="D38" s="47" t="s">
        <v>28</v>
      </c>
      <c r="E38" s="17">
        <v>9011</v>
      </c>
      <c r="F38" s="17">
        <v>8106</v>
      </c>
      <c r="G38" s="13">
        <f t="shared" si="0"/>
        <v>-905</v>
      </c>
      <c r="H38" s="49"/>
      <c r="I38" s="33"/>
      <c r="J38" s="4" t="s">
        <v>5</v>
      </c>
    </row>
    <row r="39" spans="1:10" ht="15" customHeight="1">
      <c r="A39" s="52"/>
      <c r="B39" s="44"/>
      <c r="C39" s="46"/>
      <c r="D39" s="48"/>
      <c r="E39" s="18">
        <v>9011</v>
      </c>
      <c r="F39" s="18">
        <v>8106</v>
      </c>
      <c r="G39" s="16">
        <f t="shared" si="0"/>
        <v>-905</v>
      </c>
      <c r="H39" s="50"/>
      <c r="I39" s="21"/>
      <c r="J39" s="4" t="s">
        <v>6</v>
      </c>
    </row>
    <row r="40" spans="1:10" ht="15" customHeight="1">
      <c r="A40" s="51">
        <v>14</v>
      </c>
      <c r="B40" s="43" t="s">
        <v>26</v>
      </c>
      <c r="C40" s="45" t="s">
        <v>40</v>
      </c>
      <c r="D40" s="47" t="s">
        <v>28</v>
      </c>
      <c r="E40" s="17">
        <v>39747</v>
      </c>
      <c r="F40" s="17">
        <v>39747</v>
      </c>
      <c r="G40" s="13">
        <f t="shared" si="0"/>
        <v>0</v>
      </c>
      <c r="H40" s="49"/>
      <c r="I40" s="19"/>
      <c r="J40" s="4" t="s">
        <v>5</v>
      </c>
    </row>
    <row r="41" spans="1:10" ht="15" customHeight="1">
      <c r="A41" s="52"/>
      <c r="B41" s="44"/>
      <c r="C41" s="46"/>
      <c r="D41" s="48"/>
      <c r="E41" s="18">
        <v>39747</v>
      </c>
      <c r="F41" s="18">
        <v>39747</v>
      </c>
      <c r="G41" s="16">
        <f t="shared" si="0"/>
        <v>0</v>
      </c>
      <c r="H41" s="50"/>
      <c r="I41" s="20"/>
      <c r="J41" s="4" t="s">
        <v>6</v>
      </c>
    </row>
    <row r="42" spans="1:10" ht="15" customHeight="1">
      <c r="A42" s="51">
        <v>15</v>
      </c>
      <c r="B42" s="43" t="s">
        <v>26</v>
      </c>
      <c r="C42" s="45" t="s">
        <v>41</v>
      </c>
      <c r="D42" s="47" t="s">
        <v>28</v>
      </c>
      <c r="E42" s="17">
        <v>36215</v>
      </c>
      <c r="F42" s="17">
        <v>36588</v>
      </c>
      <c r="G42" s="13">
        <f t="shared" si="0"/>
        <v>373</v>
      </c>
      <c r="H42" s="49"/>
      <c r="I42" s="33"/>
      <c r="J42" s="4" t="s">
        <v>5</v>
      </c>
    </row>
    <row r="43" spans="1:10" ht="15" customHeight="1">
      <c r="A43" s="52"/>
      <c r="B43" s="44"/>
      <c r="C43" s="46"/>
      <c r="D43" s="48"/>
      <c r="E43" s="18">
        <v>36215</v>
      </c>
      <c r="F43" s="18">
        <v>36588</v>
      </c>
      <c r="G43" s="16">
        <f t="shared" si="0"/>
        <v>373</v>
      </c>
      <c r="H43" s="50"/>
      <c r="I43" s="21"/>
      <c r="J43" s="4" t="s">
        <v>6</v>
      </c>
    </row>
    <row r="44" spans="1:10" ht="15" customHeight="1">
      <c r="A44" s="51">
        <v>16</v>
      </c>
      <c r="B44" s="43" t="s">
        <v>26</v>
      </c>
      <c r="C44" s="45" t="s">
        <v>42</v>
      </c>
      <c r="D44" s="47" t="s">
        <v>28</v>
      </c>
      <c r="E44" s="17">
        <v>17626</v>
      </c>
      <c r="F44" s="17">
        <v>17950</v>
      </c>
      <c r="G44" s="13">
        <f t="shared" ref="G44:G75" si="2">+F44-E44</f>
        <v>324</v>
      </c>
      <c r="H44" s="49"/>
      <c r="I44" s="19"/>
      <c r="J44" s="4" t="s">
        <v>5</v>
      </c>
    </row>
    <row r="45" spans="1:10" ht="15" customHeight="1">
      <c r="A45" s="52"/>
      <c r="B45" s="44"/>
      <c r="C45" s="46"/>
      <c r="D45" s="48"/>
      <c r="E45" s="18">
        <v>17626</v>
      </c>
      <c r="F45" s="18">
        <v>17950</v>
      </c>
      <c r="G45" s="16">
        <f t="shared" si="2"/>
        <v>324</v>
      </c>
      <c r="H45" s="50"/>
      <c r="I45" s="20"/>
      <c r="J45" s="4" t="s">
        <v>6</v>
      </c>
    </row>
    <row r="46" spans="1:10" ht="15" customHeight="1">
      <c r="A46" s="51">
        <v>17</v>
      </c>
      <c r="B46" s="43" t="s">
        <v>26</v>
      </c>
      <c r="C46" s="45" t="s">
        <v>43</v>
      </c>
      <c r="D46" s="47" t="s">
        <v>28</v>
      </c>
      <c r="E46" s="17">
        <v>76</v>
      </c>
      <c r="F46" s="17">
        <v>76</v>
      </c>
      <c r="G46" s="13">
        <f t="shared" si="2"/>
        <v>0</v>
      </c>
      <c r="H46" s="49"/>
      <c r="I46" s="19"/>
      <c r="J46" s="4" t="s">
        <v>5</v>
      </c>
    </row>
    <row r="47" spans="1:10" ht="15" customHeight="1">
      <c r="A47" s="52"/>
      <c r="B47" s="44"/>
      <c r="C47" s="46"/>
      <c r="D47" s="48"/>
      <c r="E47" s="18">
        <v>76</v>
      </c>
      <c r="F47" s="18">
        <v>76</v>
      </c>
      <c r="G47" s="16">
        <f t="shared" si="2"/>
        <v>0</v>
      </c>
      <c r="H47" s="50"/>
      <c r="I47" s="20"/>
      <c r="J47" s="4" t="s">
        <v>6</v>
      </c>
    </row>
    <row r="48" spans="1:10" ht="15" customHeight="1">
      <c r="A48" s="51">
        <v>18</v>
      </c>
      <c r="B48" s="43" t="s">
        <v>26</v>
      </c>
      <c r="C48" s="45" t="s">
        <v>44</v>
      </c>
      <c r="D48" s="47" t="s">
        <v>28</v>
      </c>
      <c r="E48" s="17">
        <v>117</v>
      </c>
      <c r="F48" s="17">
        <v>75</v>
      </c>
      <c r="G48" s="13">
        <f t="shared" si="2"/>
        <v>-42</v>
      </c>
      <c r="H48" s="49"/>
      <c r="I48" s="33"/>
      <c r="J48" s="4" t="s">
        <v>5</v>
      </c>
    </row>
    <row r="49" spans="1:10" ht="15" customHeight="1">
      <c r="A49" s="52"/>
      <c r="B49" s="44"/>
      <c r="C49" s="46"/>
      <c r="D49" s="48"/>
      <c r="E49" s="18">
        <v>117</v>
      </c>
      <c r="F49" s="18">
        <v>75</v>
      </c>
      <c r="G49" s="16">
        <f t="shared" si="2"/>
        <v>-42</v>
      </c>
      <c r="H49" s="50"/>
      <c r="I49" s="21"/>
      <c r="J49" s="4" t="s">
        <v>6</v>
      </c>
    </row>
    <row r="50" spans="1:10" ht="33.75" customHeight="1">
      <c r="A50" s="51">
        <v>19</v>
      </c>
      <c r="B50" s="43" t="s">
        <v>26</v>
      </c>
      <c r="C50" s="45" t="s">
        <v>45</v>
      </c>
      <c r="D50" s="47" t="s">
        <v>46</v>
      </c>
      <c r="E50" s="17">
        <v>22820</v>
      </c>
      <c r="F50" s="17">
        <v>22933</v>
      </c>
      <c r="G50" s="13">
        <f t="shared" si="2"/>
        <v>113</v>
      </c>
      <c r="H50" s="49"/>
      <c r="I50" s="19"/>
      <c r="J50" s="4" t="s">
        <v>5</v>
      </c>
    </row>
    <row r="51" spans="1:10" ht="33.75" customHeight="1">
      <c r="A51" s="52"/>
      <c r="B51" s="44"/>
      <c r="C51" s="46"/>
      <c r="D51" s="48"/>
      <c r="E51" s="18">
        <v>22820</v>
      </c>
      <c r="F51" s="18">
        <v>22933</v>
      </c>
      <c r="G51" s="16">
        <f t="shared" si="2"/>
        <v>113</v>
      </c>
      <c r="H51" s="50"/>
      <c r="I51" s="20"/>
      <c r="J51" s="4" t="s">
        <v>6</v>
      </c>
    </row>
    <row r="52" spans="1:10" ht="15" customHeight="1">
      <c r="A52" s="51">
        <v>20</v>
      </c>
      <c r="B52" s="43" t="s">
        <v>26</v>
      </c>
      <c r="C52" s="45" t="s">
        <v>47</v>
      </c>
      <c r="D52" s="47" t="s">
        <v>46</v>
      </c>
      <c r="E52" s="17">
        <v>101</v>
      </c>
      <c r="F52" s="17">
        <v>90</v>
      </c>
      <c r="G52" s="13">
        <f t="shared" si="2"/>
        <v>-11</v>
      </c>
      <c r="H52" s="49"/>
      <c r="I52" s="19"/>
      <c r="J52" s="4" t="s">
        <v>5</v>
      </c>
    </row>
    <row r="53" spans="1:10" ht="15" customHeight="1">
      <c r="A53" s="52"/>
      <c r="B53" s="44"/>
      <c r="C53" s="46"/>
      <c r="D53" s="48"/>
      <c r="E53" s="18">
        <v>101</v>
      </c>
      <c r="F53" s="18">
        <v>90</v>
      </c>
      <c r="G53" s="16">
        <f t="shared" si="2"/>
        <v>-11</v>
      </c>
      <c r="H53" s="50"/>
      <c r="I53" s="20"/>
      <c r="J53" s="4" t="s">
        <v>6</v>
      </c>
    </row>
    <row r="54" spans="1:10" ht="15" customHeight="1">
      <c r="A54" s="51">
        <v>21</v>
      </c>
      <c r="B54" s="43" t="s">
        <v>26</v>
      </c>
      <c r="C54" s="45" t="s">
        <v>48</v>
      </c>
      <c r="D54" s="47" t="s">
        <v>46</v>
      </c>
      <c r="E54" s="17">
        <v>5725</v>
      </c>
      <c r="F54" s="17">
        <v>5560</v>
      </c>
      <c r="G54" s="13">
        <f t="shared" si="2"/>
        <v>-165</v>
      </c>
      <c r="H54" s="49"/>
      <c r="I54" s="33"/>
      <c r="J54" s="4" t="s">
        <v>5</v>
      </c>
    </row>
    <row r="55" spans="1:10" ht="15" customHeight="1">
      <c r="A55" s="52"/>
      <c r="B55" s="44"/>
      <c r="C55" s="46"/>
      <c r="D55" s="48"/>
      <c r="E55" s="18">
        <v>5725</v>
      </c>
      <c r="F55" s="18">
        <v>5560</v>
      </c>
      <c r="G55" s="16">
        <f t="shared" si="2"/>
        <v>-165</v>
      </c>
      <c r="H55" s="50"/>
      <c r="I55" s="21"/>
      <c r="J55" s="4" t="s">
        <v>6</v>
      </c>
    </row>
    <row r="56" spans="1:10" ht="22.5" customHeight="1">
      <c r="A56" s="51">
        <v>22</v>
      </c>
      <c r="B56" s="43" t="s">
        <v>26</v>
      </c>
      <c r="C56" s="45" t="s">
        <v>49</v>
      </c>
      <c r="D56" s="47" t="s">
        <v>46</v>
      </c>
      <c r="E56" s="17">
        <v>567</v>
      </c>
      <c r="F56" s="17">
        <v>529</v>
      </c>
      <c r="G56" s="13">
        <f t="shared" si="2"/>
        <v>-38</v>
      </c>
      <c r="H56" s="49"/>
      <c r="I56" s="19"/>
      <c r="J56" s="4" t="s">
        <v>5</v>
      </c>
    </row>
    <row r="57" spans="1:10" ht="22.5" customHeight="1">
      <c r="A57" s="52"/>
      <c r="B57" s="44"/>
      <c r="C57" s="46"/>
      <c r="D57" s="48"/>
      <c r="E57" s="18">
        <v>567</v>
      </c>
      <c r="F57" s="18">
        <v>529</v>
      </c>
      <c r="G57" s="16">
        <f t="shared" si="2"/>
        <v>-38</v>
      </c>
      <c r="H57" s="50"/>
      <c r="I57" s="20"/>
      <c r="J57" s="4" t="s">
        <v>6</v>
      </c>
    </row>
    <row r="58" spans="1:10" ht="15" customHeight="1">
      <c r="A58" s="51">
        <v>23</v>
      </c>
      <c r="B58" s="43" t="s">
        <v>26</v>
      </c>
      <c r="C58" s="45" t="s">
        <v>50</v>
      </c>
      <c r="D58" s="47" t="s">
        <v>46</v>
      </c>
      <c r="E58" s="17">
        <v>959</v>
      </c>
      <c r="F58" s="17">
        <v>906</v>
      </c>
      <c r="G58" s="13">
        <f t="shared" si="2"/>
        <v>-53</v>
      </c>
      <c r="H58" s="49"/>
      <c r="I58" s="33"/>
      <c r="J58" s="4" t="s">
        <v>5</v>
      </c>
    </row>
    <row r="59" spans="1:10" ht="15" customHeight="1">
      <c r="A59" s="52"/>
      <c r="B59" s="44"/>
      <c r="C59" s="46"/>
      <c r="D59" s="48"/>
      <c r="E59" s="18">
        <v>959</v>
      </c>
      <c r="F59" s="18">
        <v>906</v>
      </c>
      <c r="G59" s="16">
        <f t="shared" si="2"/>
        <v>-53</v>
      </c>
      <c r="H59" s="50"/>
      <c r="I59" s="21"/>
      <c r="J59" s="4" t="s">
        <v>6</v>
      </c>
    </row>
    <row r="60" spans="1:10" ht="15" customHeight="1">
      <c r="A60" s="51">
        <v>24</v>
      </c>
      <c r="B60" s="43" t="s">
        <v>26</v>
      </c>
      <c r="C60" s="45" t="s">
        <v>51</v>
      </c>
      <c r="D60" s="47" t="s">
        <v>46</v>
      </c>
      <c r="E60" s="17">
        <v>5507</v>
      </c>
      <c r="F60" s="17">
        <v>5507</v>
      </c>
      <c r="G60" s="13">
        <f t="shared" si="2"/>
        <v>0</v>
      </c>
      <c r="H60" s="49"/>
      <c r="I60" s="19"/>
      <c r="J60" s="4" t="s">
        <v>5</v>
      </c>
    </row>
    <row r="61" spans="1:10" ht="15" customHeight="1">
      <c r="A61" s="52"/>
      <c r="B61" s="44"/>
      <c r="C61" s="46"/>
      <c r="D61" s="48"/>
      <c r="E61" s="18">
        <v>5507</v>
      </c>
      <c r="F61" s="18">
        <v>5507</v>
      </c>
      <c r="G61" s="16">
        <f t="shared" si="2"/>
        <v>0</v>
      </c>
      <c r="H61" s="50"/>
      <c r="I61" s="20"/>
      <c r="J61" s="4" t="s">
        <v>6</v>
      </c>
    </row>
    <row r="62" spans="1:10" ht="15" customHeight="1">
      <c r="A62" s="51">
        <v>25</v>
      </c>
      <c r="B62" s="43" t="s">
        <v>26</v>
      </c>
      <c r="C62" s="45" t="s">
        <v>52</v>
      </c>
      <c r="D62" s="47" t="s">
        <v>46</v>
      </c>
      <c r="E62" s="17">
        <v>4664</v>
      </c>
      <c r="F62" s="17">
        <v>3967</v>
      </c>
      <c r="G62" s="13">
        <f t="shared" si="2"/>
        <v>-697</v>
      </c>
      <c r="H62" s="49"/>
      <c r="I62" s="19"/>
      <c r="J62" s="4" t="s">
        <v>5</v>
      </c>
    </row>
    <row r="63" spans="1:10" ht="15" customHeight="1">
      <c r="A63" s="52"/>
      <c r="B63" s="44"/>
      <c r="C63" s="46"/>
      <c r="D63" s="48"/>
      <c r="E63" s="18">
        <v>2064</v>
      </c>
      <c r="F63" s="18">
        <v>1835</v>
      </c>
      <c r="G63" s="16">
        <f t="shared" si="2"/>
        <v>-229</v>
      </c>
      <c r="H63" s="50"/>
      <c r="I63" s="20"/>
      <c r="J63" s="4" t="s">
        <v>6</v>
      </c>
    </row>
    <row r="64" spans="1:10" ht="15" customHeight="1">
      <c r="A64" s="51">
        <v>26</v>
      </c>
      <c r="B64" s="43" t="s">
        <v>26</v>
      </c>
      <c r="C64" s="45" t="s">
        <v>53</v>
      </c>
      <c r="D64" s="47" t="s">
        <v>46</v>
      </c>
      <c r="E64" s="17">
        <v>5008</v>
      </c>
      <c r="F64" s="17">
        <v>3585</v>
      </c>
      <c r="G64" s="13">
        <f t="shared" si="2"/>
        <v>-1423</v>
      </c>
      <c r="H64" s="49"/>
      <c r="I64" s="33"/>
      <c r="J64" s="4" t="s">
        <v>5</v>
      </c>
    </row>
    <row r="65" spans="1:10" ht="15" customHeight="1">
      <c r="A65" s="52"/>
      <c r="B65" s="44"/>
      <c r="C65" s="46"/>
      <c r="D65" s="48"/>
      <c r="E65" s="18">
        <v>5008</v>
      </c>
      <c r="F65" s="18">
        <v>3585</v>
      </c>
      <c r="G65" s="16">
        <f t="shared" si="2"/>
        <v>-1423</v>
      </c>
      <c r="H65" s="50"/>
      <c r="I65" s="21"/>
      <c r="J65" s="4" t="s">
        <v>6</v>
      </c>
    </row>
    <row r="66" spans="1:10" ht="15" customHeight="1">
      <c r="A66" s="51">
        <v>27</v>
      </c>
      <c r="B66" s="43" t="s">
        <v>26</v>
      </c>
      <c r="C66" s="45" t="s">
        <v>54</v>
      </c>
      <c r="D66" s="47" t="s">
        <v>46</v>
      </c>
      <c r="E66" s="17">
        <v>3416</v>
      </c>
      <c r="F66" s="17">
        <v>3008</v>
      </c>
      <c r="G66" s="13">
        <f t="shared" si="2"/>
        <v>-408</v>
      </c>
      <c r="H66" s="49"/>
      <c r="I66" s="19"/>
      <c r="J66" s="4" t="s">
        <v>5</v>
      </c>
    </row>
    <row r="67" spans="1:10" ht="15" customHeight="1">
      <c r="A67" s="52"/>
      <c r="B67" s="44"/>
      <c r="C67" s="46"/>
      <c r="D67" s="48"/>
      <c r="E67" s="18">
        <v>3416</v>
      </c>
      <c r="F67" s="18">
        <v>3008</v>
      </c>
      <c r="G67" s="16">
        <f t="shared" si="2"/>
        <v>-408</v>
      </c>
      <c r="H67" s="50"/>
      <c r="I67" s="20"/>
      <c r="J67" s="4" t="s">
        <v>6</v>
      </c>
    </row>
    <row r="68" spans="1:10" ht="15" customHeight="1">
      <c r="A68" s="51">
        <v>28</v>
      </c>
      <c r="B68" s="43" t="s">
        <v>26</v>
      </c>
      <c r="C68" s="45" t="s">
        <v>55</v>
      </c>
      <c r="D68" s="47" t="s">
        <v>56</v>
      </c>
      <c r="E68" s="17">
        <v>42326</v>
      </c>
      <c r="F68" s="17">
        <v>46293</v>
      </c>
      <c r="G68" s="13">
        <f t="shared" si="2"/>
        <v>3967</v>
      </c>
      <c r="H68" s="49"/>
      <c r="I68" s="33"/>
      <c r="J68" s="4" t="s">
        <v>5</v>
      </c>
    </row>
    <row r="69" spans="1:10" ht="15" customHeight="1">
      <c r="A69" s="52"/>
      <c r="B69" s="44"/>
      <c r="C69" s="46"/>
      <c r="D69" s="48"/>
      <c r="E69" s="18">
        <v>42326</v>
      </c>
      <c r="F69" s="18">
        <v>46293</v>
      </c>
      <c r="G69" s="16">
        <f t="shared" si="2"/>
        <v>3967</v>
      </c>
      <c r="H69" s="50"/>
      <c r="I69" s="21"/>
      <c r="J69" s="4" t="s">
        <v>6</v>
      </c>
    </row>
    <row r="70" spans="1:10" ht="15" customHeight="1">
      <c r="A70" s="51">
        <v>29</v>
      </c>
      <c r="B70" s="43" t="s">
        <v>26</v>
      </c>
      <c r="C70" s="45" t="s">
        <v>57</v>
      </c>
      <c r="D70" s="47" t="s">
        <v>58</v>
      </c>
      <c r="E70" s="17">
        <v>37550</v>
      </c>
      <c r="F70" s="17">
        <v>29993</v>
      </c>
      <c r="G70" s="13">
        <f t="shared" si="2"/>
        <v>-7557</v>
      </c>
      <c r="H70" s="49"/>
      <c r="I70" s="19"/>
      <c r="J70" s="4" t="s">
        <v>5</v>
      </c>
    </row>
    <row r="71" spans="1:10" ht="15" customHeight="1">
      <c r="A71" s="52"/>
      <c r="B71" s="44"/>
      <c r="C71" s="46"/>
      <c r="D71" s="48"/>
      <c r="E71" s="18">
        <v>37550</v>
      </c>
      <c r="F71" s="18">
        <v>29993</v>
      </c>
      <c r="G71" s="16">
        <f t="shared" si="2"/>
        <v>-7557</v>
      </c>
      <c r="H71" s="50"/>
      <c r="I71" s="20"/>
      <c r="J71" s="4" t="s">
        <v>6</v>
      </c>
    </row>
    <row r="72" spans="1:10" ht="15" customHeight="1">
      <c r="A72" s="51">
        <v>30</v>
      </c>
      <c r="B72" s="43" t="s">
        <v>26</v>
      </c>
      <c r="C72" s="45" t="s">
        <v>59</v>
      </c>
      <c r="D72" s="47" t="s">
        <v>58</v>
      </c>
      <c r="E72" s="17">
        <v>850</v>
      </c>
      <c r="F72" s="17">
        <v>762</v>
      </c>
      <c r="G72" s="13">
        <f t="shared" si="2"/>
        <v>-88</v>
      </c>
      <c r="H72" s="49"/>
      <c r="I72" s="19"/>
      <c r="J72" s="4" t="s">
        <v>5</v>
      </c>
    </row>
    <row r="73" spans="1:10" ht="15" customHeight="1">
      <c r="A73" s="52"/>
      <c r="B73" s="44"/>
      <c r="C73" s="46"/>
      <c r="D73" s="48"/>
      <c r="E73" s="18">
        <v>850</v>
      </c>
      <c r="F73" s="18">
        <v>762</v>
      </c>
      <c r="G73" s="16">
        <f t="shared" si="2"/>
        <v>-88</v>
      </c>
      <c r="H73" s="50"/>
      <c r="I73" s="20"/>
      <c r="J73" s="4" t="s">
        <v>6</v>
      </c>
    </row>
    <row r="74" spans="1:10" ht="15" customHeight="1">
      <c r="A74" s="51">
        <v>31</v>
      </c>
      <c r="B74" s="43" t="s">
        <v>26</v>
      </c>
      <c r="C74" s="45" t="s">
        <v>60</v>
      </c>
      <c r="D74" s="47" t="s">
        <v>58</v>
      </c>
      <c r="E74" s="17">
        <v>1358</v>
      </c>
      <c r="F74" s="17">
        <v>1298</v>
      </c>
      <c r="G74" s="13">
        <f t="shared" si="2"/>
        <v>-60</v>
      </c>
      <c r="H74" s="49"/>
      <c r="I74" s="33"/>
      <c r="J74" s="4" t="s">
        <v>5</v>
      </c>
    </row>
    <row r="75" spans="1:10" ht="15" customHeight="1">
      <c r="A75" s="52"/>
      <c r="B75" s="44"/>
      <c r="C75" s="46"/>
      <c r="D75" s="48"/>
      <c r="E75" s="18">
        <v>1358</v>
      </c>
      <c r="F75" s="18">
        <v>1298</v>
      </c>
      <c r="G75" s="16">
        <f t="shared" si="2"/>
        <v>-60</v>
      </c>
      <c r="H75" s="50"/>
      <c r="I75" s="21"/>
      <c r="J75" s="4" t="s">
        <v>6</v>
      </c>
    </row>
    <row r="76" spans="1:10" ht="15" customHeight="1">
      <c r="A76" s="51">
        <v>32</v>
      </c>
      <c r="B76" s="43" t="s">
        <v>26</v>
      </c>
      <c r="C76" s="45" t="s">
        <v>61</v>
      </c>
      <c r="D76" s="47" t="s">
        <v>58</v>
      </c>
      <c r="E76" s="17">
        <v>1350</v>
      </c>
      <c r="F76" s="17">
        <v>1170</v>
      </c>
      <c r="G76" s="13">
        <f t="shared" ref="G76:G91" si="3">+F76-E76</f>
        <v>-180</v>
      </c>
      <c r="H76" s="49"/>
      <c r="I76" s="19"/>
      <c r="J76" s="4" t="s">
        <v>5</v>
      </c>
    </row>
    <row r="77" spans="1:10" ht="15" customHeight="1">
      <c r="A77" s="52"/>
      <c r="B77" s="44"/>
      <c r="C77" s="46"/>
      <c r="D77" s="48"/>
      <c r="E77" s="18">
        <v>1350</v>
      </c>
      <c r="F77" s="18">
        <v>1170</v>
      </c>
      <c r="G77" s="16">
        <f t="shared" si="3"/>
        <v>-180</v>
      </c>
      <c r="H77" s="50"/>
      <c r="I77" s="20"/>
      <c r="J77" s="4" t="s">
        <v>6</v>
      </c>
    </row>
    <row r="78" spans="1:10" ht="15" customHeight="1">
      <c r="A78" s="51">
        <v>33</v>
      </c>
      <c r="B78" s="43" t="s">
        <v>26</v>
      </c>
      <c r="C78" s="45" t="s">
        <v>62</v>
      </c>
      <c r="D78" s="47" t="s">
        <v>58</v>
      </c>
      <c r="E78" s="17">
        <v>817</v>
      </c>
      <c r="F78" s="17">
        <v>603</v>
      </c>
      <c r="G78" s="13">
        <f t="shared" si="3"/>
        <v>-214</v>
      </c>
      <c r="H78" s="49"/>
      <c r="I78" s="33"/>
      <c r="J78" s="4" t="s">
        <v>5</v>
      </c>
    </row>
    <row r="79" spans="1:10" ht="15" customHeight="1">
      <c r="A79" s="52"/>
      <c r="B79" s="44"/>
      <c r="C79" s="46"/>
      <c r="D79" s="48"/>
      <c r="E79" s="18">
        <v>817</v>
      </c>
      <c r="F79" s="18">
        <v>603</v>
      </c>
      <c r="G79" s="16">
        <f t="shared" si="3"/>
        <v>-214</v>
      </c>
      <c r="H79" s="50"/>
      <c r="I79" s="21"/>
      <c r="J79" s="4" t="s">
        <v>6</v>
      </c>
    </row>
    <row r="80" spans="1:10" ht="15" customHeight="1">
      <c r="A80" s="51">
        <v>34</v>
      </c>
      <c r="B80" s="43" t="s">
        <v>26</v>
      </c>
      <c r="C80" s="45" t="s">
        <v>63</v>
      </c>
      <c r="D80" s="47" t="s">
        <v>58</v>
      </c>
      <c r="E80" s="17">
        <v>1280</v>
      </c>
      <c r="F80" s="17">
        <v>1288</v>
      </c>
      <c r="G80" s="13">
        <f t="shared" si="3"/>
        <v>8</v>
      </c>
      <c r="H80" s="49"/>
      <c r="I80" s="19"/>
      <c r="J80" s="4" t="s">
        <v>5</v>
      </c>
    </row>
    <row r="81" spans="1:11" ht="15" customHeight="1">
      <c r="A81" s="52"/>
      <c r="B81" s="44"/>
      <c r="C81" s="46"/>
      <c r="D81" s="48"/>
      <c r="E81" s="18">
        <v>1280</v>
      </c>
      <c r="F81" s="18">
        <v>1288</v>
      </c>
      <c r="G81" s="16">
        <f t="shared" si="3"/>
        <v>8</v>
      </c>
      <c r="H81" s="50"/>
      <c r="I81" s="20"/>
      <c r="J81" s="4" t="s">
        <v>6</v>
      </c>
    </row>
    <row r="82" spans="1:11" ht="15" customHeight="1">
      <c r="A82" s="51">
        <v>35</v>
      </c>
      <c r="B82" s="43" t="s">
        <v>26</v>
      </c>
      <c r="C82" s="45" t="s">
        <v>64</v>
      </c>
      <c r="D82" s="47" t="s">
        <v>58</v>
      </c>
      <c r="E82" s="17">
        <v>50746</v>
      </c>
      <c r="F82" s="17">
        <v>50782</v>
      </c>
      <c r="G82" s="13">
        <f t="shared" si="3"/>
        <v>36</v>
      </c>
      <c r="H82" s="49"/>
      <c r="I82" s="19"/>
      <c r="J82" s="4" t="s">
        <v>5</v>
      </c>
    </row>
    <row r="83" spans="1:11" ht="15" customHeight="1">
      <c r="A83" s="52"/>
      <c r="B83" s="44"/>
      <c r="C83" s="46"/>
      <c r="D83" s="48"/>
      <c r="E83" s="18">
        <v>47070</v>
      </c>
      <c r="F83" s="18">
        <v>47336</v>
      </c>
      <c r="G83" s="16">
        <f t="shared" si="3"/>
        <v>266</v>
      </c>
      <c r="H83" s="50"/>
      <c r="I83" s="20"/>
      <c r="J83" s="4" t="s">
        <v>6</v>
      </c>
    </row>
    <row r="84" spans="1:11" ht="15" customHeight="1">
      <c r="A84" s="51">
        <v>36</v>
      </c>
      <c r="B84" s="43" t="s">
        <v>26</v>
      </c>
      <c r="C84" s="45" t="s">
        <v>65</v>
      </c>
      <c r="D84" s="47" t="s">
        <v>58</v>
      </c>
      <c r="E84" s="17">
        <v>50562</v>
      </c>
      <c r="F84" s="17">
        <v>51646</v>
      </c>
      <c r="G84" s="13">
        <f t="shared" si="3"/>
        <v>1084</v>
      </c>
      <c r="H84" s="49"/>
      <c r="I84" s="33"/>
      <c r="J84" s="4" t="s">
        <v>5</v>
      </c>
    </row>
    <row r="85" spans="1:11" ht="15" customHeight="1">
      <c r="A85" s="52"/>
      <c r="B85" s="44"/>
      <c r="C85" s="46"/>
      <c r="D85" s="48"/>
      <c r="E85" s="18">
        <v>50555</v>
      </c>
      <c r="F85" s="18">
        <v>51639</v>
      </c>
      <c r="G85" s="16">
        <f t="shared" si="3"/>
        <v>1084</v>
      </c>
      <c r="H85" s="50"/>
      <c r="I85" s="21"/>
      <c r="J85" s="4" t="s">
        <v>6</v>
      </c>
    </row>
    <row r="86" spans="1:11" ht="15" customHeight="1">
      <c r="A86" s="51">
        <v>37</v>
      </c>
      <c r="B86" s="43" t="s">
        <v>26</v>
      </c>
      <c r="C86" s="61" t="s">
        <v>66</v>
      </c>
      <c r="D86" s="47" t="s">
        <v>28</v>
      </c>
      <c r="E86" s="13">
        <v>93</v>
      </c>
      <c r="F86" s="13">
        <v>0</v>
      </c>
      <c r="G86" s="13">
        <f t="shared" si="3"/>
        <v>-93</v>
      </c>
      <c r="H86" s="49" t="s">
        <v>4</v>
      </c>
      <c r="I86" s="33"/>
      <c r="J86" s="4" t="s">
        <v>5</v>
      </c>
    </row>
    <row r="87" spans="1:11" ht="15" customHeight="1">
      <c r="A87" s="52"/>
      <c r="B87" s="44"/>
      <c r="C87" s="62"/>
      <c r="D87" s="48"/>
      <c r="E87" s="15">
        <v>93</v>
      </c>
      <c r="F87" s="15">
        <v>0</v>
      </c>
      <c r="G87" s="16">
        <f t="shared" si="3"/>
        <v>-93</v>
      </c>
      <c r="H87" s="50"/>
      <c r="I87" s="34"/>
      <c r="J87" s="4" t="s">
        <v>6</v>
      </c>
    </row>
    <row r="88" spans="1:11" ht="15" customHeight="1">
      <c r="A88" s="63" t="s">
        <v>25</v>
      </c>
      <c r="B88" s="64"/>
      <c r="C88" s="64"/>
      <c r="D88" s="65"/>
      <c r="E88" s="17">
        <f>+E16+E18+E20+E22+E24+E26+E28+E30+E32+E34+E36+E38+E40+E42+E44+E46+E48+E50+E52+E54+E56+E58+E60+E62+E64+E66+E68+E70+E72+E74+E76+E78+E80+E82+E84+E86</f>
        <v>379237</v>
      </c>
      <c r="F88" s="17">
        <f>+F16+F18+F20+F22+F24+F26+F28+F30+F32+F34+F36+F38+F40+F42+F44+F46+F48+F50+F52+F54+F56+F58+F60+F62+F64+F66+F68+F70+F72+F74+F76+F78+F80+F82+F84+F86</f>
        <v>366154</v>
      </c>
      <c r="G88" s="13">
        <f t="shared" si="3"/>
        <v>-13083</v>
      </c>
      <c r="H88" s="49"/>
      <c r="I88" s="33"/>
    </row>
    <row r="89" spans="1:11" ht="15" customHeight="1">
      <c r="A89" s="66"/>
      <c r="B89" s="67"/>
      <c r="C89" s="67"/>
      <c r="D89" s="68"/>
      <c r="E89" s="18">
        <f>+E17+E19+E21+E23+E25+E27+E29+E31+E33+E35+E37+E39+E41+E43+E45+E47+E49+E51+E53+E55+E57+E59+E61+E63+E65+E67+E69+E71+E73+E75+E77+E79+E81+E83+E85+E87</f>
        <v>372954</v>
      </c>
      <c r="F89" s="18">
        <f>+F17+F19+F21+F23+F25+F27+F29+F31+F33+F35+F37+F39+F41+F43+F45+F47+F49+F51+F53+F55+F57+F59+F61+F63+F65+F67+F69+F71+F73+F75+F77+F79+F81+F83+F85+F87</f>
        <v>360569</v>
      </c>
      <c r="G89" s="16">
        <f t="shared" si="3"/>
        <v>-12385</v>
      </c>
      <c r="H89" s="50"/>
      <c r="I89" s="34"/>
    </row>
    <row r="90" spans="1:11" ht="15" customHeight="1">
      <c r="A90" s="54" t="s">
        <v>10</v>
      </c>
      <c r="B90" s="55"/>
      <c r="C90" s="55"/>
      <c r="D90" s="56"/>
      <c r="E90" s="17">
        <f>+SUMIF($J12:$J89,$J90,E12:E89)</f>
        <v>1873505</v>
      </c>
      <c r="F90" s="17">
        <f>+SUMIF($J12:$J89,$J90,F12:F89)</f>
        <v>1842607</v>
      </c>
      <c r="G90" s="14">
        <f t="shared" si="3"/>
        <v>-30898</v>
      </c>
      <c r="H90" s="49" t="str">
        <f>IF(I90="　","　","区CM")</f>
        <v>　</v>
      </c>
      <c r="I90" s="35" t="str">
        <f>IF(SUMIF(K12:K89,K90,I12:I89)=0,"　",SUMIF(K12:K89,K90,I12:I89))</f>
        <v>　</v>
      </c>
      <c r="J90" s="4" t="s">
        <v>5</v>
      </c>
      <c r="K90" s="4" t="s">
        <v>8</v>
      </c>
    </row>
    <row r="91" spans="1:11" ht="15" customHeight="1" thickBot="1">
      <c r="A91" s="57"/>
      <c r="B91" s="58"/>
      <c r="C91" s="58"/>
      <c r="D91" s="59"/>
      <c r="E91" s="22">
        <f>+SUMIF($J12:$J89,$J91,E12:E89)</f>
        <v>1867222</v>
      </c>
      <c r="F91" s="22">
        <f>+SUMIF($J12:$J89,$J91,F12:F89)</f>
        <v>1837022</v>
      </c>
      <c r="G91" s="23">
        <f t="shared" si="3"/>
        <v>-30200</v>
      </c>
      <c r="H91" s="60"/>
      <c r="I91" s="24" t="str">
        <f>IF(SUMIF(K12:K89,K91,I12:I89)=0,"　",SUMIF(K12:K89,K91,I12:I89))</f>
        <v>　</v>
      </c>
      <c r="J91" s="4" t="s">
        <v>6</v>
      </c>
      <c r="K91" s="4" t="s">
        <v>9</v>
      </c>
    </row>
    <row r="92" spans="1:11" ht="12.75">
      <c r="A92" s="40"/>
      <c r="B92" s="40"/>
      <c r="C92" s="40"/>
      <c r="D92" s="40"/>
      <c r="E92" s="25"/>
      <c r="F92" s="26"/>
      <c r="G92" s="26"/>
    </row>
    <row r="93" spans="1:11" ht="18" customHeight="1">
      <c r="A93" s="28"/>
      <c r="B93" s="28"/>
      <c r="C93" s="36"/>
      <c r="D93" s="28"/>
      <c r="F93" s="7"/>
      <c r="G93" s="7"/>
    </row>
    <row r="94" spans="1:11" ht="18" customHeight="1">
      <c r="F94" s="7"/>
      <c r="G94" s="7"/>
      <c r="H94" s="27"/>
    </row>
  </sheetData>
  <mergeCells count="195"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B86:B87"/>
    <mergeCell ref="C86:C87"/>
    <mergeCell ref="D86:D87"/>
    <mergeCell ref="H86:H87"/>
    <mergeCell ref="A88:D89"/>
    <mergeCell ref="H88:H89"/>
    <mergeCell ref="B84:B85"/>
    <mergeCell ref="C84:C85"/>
    <mergeCell ref="D84:D85"/>
    <mergeCell ref="H84:H85"/>
    <mergeCell ref="B40:B41"/>
    <mergeCell ref="C40:C41"/>
    <mergeCell ref="D40:D41"/>
    <mergeCell ref="H40:H41"/>
    <mergeCell ref="A40:A41"/>
    <mergeCell ref="B76:B77"/>
    <mergeCell ref="C76:C77"/>
    <mergeCell ref="D76:D77"/>
    <mergeCell ref="H76:H77"/>
    <mergeCell ref="B72:B73"/>
    <mergeCell ref="C72:C73"/>
    <mergeCell ref="D72:D73"/>
    <mergeCell ref="H72:H73"/>
    <mergeCell ref="B74:B75"/>
    <mergeCell ref="C74:C75"/>
    <mergeCell ref="D74:D75"/>
    <mergeCell ref="H74:H75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H46:H47"/>
    <mergeCell ref="A84:A85"/>
    <mergeCell ref="B48:B49"/>
    <mergeCell ref="C48:C49"/>
    <mergeCell ref="D48:D49"/>
    <mergeCell ref="H48:H49"/>
    <mergeCell ref="A48:A49"/>
    <mergeCell ref="A50:A51"/>
    <mergeCell ref="A52:A53"/>
    <mergeCell ref="A74:A75"/>
    <mergeCell ref="A76:A77"/>
    <mergeCell ref="A72:A73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E9:F9"/>
    <mergeCell ref="A90:D91"/>
    <mergeCell ref="H90:H91"/>
    <mergeCell ref="A86:A87"/>
    <mergeCell ref="B50:B51"/>
    <mergeCell ref="C50:C51"/>
    <mergeCell ref="D50:D51"/>
    <mergeCell ref="H50:H51"/>
    <mergeCell ref="B52:B53"/>
    <mergeCell ref="C52:C53"/>
    <mergeCell ref="D52:D53"/>
    <mergeCell ref="H52:H53"/>
    <mergeCell ref="A46:A47"/>
    <mergeCell ref="B46:B47"/>
    <mergeCell ref="C46:C47"/>
    <mergeCell ref="D46:D47"/>
    <mergeCell ref="H80:H81"/>
    <mergeCell ref="A82:A83"/>
    <mergeCell ref="B82:B83"/>
    <mergeCell ref="C82:C83"/>
    <mergeCell ref="D82:D83"/>
    <mergeCell ref="H82:H83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68:A69"/>
    <mergeCell ref="B68:B69"/>
    <mergeCell ref="C68:C69"/>
    <mergeCell ref="D68:D69"/>
    <mergeCell ref="H68:H69"/>
    <mergeCell ref="H64:H65"/>
    <mergeCell ref="A66:A67"/>
    <mergeCell ref="B66:B67"/>
    <mergeCell ref="C66:C67"/>
    <mergeCell ref="D66:D67"/>
    <mergeCell ref="H66:H67"/>
    <mergeCell ref="A70:A71"/>
    <mergeCell ref="B70:B71"/>
    <mergeCell ref="C70:C71"/>
    <mergeCell ref="D70:D71"/>
    <mergeCell ref="H70:H71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B38:B39"/>
    <mergeCell ref="C38:C39"/>
    <mergeCell ref="D38:D39"/>
    <mergeCell ref="H38:H39"/>
    <mergeCell ref="A34:A35"/>
    <mergeCell ref="B34:B35"/>
    <mergeCell ref="C34:C35"/>
    <mergeCell ref="D34:D35"/>
    <mergeCell ref="H34:H35"/>
    <mergeCell ref="B36:B37"/>
    <mergeCell ref="C36:C37"/>
    <mergeCell ref="D36:D37"/>
    <mergeCell ref="H36:H37"/>
    <mergeCell ref="A36:A37"/>
    <mergeCell ref="A38:A39"/>
  </mergeCells>
  <phoneticPr fontId="3"/>
  <conditionalFormatting sqref="I9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12:H13 H16:H87">
      <formula1>"　　,区ＣＭ"</formula1>
    </dataValidation>
  </dataValidations>
  <hyperlinks>
    <hyperlink ref="C16:C17" r:id="rId1" display="区における人権啓発推進事業"/>
    <hyperlink ref="C18:C19" r:id="rId2" display="芸術文化の薫るまちづくり"/>
    <hyperlink ref="C20:C21" r:id="rId3" display="区民が主体の「花と緑のまちづくり」事業"/>
    <hyperlink ref="C22:C23" r:id="rId4" display="区民スポーツ・レクリエーション事業"/>
    <hyperlink ref="C24:C25" r:id="rId5" display="成人の日記念のつどい事業"/>
    <hyperlink ref="C26:C27" r:id="rId6" display="人と人をつなぐ　城東区の絆プロジェクト"/>
    <hyperlink ref="C28:C29" r:id="rId7" display="アイラブ城北川プロジェクト"/>
    <hyperlink ref="C30:C31" r:id="rId8" display="青少年健全育成推進事業"/>
    <hyperlink ref="C32:C33" r:id="rId9" display="生涯学習・生涯スポーツ等の活動を通じた地域コミュニティづくり事業"/>
    <hyperlink ref="C34:C35" r:id="rId10" display="地域防災対策事業"/>
    <hyperlink ref="C36:C37" r:id="rId11" display="地域安全防犯対策事業"/>
    <hyperlink ref="C38:C39" r:id="rId12" display="コミュニティ育成事業"/>
    <hyperlink ref="C40:C41" r:id="rId13" display="地域活動協議会活動費補助金・運営費補助金"/>
    <hyperlink ref="C42:C43" r:id="rId14" display="区役所附設会館管理運営"/>
    <hyperlink ref="C44:C45" r:id="rId15" display="新たな地域コミュニティ支援事業"/>
    <hyperlink ref="C46:C47" r:id="rId16" display="放置自転車対策事業"/>
    <hyperlink ref="C48:C49" r:id="rId17" display="空家等対策推進事業"/>
    <hyperlink ref="C50:C51" r:id="rId18" display="地域福祉支援事業（ソーシャルインクルージョン推進事業～地域全体で考え支えあう地域福祉システムの構築～）"/>
    <hyperlink ref="C52:C53" r:id="rId19" display="「わたしたちのメッセージ」フェスタ"/>
    <hyperlink ref="C54:C55" r:id="rId20" display="城東区高齢者食事サービス事業"/>
    <hyperlink ref="C56:C57" r:id="rId21" display="健康づくり啓発事業、いきいき・かみかみ・しゃきしゃき百歳体操"/>
    <hyperlink ref="C58:C59" r:id="rId22" display="保健福祉センター事業経費"/>
    <hyperlink ref="C60:C61" r:id="rId23" display="乳幼児発達相談体制の強化事業"/>
    <hyperlink ref="C62:C63" r:id="rId24" display="城東区一時保育事業"/>
    <hyperlink ref="C64:C65" r:id="rId25" display="『子育てするなら城東区』推進事業"/>
    <hyperlink ref="C66:C67" r:id="rId26" display="地域の実情に応じた学校教育支援事業"/>
    <hyperlink ref="C68:C69" r:id="rId27" display="城東区役所住民情報業務等民間委託"/>
    <hyperlink ref="C70:C71" r:id="rId28" display="まち魅力プロモーション事業"/>
    <hyperlink ref="C72:C73" r:id="rId29" display="区民が区政運営に参画する仕組みづくり関係事業"/>
    <hyperlink ref="C74:C75" r:id="rId30" display="区民アンケート調査事業"/>
    <hyperlink ref="C76:C77" r:id="rId31" display="もと城東区役所用地活用事業"/>
    <hyperlink ref="C78:C79" r:id="rId32" display="遠隔手話窓口事業"/>
    <hyperlink ref="C80:C81" r:id="rId33" display="育児休業等にかかる臨時的任用職員経費"/>
    <hyperlink ref="C82:C83" r:id="rId34" display="区庁舎設備維持費"/>
    <hyperlink ref="C84:C85" r:id="rId35" display="区庁舎管理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6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2019-02-07T08:27:18Z</dcterms:created>
  <dcterms:modified xsi:type="dcterms:W3CDTF">2019-03-14T01:29:12Z</dcterms:modified>
</cp:coreProperties>
</file>