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6465" tabRatio="812"/>
  </bookViews>
  <sheets>
    <sheet name="一般会計" sheetId="77" r:id="rId1"/>
  </sheets>
  <definedNames>
    <definedName name="_xlnm.Print_Area" localSheetId="0">一般会計!$A$5:$I$95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 calcMode="manual"/>
</workbook>
</file>

<file path=xl/calcChain.xml><?xml version="1.0" encoding="utf-8"?>
<calcChain xmlns="http://schemas.openxmlformats.org/spreadsheetml/2006/main">
  <c r="F15" i="77" l="1"/>
  <c r="F14" i="77"/>
  <c r="F92" i="77" l="1"/>
  <c r="F93" i="77"/>
  <c r="E93" i="77"/>
  <c r="E92" i="77"/>
  <c r="G85" i="77" l="1"/>
  <c r="G84" i="77"/>
  <c r="G83" i="77"/>
  <c r="G82" i="77"/>
  <c r="G81" i="77"/>
  <c r="G80" i="77"/>
  <c r="G91" i="77"/>
  <c r="G90" i="77"/>
  <c r="G89" i="77"/>
  <c r="G88" i="77"/>
  <c r="G87" i="77"/>
  <c r="G86" i="77"/>
  <c r="G78" i="77"/>
  <c r="G77" i="77"/>
  <c r="G76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17" i="77"/>
  <c r="G16" i="77"/>
  <c r="E94" i="77"/>
  <c r="G92" i="77" l="1"/>
  <c r="G93" i="77"/>
  <c r="G79" i="77"/>
  <c r="G36" i="77"/>
  <c r="I94" i="77" l="1"/>
  <c r="H94" i="77" s="1"/>
  <c r="I95" i="77" l="1"/>
  <c r="F95" i="77"/>
  <c r="F94" i="77"/>
  <c r="E95" i="77"/>
  <c r="G13" i="77"/>
  <c r="G12" i="77"/>
  <c r="G94" i="77" l="1"/>
  <c r="G95" i="77" l="1"/>
  <c r="E15" i="77" l="1"/>
  <c r="E14" i="77"/>
  <c r="G14" i="77" l="1"/>
  <c r="G15" i="77"/>
</calcChain>
</file>

<file path=xl/sharedStrings.xml><?xml version="1.0" encoding="utf-8"?>
<sst xmlns="http://schemas.openxmlformats.org/spreadsheetml/2006/main" count="221" uniqueCount="71">
  <si>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</si>
  <si>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</si>
  <si>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</si>
  <si>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</si>
  <si>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</si>
  <si>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</si>
  <si>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</si>
  <si>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</si>
  <si>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</si>
  <si>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</si>
  <si>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</si>
  <si>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</si>
  <si>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</si>
  <si>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</si>
  <si>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</si>
  <si>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 算 案 ②</t>
  </si>
  <si>
    <t>予算事業一覧</t>
    <rPh sb="4" eb="6">
      <t>イチラン</t>
    </rPh>
    <phoneticPr fontId="3"/>
  </si>
  <si>
    <t>出</t>
    <rPh sb="0" eb="1">
      <t>デ</t>
    </rPh>
    <phoneticPr fontId="3"/>
  </si>
  <si>
    <t>税</t>
    <rPh sb="0" eb="1">
      <t>ゼイ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</si>
  <si>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</si>
  <si>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区ＣＭ出</t>
    <rPh sb="0" eb="1">
      <t>ク</t>
    </rPh>
    <rPh sb="3" eb="4">
      <t>デ</t>
    </rPh>
    <phoneticPr fontId="4"/>
  </si>
  <si>
    <t>区ＣＭ税</t>
    <rPh sb="0" eb="1">
      <t>ク</t>
    </rPh>
    <rPh sb="3" eb="4">
      <t>ゼイ</t>
    </rPh>
    <phoneticPr fontId="4"/>
  </si>
  <si>
    <t>4 年 度</t>
    <phoneticPr fontId="3"/>
  </si>
  <si>
    <t>5 年 度</t>
    <rPh sb="2" eb="3">
      <t>ネン</t>
    </rPh>
    <rPh sb="4" eb="5">
      <t>ド</t>
    </rPh>
    <phoneticPr fontId="4"/>
  </si>
  <si>
    <t>2-3-1</t>
  </si>
  <si>
    <t>城東区役所職員の人件費</t>
    <rPh sb="0" eb="3">
      <t>ジョウトウク</t>
    </rPh>
    <rPh sb="3" eb="5">
      <t>ヤクショ</t>
    </rPh>
    <rPh sb="5" eb="7">
      <t>ショクイン</t>
    </rPh>
    <rPh sb="8" eb="11">
      <t>ジンケンヒ</t>
    </rPh>
    <phoneticPr fontId="3"/>
  </si>
  <si>
    <t>総務課</t>
    <rPh sb="0" eb="2">
      <t>ソウム</t>
    </rPh>
    <rPh sb="2" eb="3">
      <t>カ</t>
    </rPh>
    <phoneticPr fontId="5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</si>
  <si>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3"/>
  </si>
  <si>
    <t>2-3-3</t>
  </si>
  <si>
    <t>区における人権啓発推進事業</t>
  </si>
  <si>
    <t>芸術文化の薫るまちづくり</t>
  </si>
  <si>
    <t>区民が主体の「花と緑のまちづくり」事業</t>
  </si>
  <si>
    <t>区民スポーツ事業</t>
  </si>
  <si>
    <t>成人の日記念のつどい事業</t>
  </si>
  <si>
    <t>多様な活動主体と協働したまちづくり</t>
  </si>
  <si>
    <t>青少年健全育成推進事業</t>
  </si>
  <si>
    <t>生涯学習・生涯スポーツ等の活動を通じた地域コミュニティづくり事業</t>
  </si>
  <si>
    <t>コミュニティ育成事業</t>
  </si>
  <si>
    <t>地域活動協議会活動支援事業</t>
    <rPh sb="0" eb="7">
      <t>チイキカツドウキョウギカイ</t>
    </rPh>
    <rPh sb="7" eb="13">
      <t>カツドウシエンジギョウ</t>
    </rPh>
    <phoneticPr fontId="7"/>
  </si>
  <si>
    <t>区役所附設会館管理運営</t>
  </si>
  <si>
    <t>新たな地域コミュニティ支援事業</t>
  </si>
  <si>
    <t>地域安全防犯対策事業</t>
  </si>
  <si>
    <t>放置自転車対策事業</t>
  </si>
  <si>
    <t>空家等対策推進事業</t>
    <rPh sb="2" eb="3">
      <t>トウ</t>
    </rPh>
    <phoneticPr fontId="5"/>
  </si>
  <si>
    <t>ピアフェスタ</t>
  </si>
  <si>
    <t>城東区高齢者食事サービス事業</t>
    <rPh sb="0" eb="3">
      <t>ジョウトウク</t>
    </rPh>
    <phoneticPr fontId="7"/>
  </si>
  <si>
    <t>健康づくり啓発事業、いきいき・かみかみ・しゃきしゃき百歳体操</t>
    <rPh sb="0" eb="2">
      <t>ケンコウ</t>
    </rPh>
    <rPh sb="5" eb="7">
      <t>ケイハツ</t>
    </rPh>
    <rPh sb="7" eb="9">
      <t>ジギョウ</t>
    </rPh>
    <phoneticPr fontId="7"/>
  </si>
  <si>
    <t>保健福祉センター事業経費</t>
  </si>
  <si>
    <t>乳幼児発達相談体制の強化事業</t>
  </si>
  <si>
    <t>城東区一時保育事業</t>
  </si>
  <si>
    <t>『子育てするなら城東区』推進事業</t>
  </si>
  <si>
    <t>４歳児訪問事業</t>
    <rPh sb="1" eb="3">
      <t>サイジ</t>
    </rPh>
    <rPh sb="3" eb="7">
      <t>ホウモンジギョウ</t>
    </rPh>
    <phoneticPr fontId="7"/>
  </si>
  <si>
    <t>いじめ・不登校対策事業</t>
  </si>
  <si>
    <t>城東区役所住民情報業務等民間委託</t>
  </si>
  <si>
    <t>まち魅力プロモーション事業</t>
    <rPh sb="2" eb="4">
      <t>ミリョク</t>
    </rPh>
    <rPh sb="11" eb="13">
      <t>ジギョウ</t>
    </rPh>
    <phoneticPr fontId="7"/>
  </si>
  <si>
    <t>区民が区政運営に参画する仕組みづくり関係事業</t>
  </si>
  <si>
    <t>区民アンケート調査事業</t>
  </si>
  <si>
    <t>区庁舎設備維持事業</t>
    <rPh sb="0" eb="1">
      <t>ク</t>
    </rPh>
    <rPh sb="1" eb="3">
      <t>チョウシャ</t>
    </rPh>
    <rPh sb="3" eb="5">
      <t>セツビ</t>
    </rPh>
    <rPh sb="5" eb="7">
      <t>イジ</t>
    </rPh>
    <rPh sb="7" eb="9">
      <t>ジギョウ</t>
    </rPh>
    <phoneticPr fontId="5"/>
  </si>
  <si>
    <t>区庁舎管理事業</t>
  </si>
  <si>
    <t>もと区民ホールを活用した防災倉庫の整備</t>
    <rPh sb="2" eb="4">
      <t>クミン</t>
    </rPh>
    <rPh sb="8" eb="10">
      <t>カツヨウ</t>
    </rPh>
    <rPh sb="12" eb="14">
      <t>ボウサイ</t>
    </rPh>
    <rPh sb="14" eb="16">
      <t>ソウコ</t>
    </rPh>
    <rPh sb="17" eb="19">
      <t>セイビ</t>
    </rPh>
    <phoneticPr fontId="5"/>
  </si>
  <si>
    <t>区制80周年記念事業</t>
    <rPh sb="0" eb="1">
      <t>ク</t>
    </rPh>
    <rPh sb="1" eb="2">
      <t>セイ</t>
    </rPh>
    <rPh sb="4" eb="6">
      <t>シュウネン</t>
    </rPh>
    <rPh sb="6" eb="8">
      <t>キネン</t>
    </rPh>
    <rPh sb="8" eb="10">
      <t>ジギョウ</t>
    </rPh>
    <phoneticPr fontId="7"/>
  </si>
  <si>
    <t>市民協働課</t>
    <rPh sb="0" eb="2">
      <t>シミン</t>
    </rPh>
    <rPh sb="2" eb="4">
      <t>キョウドウ</t>
    </rPh>
    <rPh sb="4" eb="5">
      <t>カ</t>
    </rPh>
    <phoneticPr fontId="5"/>
  </si>
  <si>
    <t>保健福祉課</t>
    <rPh sb="0" eb="2">
      <t>ホケン</t>
    </rPh>
    <rPh sb="2" eb="4">
      <t>フクシ</t>
    </rPh>
    <rPh sb="4" eb="5">
      <t>カ</t>
    </rPh>
    <phoneticPr fontId="5"/>
  </si>
  <si>
    <t>窓口サービス課</t>
    <rPh sb="0" eb="2">
      <t>マドグチ</t>
    </rPh>
    <rPh sb="6" eb="7">
      <t>カ</t>
    </rPh>
    <phoneticPr fontId="5"/>
  </si>
  <si>
    <t>万博に向けた機運醸成の取組み</t>
  </si>
  <si>
    <t>使用料の還付金</t>
    <rPh sb="0" eb="3">
      <t>シヨウリョウ</t>
    </rPh>
    <rPh sb="4" eb="6">
      <t>カンプ</t>
    </rPh>
    <rPh sb="6" eb="7">
      <t>キン</t>
    </rPh>
    <phoneticPr fontId="14"/>
  </si>
  <si>
    <t>所属名　城東区役所　</t>
    <rPh sb="0" eb="2">
      <t>ショゾク</t>
    </rPh>
    <rPh sb="2" eb="3">
      <t>メイ</t>
    </rPh>
    <rPh sb="4" eb="6">
      <t>ジョウトウ</t>
    </rPh>
    <rPh sb="6" eb="9">
      <t>クヤクショ</t>
    </rPh>
    <phoneticPr fontId="3"/>
  </si>
  <si>
    <t>市設建築物の緊急安全対策</t>
    <rPh sb="0" eb="1">
      <t>シ</t>
    </rPh>
    <rPh sb="1" eb="2">
      <t>セツ</t>
    </rPh>
    <phoneticPr fontId="4"/>
  </si>
  <si>
    <t>０歳児家庭見守り支援事業</t>
    <phoneticPr fontId="4"/>
  </si>
  <si>
    <t>地域福祉支援事業(ソーシャルインクルージョン推進事業～地域全体で考え支えあう地域福祉システムの構築～)</t>
    <rPh sb="2" eb="4">
      <t>フクシ</t>
    </rPh>
    <phoneticPr fontId="5"/>
  </si>
  <si>
    <t>地域防災対策事業</t>
    <rPh sb="6" eb="8">
      <t>ジギョウ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</si>
</sst>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9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8" fontId="6" fillId="0" borderId="13" xfId="3" applyNumberFormat="1" applyFont="1" applyFill="1" applyBorder="1" applyAlignment="1">
      <alignment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77" fontId="6" fillId="0" borderId="12" xfId="3" applyNumberFormat="1" applyFont="1" applyFill="1" applyBorder="1" applyAlignment="1">
      <alignment vertical="center" shrinkToFit="1"/>
    </xf>
    <xf numFmtId="177" fontId="6" fillId="0" borderId="27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177" fontId="12" fillId="0" borderId="11" xfId="3" applyNumberFormat="1" applyFont="1" applyFill="1" applyBorder="1" applyAlignment="1">
      <alignment vertical="center" shrinkToFit="1"/>
    </xf>
    <xf numFmtId="179" fontId="12" fillId="0" borderId="9" xfId="3" applyNumberFormat="1" applyFont="1" applyFill="1" applyBorder="1" applyAlignment="1">
      <alignment vertical="center" shrinkToFit="1"/>
    </xf>
    <xf numFmtId="177" fontId="7" fillId="0" borderId="25" xfId="3" applyNumberFormat="1" applyFont="1" applyFill="1" applyBorder="1" applyAlignment="1">
      <alignment horizontal="center" vertical="center" wrapText="1"/>
    </xf>
    <xf numFmtId="177" fontId="7" fillId="0" borderId="8" xfId="3" applyNumberFormat="1" applyFont="1" applyFill="1" applyBorder="1" applyAlignment="1">
      <alignment horizontal="center" vertical="center" wrapText="1"/>
    </xf>
    <xf numFmtId="176" fontId="7" fillId="0" borderId="11" xfId="3" applyNumberFormat="1" applyFont="1" applyFill="1" applyBorder="1" applyAlignment="1">
      <alignment horizontal="center" vertical="center"/>
    </xf>
    <xf numFmtId="176" fontId="7" fillId="0" borderId="9" xfId="3" applyNumberFormat="1" applyFont="1" applyFill="1" applyBorder="1" applyAlignment="1">
      <alignment horizontal="center" vertical="center"/>
    </xf>
    <xf numFmtId="0" fontId="13" fillId="0" borderId="11" xfId="3" applyNumberFormat="1" applyFont="1" applyFill="1" applyBorder="1" applyAlignment="1">
      <alignment horizontal="left" vertical="center" wrapText="1"/>
    </xf>
    <xf numFmtId="0" fontId="13" fillId="0" borderId="9" xfId="3" applyNumberFormat="1" applyFont="1" applyFill="1" applyBorder="1" applyAlignment="1">
      <alignment horizontal="left" vertical="center" wrapText="1"/>
    </xf>
    <xf numFmtId="177" fontId="7" fillId="0" borderId="11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left" vertical="center" wrapText="1"/>
    </xf>
    <xf numFmtId="0" fontId="7" fillId="0" borderId="9" xfId="3" applyNumberFormat="1" applyFont="1" applyFill="1" applyBorder="1" applyAlignment="1">
      <alignment horizontal="left" vertical="center" wrapText="1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10" fillId="0" borderId="18" xfId="3" applyNumberFormat="1" applyFont="1" applyFill="1" applyBorder="1" applyAlignment="1">
      <alignment horizontal="right" vertical="center" wrapTex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 wrapText="1"/>
    </xf>
    <xf numFmtId="0" fontId="7" fillId="0" borderId="23" xfId="3" applyNumberFormat="1" applyFont="1" applyFill="1" applyBorder="1" applyAlignment="1">
      <alignment horizontal="center" vertical="center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49" fontId="7" fillId="0" borderId="11" xfId="3" applyNumberFormat="1" applyFont="1" applyFill="1" applyBorder="1" applyAlignment="1">
      <alignment horizontal="center" vertical="center"/>
    </xf>
    <xf numFmtId="49" fontId="7" fillId="0" borderId="9" xfId="3" applyNumberFormat="1" applyFont="1" applyFill="1" applyBorder="1" applyAlignment="1">
      <alignment horizontal="center" vertical="center"/>
    </xf>
    <xf numFmtId="0" fontId="15" fillId="0" borderId="11" xfId="8" applyNumberFormat="1" applyFill="1" applyBorder="1" applyAlignment="1">
      <alignment horizontal="left" vertical="center" wrapText="1"/>
    </xf>
    <xf numFmtId="0" fontId="15" fillId="0" borderId="9" xfId="8" applyNumberFormat="1" applyFill="1" applyBorder="1" applyAlignment="1">
      <alignment horizontal="left" vertical="center" wrapText="1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joto/cmsfiles/contents/0000592/592144/09.xlsx" TargetMode="External"/><Relationship Id="rId13" Type="http://schemas.openxmlformats.org/officeDocument/2006/relationships/hyperlink" Target="https://www.city.osaka.lg.jp/joto/cmsfiles/contents/0000592/592144/14.xlsx" TargetMode="External"/><Relationship Id="rId18" Type="http://schemas.openxmlformats.org/officeDocument/2006/relationships/hyperlink" Target="https://www.city.osaka.lg.jp/joto/cmsfiles/contents/0000592/592144/19.xls" TargetMode="External"/><Relationship Id="rId26" Type="http://schemas.openxmlformats.org/officeDocument/2006/relationships/hyperlink" Target="https://www.city.osaka.lg.jp/joto/cmsfiles/contents/0000592/592144/27.xls" TargetMode="External"/><Relationship Id="rId3" Type="http://schemas.openxmlformats.org/officeDocument/2006/relationships/hyperlink" Target="https://www.city.osaka.lg.jp/joto/cmsfiles/contents/0000592/592144/04.xls" TargetMode="External"/><Relationship Id="rId21" Type="http://schemas.openxmlformats.org/officeDocument/2006/relationships/hyperlink" Target="https://www.city.osaka.lg.jp/joto/cmsfiles/contents/0000592/592144/22.xlsx" TargetMode="External"/><Relationship Id="rId34" Type="http://schemas.openxmlformats.org/officeDocument/2006/relationships/hyperlink" Target="https://www.city.osaka.lg.jp/joto/cmsfiles/contents/0000592/592144/35.xlsx" TargetMode="External"/><Relationship Id="rId7" Type="http://schemas.openxmlformats.org/officeDocument/2006/relationships/hyperlink" Target="https://www.city.osaka.lg.jp/joto/cmsfiles/contents/0000592/592144/08.xls" TargetMode="External"/><Relationship Id="rId12" Type="http://schemas.openxmlformats.org/officeDocument/2006/relationships/hyperlink" Target="https://www.city.osaka.lg.jp/joto/cmsfiles/contents/0000592/592144/13.xls" TargetMode="External"/><Relationship Id="rId17" Type="http://schemas.openxmlformats.org/officeDocument/2006/relationships/hyperlink" Target="https://www.city.osaka.lg.jp/joto/cmsfiles/contents/0000592/592144/18.xls" TargetMode="External"/><Relationship Id="rId25" Type="http://schemas.openxmlformats.org/officeDocument/2006/relationships/hyperlink" Target="https://www.city.osaka.lg.jp/joto/cmsfiles/contents/0000592/592144/26.xls" TargetMode="External"/><Relationship Id="rId33" Type="http://schemas.openxmlformats.org/officeDocument/2006/relationships/hyperlink" Target="https://www.city.osaka.lg.jp/joto/cmsfiles/contents/0000592/592144/34.xls" TargetMode="External"/><Relationship Id="rId2" Type="http://schemas.openxmlformats.org/officeDocument/2006/relationships/hyperlink" Target="https://www.city.osaka.lg.jp/joto/cmsfiles/contents/0000592/592144/03.xls" TargetMode="External"/><Relationship Id="rId16" Type="http://schemas.openxmlformats.org/officeDocument/2006/relationships/hyperlink" Target="https://www.city.osaka.lg.jp/joto/cmsfiles/contents/0000592/592144/17.xls" TargetMode="External"/><Relationship Id="rId20" Type="http://schemas.openxmlformats.org/officeDocument/2006/relationships/hyperlink" Target="https://www.city.osaka.lg.jp/joto/cmsfiles/contents/0000592/592144/21.xlsx" TargetMode="External"/><Relationship Id="rId29" Type="http://schemas.openxmlformats.org/officeDocument/2006/relationships/hyperlink" Target="https://www.city.osaka.lg.jp/joto/cmsfiles/contents/0000592/592144/30.xls" TargetMode="External"/><Relationship Id="rId1" Type="http://schemas.openxmlformats.org/officeDocument/2006/relationships/hyperlink" Target="https://www.city.osaka.lg.jp/joto/cmsfiles/contents/0000592/592144/02.xls" TargetMode="External"/><Relationship Id="rId6" Type="http://schemas.openxmlformats.org/officeDocument/2006/relationships/hyperlink" Target="https://www.city.osaka.lg.jp/joto/cmsfiles/contents/0000592/592144/07.xlsx" TargetMode="External"/><Relationship Id="rId11" Type="http://schemas.openxmlformats.org/officeDocument/2006/relationships/hyperlink" Target="https://www.city.osaka.lg.jp/joto/cmsfiles/contents/0000592/592144/12.xls" TargetMode="External"/><Relationship Id="rId24" Type="http://schemas.openxmlformats.org/officeDocument/2006/relationships/hyperlink" Target="https://www.city.osaka.lg.jp/joto/cmsfiles/contents/0000592/592144/25.xls" TargetMode="External"/><Relationship Id="rId32" Type="http://schemas.openxmlformats.org/officeDocument/2006/relationships/hyperlink" Target="https://www.city.osaka.lg.jp/joto/cmsfiles/contents/0000592/592144/33.xlsx" TargetMode="External"/><Relationship Id="rId5" Type="http://schemas.openxmlformats.org/officeDocument/2006/relationships/hyperlink" Target="https://www.city.osaka.lg.jp/joto/cmsfiles/contents/0000592/592144/06.xls" TargetMode="External"/><Relationship Id="rId15" Type="http://schemas.openxmlformats.org/officeDocument/2006/relationships/hyperlink" Target="https://www.city.osaka.lg.jp/joto/cmsfiles/contents/0000592/592144/16.xls" TargetMode="External"/><Relationship Id="rId23" Type="http://schemas.openxmlformats.org/officeDocument/2006/relationships/hyperlink" Target="https://www.city.osaka.lg.jp/joto/cmsfiles/contents/0000592/592144/24.xls" TargetMode="External"/><Relationship Id="rId28" Type="http://schemas.openxmlformats.org/officeDocument/2006/relationships/hyperlink" Target="https://www.city.osaka.lg.jp/joto/cmsfiles/contents/0000592/592144/29.xls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city.osaka.lg.jp/joto/cmsfiles/contents/0000592/592144/11.xls" TargetMode="External"/><Relationship Id="rId19" Type="http://schemas.openxmlformats.org/officeDocument/2006/relationships/hyperlink" Target="https://www.city.osaka.lg.jp/joto/cmsfiles/contents/0000592/592144/20.xls" TargetMode="External"/><Relationship Id="rId31" Type="http://schemas.openxmlformats.org/officeDocument/2006/relationships/hyperlink" Target="https://www.city.osaka.lg.jp/joto/cmsfiles/contents/0000592/592144/32.xls" TargetMode="External"/><Relationship Id="rId4" Type="http://schemas.openxmlformats.org/officeDocument/2006/relationships/hyperlink" Target="https://www.city.osaka.lg.jp/joto/cmsfiles/contents/0000592/592144/05.xls" TargetMode="External"/><Relationship Id="rId9" Type="http://schemas.openxmlformats.org/officeDocument/2006/relationships/hyperlink" Target="https://www.city.osaka.lg.jp/joto/cmsfiles/contents/0000592/592144/10.xls" TargetMode="External"/><Relationship Id="rId14" Type="http://schemas.openxmlformats.org/officeDocument/2006/relationships/hyperlink" Target="https://www.city.osaka.lg.jp/joto/cmsfiles/contents/0000592/592144/15.xls" TargetMode="External"/><Relationship Id="rId22" Type="http://schemas.openxmlformats.org/officeDocument/2006/relationships/hyperlink" Target="https://www.city.osaka.lg.jp/joto/cmsfiles/contents/0000592/592144/23.xlsx" TargetMode="External"/><Relationship Id="rId27" Type="http://schemas.openxmlformats.org/officeDocument/2006/relationships/hyperlink" Target="https://www.city.osaka.lg.jp/joto/cmsfiles/contents/0000592/592144/28.xls" TargetMode="External"/><Relationship Id="rId30" Type="http://schemas.openxmlformats.org/officeDocument/2006/relationships/hyperlink" Target="https://www.city.osaka.lg.jp/joto/cmsfiles/contents/0000592/592144/31.xls" TargetMode="External"/><Relationship Id="rId35" Type="http://schemas.openxmlformats.org/officeDocument/2006/relationships/hyperlink" Target="https://www.city.osaka.lg.jp/joto/cmsfiles/contents/0000592/592144/3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1"/>
  <sheetViews>
    <sheetView tabSelected="1" view="pageBreakPreview" zoomScaleNormal="100" zoomScaleSheetLayoutView="100" workbookViewId="0">
      <selection activeCell="B8" sqref="B8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5"/>
    </row>
    <row r="2" spans="1:10" ht="17.25" customHeight="1">
      <c r="A2" s="1"/>
      <c r="B2" s="1"/>
      <c r="G2" s="34"/>
      <c r="I2" s="30"/>
    </row>
    <row r="3" spans="1:10" ht="17.25" customHeight="1">
      <c r="A3" s="1"/>
      <c r="B3" s="1"/>
      <c r="G3" s="33"/>
      <c r="I3" s="30"/>
    </row>
    <row r="4" spans="1:10" ht="17.25" customHeight="1">
      <c r="G4" s="34"/>
    </row>
    <row r="5" spans="1:10" ht="18" customHeight="1">
      <c r="A5" s="1" t="s">
        <v>16</v>
      </c>
      <c r="B5" s="1"/>
      <c r="G5" s="2"/>
      <c r="H5" s="37"/>
      <c r="I5" s="37"/>
    </row>
    <row r="6" spans="1:10" ht="15" customHeight="1">
      <c r="G6" s="2"/>
    </row>
    <row r="7" spans="1:10" ht="18" customHeight="1">
      <c r="A7" s="5" t="s">
        <v>19</v>
      </c>
      <c r="B7" s="5"/>
      <c r="D7" s="4"/>
      <c r="E7" s="4"/>
      <c r="F7" s="5"/>
      <c r="G7" s="5"/>
      <c r="I7" s="31" t="s">
        <v>66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68" t="s">
        <v>0</v>
      </c>
      <c r="F9" s="68"/>
      <c r="G9" s="6"/>
      <c r="I9" s="8" t="s">
        <v>1</v>
      </c>
    </row>
    <row r="10" spans="1:10" ht="15" customHeight="1">
      <c r="A10" s="9" t="s">
        <v>2</v>
      </c>
      <c r="B10" s="10" t="s">
        <v>12</v>
      </c>
      <c r="C10" s="69" t="s">
        <v>10</v>
      </c>
      <c r="D10" s="71" t="s">
        <v>13</v>
      </c>
      <c r="E10" s="28" t="s">
        <v>22</v>
      </c>
      <c r="F10" s="10" t="s">
        <v>23</v>
      </c>
      <c r="G10" s="28" t="s">
        <v>8</v>
      </c>
      <c r="H10" s="72" t="s">
        <v>11</v>
      </c>
      <c r="I10" s="73"/>
    </row>
    <row r="11" spans="1:10" ht="15" customHeight="1">
      <c r="A11" s="11" t="s">
        <v>3</v>
      </c>
      <c r="B11" s="12" t="s">
        <v>7</v>
      </c>
      <c r="C11" s="70"/>
      <c r="D11" s="70"/>
      <c r="E11" s="29" t="s">
        <v>14</v>
      </c>
      <c r="F11" s="29" t="s">
        <v>15</v>
      </c>
      <c r="G11" s="29" t="s">
        <v>9</v>
      </c>
      <c r="H11" s="74"/>
      <c r="I11" s="75"/>
    </row>
    <row r="12" spans="1:10" ht="15" customHeight="1">
      <c r="A12" s="43">
        <v>1</v>
      </c>
      <c r="B12" s="76" t="s">
        <v>24</v>
      </c>
      <c r="C12" s="59" t="s">
        <v>25</v>
      </c>
      <c r="D12" s="49" t="s">
        <v>26</v>
      </c>
      <c r="E12" s="13">
        <v>1498853</v>
      </c>
      <c r="F12" s="13">
        <v>1518706</v>
      </c>
      <c r="G12" s="13">
        <f t="shared" ref="G12:G91" si="0">+F12-E12</f>
        <v>19853</v>
      </c>
      <c r="H12" s="51" t="s">
        <v>4</v>
      </c>
      <c r="I12" s="38"/>
      <c r="J12" s="4" t="s">
        <v>17</v>
      </c>
    </row>
    <row r="13" spans="1:10" ht="15" customHeight="1">
      <c r="A13" s="44"/>
      <c r="B13" s="77"/>
      <c r="C13" s="60"/>
      <c r="D13" s="50"/>
      <c r="E13" s="15">
        <v>1498853</v>
      </c>
      <c r="F13" s="15">
        <v>1518706</v>
      </c>
      <c r="G13" s="16">
        <f t="shared" si="0"/>
        <v>19853</v>
      </c>
      <c r="H13" s="52"/>
      <c r="I13" s="20"/>
      <c r="J13" s="4" t="s">
        <v>18</v>
      </c>
    </row>
    <row r="14" spans="1:10" ht="15" customHeight="1">
      <c r="A14" s="53" t="s">
        <v>5</v>
      </c>
      <c r="B14" s="54"/>
      <c r="C14" s="54"/>
      <c r="D14" s="55"/>
      <c r="E14" s="17">
        <f>+E12</f>
        <v>1498853</v>
      </c>
      <c r="F14" s="17">
        <f>+F12</f>
        <v>1518706</v>
      </c>
      <c r="G14" s="13">
        <f t="shared" si="0"/>
        <v>19853</v>
      </c>
      <c r="H14" s="51"/>
      <c r="I14" s="39"/>
    </row>
    <row r="15" spans="1:10" ht="15" customHeight="1">
      <c r="A15" s="56"/>
      <c r="B15" s="57"/>
      <c r="C15" s="57"/>
      <c r="D15" s="58"/>
      <c r="E15" s="18">
        <f>+E13</f>
        <v>1498853</v>
      </c>
      <c r="F15" s="18">
        <f>+F13</f>
        <v>1518706</v>
      </c>
      <c r="G15" s="16">
        <f t="shared" si="0"/>
        <v>19853</v>
      </c>
      <c r="H15" s="52"/>
      <c r="I15" s="20"/>
    </row>
    <row r="16" spans="1:10" ht="15" customHeight="1">
      <c r="A16" s="43">
        <v>2</v>
      </c>
      <c r="B16" s="45" t="s">
        <v>28</v>
      </c>
      <c r="C16" s="78" t="s">
        <v>29</v>
      </c>
      <c r="D16" s="49" t="s">
        <v>61</v>
      </c>
      <c r="E16" s="40">
        <v>2145</v>
      </c>
      <c r="F16" s="40">
        <v>1812</v>
      </c>
      <c r="G16" s="13">
        <f t="shared" si="0"/>
        <v>-333</v>
      </c>
      <c r="H16" s="51"/>
      <c r="I16" s="39"/>
      <c r="J16" s="4" t="s">
        <v>17</v>
      </c>
    </row>
    <row r="17" spans="1:10" ht="15" customHeight="1">
      <c r="A17" s="44"/>
      <c r="B17" s="46"/>
      <c r="C17" s="79"/>
      <c r="D17" s="50"/>
      <c r="E17" s="18">
        <v>2145</v>
      </c>
      <c r="F17" s="18">
        <v>1812</v>
      </c>
      <c r="G17" s="16">
        <f t="shared" si="0"/>
        <v>-333</v>
      </c>
      <c r="H17" s="52"/>
      <c r="I17" s="20"/>
      <c r="J17" s="4" t="s">
        <v>18</v>
      </c>
    </row>
    <row r="18" spans="1:10" ht="15" customHeight="1">
      <c r="A18" s="43">
        <v>3</v>
      </c>
      <c r="B18" s="45" t="s">
        <v>28</v>
      </c>
      <c r="C18" s="78" t="s">
        <v>30</v>
      </c>
      <c r="D18" s="49" t="s">
        <v>61</v>
      </c>
      <c r="E18" s="17">
        <v>1165</v>
      </c>
      <c r="F18" s="17">
        <v>1055</v>
      </c>
      <c r="G18" s="13">
        <f t="shared" si="0"/>
        <v>-110</v>
      </c>
      <c r="H18" s="51"/>
      <c r="I18" s="39"/>
      <c r="J18" s="4" t="s">
        <v>17</v>
      </c>
    </row>
    <row r="19" spans="1:10" ht="15" customHeight="1">
      <c r="A19" s="44"/>
      <c r="B19" s="46"/>
      <c r="C19" s="79"/>
      <c r="D19" s="50"/>
      <c r="E19" s="18">
        <v>1165</v>
      </c>
      <c r="F19" s="18">
        <v>1055</v>
      </c>
      <c r="G19" s="16">
        <f t="shared" si="0"/>
        <v>-110</v>
      </c>
      <c r="H19" s="52"/>
      <c r="I19" s="20"/>
      <c r="J19" s="4" t="s">
        <v>18</v>
      </c>
    </row>
    <row r="20" spans="1:10" ht="15" customHeight="1">
      <c r="A20" s="43">
        <v>4</v>
      </c>
      <c r="B20" s="45" t="s">
        <v>28</v>
      </c>
      <c r="C20" s="78" t="s">
        <v>31</v>
      </c>
      <c r="D20" s="49" t="s">
        <v>61</v>
      </c>
      <c r="E20" s="17">
        <v>868</v>
      </c>
      <c r="F20" s="17">
        <v>1091</v>
      </c>
      <c r="G20" s="13">
        <f t="shared" si="0"/>
        <v>223</v>
      </c>
      <c r="H20" s="51"/>
      <c r="I20" s="39"/>
      <c r="J20" s="4" t="s">
        <v>17</v>
      </c>
    </row>
    <row r="21" spans="1:10" ht="15" customHeight="1">
      <c r="A21" s="44"/>
      <c r="B21" s="46"/>
      <c r="C21" s="79"/>
      <c r="D21" s="50"/>
      <c r="E21" s="18">
        <v>868</v>
      </c>
      <c r="F21" s="18">
        <v>1091</v>
      </c>
      <c r="G21" s="16">
        <f t="shared" si="0"/>
        <v>223</v>
      </c>
      <c r="H21" s="52"/>
      <c r="I21" s="20"/>
      <c r="J21" s="4" t="s">
        <v>18</v>
      </c>
    </row>
    <row r="22" spans="1:10" ht="15" customHeight="1">
      <c r="A22" s="43">
        <v>5</v>
      </c>
      <c r="B22" s="45" t="s">
        <v>28</v>
      </c>
      <c r="C22" s="78" t="s">
        <v>32</v>
      </c>
      <c r="D22" s="49" t="s">
        <v>61</v>
      </c>
      <c r="E22" s="17">
        <v>3001</v>
      </c>
      <c r="F22" s="17">
        <v>3596</v>
      </c>
      <c r="G22" s="13">
        <f t="shared" si="0"/>
        <v>595</v>
      </c>
      <c r="H22" s="51"/>
      <c r="I22" s="39"/>
      <c r="J22" s="4" t="s">
        <v>17</v>
      </c>
    </row>
    <row r="23" spans="1:10" ht="15" customHeight="1">
      <c r="A23" s="44"/>
      <c r="B23" s="46"/>
      <c r="C23" s="79"/>
      <c r="D23" s="50"/>
      <c r="E23" s="18">
        <v>3001</v>
      </c>
      <c r="F23" s="18">
        <v>3596</v>
      </c>
      <c r="G23" s="16">
        <f t="shared" si="0"/>
        <v>595</v>
      </c>
      <c r="H23" s="52"/>
      <c r="I23" s="20"/>
      <c r="J23" s="4" t="s">
        <v>18</v>
      </c>
    </row>
    <row r="24" spans="1:10" ht="15" customHeight="1">
      <c r="A24" s="43">
        <v>6</v>
      </c>
      <c r="B24" s="45" t="s">
        <v>28</v>
      </c>
      <c r="C24" s="78" t="s">
        <v>33</v>
      </c>
      <c r="D24" s="49" t="s">
        <v>61</v>
      </c>
      <c r="E24" s="17">
        <v>609</v>
      </c>
      <c r="F24" s="17">
        <v>602</v>
      </c>
      <c r="G24" s="13">
        <f t="shared" si="0"/>
        <v>-7</v>
      </c>
      <c r="H24" s="51"/>
      <c r="I24" s="39"/>
      <c r="J24" s="4" t="s">
        <v>17</v>
      </c>
    </row>
    <row r="25" spans="1:10" ht="15" customHeight="1">
      <c r="A25" s="44"/>
      <c r="B25" s="46"/>
      <c r="C25" s="79"/>
      <c r="D25" s="50"/>
      <c r="E25" s="18">
        <v>609</v>
      </c>
      <c r="F25" s="18">
        <v>602</v>
      </c>
      <c r="G25" s="16">
        <f t="shared" si="0"/>
        <v>-7</v>
      </c>
      <c r="H25" s="52"/>
      <c r="I25" s="20"/>
      <c r="J25" s="4" t="s">
        <v>18</v>
      </c>
    </row>
    <row r="26" spans="1:10" ht="15" customHeight="1">
      <c r="A26" s="43">
        <v>7</v>
      </c>
      <c r="B26" s="45" t="s">
        <v>28</v>
      </c>
      <c r="C26" s="78" t="s">
        <v>34</v>
      </c>
      <c r="D26" s="49" t="s">
        <v>61</v>
      </c>
      <c r="E26" s="17">
        <v>268</v>
      </c>
      <c r="F26" s="17">
        <v>305</v>
      </c>
      <c r="G26" s="13">
        <f t="shared" si="0"/>
        <v>37</v>
      </c>
      <c r="H26" s="51"/>
      <c r="I26" s="39"/>
      <c r="J26" s="4" t="s">
        <v>17</v>
      </c>
    </row>
    <row r="27" spans="1:10" ht="15" customHeight="1">
      <c r="A27" s="44"/>
      <c r="B27" s="46"/>
      <c r="C27" s="79"/>
      <c r="D27" s="50"/>
      <c r="E27" s="18">
        <v>268</v>
      </c>
      <c r="F27" s="18">
        <v>305</v>
      </c>
      <c r="G27" s="16">
        <f t="shared" si="0"/>
        <v>37</v>
      </c>
      <c r="H27" s="52"/>
      <c r="I27" s="20"/>
      <c r="J27" s="4" t="s">
        <v>18</v>
      </c>
    </row>
    <row r="28" spans="1:10" ht="15" customHeight="1">
      <c r="A28" s="43">
        <v>8</v>
      </c>
      <c r="B28" s="45" t="s">
        <v>28</v>
      </c>
      <c r="C28" s="78" t="s">
        <v>35</v>
      </c>
      <c r="D28" s="49" t="s">
        <v>61</v>
      </c>
      <c r="E28" s="17">
        <v>3696</v>
      </c>
      <c r="F28" s="17">
        <v>3942</v>
      </c>
      <c r="G28" s="13">
        <f t="shared" si="0"/>
        <v>246</v>
      </c>
      <c r="H28" s="51"/>
      <c r="I28" s="39"/>
      <c r="J28" s="4" t="s">
        <v>17</v>
      </c>
    </row>
    <row r="29" spans="1:10" ht="15" customHeight="1">
      <c r="A29" s="44"/>
      <c r="B29" s="46"/>
      <c r="C29" s="79"/>
      <c r="D29" s="50"/>
      <c r="E29" s="18">
        <v>3696</v>
      </c>
      <c r="F29" s="18">
        <v>3942</v>
      </c>
      <c r="G29" s="16">
        <f t="shared" si="0"/>
        <v>246</v>
      </c>
      <c r="H29" s="52"/>
      <c r="I29" s="20"/>
      <c r="J29" s="4" t="s">
        <v>18</v>
      </c>
    </row>
    <row r="30" spans="1:10" ht="22.5" customHeight="1">
      <c r="A30" s="43">
        <v>9</v>
      </c>
      <c r="B30" s="45" t="s">
        <v>28</v>
      </c>
      <c r="C30" s="78" t="s">
        <v>36</v>
      </c>
      <c r="D30" s="49" t="s">
        <v>61</v>
      </c>
      <c r="E30" s="17">
        <v>4613</v>
      </c>
      <c r="F30" s="17">
        <v>3950</v>
      </c>
      <c r="G30" s="13">
        <f t="shared" si="0"/>
        <v>-663</v>
      </c>
      <c r="H30" s="51"/>
      <c r="I30" s="39"/>
      <c r="J30" s="4" t="s">
        <v>17</v>
      </c>
    </row>
    <row r="31" spans="1:10" ht="22.5" customHeight="1">
      <c r="A31" s="44"/>
      <c r="B31" s="46"/>
      <c r="C31" s="79"/>
      <c r="D31" s="50"/>
      <c r="E31" s="18">
        <v>4172</v>
      </c>
      <c r="F31" s="18">
        <v>3950</v>
      </c>
      <c r="G31" s="16">
        <f t="shared" si="0"/>
        <v>-222</v>
      </c>
      <c r="H31" s="52"/>
      <c r="I31" s="20"/>
      <c r="J31" s="4" t="s">
        <v>18</v>
      </c>
    </row>
    <row r="32" spans="1:10" ht="15" customHeight="1">
      <c r="A32" s="43">
        <v>10</v>
      </c>
      <c r="B32" s="45" t="s">
        <v>28</v>
      </c>
      <c r="C32" s="78" t="s">
        <v>37</v>
      </c>
      <c r="D32" s="49" t="s">
        <v>61</v>
      </c>
      <c r="E32" s="17">
        <v>7931</v>
      </c>
      <c r="F32" s="17">
        <v>8785</v>
      </c>
      <c r="G32" s="13">
        <f t="shared" si="0"/>
        <v>854</v>
      </c>
      <c r="H32" s="51"/>
      <c r="I32" s="39"/>
      <c r="J32" s="4" t="s">
        <v>17</v>
      </c>
    </row>
    <row r="33" spans="1:10" ht="15" customHeight="1">
      <c r="A33" s="44"/>
      <c r="B33" s="46"/>
      <c r="C33" s="79"/>
      <c r="D33" s="50"/>
      <c r="E33" s="18">
        <v>7931</v>
      </c>
      <c r="F33" s="18">
        <v>8785</v>
      </c>
      <c r="G33" s="16">
        <f t="shared" si="0"/>
        <v>854</v>
      </c>
      <c r="H33" s="52"/>
      <c r="I33" s="20"/>
      <c r="J33" s="4" t="s">
        <v>18</v>
      </c>
    </row>
    <row r="34" spans="1:10" ht="15" customHeight="1">
      <c r="A34" s="43">
        <v>11</v>
      </c>
      <c r="B34" s="45" t="s">
        <v>28</v>
      </c>
      <c r="C34" s="78" t="s">
        <v>38</v>
      </c>
      <c r="D34" s="49" t="s">
        <v>61</v>
      </c>
      <c r="E34" s="17">
        <v>42124</v>
      </c>
      <c r="F34" s="17">
        <v>53715</v>
      </c>
      <c r="G34" s="13">
        <f t="shared" si="0"/>
        <v>11591</v>
      </c>
      <c r="H34" s="51"/>
      <c r="I34" s="39"/>
      <c r="J34" s="4" t="s">
        <v>17</v>
      </c>
    </row>
    <row r="35" spans="1:10" ht="15" customHeight="1">
      <c r="A35" s="44"/>
      <c r="B35" s="46"/>
      <c r="C35" s="79"/>
      <c r="D35" s="50"/>
      <c r="E35" s="18">
        <v>42124</v>
      </c>
      <c r="F35" s="18">
        <v>53715</v>
      </c>
      <c r="G35" s="16">
        <f t="shared" si="0"/>
        <v>11591</v>
      </c>
      <c r="H35" s="52"/>
      <c r="I35" s="20"/>
      <c r="J35" s="4" t="s">
        <v>18</v>
      </c>
    </row>
    <row r="36" spans="1:10" ht="15" customHeight="1">
      <c r="A36" s="43">
        <v>12</v>
      </c>
      <c r="B36" s="45" t="s">
        <v>28</v>
      </c>
      <c r="C36" s="78" t="s">
        <v>39</v>
      </c>
      <c r="D36" s="49" t="s">
        <v>61</v>
      </c>
      <c r="E36" s="17">
        <v>36439</v>
      </c>
      <c r="F36" s="17">
        <v>36388</v>
      </c>
      <c r="G36" s="13">
        <f t="shared" si="0"/>
        <v>-51</v>
      </c>
      <c r="H36" s="51"/>
      <c r="I36" s="39"/>
      <c r="J36" s="4" t="s">
        <v>17</v>
      </c>
    </row>
    <row r="37" spans="1:10" ht="15" customHeight="1">
      <c r="A37" s="44"/>
      <c r="B37" s="46"/>
      <c r="C37" s="79"/>
      <c r="D37" s="50"/>
      <c r="E37" s="18">
        <v>36439</v>
      </c>
      <c r="F37" s="18">
        <v>36388</v>
      </c>
      <c r="G37" s="16">
        <f t="shared" si="0"/>
        <v>-51</v>
      </c>
      <c r="H37" s="52"/>
      <c r="I37" s="20"/>
      <c r="J37" s="4" t="s">
        <v>18</v>
      </c>
    </row>
    <row r="38" spans="1:10" ht="15" customHeight="1">
      <c r="A38" s="43">
        <v>13</v>
      </c>
      <c r="B38" s="45" t="s">
        <v>28</v>
      </c>
      <c r="C38" s="78" t="s">
        <v>40</v>
      </c>
      <c r="D38" s="49" t="s">
        <v>61</v>
      </c>
      <c r="E38" s="17">
        <v>16749</v>
      </c>
      <c r="F38" s="17">
        <v>16740</v>
      </c>
      <c r="G38" s="13">
        <f t="shared" si="0"/>
        <v>-9</v>
      </c>
      <c r="H38" s="51"/>
      <c r="I38" s="39"/>
      <c r="J38" s="4" t="s">
        <v>17</v>
      </c>
    </row>
    <row r="39" spans="1:10" ht="15" customHeight="1">
      <c r="A39" s="44"/>
      <c r="B39" s="46"/>
      <c r="C39" s="79"/>
      <c r="D39" s="50"/>
      <c r="E39" s="18">
        <v>16749</v>
      </c>
      <c r="F39" s="18">
        <v>16740</v>
      </c>
      <c r="G39" s="16">
        <f t="shared" si="0"/>
        <v>-9</v>
      </c>
      <c r="H39" s="52"/>
      <c r="I39" s="20"/>
      <c r="J39" s="4" t="s">
        <v>18</v>
      </c>
    </row>
    <row r="40" spans="1:10" ht="15" customHeight="1">
      <c r="A40" s="43">
        <v>14</v>
      </c>
      <c r="B40" s="45" t="s">
        <v>28</v>
      </c>
      <c r="C40" s="78" t="s">
        <v>67</v>
      </c>
      <c r="D40" s="49" t="s">
        <v>61</v>
      </c>
      <c r="E40" s="17">
        <v>0</v>
      </c>
      <c r="F40" s="17">
        <v>201</v>
      </c>
      <c r="G40" s="13">
        <f t="shared" si="0"/>
        <v>201</v>
      </c>
      <c r="H40" s="51"/>
      <c r="I40" s="39"/>
      <c r="J40" s="4" t="s">
        <v>17</v>
      </c>
    </row>
    <row r="41" spans="1:10" ht="15" customHeight="1">
      <c r="A41" s="44"/>
      <c r="B41" s="46"/>
      <c r="C41" s="79"/>
      <c r="D41" s="50"/>
      <c r="E41" s="18">
        <v>0</v>
      </c>
      <c r="F41" s="18">
        <v>201</v>
      </c>
      <c r="G41" s="16">
        <f t="shared" si="0"/>
        <v>201</v>
      </c>
      <c r="H41" s="52"/>
      <c r="I41" s="20"/>
      <c r="J41" s="4" t="s">
        <v>18</v>
      </c>
    </row>
    <row r="42" spans="1:10" ht="15" customHeight="1">
      <c r="A42" s="43">
        <v>15</v>
      </c>
      <c r="B42" s="45" t="s">
        <v>28</v>
      </c>
      <c r="C42" s="78" t="s">
        <v>70</v>
      </c>
      <c r="D42" s="49" t="s">
        <v>61</v>
      </c>
      <c r="E42" s="17">
        <v>13152</v>
      </c>
      <c r="F42" s="17">
        <v>32325</v>
      </c>
      <c r="G42" s="13">
        <f t="shared" si="0"/>
        <v>19173</v>
      </c>
      <c r="H42" s="51"/>
      <c r="I42" s="39"/>
      <c r="J42" s="4" t="s">
        <v>17</v>
      </c>
    </row>
    <row r="43" spans="1:10" ht="15" customHeight="1">
      <c r="A43" s="44"/>
      <c r="B43" s="46"/>
      <c r="C43" s="79"/>
      <c r="D43" s="50"/>
      <c r="E43" s="18">
        <v>13152</v>
      </c>
      <c r="F43" s="18">
        <v>32325</v>
      </c>
      <c r="G43" s="16">
        <f t="shared" si="0"/>
        <v>19173</v>
      </c>
      <c r="H43" s="52"/>
      <c r="I43" s="20"/>
      <c r="J43" s="4" t="s">
        <v>18</v>
      </c>
    </row>
    <row r="44" spans="1:10" ht="15" customHeight="1">
      <c r="A44" s="43">
        <v>16</v>
      </c>
      <c r="B44" s="45" t="s">
        <v>28</v>
      </c>
      <c r="C44" s="78" t="s">
        <v>41</v>
      </c>
      <c r="D44" s="49" t="s">
        <v>61</v>
      </c>
      <c r="E44" s="17">
        <v>13112</v>
      </c>
      <c r="F44" s="17">
        <v>21148</v>
      </c>
      <c r="G44" s="13">
        <f t="shared" si="0"/>
        <v>8036</v>
      </c>
      <c r="H44" s="51"/>
      <c r="I44" s="39"/>
      <c r="J44" s="4" t="s">
        <v>17</v>
      </c>
    </row>
    <row r="45" spans="1:10" ht="15" customHeight="1">
      <c r="A45" s="44"/>
      <c r="B45" s="46"/>
      <c r="C45" s="79"/>
      <c r="D45" s="50"/>
      <c r="E45" s="18">
        <v>13112</v>
      </c>
      <c r="F45" s="18">
        <v>21148</v>
      </c>
      <c r="G45" s="16">
        <f t="shared" si="0"/>
        <v>8036</v>
      </c>
      <c r="H45" s="52"/>
      <c r="I45" s="20"/>
      <c r="J45" s="4" t="s">
        <v>18</v>
      </c>
    </row>
    <row r="46" spans="1:10" ht="15" customHeight="1">
      <c r="A46" s="43">
        <v>17</v>
      </c>
      <c r="B46" s="45" t="s">
        <v>28</v>
      </c>
      <c r="C46" s="78" t="s">
        <v>42</v>
      </c>
      <c r="D46" s="49" t="s">
        <v>61</v>
      </c>
      <c r="E46" s="17">
        <v>77</v>
      </c>
      <c r="F46" s="17">
        <v>77</v>
      </c>
      <c r="G46" s="13">
        <f t="shared" si="0"/>
        <v>0</v>
      </c>
      <c r="H46" s="51"/>
      <c r="I46" s="39"/>
      <c r="J46" s="4" t="s">
        <v>17</v>
      </c>
    </row>
    <row r="47" spans="1:10" ht="15" customHeight="1">
      <c r="A47" s="44"/>
      <c r="B47" s="46"/>
      <c r="C47" s="79"/>
      <c r="D47" s="50"/>
      <c r="E47" s="18">
        <v>77</v>
      </c>
      <c r="F47" s="18">
        <v>77</v>
      </c>
      <c r="G47" s="16">
        <f t="shared" si="0"/>
        <v>0</v>
      </c>
      <c r="H47" s="52"/>
      <c r="I47" s="20"/>
      <c r="J47" s="4" t="s">
        <v>18</v>
      </c>
    </row>
    <row r="48" spans="1:10" ht="15" customHeight="1">
      <c r="A48" s="43">
        <v>18</v>
      </c>
      <c r="B48" s="45" t="s">
        <v>28</v>
      </c>
      <c r="C48" s="78" t="s">
        <v>43</v>
      </c>
      <c r="D48" s="49" t="s">
        <v>61</v>
      </c>
      <c r="E48" s="17">
        <v>111</v>
      </c>
      <c r="F48" s="17">
        <v>111</v>
      </c>
      <c r="G48" s="13">
        <f t="shared" si="0"/>
        <v>0</v>
      </c>
      <c r="H48" s="51"/>
      <c r="I48" s="39"/>
      <c r="J48" s="4" t="s">
        <v>17</v>
      </c>
    </row>
    <row r="49" spans="1:10" ht="15" customHeight="1">
      <c r="A49" s="44"/>
      <c r="B49" s="46"/>
      <c r="C49" s="79"/>
      <c r="D49" s="50"/>
      <c r="E49" s="18">
        <v>111</v>
      </c>
      <c r="F49" s="18">
        <v>111</v>
      </c>
      <c r="G49" s="16">
        <f t="shared" si="0"/>
        <v>0</v>
      </c>
      <c r="H49" s="52"/>
      <c r="I49" s="20"/>
      <c r="J49" s="4" t="s">
        <v>18</v>
      </c>
    </row>
    <row r="50" spans="1:10" ht="26.25" customHeight="1">
      <c r="A50" s="43">
        <v>19</v>
      </c>
      <c r="B50" s="45" t="s">
        <v>28</v>
      </c>
      <c r="C50" s="78" t="s">
        <v>69</v>
      </c>
      <c r="D50" s="49" t="s">
        <v>62</v>
      </c>
      <c r="E50" s="17">
        <v>23211</v>
      </c>
      <c r="F50" s="17">
        <v>23319</v>
      </c>
      <c r="G50" s="13">
        <f t="shared" si="0"/>
        <v>108</v>
      </c>
      <c r="H50" s="51"/>
      <c r="I50" s="39"/>
      <c r="J50" s="4" t="s">
        <v>17</v>
      </c>
    </row>
    <row r="51" spans="1:10" ht="26.25" customHeight="1">
      <c r="A51" s="44"/>
      <c r="B51" s="46"/>
      <c r="C51" s="79"/>
      <c r="D51" s="50"/>
      <c r="E51" s="18">
        <v>23211</v>
      </c>
      <c r="F51" s="18">
        <v>23319</v>
      </c>
      <c r="G51" s="16">
        <f t="shared" si="0"/>
        <v>108</v>
      </c>
      <c r="H51" s="52"/>
      <c r="I51" s="20"/>
      <c r="J51" s="4" t="s">
        <v>18</v>
      </c>
    </row>
    <row r="52" spans="1:10" ht="15" customHeight="1">
      <c r="A52" s="43">
        <v>20</v>
      </c>
      <c r="B52" s="45" t="s">
        <v>28</v>
      </c>
      <c r="C52" s="78" t="s">
        <v>44</v>
      </c>
      <c r="D52" s="49" t="s">
        <v>62</v>
      </c>
      <c r="E52" s="17">
        <v>45</v>
      </c>
      <c r="F52" s="17">
        <v>36</v>
      </c>
      <c r="G52" s="13">
        <f t="shared" si="0"/>
        <v>-9</v>
      </c>
      <c r="H52" s="51"/>
      <c r="I52" s="39"/>
      <c r="J52" s="4" t="s">
        <v>17</v>
      </c>
    </row>
    <row r="53" spans="1:10" ht="15" customHeight="1">
      <c r="A53" s="44"/>
      <c r="B53" s="46"/>
      <c r="C53" s="79"/>
      <c r="D53" s="50"/>
      <c r="E53" s="18">
        <v>45</v>
      </c>
      <c r="F53" s="18">
        <v>36</v>
      </c>
      <c r="G53" s="16">
        <f t="shared" si="0"/>
        <v>-9</v>
      </c>
      <c r="H53" s="52"/>
      <c r="I53" s="20"/>
      <c r="J53" s="4" t="s">
        <v>18</v>
      </c>
    </row>
    <row r="54" spans="1:10" ht="22.5" customHeight="1">
      <c r="A54" s="43">
        <v>21</v>
      </c>
      <c r="B54" s="45" t="s">
        <v>28</v>
      </c>
      <c r="C54" s="78" t="s">
        <v>46</v>
      </c>
      <c r="D54" s="49" t="s">
        <v>62</v>
      </c>
      <c r="E54" s="17">
        <v>1564</v>
      </c>
      <c r="F54" s="17">
        <v>1463</v>
      </c>
      <c r="G54" s="13">
        <f t="shared" si="0"/>
        <v>-101</v>
      </c>
      <c r="H54" s="51"/>
      <c r="I54" s="39"/>
      <c r="J54" s="4" t="s">
        <v>17</v>
      </c>
    </row>
    <row r="55" spans="1:10" ht="22.5" customHeight="1">
      <c r="A55" s="44"/>
      <c r="B55" s="46"/>
      <c r="C55" s="79"/>
      <c r="D55" s="50"/>
      <c r="E55" s="18">
        <v>1177</v>
      </c>
      <c r="F55" s="18">
        <v>1076</v>
      </c>
      <c r="G55" s="16">
        <f t="shared" si="0"/>
        <v>-101</v>
      </c>
      <c r="H55" s="52"/>
      <c r="I55" s="20"/>
      <c r="J55" s="4" t="s">
        <v>18</v>
      </c>
    </row>
    <row r="56" spans="1:10" ht="15" customHeight="1">
      <c r="A56" s="43">
        <v>22</v>
      </c>
      <c r="B56" s="45" t="s">
        <v>28</v>
      </c>
      <c r="C56" s="78" t="s">
        <v>47</v>
      </c>
      <c r="D56" s="49" t="s">
        <v>62</v>
      </c>
      <c r="E56" s="17">
        <v>1179</v>
      </c>
      <c r="F56" s="41">
        <v>6793</v>
      </c>
      <c r="G56" s="13">
        <f t="shared" si="0"/>
        <v>5614</v>
      </c>
      <c r="H56" s="51"/>
      <c r="I56" s="39"/>
      <c r="J56" s="4" t="s">
        <v>17</v>
      </c>
    </row>
    <row r="57" spans="1:10" ht="15" customHeight="1">
      <c r="A57" s="44"/>
      <c r="B57" s="46"/>
      <c r="C57" s="79"/>
      <c r="D57" s="50"/>
      <c r="E57" s="18">
        <v>1179</v>
      </c>
      <c r="F57" s="42">
        <v>6793</v>
      </c>
      <c r="G57" s="16">
        <f t="shared" si="0"/>
        <v>5614</v>
      </c>
      <c r="H57" s="52"/>
      <c r="I57" s="20"/>
      <c r="J57" s="4" t="s">
        <v>18</v>
      </c>
    </row>
    <row r="58" spans="1:10" ht="15" customHeight="1">
      <c r="A58" s="43">
        <v>23</v>
      </c>
      <c r="B58" s="45" t="s">
        <v>28</v>
      </c>
      <c r="C58" s="78" t="s">
        <v>48</v>
      </c>
      <c r="D58" s="49" t="s">
        <v>62</v>
      </c>
      <c r="E58" s="17">
        <v>6394</v>
      </c>
      <c r="F58" s="41">
        <v>6536</v>
      </c>
      <c r="G58" s="13">
        <f t="shared" si="0"/>
        <v>142</v>
      </c>
      <c r="H58" s="51"/>
      <c r="I58" s="39"/>
      <c r="J58" s="4" t="s">
        <v>17</v>
      </c>
    </row>
    <row r="59" spans="1:10" ht="15" customHeight="1">
      <c r="A59" s="44"/>
      <c r="B59" s="46"/>
      <c r="C59" s="79"/>
      <c r="D59" s="50"/>
      <c r="E59" s="18">
        <v>6394</v>
      </c>
      <c r="F59" s="42">
        <v>6536</v>
      </c>
      <c r="G59" s="16">
        <f t="shared" si="0"/>
        <v>142</v>
      </c>
      <c r="H59" s="52"/>
      <c r="I59" s="20"/>
      <c r="J59" s="4" t="s">
        <v>18</v>
      </c>
    </row>
    <row r="60" spans="1:10" ht="15" customHeight="1">
      <c r="A60" s="43">
        <v>24</v>
      </c>
      <c r="B60" s="45" t="s">
        <v>28</v>
      </c>
      <c r="C60" s="78" t="s">
        <v>68</v>
      </c>
      <c r="D60" s="49" t="s">
        <v>62</v>
      </c>
      <c r="E60" s="17">
        <v>13532</v>
      </c>
      <c r="F60" s="17">
        <v>13804</v>
      </c>
      <c r="G60" s="13">
        <f t="shared" si="0"/>
        <v>272</v>
      </c>
      <c r="H60" s="51"/>
      <c r="I60" s="39"/>
      <c r="J60" s="4" t="s">
        <v>17</v>
      </c>
    </row>
    <row r="61" spans="1:10" ht="15" customHeight="1">
      <c r="A61" s="44"/>
      <c r="B61" s="46"/>
      <c r="C61" s="79"/>
      <c r="D61" s="50"/>
      <c r="E61" s="18">
        <v>4510</v>
      </c>
      <c r="F61" s="18">
        <v>4602</v>
      </c>
      <c r="G61" s="16">
        <f t="shared" si="0"/>
        <v>92</v>
      </c>
      <c r="H61" s="52"/>
      <c r="I61" s="20"/>
      <c r="J61" s="4" t="s">
        <v>18</v>
      </c>
    </row>
    <row r="62" spans="1:10" ht="15" customHeight="1">
      <c r="A62" s="43">
        <v>25</v>
      </c>
      <c r="B62" s="45" t="s">
        <v>28</v>
      </c>
      <c r="C62" s="78" t="s">
        <v>49</v>
      </c>
      <c r="D62" s="49" t="s">
        <v>62</v>
      </c>
      <c r="E62" s="17">
        <v>4105</v>
      </c>
      <c r="F62" s="17">
        <v>3895</v>
      </c>
      <c r="G62" s="13">
        <f t="shared" si="0"/>
        <v>-210</v>
      </c>
      <c r="H62" s="51"/>
      <c r="I62" s="39"/>
      <c r="J62" s="4" t="s">
        <v>17</v>
      </c>
    </row>
    <row r="63" spans="1:10" ht="15" customHeight="1">
      <c r="A63" s="44"/>
      <c r="B63" s="46"/>
      <c r="C63" s="79"/>
      <c r="D63" s="50"/>
      <c r="E63" s="18">
        <v>1745</v>
      </c>
      <c r="F63" s="18">
        <v>1535</v>
      </c>
      <c r="G63" s="16">
        <f t="shared" si="0"/>
        <v>-210</v>
      </c>
      <c r="H63" s="52"/>
      <c r="I63" s="20"/>
      <c r="J63" s="4" t="s">
        <v>18</v>
      </c>
    </row>
    <row r="64" spans="1:10" ht="15" customHeight="1">
      <c r="A64" s="43">
        <v>26</v>
      </c>
      <c r="B64" s="45" t="s">
        <v>28</v>
      </c>
      <c r="C64" s="78" t="s">
        <v>50</v>
      </c>
      <c r="D64" s="49" t="s">
        <v>62</v>
      </c>
      <c r="E64" s="17">
        <v>7759</v>
      </c>
      <c r="F64" s="17">
        <v>5628</v>
      </c>
      <c r="G64" s="13">
        <f t="shared" si="0"/>
        <v>-2131</v>
      </c>
      <c r="H64" s="51"/>
      <c r="I64" s="39"/>
      <c r="J64" s="4" t="s">
        <v>17</v>
      </c>
    </row>
    <row r="65" spans="1:10" ht="15" customHeight="1">
      <c r="A65" s="44"/>
      <c r="B65" s="46"/>
      <c r="C65" s="79"/>
      <c r="D65" s="50"/>
      <c r="E65" s="18">
        <v>7759</v>
      </c>
      <c r="F65" s="18">
        <v>5628</v>
      </c>
      <c r="G65" s="16">
        <f t="shared" si="0"/>
        <v>-2131</v>
      </c>
      <c r="H65" s="52"/>
      <c r="I65" s="20"/>
      <c r="J65" s="4" t="s">
        <v>18</v>
      </c>
    </row>
    <row r="66" spans="1:10" ht="15" customHeight="1">
      <c r="A66" s="43">
        <v>27</v>
      </c>
      <c r="B66" s="45" t="s">
        <v>28</v>
      </c>
      <c r="C66" s="78" t="s">
        <v>51</v>
      </c>
      <c r="D66" s="49" t="s">
        <v>62</v>
      </c>
      <c r="E66" s="17">
        <v>2607</v>
      </c>
      <c r="F66" s="17">
        <v>2591</v>
      </c>
      <c r="G66" s="13">
        <f t="shared" si="0"/>
        <v>-16</v>
      </c>
      <c r="H66" s="51"/>
      <c r="I66" s="39"/>
      <c r="J66" s="4" t="s">
        <v>17</v>
      </c>
    </row>
    <row r="67" spans="1:10" ht="15" customHeight="1">
      <c r="A67" s="44"/>
      <c r="B67" s="46"/>
      <c r="C67" s="79"/>
      <c r="D67" s="50"/>
      <c r="E67" s="18">
        <v>2607</v>
      </c>
      <c r="F67" s="18">
        <v>2591</v>
      </c>
      <c r="G67" s="16">
        <f t="shared" si="0"/>
        <v>-16</v>
      </c>
      <c r="H67" s="52"/>
      <c r="I67" s="20"/>
      <c r="J67" s="4" t="s">
        <v>18</v>
      </c>
    </row>
    <row r="68" spans="1:10" ht="15" customHeight="1">
      <c r="A68" s="43">
        <v>28</v>
      </c>
      <c r="B68" s="45" t="s">
        <v>28</v>
      </c>
      <c r="C68" s="78" t="s">
        <v>52</v>
      </c>
      <c r="D68" s="49" t="s">
        <v>62</v>
      </c>
      <c r="E68" s="17">
        <v>2622</v>
      </c>
      <c r="F68" s="17">
        <v>8545</v>
      </c>
      <c r="G68" s="13">
        <f t="shared" si="0"/>
        <v>5923</v>
      </c>
      <c r="H68" s="51"/>
      <c r="I68" s="39"/>
      <c r="J68" s="4" t="s">
        <v>17</v>
      </c>
    </row>
    <row r="69" spans="1:10" ht="15" customHeight="1">
      <c r="A69" s="44"/>
      <c r="B69" s="46"/>
      <c r="C69" s="79"/>
      <c r="D69" s="50"/>
      <c r="E69" s="18">
        <v>2622</v>
      </c>
      <c r="F69" s="18">
        <v>8545</v>
      </c>
      <c r="G69" s="16">
        <f t="shared" si="0"/>
        <v>5923</v>
      </c>
      <c r="H69" s="52"/>
      <c r="I69" s="20"/>
      <c r="J69" s="4" t="s">
        <v>18</v>
      </c>
    </row>
    <row r="70" spans="1:10" ht="15" customHeight="1">
      <c r="A70" s="43">
        <v>29</v>
      </c>
      <c r="B70" s="45" t="s">
        <v>28</v>
      </c>
      <c r="C70" s="78" t="s">
        <v>53</v>
      </c>
      <c r="D70" s="49" t="s">
        <v>63</v>
      </c>
      <c r="E70" s="17">
        <v>55682</v>
      </c>
      <c r="F70" s="17">
        <v>52573</v>
      </c>
      <c r="G70" s="13">
        <f t="shared" si="0"/>
        <v>-3109</v>
      </c>
      <c r="H70" s="51"/>
      <c r="I70" s="39"/>
      <c r="J70" s="4" t="s">
        <v>17</v>
      </c>
    </row>
    <row r="71" spans="1:10" ht="15" customHeight="1">
      <c r="A71" s="44"/>
      <c r="B71" s="46"/>
      <c r="C71" s="79"/>
      <c r="D71" s="50"/>
      <c r="E71" s="18">
        <v>55682</v>
      </c>
      <c r="F71" s="18">
        <v>52573</v>
      </c>
      <c r="G71" s="16">
        <f t="shared" si="0"/>
        <v>-3109</v>
      </c>
      <c r="H71" s="52"/>
      <c r="I71" s="20"/>
      <c r="J71" s="4" t="s">
        <v>18</v>
      </c>
    </row>
    <row r="72" spans="1:10" ht="15" customHeight="1">
      <c r="A72" s="43">
        <v>30</v>
      </c>
      <c r="B72" s="45" t="s">
        <v>28</v>
      </c>
      <c r="C72" s="78" t="s">
        <v>54</v>
      </c>
      <c r="D72" s="49" t="s">
        <v>26</v>
      </c>
      <c r="E72" s="17">
        <v>32722</v>
      </c>
      <c r="F72" s="17">
        <v>37357</v>
      </c>
      <c r="G72" s="13">
        <f t="shared" si="0"/>
        <v>4635</v>
      </c>
      <c r="H72" s="51"/>
      <c r="I72" s="39"/>
      <c r="J72" s="4" t="s">
        <v>17</v>
      </c>
    </row>
    <row r="73" spans="1:10" ht="15" customHeight="1">
      <c r="A73" s="44"/>
      <c r="B73" s="46"/>
      <c r="C73" s="79"/>
      <c r="D73" s="50"/>
      <c r="E73" s="18">
        <v>32722</v>
      </c>
      <c r="F73" s="18">
        <v>37357</v>
      </c>
      <c r="G73" s="16">
        <f t="shared" si="0"/>
        <v>4635</v>
      </c>
      <c r="H73" s="52"/>
      <c r="I73" s="20"/>
      <c r="J73" s="4" t="s">
        <v>18</v>
      </c>
    </row>
    <row r="74" spans="1:10" ht="15" customHeight="1">
      <c r="A74" s="43">
        <v>31</v>
      </c>
      <c r="B74" s="45" t="s">
        <v>28</v>
      </c>
      <c r="C74" s="78" t="s">
        <v>55</v>
      </c>
      <c r="D74" s="49" t="s">
        <v>26</v>
      </c>
      <c r="E74" s="17">
        <v>333</v>
      </c>
      <c r="F74" s="17">
        <v>255</v>
      </c>
      <c r="G74" s="13">
        <f t="shared" si="0"/>
        <v>-78</v>
      </c>
      <c r="H74" s="51"/>
      <c r="I74" s="39"/>
      <c r="J74" s="4" t="s">
        <v>17</v>
      </c>
    </row>
    <row r="75" spans="1:10" ht="15" customHeight="1">
      <c r="A75" s="44"/>
      <c r="B75" s="46"/>
      <c r="C75" s="79"/>
      <c r="D75" s="50"/>
      <c r="E75" s="18">
        <v>333</v>
      </c>
      <c r="F75" s="18">
        <v>255</v>
      </c>
      <c r="G75" s="16">
        <f t="shared" si="0"/>
        <v>-78</v>
      </c>
      <c r="H75" s="52"/>
      <c r="I75" s="20"/>
      <c r="J75" s="4" t="s">
        <v>18</v>
      </c>
    </row>
    <row r="76" spans="1:10" ht="15" customHeight="1">
      <c r="A76" s="43">
        <v>32</v>
      </c>
      <c r="B76" s="45" t="s">
        <v>28</v>
      </c>
      <c r="C76" s="78" t="s">
        <v>56</v>
      </c>
      <c r="D76" s="49" t="s">
        <v>26</v>
      </c>
      <c r="E76" s="17">
        <v>1087</v>
      </c>
      <c r="F76" s="17">
        <v>899</v>
      </c>
      <c r="G76" s="13">
        <f t="shared" si="0"/>
        <v>-188</v>
      </c>
      <c r="H76" s="51"/>
      <c r="I76" s="39"/>
      <c r="J76" s="4" t="s">
        <v>17</v>
      </c>
    </row>
    <row r="77" spans="1:10" ht="15" customHeight="1">
      <c r="A77" s="44"/>
      <c r="B77" s="46"/>
      <c r="C77" s="79"/>
      <c r="D77" s="50"/>
      <c r="E77" s="18">
        <v>1087</v>
      </c>
      <c r="F77" s="18">
        <v>899</v>
      </c>
      <c r="G77" s="16">
        <f t="shared" si="0"/>
        <v>-188</v>
      </c>
      <c r="H77" s="52"/>
      <c r="I77" s="20"/>
      <c r="J77" s="4" t="s">
        <v>18</v>
      </c>
    </row>
    <row r="78" spans="1:10" ht="15" customHeight="1">
      <c r="A78" s="43">
        <v>33</v>
      </c>
      <c r="B78" s="45" t="s">
        <v>28</v>
      </c>
      <c r="C78" s="78" t="s">
        <v>64</v>
      </c>
      <c r="D78" s="49" t="s">
        <v>26</v>
      </c>
      <c r="E78" s="17">
        <v>0</v>
      </c>
      <c r="F78" s="41">
        <v>1800</v>
      </c>
      <c r="G78" s="13">
        <f t="shared" si="0"/>
        <v>1800</v>
      </c>
      <c r="H78" s="51"/>
      <c r="I78" s="39"/>
      <c r="J78" s="4" t="s">
        <v>17</v>
      </c>
    </row>
    <row r="79" spans="1:10" ht="15" customHeight="1">
      <c r="A79" s="44"/>
      <c r="B79" s="46"/>
      <c r="C79" s="79"/>
      <c r="D79" s="50"/>
      <c r="E79" s="18">
        <v>0</v>
      </c>
      <c r="F79" s="42">
        <v>1800</v>
      </c>
      <c r="G79" s="16">
        <f t="shared" si="0"/>
        <v>1800</v>
      </c>
      <c r="H79" s="52"/>
      <c r="I79" s="20"/>
      <c r="J79" s="4" t="s">
        <v>18</v>
      </c>
    </row>
    <row r="80" spans="1:10" ht="15" customHeight="1">
      <c r="A80" s="43">
        <v>34</v>
      </c>
      <c r="B80" s="45" t="s">
        <v>28</v>
      </c>
      <c r="C80" s="78" t="s">
        <v>57</v>
      </c>
      <c r="D80" s="49" t="s">
        <v>26</v>
      </c>
      <c r="E80" s="17">
        <v>55871</v>
      </c>
      <c r="F80" s="41">
        <v>85076</v>
      </c>
      <c r="G80" s="13">
        <f t="shared" ref="G80:G85" si="1">+F80-E80</f>
        <v>29205</v>
      </c>
      <c r="H80" s="51"/>
      <c r="I80" s="39"/>
      <c r="J80" s="4" t="s">
        <v>17</v>
      </c>
    </row>
    <row r="81" spans="1:11" ht="15" customHeight="1">
      <c r="A81" s="44"/>
      <c r="B81" s="46"/>
      <c r="C81" s="79"/>
      <c r="D81" s="50"/>
      <c r="E81" s="18">
        <v>52489</v>
      </c>
      <c r="F81" s="42">
        <v>76776</v>
      </c>
      <c r="G81" s="16">
        <f t="shared" si="1"/>
        <v>24287</v>
      </c>
      <c r="H81" s="52"/>
      <c r="I81" s="20"/>
      <c r="J81" s="4" t="s">
        <v>18</v>
      </c>
    </row>
    <row r="82" spans="1:11" ht="15" customHeight="1">
      <c r="A82" s="43">
        <v>35</v>
      </c>
      <c r="B82" s="45" t="s">
        <v>28</v>
      </c>
      <c r="C82" s="78" t="s">
        <v>58</v>
      </c>
      <c r="D82" s="49" t="s">
        <v>26</v>
      </c>
      <c r="E82" s="17">
        <v>135004</v>
      </c>
      <c r="F82" s="41">
        <v>68341</v>
      </c>
      <c r="G82" s="13">
        <f t="shared" si="1"/>
        <v>-66663</v>
      </c>
      <c r="H82" s="51"/>
      <c r="I82" s="39"/>
      <c r="J82" s="4" t="s">
        <v>17</v>
      </c>
    </row>
    <row r="83" spans="1:11" ht="15" customHeight="1">
      <c r="A83" s="44"/>
      <c r="B83" s="46"/>
      <c r="C83" s="79"/>
      <c r="D83" s="50"/>
      <c r="E83" s="18">
        <v>134997</v>
      </c>
      <c r="F83" s="42">
        <v>68334</v>
      </c>
      <c r="G83" s="16">
        <f t="shared" si="1"/>
        <v>-66663</v>
      </c>
      <c r="H83" s="52"/>
      <c r="I83" s="20"/>
      <c r="J83" s="4" t="s">
        <v>18</v>
      </c>
    </row>
    <row r="84" spans="1:11" ht="15" customHeight="1">
      <c r="A84" s="43">
        <v>36</v>
      </c>
      <c r="B84" s="45" t="s">
        <v>28</v>
      </c>
      <c r="C84" s="78" t="s">
        <v>59</v>
      </c>
      <c r="D84" s="49" t="s">
        <v>26</v>
      </c>
      <c r="E84" s="17">
        <v>23442</v>
      </c>
      <c r="F84" s="17">
        <v>6270</v>
      </c>
      <c r="G84" s="13">
        <f t="shared" si="1"/>
        <v>-17172</v>
      </c>
      <c r="H84" s="51"/>
      <c r="I84" s="39"/>
      <c r="J84" s="4" t="s">
        <v>17</v>
      </c>
    </row>
    <row r="85" spans="1:11" ht="15" customHeight="1">
      <c r="A85" s="44"/>
      <c r="B85" s="46"/>
      <c r="C85" s="79"/>
      <c r="D85" s="50"/>
      <c r="E85" s="18">
        <v>442</v>
      </c>
      <c r="F85" s="18">
        <v>2270</v>
      </c>
      <c r="G85" s="16">
        <f t="shared" si="1"/>
        <v>1828</v>
      </c>
      <c r="H85" s="52"/>
      <c r="I85" s="20"/>
      <c r="J85" s="4" t="s">
        <v>18</v>
      </c>
    </row>
    <row r="86" spans="1:11" ht="15" customHeight="1">
      <c r="A86" s="43">
        <v>37</v>
      </c>
      <c r="B86" s="45" t="s">
        <v>28</v>
      </c>
      <c r="C86" s="59" t="s">
        <v>65</v>
      </c>
      <c r="D86" s="49" t="s">
        <v>26</v>
      </c>
      <c r="E86" s="17">
        <v>185</v>
      </c>
      <c r="F86" s="41">
        <v>147</v>
      </c>
      <c r="G86" s="13">
        <f t="shared" si="0"/>
        <v>-38</v>
      </c>
      <c r="H86" s="51"/>
      <c r="I86" s="39"/>
      <c r="J86" s="4" t="s">
        <v>17</v>
      </c>
    </row>
    <row r="87" spans="1:11" ht="15" customHeight="1">
      <c r="A87" s="44"/>
      <c r="B87" s="46"/>
      <c r="C87" s="60"/>
      <c r="D87" s="50"/>
      <c r="E87" s="18">
        <v>185</v>
      </c>
      <c r="F87" s="42">
        <v>147</v>
      </c>
      <c r="G87" s="16">
        <f t="shared" si="0"/>
        <v>-38</v>
      </c>
      <c r="H87" s="52"/>
      <c r="I87" s="20"/>
      <c r="J87" s="4" t="s">
        <v>18</v>
      </c>
    </row>
    <row r="88" spans="1:11" ht="15" customHeight="1">
      <c r="A88" s="43">
        <v>38</v>
      </c>
      <c r="B88" s="45" t="s">
        <v>28</v>
      </c>
      <c r="C88" s="59" t="s">
        <v>45</v>
      </c>
      <c r="D88" s="49" t="s">
        <v>62</v>
      </c>
      <c r="E88" s="17">
        <v>5201</v>
      </c>
      <c r="F88" s="41">
        <v>0</v>
      </c>
      <c r="G88" s="13">
        <f t="shared" si="0"/>
        <v>-5201</v>
      </c>
      <c r="H88" s="51"/>
      <c r="I88" s="39"/>
      <c r="J88" s="4" t="s">
        <v>17</v>
      </c>
    </row>
    <row r="89" spans="1:11" ht="15" customHeight="1">
      <c r="A89" s="44"/>
      <c r="B89" s="46"/>
      <c r="C89" s="60"/>
      <c r="D89" s="50"/>
      <c r="E89" s="18">
        <v>5201</v>
      </c>
      <c r="F89" s="42">
        <v>0</v>
      </c>
      <c r="G89" s="16">
        <f t="shared" si="0"/>
        <v>-5201</v>
      </c>
      <c r="H89" s="52"/>
      <c r="I89" s="20"/>
      <c r="J89" s="4" t="s">
        <v>18</v>
      </c>
    </row>
    <row r="90" spans="1:11" ht="15" customHeight="1">
      <c r="A90" s="43">
        <v>39</v>
      </c>
      <c r="B90" s="45" t="s">
        <v>28</v>
      </c>
      <c r="C90" s="47" t="s">
        <v>60</v>
      </c>
      <c r="D90" s="49" t="s">
        <v>26</v>
      </c>
      <c r="E90" s="17">
        <v>1249</v>
      </c>
      <c r="F90" s="17">
        <v>0</v>
      </c>
      <c r="G90" s="13">
        <f t="shared" si="0"/>
        <v>-1249</v>
      </c>
      <c r="H90" s="51"/>
      <c r="I90" s="39"/>
      <c r="J90" s="4" t="s">
        <v>17</v>
      </c>
    </row>
    <row r="91" spans="1:11" ht="15" customHeight="1">
      <c r="A91" s="44"/>
      <c r="B91" s="46"/>
      <c r="C91" s="48"/>
      <c r="D91" s="50"/>
      <c r="E91" s="18">
        <v>500</v>
      </c>
      <c r="F91" s="18">
        <v>0</v>
      </c>
      <c r="G91" s="16">
        <f t="shared" si="0"/>
        <v>-500</v>
      </c>
      <c r="H91" s="52"/>
      <c r="I91" s="20"/>
      <c r="J91" s="4" t="s">
        <v>18</v>
      </c>
    </row>
    <row r="92" spans="1:11" ht="15" customHeight="1">
      <c r="A92" s="53" t="s">
        <v>27</v>
      </c>
      <c r="B92" s="54"/>
      <c r="C92" s="54"/>
      <c r="D92" s="55"/>
      <c r="E92" s="17">
        <f>+E16+E18+E20+E22+E24+E26+E28+E30+E32+E34+E36+E38+E40+E42+E44+E46+E48+E50+E52+E54+E56+E58+E60+E62+E64+E66+E68+E70+E72+E74+E76+E78+E86+E88+E90+E80+E84+E82</f>
        <v>519854</v>
      </c>
      <c r="F92" s="17">
        <f>+F16+F18+F20+F22+F24+F26+F28+F30+F32+F34+F36+F38+F40+F42+F44+F46+F48+F50+F52+F54+F56+F58+F60+F62+F64+F66+F68+F70+F72+F74+F76+F78+F86+F88+F90+F80+F84+F82</f>
        <v>511171</v>
      </c>
      <c r="G92" s="13">
        <f>+F92-E92</f>
        <v>-8683</v>
      </c>
      <c r="H92" s="51"/>
      <c r="I92" s="39"/>
    </row>
    <row r="93" spans="1:11" ht="15" customHeight="1">
      <c r="A93" s="56"/>
      <c r="B93" s="57"/>
      <c r="C93" s="57"/>
      <c r="D93" s="58"/>
      <c r="E93" s="18">
        <f>+E17+E19+E21+E23+E25+E27+E29+E31+E33+E35+E37+E39+E41+E43+E45+E47+E49+E51+E53+E55+E57+E59+E61+E63+E65+E67+E69+E71+E73+E75+E77+E79+E87+E89+E91+E81+E83+E85</f>
        <v>480506</v>
      </c>
      <c r="F93" s="18">
        <f>+F17+F19+F21+F23+F25+F27+F29+F31+F33+F35+F37+F39+F41+F43+F45+F47+F49+F51+F53+F55+F57+F59+F61+F63+F65+F67+F69+F71+F73+F75+F77+F79+F87+F89+F91+F81+F83+F85</f>
        <v>486915</v>
      </c>
      <c r="G93" s="16">
        <f>+F93-E93</f>
        <v>6409</v>
      </c>
      <c r="H93" s="52"/>
      <c r="I93" s="20"/>
    </row>
    <row r="94" spans="1:11" ht="15" customHeight="1">
      <c r="A94" s="61" t="s">
        <v>6</v>
      </c>
      <c r="B94" s="62"/>
      <c r="C94" s="62"/>
      <c r="D94" s="63"/>
      <c r="E94" s="17">
        <f>+SUMIF($J12:$J93,$J94,E12:E93)</f>
        <v>2018707</v>
      </c>
      <c r="F94" s="17">
        <f>+SUMIF($J12:$J93,$J94,F12:F93)</f>
        <v>2029877</v>
      </c>
      <c r="G94" s="14">
        <f t="shared" ref="G94:G95" si="2">+F94-E94</f>
        <v>11170</v>
      </c>
      <c r="H94" s="51" t="str">
        <f>IF(I94="　","　","区ＣＭ")</f>
        <v>　</v>
      </c>
      <c r="I94" s="19" t="str">
        <f>IF(SUMIF(K12:K93,K94,I12:I93)=0,"　",SUMIF(K12:K93,K94,I12:I93))</f>
        <v>　</v>
      </c>
      <c r="J94" s="4" t="s">
        <v>17</v>
      </c>
      <c r="K94" s="4" t="s">
        <v>20</v>
      </c>
    </row>
    <row r="95" spans="1:11" ht="15" customHeight="1" thickBot="1">
      <c r="A95" s="64"/>
      <c r="B95" s="65"/>
      <c r="C95" s="65"/>
      <c r="D95" s="66"/>
      <c r="E95" s="21">
        <f>+SUMIF($J12:$J93,$J95,E12:E93)</f>
        <v>1979359</v>
      </c>
      <c r="F95" s="21">
        <f>+SUMIF($J12:$J93,$J95,F12:F93)</f>
        <v>2005621</v>
      </c>
      <c r="G95" s="22">
        <f t="shared" si="2"/>
        <v>26262</v>
      </c>
      <c r="H95" s="67"/>
      <c r="I95" s="23" t="str">
        <f>IF(SUMIF(K12:K93,K95,I12:I93)=0,"　",SUMIF(K12:K93,K95,I12:I93))</f>
        <v>　</v>
      </c>
      <c r="J95" s="4" t="s">
        <v>18</v>
      </c>
      <c r="K95" s="4" t="s">
        <v>21</v>
      </c>
    </row>
    <row r="96" spans="1:11" ht="12.75">
      <c r="A96" s="36"/>
      <c r="B96" s="36"/>
      <c r="C96" s="36"/>
      <c r="D96" s="36"/>
      <c r="E96" s="24"/>
      <c r="F96" s="25"/>
      <c r="G96" s="25"/>
    </row>
    <row r="97" spans="1:8" ht="18" customHeight="1">
      <c r="A97" s="27"/>
      <c r="B97" s="27"/>
      <c r="C97" s="32"/>
      <c r="D97" s="27"/>
      <c r="F97" s="7"/>
      <c r="G97" s="7"/>
    </row>
    <row r="98" spans="1:8" ht="18" customHeight="1">
      <c r="F98" s="7"/>
      <c r="G98" s="7"/>
      <c r="H98" s="26"/>
    </row>
    <row r="99" spans="1:8" ht="18" customHeight="1">
      <c r="A99" s="26"/>
      <c r="D99" s="27"/>
      <c r="F99" s="7"/>
      <c r="G99" s="7"/>
      <c r="H99" s="26"/>
    </row>
    <row r="100" spans="1:8" ht="18" customHeight="1">
      <c r="F100" s="7"/>
      <c r="G100" s="7"/>
      <c r="H100" s="26"/>
    </row>
    <row r="101" spans="1:8" ht="18" customHeight="1">
      <c r="F101" s="7"/>
      <c r="G101" s="7"/>
      <c r="H101" s="26"/>
    </row>
  </sheetData>
  <mergeCells count="205">
    <mergeCell ref="B24:B25"/>
    <mergeCell ref="C24:C25"/>
    <mergeCell ref="D24:D25"/>
    <mergeCell ref="H24:H25"/>
    <mergeCell ref="A26:A27"/>
    <mergeCell ref="B26:B27"/>
    <mergeCell ref="D18:D19"/>
    <mergeCell ref="E9:F9"/>
    <mergeCell ref="C10:C11"/>
    <mergeCell ref="D10:D11"/>
    <mergeCell ref="H10:I11"/>
    <mergeCell ref="A12:A13"/>
    <mergeCell ref="B12:B13"/>
    <mergeCell ref="C12:C13"/>
    <mergeCell ref="D12:D13"/>
    <mergeCell ref="H12:H13"/>
    <mergeCell ref="A94:D95"/>
    <mergeCell ref="H94:H95"/>
    <mergeCell ref="A14:D15"/>
    <mergeCell ref="H14:H15"/>
    <mergeCell ref="A16:A17"/>
    <mergeCell ref="B16:B17"/>
    <mergeCell ref="C16:C17"/>
    <mergeCell ref="H18:H19"/>
    <mergeCell ref="A20:A21"/>
    <mergeCell ref="B20:B21"/>
    <mergeCell ref="C20:C21"/>
    <mergeCell ref="D20:D21"/>
    <mergeCell ref="H20:H21"/>
    <mergeCell ref="A22:A23"/>
    <mergeCell ref="B22:B23"/>
    <mergeCell ref="C22:C23"/>
    <mergeCell ref="D22:D23"/>
    <mergeCell ref="H22:H23"/>
    <mergeCell ref="A24:A25"/>
    <mergeCell ref="D16:D17"/>
    <mergeCell ref="H16:H17"/>
    <mergeCell ref="A18:A19"/>
    <mergeCell ref="B18:B19"/>
    <mergeCell ref="C18:C19"/>
    <mergeCell ref="C26:C27"/>
    <mergeCell ref="D26:D27"/>
    <mergeCell ref="H26:H27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H48:H49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A54:A55"/>
    <mergeCell ref="B54:B55"/>
    <mergeCell ref="C54:C55"/>
    <mergeCell ref="D54:D55"/>
    <mergeCell ref="H54:H55"/>
    <mergeCell ref="A56:A57"/>
    <mergeCell ref="B56:B57"/>
    <mergeCell ref="C56:C57"/>
    <mergeCell ref="D56:D57"/>
    <mergeCell ref="H56:H57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72:A73"/>
    <mergeCell ref="B72:B73"/>
    <mergeCell ref="C72:C73"/>
    <mergeCell ref="D72:D73"/>
    <mergeCell ref="H72:H73"/>
    <mergeCell ref="A74:A75"/>
    <mergeCell ref="B74:B75"/>
    <mergeCell ref="C74:C75"/>
    <mergeCell ref="D74:D75"/>
    <mergeCell ref="H74:H75"/>
    <mergeCell ref="C86:C87"/>
    <mergeCell ref="D86:D87"/>
    <mergeCell ref="H86:H87"/>
    <mergeCell ref="A88:A89"/>
    <mergeCell ref="B88:B89"/>
    <mergeCell ref="C88:C89"/>
    <mergeCell ref="D88:D89"/>
    <mergeCell ref="H88:H89"/>
    <mergeCell ref="A76:A77"/>
    <mergeCell ref="B76:B77"/>
    <mergeCell ref="C76:C77"/>
    <mergeCell ref="D76:D77"/>
    <mergeCell ref="H76:H77"/>
    <mergeCell ref="A78:A79"/>
    <mergeCell ref="B78:B79"/>
    <mergeCell ref="C78:C79"/>
    <mergeCell ref="D78:D79"/>
    <mergeCell ref="H78:H79"/>
    <mergeCell ref="A90:A91"/>
    <mergeCell ref="B90:B91"/>
    <mergeCell ref="C90:C91"/>
    <mergeCell ref="D90:D91"/>
    <mergeCell ref="H90:H91"/>
    <mergeCell ref="A92:D93"/>
    <mergeCell ref="H92:H93"/>
    <mergeCell ref="A80:A81"/>
    <mergeCell ref="B80:B81"/>
    <mergeCell ref="C80:C81"/>
    <mergeCell ref="D80:D81"/>
    <mergeCell ref="H80:H81"/>
    <mergeCell ref="A82:A83"/>
    <mergeCell ref="B82:B83"/>
    <mergeCell ref="C82:C83"/>
    <mergeCell ref="D82:D83"/>
    <mergeCell ref="H82:H83"/>
    <mergeCell ref="A84:A85"/>
    <mergeCell ref="B84:B85"/>
    <mergeCell ref="C84:C85"/>
    <mergeCell ref="D84:D85"/>
    <mergeCell ref="H84:H85"/>
    <mergeCell ref="A86:A87"/>
    <mergeCell ref="B86:B87"/>
  </mergeCells>
  <phoneticPr fontId="4"/>
  <dataValidations count="2">
    <dataValidation type="list" allowBlank="1" showInputMessage="1" showErrorMessage="1" sqref="H12:H13 H16:H91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区における人権啓発推進事業"/>
    <hyperlink ref="C18:C19" r:id="rId2" display="芸術文化の薫るまちづくり"/>
    <hyperlink ref="C20:C21" r:id="rId3" display="区民が主体の「花と緑のまちづくり」事業"/>
    <hyperlink ref="C22:C23" r:id="rId4" display="区民スポーツ事業"/>
    <hyperlink ref="C24:C25" r:id="rId5" display="成人の日記念のつどい事業"/>
    <hyperlink ref="C26:C27" r:id="rId6" display="多様な活動主体と協働したまちづくり"/>
    <hyperlink ref="C28:C29" r:id="rId7" display="青少年健全育成推進事業"/>
    <hyperlink ref="C30:C31" r:id="rId8" display="生涯学習・生涯スポーツ等の活動を通じた地域コミュニティづくり事業"/>
    <hyperlink ref="C32:C33" r:id="rId9" display="コミュニティ育成事業"/>
    <hyperlink ref="C34:C35" r:id="rId10" display="地域活動協議会活動支援事業"/>
    <hyperlink ref="C36:C37" r:id="rId11" display="区役所附設会館管理運営"/>
    <hyperlink ref="C38:C39" r:id="rId12" display="新たな地域コミュニティ支援事業"/>
    <hyperlink ref="C40:C41" r:id="rId13" display="市設建築物の緊急安全対策"/>
    <hyperlink ref="C42:C43" r:id="rId14" display="地域防災対策事業"/>
    <hyperlink ref="C44:C45" r:id="rId15" display="地域安全防犯対策事業"/>
    <hyperlink ref="C46:C47" r:id="rId16" display="放置自転車対策事業"/>
    <hyperlink ref="C48:C49" r:id="rId17" display="空家等対策推進事業"/>
    <hyperlink ref="C50:C51" r:id="rId18" display="地域福祉支援事業(ソーシャルインクルージョン推進事業～地域全体で考え支えあう地域福祉システムの構築～)"/>
    <hyperlink ref="C52:C53" r:id="rId19" display="ピアフェスタ"/>
    <hyperlink ref="C54:C55" r:id="rId20" display="健康づくり啓発事業、いきいき・かみかみ・しゃきしゃき百歳体操"/>
    <hyperlink ref="C56:C57" r:id="rId21" display="保健福祉センター事業経費"/>
    <hyperlink ref="C58:C59" r:id="rId22" display="乳幼児発達相談体制の強化事業"/>
    <hyperlink ref="C60:C61" r:id="rId23" display="０歳児家庭見守り支援事業"/>
    <hyperlink ref="C62:C63" r:id="rId24" display="城東区一時保育事業"/>
    <hyperlink ref="C64:C65" r:id="rId25" display="『子育てするなら城東区』推進事業"/>
    <hyperlink ref="C66:C67" r:id="rId26" display="４歳児訪問事業"/>
    <hyperlink ref="C68:C69" r:id="rId27" display="いじめ・不登校対策事業"/>
    <hyperlink ref="C70:C71" r:id="rId28" display="城東区役所住民情報業務等民間委託"/>
    <hyperlink ref="C72:C73" r:id="rId29" display="まち魅力プロモーション事業"/>
    <hyperlink ref="C74:C75" r:id="rId30" display="区民が区政運営に参画する仕組みづくり関係事業"/>
    <hyperlink ref="C76:C77" r:id="rId31" display="区民アンケート調査事業"/>
    <hyperlink ref="C78:C79" r:id="rId32" display="万博に向けた機運醸成の取組み"/>
    <hyperlink ref="C80:C81" r:id="rId33" display="区庁舎設備維持事業"/>
    <hyperlink ref="C82:C83" r:id="rId34" display="区庁舎管理事業"/>
    <hyperlink ref="C84:C85" r:id="rId35" display="もと区民ホールを活用した防災倉庫の整備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6"/>
  <rowBreaks count="1" manualBreakCount="1"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2023-02-10T04:41:43Z</dcterms:modified>
</cp:coreProperties>
</file>