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0715" windowHeight="13275" tabRatio="493"/>
  </bookViews>
  <sheets>
    <sheet name="様式5" sheetId="89" r:id="rId1"/>
    <sheet name="カメラ" sheetId="85" state="hidden" r:id="rId2"/>
  </sheets>
  <definedNames>
    <definedName name="_xlnm.Print_Area" localSheetId="0">様式5!$A$1:$K$40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89" l="1"/>
  <c r="I38" i="89" l="1"/>
  <c r="H37" i="89"/>
  <c r="H36" i="89" s="1"/>
  <c r="H35" i="89" s="1"/>
  <c r="I35" i="89" s="1"/>
  <c r="I34" i="89"/>
  <c r="H33" i="89"/>
  <c r="I33" i="89" s="1"/>
  <c r="I32" i="89"/>
  <c r="H31" i="89"/>
  <c r="I28" i="89"/>
  <c r="H27" i="89"/>
  <c r="I27" i="89" s="1"/>
  <c r="I24" i="89"/>
  <c r="I23" i="89"/>
  <c r="H22" i="89"/>
  <c r="H21" i="89" s="1"/>
  <c r="I21" i="89" s="1"/>
  <c r="I19" i="89"/>
  <c r="H18" i="89"/>
  <c r="H17" i="89" s="1"/>
  <c r="I15" i="89"/>
  <c r="H14" i="89"/>
  <c r="H13" i="89" s="1"/>
  <c r="H12" i="89" s="1"/>
  <c r="I11" i="89"/>
  <c r="I10" i="89" s="1"/>
  <c r="H9" i="89"/>
  <c r="A9" i="89"/>
  <c r="A10" i="89" s="1"/>
  <c r="A11" i="89" s="1"/>
  <c r="A12" i="89" s="1"/>
  <c r="A13" i="89" s="1"/>
  <c r="A14" i="89" s="1"/>
  <c r="A15" i="89" s="1"/>
  <c r="A16" i="89" s="1"/>
  <c r="A17" i="89" s="1"/>
  <c r="A18" i="89" s="1"/>
  <c r="A19" i="89" s="1"/>
  <c r="A20" i="89" s="1"/>
  <c r="A21" i="89" s="1"/>
  <c r="A22" i="89" s="1"/>
  <c r="A23" i="89" s="1"/>
  <c r="A24" i="89" s="1"/>
  <c r="A25" i="89" s="1"/>
  <c r="A26" i="89" s="1"/>
  <c r="A27" i="89" s="1"/>
  <c r="A28" i="89" s="1"/>
  <c r="A29" i="89" s="1"/>
  <c r="A30" i="89" s="1"/>
  <c r="A31" i="89" s="1"/>
  <c r="A32" i="89" s="1"/>
  <c r="A33" i="89" s="1"/>
  <c r="A34" i="89" s="1"/>
  <c r="A35" i="89" s="1"/>
  <c r="A36" i="89" s="1"/>
  <c r="A37" i="89" s="1"/>
  <c r="A38" i="89" s="1"/>
  <c r="I14" i="89" l="1"/>
  <c r="I12" i="89"/>
  <c r="H30" i="89"/>
  <c r="H29" i="89" s="1"/>
  <c r="I29" i="89" s="1"/>
  <c r="I22" i="89"/>
  <c r="I31" i="89"/>
  <c r="I37" i="89"/>
  <c r="H16" i="89"/>
  <c r="I16" i="89" s="1"/>
  <c r="I17" i="89"/>
  <c r="I9" i="89"/>
  <c r="H8" i="89"/>
  <c r="I13" i="89"/>
  <c r="I18" i="89"/>
  <c r="H20" i="89"/>
  <c r="I20" i="89" s="1"/>
  <c r="H26" i="89"/>
  <c r="I36" i="89"/>
  <c r="I30" i="89" l="1"/>
  <c r="I26" i="89"/>
  <c r="H25" i="89"/>
  <c r="I25" i="89" s="1"/>
  <c r="I8" i="89"/>
  <c r="H39" i="89" l="1"/>
  <c r="I39" i="89" s="1"/>
</calcChain>
</file>

<file path=xl/sharedStrings.xml><?xml version="1.0" encoding="utf-8"?>
<sst xmlns="http://schemas.openxmlformats.org/spreadsheetml/2006/main" count="102" uniqueCount="76">
  <si>
    <t>例①</t>
    <rPh sb="0" eb="1">
      <t>レイ</t>
    </rPh>
    <phoneticPr fontId="4"/>
  </si>
  <si>
    <t>名称</t>
    <rPh sb="0" eb="2">
      <t>メイショウ</t>
    </rPh>
    <phoneticPr fontId="4"/>
  </si>
  <si>
    <t>「一般管理経費」</t>
    <rPh sb="1" eb="3">
      <t>イッパン</t>
    </rPh>
    <rPh sb="3" eb="5">
      <t>カンリ</t>
    </rPh>
    <rPh sb="5" eb="7">
      <t>ケイヒ</t>
    </rPh>
    <phoneticPr fontId="4"/>
  </si>
  <si>
    <t>「○○○庁舎管理経費」</t>
    <rPh sb="4" eb="6">
      <t>チョウシャ</t>
    </rPh>
    <rPh sb="6" eb="8">
      <t>カンリ</t>
    </rPh>
    <rPh sb="8" eb="10">
      <t>ケイヒ</t>
    </rPh>
    <phoneticPr fontId="4"/>
  </si>
  <si>
    <t>例②</t>
    <rPh sb="0" eb="1">
      <t>レイ</t>
    </rPh>
    <phoneticPr fontId="4"/>
  </si>
  <si>
    <t>単位</t>
    <rPh sb="0" eb="2">
      <t>タンイ</t>
    </rPh>
    <phoneticPr fontId="4"/>
  </si>
  <si>
    <t>「ホームページの運用」</t>
    <rPh sb="8" eb="10">
      <t>ウンヨウ</t>
    </rPh>
    <phoneticPr fontId="4"/>
  </si>
  <si>
    <t>「情報コーナー事業」</t>
    <rPh sb="1" eb="3">
      <t>ジョウホウ</t>
    </rPh>
    <rPh sb="7" eb="9">
      <t>ジギョウ</t>
    </rPh>
    <phoneticPr fontId="4"/>
  </si>
  <si>
    <t>「市民の声」</t>
    <rPh sb="1" eb="3">
      <t>シミン</t>
    </rPh>
    <rPh sb="4" eb="5">
      <t>コエ</t>
    </rPh>
    <phoneticPr fontId="4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</si>
  <si>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4"/>
  </si>
  <si>
    <t>「区民モニター」</t>
    <rPh sb="1" eb="3">
      <t>クミン</t>
    </rPh>
    <phoneticPr fontId="4"/>
  </si>
  <si>
    <t>「広報事業」</t>
    <rPh sb="1" eb="3">
      <t>コウホウ</t>
    </rPh>
    <rPh sb="3" eb="5">
      <t>ジギョウ</t>
    </rPh>
    <phoneticPr fontId="4"/>
  </si>
  <si>
    <t>「交通事故をなくす運動」</t>
    <rPh sb="1" eb="3">
      <t>コウツウ</t>
    </rPh>
    <rPh sb="3" eb="5">
      <t>ジコ</t>
    </rPh>
    <rPh sb="9" eb="11">
      <t>ウンドウ</t>
    </rPh>
    <phoneticPr fontId="4"/>
  </si>
  <si>
    <t>「めいわく駐車追放運動」</t>
    <rPh sb="5" eb="7">
      <t>チュウシャ</t>
    </rPh>
    <rPh sb="7" eb="9">
      <t>ツイホウ</t>
    </rPh>
    <rPh sb="9" eb="11">
      <t>ウンドウ</t>
    </rPh>
    <phoneticPr fontId="4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</si>
  <si>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4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</si>
  <si>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4"/>
  </si>
  <si>
    <t>　　</t>
  </si>
  <si>
    <t>(単位：千円)</t>
    <phoneticPr fontId="3"/>
  </si>
  <si>
    <t>備  考</t>
    <phoneticPr fontId="3"/>
  </si>
  <si>
    <t>⇒　　同様の目的を達成するための事業であれば、まとめることで、事業の概要が伝わりやすい場合も（一定額の予算規模をイメージしつつ）</t>
    <phoneticPr fontId="4"/>
  </si>
  <si>
    <t>→</t>
    <phoneticPr fontId="4"/>
  </si>
  <si>
    <t>…</t>
    <phoneticPr fontId="4"/>
  </si>
  <si>
    <t>⇒　　事業の概要が伝わるような名称を</t>
    <phoneticPr fontId="4"/>
  </si>
  <si>
    <t>→</t>
    <phoneticPr fontId="4"/>
  </si>
  <si>
    <t>一般会計歳入予算一覧</t>
    <rPh sb="0" eb="2">
      <t>イッパン</t>
    </rPh>
    <rPh sb="2" eb="4">
      <t>カイケイ</t>
    </rPh>
    <rPh sb="4" eb="6">
      <t>サイニュウ</t>
    </rPh>
    <rPh sb="8" eb="10">
      <t>イチラン</t>
    </rPh>
    <phoneticPr fontId="3"/>
  </si>
  <si>
    <t>（②-①）</t>
    <phoneticPr fontId="3"/>
  </si>
  <si>
    <t>科　　　　目</t>
    <rPh sb="0" eb="1">
      <t>カ</t>
    </rPh>
    <rPh sb="5" eb="6">
      <t>モク</t>
    </rPh>
    <phoneticPr fontId="3"/>
  </si>
  <si>
    <t>説　　　　明</t>
    <rPh sb="0" eb="1">
      <t>セツ</t>
    </rPh>
    <rPh sb="5" eb="6">
      <t>メイ</t>
    </rPh>
    <phoneticPr fontId="4"/>
  </si>
  <si>
    <t>増　　減</t>
    <rPh sb="0" eb="1">
      <t>ゾウ</t>
    </rPh>
    <rPh sb="3" eb="4">
      <t>ゲン</t>
    </rPh>
    <phoneticPr fontId="3"/>
  </si>
  <si>
    <t>1項　使用料</t>
    <rPh sb="1" eb="2">
      <t>コウ</t>
    </rPh>
    <rPh sb="3" eb="6">
      <t>シヨウリョウ</t>
    </rPh>
    <phoneticPr fontId="4"/>
  </si>
  <si>
    <t>1目　総務使用料</t>
    <rPh sb="1" eb="2">
      <t>モク</t>
    </rPh>
    <rPh sb="3" eb="5">
      <t>ソウム</t>
    </rPh>
    <rPh sb="5" eb="8">
      <t>シヨウリョウ</t>
    </rPh>
    <phoneticPr fontId="4"/>
  </si>
  <si>
    <t>2項　国庫補助金</t>
    <rPh sb="1" eb="2">
      <t>コウ</t>
    </rPh>
    <rPh sb="3" eb="5">
      <t>コッコ</t>
    </rPh>
    <rPh sb="5" eb="8">
      <t>ホジョキン</t>
    </rPh>
    <phoneticPr fontId="4"/>
  </si>
  <si>
    <t>1目　総務費国庫補助金</t>
    <rPh sb="1" eb="2">
      <t>モク</t>
    </rPh>
    <rPh sb="3" eb="5">
      <t>ソウム</t>
    </rPh>
    <rPh sb="5" eb="6">
      <t>ヒ</t>
    </rPh>
    <rPh sb="6" eb="8">
      <t>コッコ</t>
    </rPh>
    <rPh sb="8" eb="11">
      <t>ホジョキン</t>
    </rPh>
    <phoneticPr fontId="4"/>
  </si>
  <si>
    <t>2項　府補助金</t>
    <rPh sb="1" eb="2">
      <t>コウ</t>
    </rPh>
    <rPh sb="3" eb="4">
      <t>フ</t>
    </rPh>
    <rPh sb="4" eb="7">
      <t>ホジョキン</t>
    </rPh>
    <phoneticPr fontId="4"/>
  </si>
  <si>
    <t>1目　総務費府補助金</t>
    <rPh sb="1" eb="2">
      <t>モク</t>
    </rPh>
    <rPh sb="3" eb="5">
      <t>ソウム</t>
    </rPh>
    <rPh sb="5" eb="6">
      <t>ヒ</t>
    </rPh>
    <rPh sb="6" eb="7">
      <t>フ</t>
    </rPh>
    <rPh sb="7" eb="10">
      <t>ホジョキン</t>
    </rPh>
    <phoneticPr fontId="4"/>
  </si>
  <si>
    <t>1項　財産貸付収入</t>
    <rPh sb="1" eb="2">
      <t>コウ</t>
    </rPh>
    <rPh sb="3" eb="5">
      <t>ザイサン</t>
    </rPh>
    <rPh sb="5" eb="7">
      <t>カシツケ</t>
    </rPh>
    <rPh sb="7" eb="9">
      <t>シュウニュウ</t>
    </rPh>
    <phoneticPr fontId="4"/>
  </si>
  <si>
    <t>1目　賃貸料</t>
    <rPh sb="1" eb="2">
      <t>モク</t>
    </rPh>
    <rPh sb="3" eb="5">
      <t>チンタイ</t>
    </rPh>
    <rPh sb="5" eb="6">
      <t>リョウ</t>
    </rPh>
    <phoneticPr fontId="4"/>
  </si>
  <si>
    <t>1節　土地賃貸料</t>
    <rPh sb="1" eb="2">
      <t>セツ</t>
    </rPh>
    <rPh sb="3" eb="5">
      <t>トチ</t>
    </rPh>
    <rPh sb="5" eb="8">
      <t>チンタイリョウ</t>
    </rPh>
    <phoneticPr fontId="4"/>
  </si>
  <si>
    <t>未利用地賃貸料</t>
    <rPh sb="0" eb="4">
      <t>ミリヨウチ</t>
    </rPh>
    <rPh sb="4" eb="7">
      <t>チンタイリョウ</t>
    </rPh>
    <phoneticPr fontId="2"/>
  </si>
  <si>
    <t>2節　建物賃貸料</t>
    <rPh sb="1" eb="2">
      <t>セツ</t>
    </rPh>
    <rPh sb="3" eb="5">
      <t>タテモノ</t>
    </rPh>
    <rPh sb="5" eb="8">
      <t>チンタイリョウ</t>
    </rPh>
    <phoneticPr fontId="4"/>
  </si>
  <si>
    <t>建物賃貸料</t>
    <rPh sb="0" eb="2">
      <t>タテモノ</t>
    </rPh>
    <rPh sb="2" eb="5">
      <t>チンタイリョウ</t>
    </rPh>
    <phoneticPr fontId="2"/>
  </si>
  <si>
    <t>6項　雑入</t>
    <rPh sb="1" eb="2">
      <t>コウ</t>
    </rPh>
    <rPh sb="3" eb="5">
      <t>ザツニュウ</t>
    </rPh>
    <phoneticPr fontId="4"/>
  </si>
  <si>
    <t>2目　弁償金</t>
    <rPh sb="1" eb="2">
      <t>モク</t>
    </rPh>
    <rPh sb="3" eb="6">
      <t>ベンショウキン</t>
    </rPh>
    <phoneticPr fontId="4"/>
  </si>
  <si>
    <t>1節　番号標弁償金</t>
    <rPh sb="1" eb="2">
      <t>セツ</t>
    </rPh>
    <rPh sb="3" eb="5">
      <t>バンゴウ</t>
    </rPh>
    <rPh sb="5" eb="6">
      <t>ヒョウ</t>
    </rPh>
    <rPh sb="6" eb="9">
      <t>ベンショウキン</t>
    </rPh>
    <phoneticPr fontId="4"/>
  </si>
  <si>
    <t>自動車臨時運行許可番号標弁償金</t>
    <rPh sb="0" eb="3">
      <t>ジドウシャ</t>
    </rPh>
    <rPh sb="3" eb="5">
      <t>リンジ</t>
    </rPh>
    <rPh sb="5" eb="7">
      <t>ウンコウ</t>
    </rPh>
    <rPh sb="7" eb="9">
      <t>キョカ</t>
    </rPh>
    <rPh sb="9" eb="11">
      <t>バンゴウ</t>
    </rPh>
    <rPh sb="11" eb="12">
      <t>ヒョウ</t>
    </rPh>
    <rPh sb="12" eb="15">
      <t>ベンショウキン</t>
    </rPh>
    <phoneticPr fontId="2"/>
  </si>
  <si>
    <t>1節　雑収</t>
    <rPh sb="1" eb="2">
      <t>セツ</t>
    </rPh>
    <rPh sb="3" eb="4">
      <t>ザツ</t>
    </rPh>
    <rPh sb="4" eb="5">
      <t>シュウ</t>
    </rPh>
    <phoneticPr fontId="4"/>
  </si>
  <si>
    <t>所属計</t>
    <rPh sb="0" eb="2">
      <t>ショゾク</t>
    </rPh>
    <rPh sb="2" eb="3">
      <t>ケイ</t>
    </rPh>
    <phoneticPr fontId="4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</si>
  <si>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4"/>
  </si>
  <si>
    <t>17款　国庫支出金</t>
    <rPh sb="2" eb="3">
      <t>カン</t>
    </rPh>
    <rPh sb="4" eb="6">
      <t>コッコ</t>
    </rPh>
    <rPh sb="6" eb="9">
      <t>シシュツキン</t>
    </rPh>
    <phoneticPr fontId="4"/>
  </si>
  <si>
    <t>18款　府支出金</t>
    <rPh sb="2" eb="3">
      <t>カン</t>
    </rPh>
    <rPh sb="4" eb="5">
      <t>フ</t>
    </rPh>
    <rPh sb="5" eb="8">
      <t>シシュツキン</t>
    </rPh>
    <phoneticPr fontId="4"/>
  </si>
  <si>
    <t>19款　財産収入</t>
    <rPh sb="2" eb="3">
      <t>カン</t>
    </rPh>
    <rPh sb="4" eb="6">
      <t>ザイサン</t>
    </rPh>
    <rPh sb="6" eb="8">
      <t>シュウニュウ</t>
    </rPh>
    <phoneticPr fontId="4"/>
  </si>
  <si>
    <t>22目　雑収</t>
    <rPh sb="2" eb="3">
      <t>モク</t>
    </rPh>
    <rPh sb="4" eb="5">
      <t>ザツ</t>
    </rPh>
    <rPh sb="5" eb="6">
      <t>シュウ</t>
    </rPh>
    <phoneticPr fontId="4"/>
  </si>
  <si>
    <t>22款　繰入金</t>
    <rPh sb="2" eb="3">
      <t>カン</t>
    </rPh>
    <rPh sb="4" eb="7">
      <t>クリイレキン</t>
    </rPh>
    <phoneticPr fontId="4"/>
  </si>
  <si>
    <t>3項　蓄積基金繰入金</t>
    <rPh sb="1" eb="2">
      <t>コウ</t>
    </rPh>
    <rPh sb="3" eb="5">
      <t>チクセキ</t>
    </rPh>
    <rPh sb="5" eb="7">
      <t>キキン</t>
    </rPh>
    <rPh sb="7" eb="9">
      <t>クリイレ</t>
    </rPh>
    <rPh sb="9" eb="10">
      <t>キン</t>
    </rPh>
    <phoneticPr fontId="4"/>
  </si>
  <si>
    <t>1節　区政推進基金繰入金</t>
    <rPh sb="1" eb="2">
      <t>セツ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4"/>
  </si>
  <si>
    <t>1項　市債</t>
    <rPh sb="1" eb="2">
      <t>コウ</t>
    </rPh>
    <rPh sb="3" eb="5">
      <t>シサイ</t>
    </rPh>
    <phoneticPr fontId="4"/>
  </si>
  <si>
    <t>通し
番号</t>
    <rPh sb="0" eb="1">
      <t>トオ</t>
    </rPh>
    <rPh sb="3" eb="5">
      <t>バンゴウ</t>
    </rPh>
    <phoneticPr fontId="4"/>
  </si>
  <si>
    <t>2節　其他使用料</t>
    <rPh sb="1" eb="2">
      <t>セツ</t>
    </rPh>
    <rPh sb="3" eb="4">
      <t>ソノ</t>
    </rPh>
    <rPh sb="4" eb="5">
      <t>タ</t>
    </rPh>
    <rPh sb="5" eb="8">
      <t>シヨウリョウ</t>
    </rPh>
    <phoneticPr fontId="4"/>
  </si>
  <si>
    <t>行政財産の目的外使用料</t>
    <rPh sb="0" eb="2">
      <t>ギョウセイ</t>
    </rPh>
    <rPh sb="2" eb="4">
      <t>ザイサン</t>
    </rPh>
    <rPh sb="5" eb="8">
      <t>モクテキガイ</t>
    </rPh>
    <rPh sb="8" eb="11">
      <t>シヨウリョウ</t>
    </rPh>
    <phoneticPr fontId="2"/>
  </si>
  <si>
    <t>0歳児家庭見守り支援事業に対する補助金等</t>
    <rPh sb="19" eb="20">
      <t>トウ</t>
    </rPh>
    <phoneticPr fontId="4"/>
  </si>
  <si>
    <t>広告収入、私用光熱水費に係る収入等</t>
    <rPh sb="0" eb="2">
      <t>コウコク</t>
    </rPh>
    <rPh sb="2" eb="4">
      <t>シュウニュウ</t>
    </rPh>
    <rPh sb="5" eb="7">
      <t>シヨウ</t>
    </rPh>
    <rPh sb="12" eb="13">
      <t>カカ</t>
    </rPh>
    <rPh sb="14" eb="16">
      <t>シュウニュウ</t>
    </rPh>
    <rPh sb="16" eb="17">
      <t>トウ</t>
    </rPh>
    <phoneticPr fontId="2"/>
  </si>
  <si>
    <t>　</t>
    <phoneticPr fontId="4"/>
  </si>
  <si>
    <t>2節　区まちづくり推進事業資金</t>
    <rPh sb="1" eb="2">
      <t>セツ</t>
    </rPh>
    <rPh sb="3" eb="4">
      <t>ク</t>
    </rPh>
    <rPh sb="9" eb="11">
      <t>スイシン</t>
    </rPh>
    <rPh sb="11" eb="13">
      <t>ジギョウ</t>
    </rPh>
    <rPh sb="13" eb="15">
      <t>シキン</t>
    </rPh>
    <phoneticPr fontId="4"/>
  </si>
  <si>
    <t>区まちづくり推進事業に係る市債</t>
    <rPh sb="0" eb="1">
      <t>ク</t>
    </rPh>
    <rPh sb="6" eb="8">
      <t>スイシン</t>
    </rPh>
    <rPh sb="8" eb="10">
      <t>ジギョウ</t>
    </rPh>
    <rPh sb="11" eb="12">
      <t>カカ</t>
    </rPh>
    <rPh sb="13" eb="15">
      <t>シサイ</t>
    </rPh>
    <phoneticPr fontId="2"/>
  </si>
  <si>
    <t>所属名　城東区役所</t>
    <rPh sb="0" eb="2">
      <t>ショゾク</t>
    </rPh>
    <rPh sb="2" eb="3">
      <t>メイ</t>
    </rPh>
    <rPh sb="4" eb="7">
      <t>ジョウトウク</t>
    </rPh>
    <rPh sb="7" eb="9">
      <t>ヤクショ</t>
    </rPh>
    <phoneticPr fontId="3"/>
  </si>
  <si>
    <t>４年度</t>
    <rPh sb="1" eb="3">
      <t>ネンド</t>
    </rPh>
    <phoneticPr fontId="17"/>
  </si>
  <si>
    <t>５年度</t>
    <rPh sb="1" eb="3">
      <t>ネンド</t>
    </rPh>
    <phoneticPr fontId="17"/>
  </si>
  <si>
    <t>当初①</t>
    <rPh sb="0" eb="2">
      <t>トウショ</t>
    </rPh>
    <phoneticPr fontId="17"/>
  </si>
  <si>
    <t>6節　区まちづくり推進費補助金</t>
    <rPh sb="1" eb="2">
      <t>セツ</t>
    </rPh>
    <rPh sb="3" eb="4">
      <t>ク</t>
    </rPh>
    <rPh sb="9" eb="11">
      <t>スイシン</t>
    </rPh>
    <rPh sb="11" eb="12">
      <t>ヒ</t>
    </rPh>
    <rPh sb="12" eb="15">
      <t>ホジョキン</t>
    </rPh>
    <phoneticPr fontId="4"/>
  </si>
  <si>
    <t>3節　区まちづくり推進費補助金</t>
    <rPh sb="1" eb="2">
      <t>セツ</t>
    </rPh>
    <rPh sb="3" eb="4">
      <t>ク</t>
    </rPh>
    <rPh sb="9" eb="11">
      <t>スイシン</t>
    </rPh>
    <rPh sb="11" eb="12">
      <t>ヒ</t>
    </rPh>
    <rPh sb="12" eb="15">
      <t>ホジョキン</t>
    </rPh>
    <phoneticPr fontId="4"/>
  </si>
  <si>
    <t>24款　諸収入</t>
    <rPh sb="2" eb="3">
      <t>カン</t>
    </rPh>
    <rPh sb="4" eb="5">
      <t>ショ</t>
    </rPh>
    <rPh sb="5" eb="7">
      <t>シュウニュウ</t>
    </rPh>
    <phoneticPr fontId="4"/>
  </si>
  <si>
    <t>25款　市債</t>
    <rPh sb="2" eb="3">
      <t>カン</t>
    </rPh>
    <rPh sb="4" eb="6">
      <t>シサイ</t>
    </rPh>
    <phoneticPr fontId="4"/>
  </si>
  <si>
    <t>1目　総務債</t>
    <rPh sb="1" eb="2">
      <t>モク</t>
    </rPh>
    <rPh sb="3" eb="5">
      <t>ソウム</t>
    </rPh>
    <rPh sb="5" eb="6">
      <t>サイ</t>
    </rPh>
    <phoneticPr fontId="4"/>
  </si>
  <si>
    <t>（区政推進基金からの繰入金）</t>
    <phoneticPr fontId="4"/>
  </si>
  <si>
    <t>3目　区政推進基金繰入金</t>
    <rPh sb="1" eb="2">
      <t>モク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4"/>
  </si>
  <si>
    <t>予算案②</t>
    <rPh sb="0" eb="3">
      <t>ヨサンアン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</si>
</sst>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/>
    <xf numFmtId="0" fontId="5" fillId="0" borderId="20" xfId="0" applyFont="1" applyBorder="1" applyAlignment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23" xfId="0" applyBorder="1" applyAlignment="1">
      <alignment vertical="center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right"/>
    </xf>
    <xf numFmtId="0" fontId="5" fillId="0" borderId="24" xfId="0" applyFont="1" applyBorder="1" applyAlignment="1"/>
    <xf numFmtId="0" fontId="5" fillId="0" borderId="18" xfId="0" applyFont="1" applyBorder="1" applyAlignment="1"/>
    <xf numFmtId="0" fontId="5" fillId="0" borderId="18" xfId="0" applyFont="1" applyBorder="1" applyAlignment="1">
      <alignment vertical="center" textRotation="255"/>
    </xf>
    <xf numFmtId="0" fontId="5" fillId="0" borderId="18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49" fontId="9" fillId="0" borderId="0" xfId="3" applyNumberFormat="1" applyFont="1" applyFill="1" applyAlignment="1">
      <alignment vertical="center" wrapText="1"/>
    </xf>
    <xf numFmtId="0" fontId="8" fillId="0" borderId="0" xfId="3" applyNumberFormat="1" applyFont="1" applyFill="1" applyAlignment="1">
      <alignment vertical="center" wrapText="1"/>
    </xf>
    <xf numFmtId="0" fontId="8" fillId="0" borderId="0" xfId="3" applyNumberFormat="1" applyFont="1" applyFill="1" applyBorder="1" applyAlignment="1">
      <alignment horizontal="center" vertical="center" wrapText="1"/>
    </xf>
    <xf numFmtId="176" fontId="9" fillId="0" borderId="0" xfId="3" applyNumberFormat="1" applyFont="1" applyFill="1" applyAlignment="1">
      <alignment horizontal="center" vertical="center"/>
    </xf>
    <xf numFmtId="176" fontId="9" fillId="0" borderId="0" xfId="3" applyNumberFormat="1" applyFont="1" applyFill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vertical="center" wrapText="1"/>
    </xf>
    <xf numFmtId="0" fontId="9" fillId="0" borderId="0" xfId="3" applyNumberFormat="1" applyFont="1" applyFill="1" applyAlignment="1">
      <alignment horizontal="center" vertical="center" wrapText="1"/>
    </xf>
    <xf numFmtId="176" fontId="9" fillId="0" borderId="0" xfId="3" applyNumberFormat="1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Alignment="1">
      <alignment vertical="center"/>
    </xf>
    <xf numFmtId="49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176" fontId="12" fillId="0" borderId="0" xfId="3" applyNumberFormat="1" applyFont="1" applyFill="1" applyAlignment="1">
      <alignment horizontal="left" vertical="center"/>
    </xf>
    <xf numFmtId="0" fontId="13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14" fillId="0" borderId="0" xfId="3" applyFont="1" applyFill="1" applyAlignment="1">
      <alignment horizontal="center" vertical="center" wrapText="1"/>
    </xf>
    <xf numFmtId="176" fontId="14" fillId="0" borderId="0" xfId="3" applyNumberFormat="1" applyFont="1" applyFill="1" applyBorder="1" applyAlignment="1">
      <alignment horizontal="right" vertical="center" wrapText="1"/>
    </xf>
    <xf numFmtId="176" fontId="11" fillId="0" borderId="0" xfId="3" applyNumberFormat="1" applyFont="1" applyFill="1" applyAlignment="1">
      <alignment horizontal="right" vertical="center"/>
    </xf>
    <xf numFmtId="0" fontId="15" fillId="0" borderId="0" xfId="3" applyFont="1" applyFill="1" applyAlignment="1">
      <alignment horizontal="left" vertical="center"/>
    </xf>
    <xf numFmtId="0" fontId="15" fillId="0" borderId="0" xfId="3" applyNumberFormat="1" applyFont="1" applyFill="1" applyAlignment="1">
      <alignment horizontal="right" vertical="center"/>
    </xf>
    <xf numFmtId="49" fontId="10" fillId="0" borderId="12" xfId="3" applyNumberFormat="1" applyFont="1" applyFill="1" applyBorder="1" applyAlignment="1">
      <alignment horizontal="center" vertical="center" wrapText="1"/>
    </xf>
    <xf numFmtId="176" fontId="9" fillId="0" borderId="3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right" vertical="center" shrinkToFit="1"/>
    </xf>
    <xf numFmtId="176" fontId="6" fillId="0" borderId="7" xfId="3" applyNumberFormat="1" applyFont="1" applyFill="1" applyBorder="1" applyAlignment="1">
      <alignment horizontal="right" vertical="center" shrinkToFit="1"/>
    </xf>
    <xf numFmtId="0" fontId="8" fillId="0" borderId="7" xfId="3" applyFont="1" applyFill="1" applyBorder="1" applyAlignment="1">
      <alignment horizontal="left" vertical="center"/>
    </xf>
    <xf numFmtId="49" fontId="10" fillId="0" borderId="13" xfId="3" applyNumberFormat="1" applyFont="1" applyFill="1" applyBorder="1" applyAlignment="1">
      <alignment horizontal="center" vertical="center" wrapText="1"/>
    </xf>
    <xf numFmtId="49" fontId="10" fillId="0" borderId="4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left" vertical="center" wrapText="1"/>
    </xf>
    <xf numFmtId="49" fontId="10" fillId="0" borderId="2" xfId="3" applyNumberFormat="1" applyFont="1" applyFill="1" applyBorder="1" applyAlignment="1">
      <alignment vertical="center" wrapText="1"/>
    </xf>
    <xf numFmtId="49" fontId="9" fillId="0" borderId="0" xfId="3" applyNumberFormat="1" applyFont="1" applyFill="1" applyBorder="1" applyAlignment="1">
      <alignment vertical="center"/>
    </xf>
    <xf numFmtId="49" fontId="9" fillId="0" borderId="0" xfId="3" applyNumberFormat="1" applyFont="1" applyFill="1" applyBorder="1" applyAlignment="1">
      <alignment vertical="center" wrapText="1"/>
    </xf>
    <xf numFmtId="0" fontId="10" fillId="0" borderId="0" xfId="3" applyNumberFormat="1" applyFont="1" applyFill="1" applyBorder="1" applyAlignment="1">
      <alignment horizontal="center" vertical="center" wrapText="1" shrinkToFit="1"/>
    </xf>
    <xf numFmtId="176" fontId="9" fillId="0" borderId="0" xfId="3" applyNumberFormat="1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center" vertical="center" wrapText="1"/>
    </xf>
    <xf numFmtId="176" fontId="9" fillId="0" borderId="1" xfId="3" applyNumberFormat="1" applyFont="1" applyFill="1" applyBorder="1" applyAlignment="1">
      <alignment horizontal="center" vertical="center"/>
    </xf>
    <xf numFmtId="176" fontId="6" fillId="0" borderId="14" xfId="3" applyNumberFormat="1" applyFont="1" applyFill="1" applyBorder="1" applyAlignment="1">
      <alignment horizontal="right" vertical="center" shrinkToFit="1"/>
    </xf>
    <xf numFmtId="176" fontId="6" fillId="0" borderId="10" xfId="3" applyNumberFormat="1" applyFont="1" applyFill="1" applyBorder="1" applyAlignment="1">
      <alignment horizontal="right" vertical="center" shrinkToFit="1"/>
    </xf>
    <xf numFmtId="0" fontId="8" fillId="0" borderId="10" xfId="3" applyFont="1" applyFill="1" applyBorder="1" applyAlignment="1">
      <alignment horizontal="left" vertical="center"/>
    </xf>
    <xf numFmtId="0" fontId="10" fillId="0" borderId="26" xfId="3" applyNumberFormat="1" applyFont="1" applyFill="1" applyBorder="1" applyAlignment="1">
      <alignment horizontal="center" vertical="center"/>
    </xf>
    <xf numFmtId="176" fontId="10" fillId="0" borderId="8" xfId="3" applyNumberFormat="1" applyFont="1" applyFill="1" applyBorder="1" applyAlignment="1">
      <alignment horizontal="right" vertical="center" shrinkToFit="1"/>
    </xf>
    <xf numFmtId="0" fontId="16" fillId="0" borderId="0" xfId="3" applyNumberFormat="1" applyFont="1" applyFill="1" applyAlignment="1">
      <alignment horizontal="right" vertical="center"/>
    </xf>
    <xf numFmtId="0" fontId="7" fillId="0" borderId="16" xfId="3" applyNumberFormat="1" applyFont="1" applyFill="1" applyBorder="1" applyAlignment="1">
      <alignment horizontal="distributed" vertical="center" justifyLastLine="1"/>
    </xf>
    <xf numFmtId="0" fontId="7" fillId="0" borderId="3" xfId="3" applyNumberFormat="1" applyFont="1" applyFill="1" applyBorder="1" applyAlignment="1">
      <alignment horizontal="distributed" vertical="center" justifyLastLine="1"/>
    </xf>
    <xf numFmtId="38" fontId="10" fillId="0" borderId="2" xfId="4" applyFont="1" applyFill="1" applyBorder="1" applyAlignment="1">
      <alignment horizontal="left" vertical="center" wrapText="1"/>
    </xf>
    <xf numFmtId="0" fontId="10" fillId="0" borderId="8" xfId="5" applyFont="1" applyFill="1" applyBorder="1" applyAlignment="1">
      <alignment vertical="center"/>
    </xf>
    <xf numFmtId="0" fontId="10" fillId="0" borderId="11" xfId="5" applyFont="1" applyFill="1" applyBorder="1" applyAlignment="1">
      <alignment vertical="center"/>
    </xf>
    <xf numFmtId="49" fontId="10" fillId="0" borderId="5" xfId="3" applyNumberFormat="1" applyFont="1" applyFill="1" applyBorder="1" applyAlignment="1">
      <alignment vertical="center" wrapText="1"/>
    </xf>
    <xf numFmtId="49" fontId="10" fillId="0" borderId="5" xfId="3" applyNumberFormat="1" applyFont="1" applyFill="1" applyBorder="1" applyAlignment="1">
      <alignment vertical="center" wrapText="1"/>
    </xf>
    <xf numFmtId="49" fontId="10" fillId="0" borderId="7" xfId="3" applyNumberFormat="1" applyFont="1" applyFill="1" applyBorder="1" applyAlignment="1">
      <alignment vertical="center" wrapText="1"/>
    </xf>
    <xf numFmtId="49" fontId="10" fillId="0" borderId="5" xfId="3" applyNumberFormat="1" applyFont="1" applyFill="1" applyBorder="1" applyAlignment="1">
      <alignment vertical="center" wrapText="1"/>
    </xf>
    <xf numFmtId="0" fontId="11" fillId="0" borderId="0" xfId="3" applyFont="1" applyFill="1" applyAlignment="1">
      <alignment horizontal="right" vertical="center"/>
    </xf>
    <xf numFmtId="0" fontId="13" fillId="0" borderId="0" xfId="3" applyNumberFormat="1" applyFont="1" applyFill="1" applyBorder="1" applyAlignment="1">
      <alignment horizontal="right" vertical="center" wrapText="1"/>
    </xf>
    <xf numFmtId="49" fontId="10" fillId="0" borderId="15" xfId="3" applyNumberFormat="1" applyFont="1" applyFill="1" applyBorder="1" applyAlignment="1">
      <alignment horizontal="center" vertical="center" wrapText="1"/>
    </xf>
    <xf numFmtId="49" fontId="10" fillId="0" borderId="17" xfId="3" applyNumberFormat="1" applyFont="1" applyFill="1" applyBorder="1" applyAlignment="1">
      <alignment horizontal="center" vertical="center" wrapText="1"/>
    </xf>
    <xf numFmtId="49" fontId="10" fillId="0" borderId="27" xfId="3" applyNumberFormat="1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0" fontId="10" fillId="0" borderId="27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 vertical="center" wrapText="1"/>
    </xf>
    <xf numFmtId="0" fontId="10" fillId="0" borderId="27" xfId="3" applyNumberFormat="1" applyFont="1" applyFill="1" applyBorder="1" applyAlignment="1">
      <alignment horizontal="center" vertical="center"/>
    </xf>
    <xf numFmtId="0" fontId="10" fillId="0" borderId="29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horizontal="center" vertical="center"/>
    </xf>
    <xf numFmtId="49" fontId="10" fillId="0" borderId="6" xfId="3" applyNumberFormat="1" applyFont="1" applyFill="1" applyBorder="1" applyAlignment="1">
      <alignment vertical="center" wrapText="1"/>
    </xf>
    <xf numFmtId="0" fontId="10" fillId="0" borderId="28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6">
    <cellStyle name="桁区切り 2" xfId="1"/>
    <cellStyle name="桁区切り 2 2" xfId="4"/>
    <cellStyle name="標準" xfId="0" builtinId="0"/>
    <cellStyle name="標準 2" xfId="2"/>
    <cellStyle name="標準 2 2" xfId="5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zoomScaleNormal="70" zoomScaleSheetLayoutView="100" workbookViewId="0">
      <selection activeCell="E1" sqref="E1"/>
    </sheetView>
  </sheetViews>
  <sheetFormatPr defaultColWidth="8.625" defaultRowHeight="12.75"/>
  <cols>
    <col min="1" max="1" width="4.625" style="38" customWidth="1"/>
    <col min="2" max="4" width="1.25" style="26" customWidth="1"/>
    <col min="5" max="5" width="25" style="26" customWidth="1"/>
    <col min="6" max="6" width="31.375" style="34" customWidth="1"/>
    <col min="7" max="8" width="11.875" style="29" customWidth="1"/>
    <col min="9" max="9" width="11.875" style="35" customWidth="1"/>
    <col min="10" max="10" width="6.375" style="36" customWidth="1"/>
    <col min="11" max="11" width="6.375" style="37" customWidth="1"/>
    <col min="12" max="161" width="8.625" style="31" customWidth="1"/>
    <col min="162" max="16384" width="8.625" style="31"/>
  </cols>
  <sheetData>
    <row r="1" spans="1:11" ht="18" customHeight="1">
      <c r="A1" s="25" t="s">
        <v>24</v>
      </c>
      <c r="C1" s="27"/>
      <c r="D1" s="27"/>
      <c r="E1" s="27"/>
      <c r="F1" s="28"/>
      <c r="I1" s="30"/>
      <c r="J1" s="82"/>
      <c r="K1" s="82"/>
    </row>
    <row r="2" spans="1:11" ht="15.75" customHeight="1">
      <c r="A2" s="32"/>
      <c r="C2" s="33"/>
      <c r="D2" s="33"/>
      <c r="E2" s="33"/>
    </row>
    <row r="3" spans="1:11" ht="15" customHeight="1">
      <c r="F3" s="39"/>
      <c r="G3" s="40"/>
      <c r="H3" s="40"/>
      <c r="K3" s="72" t="s">
        <v>64</v>
      </c>
    </row>
    <row r="4" spans="1:11" ht="23.25" customHeight="1">
      <c r="F4" s="39"/>
      <c r="G4" s="83"/>
      <c r="H4" s="83"/>
      <c r="I4" s="41"/>
      <c r="K4" s="42" t="s">
        <v>17</v>
      </c>
    </row>
    <row r="5" spans="1:11" ht="4.5" customHeight="1" thickBot="1">
      <c r="F5" s="43"/>
      <c r="G5" s="44"/>
      <c r="H5" s="44"/>
      <c r="I5" s="45"/>
      <c r="J5" s="46"/>
      <c r="K5" s="47"/>
    </row>
    <row r="6" spans="1:11" ht="18.75" customHeight="1">
      <c r="A6" s="84" t="s">
        <v>56</v>
      </c>
      <c r="B6" s="86" t="s">
        <v>26</v>
      </c>
      <c r="C6" s="86"/>
      <c r="D6" s="86"/>
      <c r="E6" s="86"/>
      <c r="F6" s="88" t="s">
        <v>27</v>
      </c>
      <c r="G6" s="73" t="s">
        <v>65</v>
      </c>
      <c r="H6" s="73" t="s">
        <v>66</v>
      </c>
      <c r="I6" s="66" t="s">
        <v>28</v>
      </c>
      <c r="J6" s="90" t="s">
        <v>18</v>
      </c>
      <c r="K6" s="91"/>
    </row>
    <row r="7" spans="1:11" ht="18.75" customHeight="1">
      <c r="A7" s="85"/>
      <c r="B7" s="87"/>
      <c r="C7" s="87"/>
      <c r="D7" s="87"/>
      <c r="E7" s="87"/>
      <c r="F7" s="89"/>
      <c r="G7" s="74" t="s">
        <v>67</v>
      </c>
      <c r="H7" s="74" t="s">
        <v>75</v>
      </c>
      <c r="I7" s="49" t="s">
        <v>25</v>
      </c>
      <c r="J7" s="92"/>
      <c r="K7" s="93"/>
    </row>
    <row r="8" spans="1:11" ht="14.25">
      <c r="A8" s="70">
        <v>1</v>
      </c>
      <c r="B8" s="94" t="s">
        <v>47</v>
      </c>
      <c r="C8" s="94"/>
      <c r="D8" s="94"/>
      <c r="E8" s="81"/>
      <c r="F8" s="75"/>
      <c r="G8" s="50">
        <v>13041</v>
      </c>
      <c r="H8" s="50">
        <f>SUM(H9)</f>
        <v>13595</v>
      </c>
      <c r="I8" s="51">
        <f t="shared" ref="I8:I36" si="0">+H8-G8</f>
        <v>554</v>
      </c>
      <c r="J8" s="52"/>
      <c r="K8" s="71"/>
    </row>
    <row r="9" spans="1:11" ht="14.25">
      <c r="A9" s="70">
        <f>A8+1</f>
        <v>2</v>
      </c>
      <c r="B9" s="53"/>
      <c r="C9" s="80" t="s">
        <v>29</v>
      </c>
      <c r="D9" s="94"/>
      <c r="E9" s="81"/>
      <c r="F9" s="75"/>
      <c r="G9" s="50">
        <v>13041</v>
      </c>
      <c r="H9" s="50">
        <f>SUM(H10)</f>
        <v>13595</v>
      </c>
      <c r="I9" s="51">
        <f t="shared" si="0"/>
        <v>554</v>
      </c>
      <c r="J9" s="52" t="s">
        <v>16</v>
      </c>
      <c r="K9" s="76"/>
    </row>
    <row r="10" spans="1:11" ht="14.25">
      <c r="A10" s="70">
        <f t="shared" ref="A10:A38" si="1">A9+1</f>
        <v>3</v>
      </c>
      <c r="B10" s="54"/>
      <c r="C10" s="48"/>
      <c r="D10" s="80" t="s">
        <v>30</v>
      </c>
      <c r="E10" s="81"/>
      <c r="F10" s="55"/>
      <c r="G10" s="50">
        <v>13041</v>
      </c>
      <c r="H10" s="50">
        <f>SUM(H11)</f>
        <v>13595</v>
      </c>
      <c r="I10" s="50">
        <f>SUM(I11)</f>
        <v>554</v>
      </c>
      <c r="J10" s="52" t="s">
        <v>16</v>
      </c>
      <c r="K10" s="76"/>
    </row>
    <row r="11" spans="1:11" ht="14.25">
      <c r="A11" s="70">
        <f t="shared" si="1"/>
        <v>4</v>
      </c>
      <c r="B11" s="54"/>
      <c r="C11" s="54"/>
      <c r="D11" s="54"/>
      <c r="E11" s="56" t="s">
        <v>57</v>
      </c>
      <c r="F11" s="55" t="s">
        <v>58</v>
      </c>
      <c r="G11" s="50">
        <v>13041</v>
      </c>
      <c r="H11" s="50">
        <v>13595</v>
      </c>
      <c r="I11" s="51">
        <f>+H11-G11</f>
        <v>554</v>
      </c>
      <c r="J11" s="52" t="s">
        <v>16</v>
      </c>
      <c r="K11" s="76"/>
    </row>
    <row r="12" spans="1:11" ht="14.25">
      <c r="A12" s="70">
        <f t="shared" si="1"/>
        <v>5</v>
      </c>
      <c r="B12" s="94" t="s">
        <v>48</v>
      </c>
      <c r="C12" s="94"/>
      <c r="D12" s="94"/>
      <c r="E12" s="81"/>
      <c r="F12" s="75"/>
      <c r="G12" s="50">
        <v>6078</v>
      </c>
      <c r="H12" s="50">
        <f>SUM(H13)</f>
        <v>6168</v>
      </c>
      <c r="I12" s="51">
        <f>+H12-G12</f>
        <v>90</v>
      </c>
      <c r="J12" s="52"/>
      <c r="K12" s="71"/>
    </row>
    <row r="13" spans="1:11" ht="14.25">
      <c r="A13" s="70">
        <f t="shared" si="1"/>
        <v>6</v>
      </c>
      <c r="B13" s="54"/>
      <c r="C13" s="80" t="s">
        <v>31</v>
      </c>
      <c r="D13" s="94"/>
      <c r="E13" s="81"/>
      <c r="F13" s="75"/>
      <c r="G13" s="50">
        <v>6078</v>
      </c>
      <c r="H13" s="50">
        <f>SUM(H14)</f>
        <v>6168</v>
      </c>
      <c r="I13" s="51">
        <f>+H13-G13</f>
        <v>90</v>
      </c>
      <c r="J13" s="52" t="s">
        <v>16</v>
      </c>
      <c r="K13" s="76"/>
    </row>
    <row r="14" spans="1:11" ht="14.25">
      <c r="A14" s="70">
        <f t="shared" si="1"/>
        <v>7</v>
      </c>
      <c r="B14" s="54"/>
      <c r="C14" s="48"/>
      <c r="D14" s="80" t="s">
        <v>32</v>
      </c>
      <c r="E14" s="81"/>
      <c r="F14" s="55"/>
      <c r="G14" s="50">
        <v>6078</v>
      </c>
      <c r="H14" s="50">
        <f>SUM(H15)</f>
        <v>6168</v>
      </c>
      <c r="I14" s="51">
        <f t="shared" si="0"/>
        <v>90</v>
      </c>
      <c r="J14" s="52" t="s">
        <v>16</v>
      </c>
      <c r="K14" s="76"/>
    </row>
    <row r="15" spans="1:11" ht="24">
      <c r="A15" s="70">
        <f t="shared" si="1"/>
        <v>8</v>
      </c>
      <c r="B15" s="54"/>
      <c r="C15" s="54"/>
      <c r="D15" s="48"/>
      <c r="E15" s="56" t="s">
        <v>68</v>
      </c>
      <c r="F15" s="55" t="s">
        <v>59</v>
      </c>
      <c r="G15" s="50">
        <v>6078</v>
      </c>
      <c r="H15" s="50">
        <v>6168</v>
      </c>
      <c r="I15" s="51">
        <f>+H15-G15</f>
        <v>90</v>
      </c>
      <c r="J15" s="52" t="s">
        <v>16</v>
      </c>
      <c r="K15" s="76"/>
    </row>
    <row r="16" spans="1:11" ht="14.25">
      <c r="A16" s="70">
        <f t="shared" si="1"/>
        <v>9</v>
      </c>
      <c r="B16" s="94" t="s">
        <v>49</v>
      </c>
      <c r="C16" s="94"/>
      <c r="D16" s="94"/>
      <c r="E16" s="81"/>
      <c r="F16" s="75"/>
      <c r="G16" s="50">
        <v>5691</v>
      </c>
      <c r="H16" s="50">
        <f>SUM(H17)</f>
        <v>5781</v>
      </c>
      <c r="I16" s="51">
        <f t="shared" si="0"/>
        <v>90</v>
      </c>
      <c r="J16" s="52"/>
      <c r="K16" s="71"/>
    </row>
    <row r="17" spans="1:11" ht="14.25">
      <c r="A17" s="70">
        <f t="shared" si="1"/>
        <v>10</v>
      </c>
      <c r="B17" s="54"/>
      <c r="C17" s="80" t="s">
        <v>33</v>
      </c>
      <c r="D17" s="94"/>
      <c r="E17" s="81"/>
      <c r="F17" s="75"/>
      <c r="G17" s="50">
        <v>5691</v>
      </c>
      <c r="H17" s="50">
        <f>SUM(H18)</f>
        <v>5781</v>
      </c>
      <c r="I17" s="51">
        <f t="shared" si="0"/>
        <v>90</v>
      </c>
      <c r="J17" s="52" t="s">
        <v>16</v>
      </c>
      <c r="K17" s="76"/>
    </row>
    <row r="18" spans="1:11" ht="14.25">
      <c r="A18" s="70">
        <f t="shared" si="1"/>
        <v>11</v>
      </c>
      <c r="B18" s="54"/>
      <c r="C18" s="48"/>
      <c r="D18" s="80" t="s">
        <v>34</v>
      </c>
      <c r="E18" s="81"/>
      <c r="F18" s="55"/>
      <c r="G18" s="50">
        <v>5691</v>
      </c>
      <c r="H18" s="50">
        <f>SUM(H19:H19)</f>
        <v>5781</v>
      </c>
      <c r="I18" s="51">
        <f t="shared" si="0"/>
        <v>90</v>
      </c>
      <c r="J18" s="52" t="s">
        <v>16</v>
      </c>
      <c r="K18" s="76"/>
    </row>
    <row r="19" spans="1:11" ht="24">
      <c r="A19" s="70">
        <f t="shared" si="1"/>
        <v>12</v>
      </c>
      <c r="B19" s="54"/>
      <c r="C19" s="54"/>
      <c r="D19" s="48"/>
      <c r="E19" s="56" t="s">
        <v>69</v>
      </c>
      <c r="F19" s="55" t="s">
        <v>59</v>
      </c>
      <c r="G19" s="50">
        <v>5691</v>
      </c>
      <c r="H19" s="50">
        <v>5781</v>
      </c>
      <c r="I19" s="51">
        <f>+H19-G19</f>
        <v>90</v>
      </c>
      <c r="J19" s="52" t="s">
        <v>16</v>
      </c>
      <c r="K19" s="76"/>
    </row>
    <row r="20" spans="1:11" ht="14.25">
      <c r="A20" s="70">
        <f t="shared" si="1"/>
        <v>13</v>
      </c>
      <c r="B20" s="94" t="s">
        <v>50</v>
      </c>
      <c r="C20" s="94"/>
      <c r="D20" s="94"/>
      <c r="E20" s="81"/>
      <c r="F20" s="75"/>
      <c r="G20" s="50">
        <v>10355</v>
      </c>
      <c r="H20" s="50">
        <f>SUM(H21)</f>
        <v>10355</v>
      </c>
      <c r="I20" s="51">
        <f t="shared" si="0"/>
        <v>0</v>
      </c>
      <c r="J20" s="52"/>
      <c r="K20" s="71"/>
    </row>
    <row r="21" spans="1:11" ht="14.25">
      <c r="A21" s="70">
        <f t="shared" si="1"/>
        <v>14</v>
      </c>
      <c r="B21" s="54"/>
      <c r="C21" s="80" t="s">
        <v>35</v>
      </c>
      <c r="D21" s="94"/>
      <c r="E21" s="81"/>
      <c r="F21" s="75"/>
      <c r="G21" s="50">
        <v>10355</v>
      </c>
      <c r="H21" s="50">
        <f>SUM(H22)</f>
        <v>10355</v>
      </c>
      <c r="I21" s="51">
        <f t="shared" si="0"/>
        <v>0</v>
      </c>
      <c r="J21" s="52" t="s">
        <v>16</v>
      </c>
      <c r="K21" s="76"/>
    </row>
    <row r="22" spans="1:11" ht="14.25">
      <c r="A22" s="70">
        <f t="shared" si="1"/>
        <v>15</v>
      </c>
      <c r="B22" s="54"/>
      <c r="C22" s="48"/>
      <c r="D22" s="80" t="s">
        <v>36</v>
      </c>
      <c r="E22" s="81"/>
      <c r="F22" s="55"/>
      <c r="G22" s="50">
        <v>10355</v>
      </c>
      <c r="H22" s="50">
        <f>SUM(H23,H24)</f>
        <v>10355</v>
      </c>
      <c r="I22" s="51">
        <f t="shared" si="0"/>
        <v>0</v>
      </c>
      <c r="J22" s="52" t="s">
        <v>16</v>
      </c>
      <c r="K22" s="76"/>
    </row>
    <row r="23" spans="1:11" ht="14.25">
      <c r="A23" s="70">
        <f t="shared" si="1"/>
        <v>16</v>
      </c>
      <c r="B23" s="54"/>
      <c r="C23" s="54"/>
      <c r="D23" s="48"/>
      <c r="E23" s="56" t="s">
        <v>37</v>
      </c>
      <c r="F23" s="55" t="s">
        <v>38</v>
      </c>
      <c r="G23" s="50">
        <v>8</v>
      </c>
      <c r="H23" s="50">
        <v>8</v>
      </c>
      <c r="I23" s="51">
        <f t="shared" si="0"/>
        <v>0</v>
      </c>
      <c r="J23" s="52" t="s">
        <v>16</v>
      </c>
      <c r="K23" s="76"/>
    </row>
    <row r="24" spans="1:11" ht="14.25">
      <c r="A24" s="70">
        <f t="shared" si="1"/>
        <v>17</v>
      </c>
      <c r="B24" s="54"/>
      <c r="C24" s="54"/>
      <c r="D24" s="54"/>
      <c r="E24" s="56" t="s">
        <v>39</v>
      </c>
      <c r="F24" s="55" t="s">
        <v>40</v>
      </c>
      <c r="G24" s="50">
        <v>10347</v>
      </c>
      <c r="H24" s="50">
        <v>10347</v>
      </c>
      <c r="I24" s="51">
        <f t="shared" si="0"/>
        <v>0</v>
      </c>
      <c r="J24" s="52" t="s">
        <v>16</v>
      </c>
      <c r="K24" s="76"/>
    </row>
    <row r="25" spans="1:11" ht="14.25">
      <c r="A25" s="70">
        <f t="shared" si="1"/>
        <v>18</v>
      </c>
      <c r="B25" s="94" t="s">
        <v>52</v>
      </c>
      <c r="C25" s="94"/>
      <c r="D25" s="94"/>
      <c r="E25" s="81"/>
      <c r="F25" s="75"/>
      <c r="G25" s="50">
        <v>749</v>
      </c>
      <c r="H25" s="50">
        <f>SUM(H26)</f>
        <v>0</v>
      </c>
      <c r="I25" s="51">
        <f>+H25-G25</f>
        <v>-749</v>
      </c>
      <c r="J25" s="52"/>
      <c r="K25" s="71"/>
    </row>
    <row r="26" spans="1:11" ht="14.25">
      <c r="A26" s="70">
        <f t="shared" si="1"/>
        <v>19</v>
      </c>
      <c r="B26" s="54"/>
      <c r="C26" s="80" t="s">
        <v>53</v>
      </c>
      <c r="D26" s="94"/>
      <c r="E26" s="81"/>
      <c r="F26" s="75"/>
      <c r="G26" s="50">
        <v>749</v>
      </c>
      <c r="H26" s="50">
        <f>SUM(H27)</f>
        <v>0</v>
      </c>
      <c r="I26" s="51">
        <f>+H26-G26</f>
        <v>-749</v>
      </c>
      <c r="J26" s="52" t="s">
        <v>16</v>
      </c>
      <c r="K26" s="76"/>
    </row>
    <row r="27" spans="1:11" ht="14.25">
      <c r="A27" s="70">
        <f t="shared" si="1"/>
        <v>20</v>
      </c>
      <c r="B27" s="54"/>
      <c r="C27" s="54"/>
      <c r="D27" s="80" t="s">
        <v>74</v>
      </c>
      <c r="E27" s="81"/>
      <c r="F27" s="55"/>
      <c r="G27" s="50">
        <v>749</v>
      </c>
      <c r="H27" s="50">
        <f>SUM(H28)</f>
        <v>0</v>
      </c>
      <c r="I27" s="51">
        <f>+H27-G27</f>
        <v>-749</v>
      </c>
      <c r="J27" s="52" t="s">
        <v>16</v>
      </c>
      <c r="K27" s="76"/>
    </row>
    <row r="28" spans="1:11" ht="14.25">
      <c r="A28" s="70">
        <f t="shared" si="1"/>
        <v>21</v>
      </c>
      <c r="B28" s="54"/>
      <c r="C28" s="54"/>
      <c r="D28" s="48"/>
      <c r="E28" s="78" t="s">
        <v>54</v>
      </c>
      <c r="F28" s="55" t="s">
        <v>73</v>
      </c>
      <c r="G28" s="50">
        <v>749</v>
      </c>
      <c r="H28" s="50">
        <v>0</v>
      </c>
      <c r="I28" s="51">
        <f>+H28-G28</f>
        <v>-749</v>
      </c>
      <c r="J28" s="52" t="s">
        <v>16</v>
      </c>
      <c r="K28" s="76"/>
    </row>
    <row r="29" spans="1:11" ht="14.25">
      <c r="A29" s="70">
        <f t="shared" si="1"/>
        <v>22</v>
      </c>
      <c r="B29" s="94" t="s">
        <v>70</v>
      </c>
      <c r="C29" s="94"/>
      <c r="D29" s="94"/>
      <c r="E29" s="81"/>
      <c r="F29" s="75"/>
      <c r="G29" s="50">
        <v>6793</v>
      </c>
      <c r="H29" s="50">
        <f>SUM(H30)</f>
        <v>9938</v>
      </c>
      <c r="I29" s="51">
        <f t="shared" si="0"/>
        <v>3145</v>
      </c>
      <c r="J29" s="52"/>
      <c r="K29" s="71"/>
    </row>
    <row r="30" spans="1:11" ht="14.25">
      <c r="A30" s="70">
        <f t="shared" si="1"/>
        <v>23</v>
      </c>
      <c r="B30" s="54"/>
      <c r="C30" s="80" t="s">
        <v>41</v>
      </c>
      <c r="D30" s="94"/>
      <c r="E30" s="81"/>
      <c r="F30" s="75"/>
      <c r="G30" s="50">
        <v>6793</v>
      </c>
      <c r="H30" s="50">
        <f>SUM(H31,H33)</f>
        <v>9938</v>
      </c>
      <c r="I30" s="51">
        <f t="shared" si="0"/>
        <v>3145</v>
      </c>
      <c r="J30" s="52" t="s">
        <v>16</v>
      </c>
      <c r="K30" s="76"/>
    </row>
    <row r="31" spans="1:11" ht="14.25">
      <c r="A31" s="70">
        <f t="shared" si="1"/>
        <v>24</v>
      </c>
      <c r="B31" s="54"/>
      <c r="C31" s="54"/>
      <c r="D31" s="80" t="s">
        <v>42</v>
      </c>
      <c r="E31" s="81"/>
      <c r="F31" s="55"/>
      <c r="G31" s="50">
        <v>4</v>
      </c>
      <c r="H31" s="50">
        <f>SUM(H32)</f>
        <v>4</v>
      </c>
      <c r="I31" s="51">
        <f>+H31-G31</f>
        <v>0</v>
      </c>
      <c r="J31" s="52" t="s">
        <v>16</v>
      </c>
      <c r="K31" s="76"/>
    </row>
    <row r="32" spans="1:11" ht="14.25">
      <c r="A32" s="70">
        <f t="shared" si="1"/>
        <v>25</v>
      </c>
      <c r="B32" s="54"/>
      <c r="C32" s="54"/>
      <c r="D32" s="48"/>
      <c r="E32" s="78" t="s">
        <v>43</v>
      </c>
      <c r="F32" s="55" t="s">
        <v>44</v>
      </c>
      <c r="G32" s="50">
        <v>4</v>
      </c>
      <c r="H32" s="50">
        <v>4</v>
      </c>
      <c r="I32" s="51">
        <f>+H32-G32</f>
        <v>0</v>
      </c>
      <c r="J32" s="52" t="s">
        <v>16</v>
      </c>
      <c r="K32" s="76"/>
    </row>
    <row r="33" spans="1:11" ht="14.25">
      <c r="A33" s="70">
        <f t="shared" si="1"/>
        <v>26</v>
      </c>
      <c r="B33" s="54"/>
      <c r="C33" s="54"/>
      <c r="D33" s="80" t="s">
        <v>51</v>
      </c>
      <c r="E33" s="81"/>
      <c r="F33" s="55"/>
      <c r="G33" s="50">
        <v>6789</v>
      </c>
      <c r="H33" s="50">
        <f>SUM(H34)</f>
        <v>9934</v>
      </c>
      <c r="I33" s="51">
        <f t="shared" si="0"/>
        <v>3145</v>
      </c>
      <c r="J33" s="52" t="s">
        <v>16</v>
      </c>
      <c r="K33" s="76"/>
    </row>
    <row r="34" spans="1:11" ht="24" customHeight="1">
      <c r="A34" s="70">
        <f t="shared" si="1"/>
        <v>27</v>
      </c>
      <c r="B34" s="54"/>
      <c r="C34" s="54"/>
      <c r="D34" s="48"/>
      <c r="E34" s="78" t="s">
        <v>45</v>
      </c>
      <c r="F34" s="55" t="s">
        <v>60</v>
      </c>
      <c r="G34" s="50">
        <v>6789</v>
      </c>
      <c r="H34" s="50">
        <v>9934</v>
      </c>
      <c r="I34" s="51">
        <f t="shared" si="0"/>
        <v>3145</v>
      </c>
      <c r="J34" s="52" t="s">
        <v>16</v>
      </c>
      <c r="K34" s="76"/>
    </row>
    <row r="35" spans="1:11" ht="14.25">
      <c r="A35" s="70">
        <f>A34+1</f>
        <v>28</v>
      </c>
      <c r="B35" s="94" t="s">
        <v>71</v>
      </c>
      <c r="C35" s="94"/>
      <c r="D35" s="94"/>
      <c r="E35" s="81"/>
      <c r="F35" s="75" t="s">
        <v>61</v>
      </c>
      <c r="G35" s="50">
        <v>23000</v>
      </c>
      <c r="H35" s="50">
        <f>SUM(H36)</f>
        <v>6000</v>
      </c>
      <c r="I35" s="51">
        <f t="shared" si="0"/>
        <v>-17000</v>
      </c>
      <c r="J35" s="52"/>
      <c r="K35" s="71"/>
    </row>
    <row r="36" spans="1:11" ht="14.25">
      <c r="A36" s="70">
        <f t="shared" si="1"/>
        <v>29</v>
      </c>
      <c r="B36" s="54"/>
      <c r="C36" s="80" t="s">
        <v>55</v>
      </c>
      <c r="D36" s="94"/>
      <c r="E36" s="81"/>
      <c r="F36" s="75"/>
      <c r="G36" s="50">
        <v>23000</v>
      </c>
      <c r="H36" s="50">
        <f>SUM(H37)</f>
        <v>6000</v>
      </c>
      <c r="I36" s="51">
        <f t="shared" si="0"/>
        <v>-17000</v>
      </c>
      <c r="J36" s="52" t="s">
        <v>16</v>
      </c>
      <c r="K36" s="76"/>
    </row>
    <row r="37" spans="1:11" ht="14.25">
      <c r="A37" s="70">
        <f t="shared" si="1"/>
        <v>30</v>
      </c>
      <c r="B37" s="54"/>
      <c r="C37" s="54"/>
      <c r="D37" s="80" t="s">
        <v>72</v>
      </c>
      <c r="E37" s="81"/>
      <c r="F37" s="55"/>
      <c r="G37" s="50">
        <v>23000</v>
      </c>
      <c r="H37" s="50">
        <f>SUM(H38)</f>
        <v>6000</v>
      </c>
      <c r="I37" s="51">
        <f>+H37-G37</f>
        <v>-17000</v>
      </c>
      <c r="J37" s="52" t="s">
        <v>16</v>
      </c>
      <c r="K37" s="76"/>
    </row>
    <row r="38" spans="1:11" ht="24">
      <c r="A38" s="70">
        <f t="shared" si="1"/>
        <v>31</v>
      </c>
      <c r="B38" s="54"/>
      <c r="C38" s="54"/>
      <c r="D38" s="48"/>
      <c r="E38" s="79" t="s">
        <v>62</v>
      </c>
      <c r="F38" s="55" t="s">
        <v>63</v>
      </c>
      <c r="G38" s="50">
        <v>23000</v>
      </c>
      <c r="H38" s="50">
        <v>6000</v>
      </c>
      <c r="I38" s="51">
        <f>+H38-G38</f>
        <v>-17000</v>
      </c>
      <c r="J38" s="52" t="s">
        <v>16</v>
      </c>
      <c r="K38" s="76"/>
    </row>
    <row r="39" spans="1:11" ht="15" thickBot="1">
      <c r="A39" s="95" t="s">
        <v>46</v>
      </c>
      <c r="B39" s="96"/>
      <c r="C39" s="96"/>
      <c r="D39" s="96"/>
      <c r="E39" s="96"/>
      <c r="F39" s="96"/>
      <c r="G39" s="67">
        <v>65707</v>
      </c>
      <c r="H39" s="67">
        <f>SUM(H8,H12,H16,H20,H25,H29,H35)</f>
        <v>51837</v>
      </c>
      <c r="I39" s="68">
        <f>+H39-G39</f>
        <v>-13870</v>
      </c>
      <c r="J39" s="69"/>
      <c r="K39" s="77"/>
    </row>
    <row r="40" spans="1:11" s="64" customFormat="1" ht="21.75" customHeight="1">
      <c r="A40" s="57"/>
      <c r="B40" s="58"/>
      <c r="C40" s="58"/>
      <c r="D40" s="58"/>
      <c r="E40" s="58"/>
      <c r="F40" s="59"/>
      <c r="G40" s="60"/>
      <c r="H40" s="60"/>
      <c r="I40" s="61"/>
      <c r="J40" s="62"/>
      <c r="K40" s="63"/>
    </row>
    <row r="41" spans="1:11" s="29" customFormat="1" ht="18.75" customHeight="1">
      <c r="A41" s="38"/>
      <c r="B41" s="26"/>
      <c r="C41" s="26"/>
      <c r="D41" s="26"/>
      <c r="E41" s="26"/>
      <c r="F41" s="65"/>
      <c r="G41" s="60"/>
      <c r="H41" s="60"/>
      <c r="I41" s="61"/>
      <c r="J41" s="36"/>
      <c r="K41" s="37"/>
    </row>
    <row r="42" spans="1:11" ht="18" customHeight="1">
      <c r="F42" s="65"/>
      <c r="G42" s="60"/>
      <c r="H42" s="60"/>
      <c r="I42" s="61"/>
    </row>
  </sheetData>
  <mergeCells count="29">
    <mergeCell ref="D33:E33"/>
    <mergeCell ref="B35:E35"/>
    <mergeCell ref="C36:E36"/>
    <mergeCell ref="D37:E37"/>
    <mergeCell ref="A39:F39"/>
    <mergeCell ref="D31:E31"/>
    <mergeCell ref="B16:E16"/>
    <mergeCell ref="C17:E17"/>
    <mergeCell ref="D18:E18"/>
    <mergeCell ref="B20:E20"/>
    <mergeCell ref="C21:E21"/>
    <mergeCell ref="D22:E22"/>
    <mergeCell ref="B25:E25"/>
    <mergeCell ref="C26:E26"/>
    <mergeCell ref="D27:E27"/>
    <mergeCell ref="B29:E29"/>
    <mergeCell ref="C30:E30"/>
    <mergeCell ref="D14:E14"/>
    <mergeCell ref="J1:K1"/>
    <mergeCell ref="G4:H4"/>
    <mergeCell ref="A6:A7"/>
    <mergeCell ref="B6:E7"/>
    <mergeCell ref="F6:F7"/>
    <mergeCell ref="J6:K7"/>
    <mergeCell ref="B8:E8"/>
    <mergeCell ref="C9:E9"/>
    <mergeCell ref="D10:E10"/>
    <mergeCell ref="B12:E12"/>
    <mergeCell ref="C13:E13"/>
  </mergeCells>
  <phoneticPr fontId="4"/>
  <pageMargins left="0.8" right="0.47244094488188981" top="0.52" bottom="0.3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1"/>
  <sheetViews>
    <sheetView showGridLines="0" workbookViewId="0">
      <selection activeCell="O29" sqref="O29"/>
    </sheetView>
  </sheetViews>
  <sheetFormatPr defaultColWidth="9" defaultRowHeight="13.5"/>
  <cols>
    <col min="1" max="1" width="6.875" style="2" customWidth="1"/>
    <col min="2" max="2" width="5.125" style="2" customWidth="1"/>
    <col min="3" max="3" width="7" style="2" customWidth="1"/>
    <col min="4" max="13" width="9" style="2"/>
    <col min="14" max="14" width="1.5" style="2" customWidth="1"/>
    <col min="15" max="16384" width="9" style="2"/>
  </cols>
  <sheetData>
    <row r="3" spans="2:17">
      <c r="B3" s="6" t="s">
        <v>0</v>
      </c>
      <c r="C3" s="7" t="s">
        <v>1</v>
      </c>
      <c r="D3" s="8" t="s">
        <v>22</v>
      </c>
      <c r="E3" s="9"/>
      <c r="F3" s="9"/>
      <c r="G3" s="9"/>
      <c r="H3" s="9"/>
      <c r="I3" s="9"/>
      <c r="J3" s="9"/>
      <c r="K3" s="10"/>
      <c r="L3" s="10"/>
      <c r="M3" s="10"/>
      <c r="N3" s="10"/>
      <c r="O3" s="10"/>
      <c r="P3" s="10"/>
      <c r="Q3" s="11"/>
    </row>
    <row r="4" spans="2:17" ht="3.75" customHeight="1">
      <c r="B4" s="12"/>
      <c r="C4" s="13"/>
      <c r="D4" s="14"/>
      <c r="E4" s="14"/>
      <c r="F4" s="14"/>
      <c r="G4" s="14"/>
      <c r="H4" s="14"/>
      <c r="I4" s="14"/>
      <c r="J4" s="14"/>
      <c r="K4" s="1"/>
      <c r="L4" s="1"/>
      <c r="M4" s="1"/>
      <c r="N4" s="1"/>
      <c r="O4" s="1"/>
      <c r="P4" s="1"/>
      <c r="Q4" s="15"/>
    </row>
    <row r="5" spans="2:17">
      <c r="B5" s="12"/>
      <c r="C5" s="13"/>
      <c r="D5" s="14" t="s">
        <v>2</v>
      </c>
      <c r="E5" s="14"/>
      <c r="F5" s="14"/>
      <c r="G5" s="14"/>
      <c r="H5" s="13" t="s">
        <v>23</v>
      </c>
      <c r="I5" s="14" t="s">
        <v>3</v>
      </c>
      <c r="J5" s="14"/>
      <c r="K5" s="1"/>
      <c r="L5" s="1"/>
      <c r="M5" s="1"/>
      <c r="N5" s="1"/>
      <c r="O5" s="1"/>
      <c r="P5" s="1"/>
      <c r="Q5" s="15"/>
    </row>
    <row r="6" spans="2:17" ht="4.5" customHeight="1">
      <c r="B6" s="12"/>
      <c r="C6" s="13"/>
      <c r="D6" s="14"/>
      <c r="E6" s="14"/>
      <c r="F6" s="14"/>
      <c r="G6" s="14"/>
      <c r="H6" s="14"/>
      <c r="I6" s="14"/>
      <c r="J6" s="14"/>
      <c r="K6" s="1"/>
      <c r="L6" s="1"/>
      <c r="M6" s="1"/>
      <c r="N6" s="1"/>
      <c r="O6" s="1"/>
      <c r="P6" s="1"/>
      <c r="Q6" s="15"/>
    </row>
    <row r="7" spans="2:17">
      <c r="B7" s="16" t="s">
        <v>4</v>
      </c>
      <c r="C7" s="13" t="s">
        <v>5</v>
      </c>
      <c r="D7" s="17" t="s">
        <v>19</v>
      </c>
      <c r="E7" s="17"/>
      <c r="F7" s="14"/>
      <c r="G7" s="14"/>
      <c r="H7" s="14"/>
      <c r="I7" s="14"/>
      <c r="J7" s="14"/>
      <c r="K7" s="1"/>
      <c r="L7" s="1"/>
      <c r="M7" s="1"/>
      <c r="N7" s="1"/>
      <c r="O7" s="1"/>
      <c r="P7" s="1"/>
      <c r="Q7" s="15"/>
    </row>
    <row r="8" spans="2:17" ht="3.75" customHeight="1">
      <c r="B8" s="12"/>
      <c r="C8" s="14"/>
      <c r="D8" s="14"/>
      <c r="E8" s="14"/>
      <c r="F8" s="14"/>
      <c r="G8" s="14"/>
      <c r="H8" s="14"/>
      <c r="I8" s="14"/>
      <c r="J8" s="14"/>
      <c r="K8" s="1"/>
      <c r="L8" s="1"/>
      <c r="M8" s="1"/>
      <c r="N8" s="1"/>
      <c r="O8" s="1"/>
      <c r="P8" s="1"/>
      <c r="Q8" s="15"/>
    </row>
    <row r="9" spans="2:17">
      <c r="B9" s="12"/>
      <c r="C9" s="14"/>
      <c r="D9" s="14" t="s">
        <v>6</v>
      </c>
      <c r="E9" s="14"/>
      <c r="F9" s="14"/>
      <c r="G9" s="14"/>
      <c r="H9" s="14"/>
      <c r="I9" s="14"/>
      <c r="J9" s="14"/>
      <c r="K9" s="1"/>
      <c r="L9" s="1"/>
      <c r="M9" s="1"/>
      <c r="N9" s="1"/>
      <c r="O9" s="1"/>
      <c r="P9" s="1"/>
      <c r="Q9" s="15"/>
    </row>
    <row r="10" spans="2:17" ht="12.75" customHeight="1">
      <c r="B10" s="12"/>
      <c r="C10" s="14"/>
      <c r="D10" s="14" t="s">
        <v>7</v>
      </c>
      <c r="E10" s="14"/>
      <c r="F10" s="14"/>
      <c r="G10" s="14"/>
      <c r="H10" s="14"/>
      <c r="I10" s="14"/>
      <c r="J10" s="14"/>
      <c r="K10" s="1"/>
      <c r="L10" s="1"/>
      <c r="M10" s="1"/>
      <c r="N10" s="1"/>
      <c r="O10" s="1"/>
      <c r="P10" s="1"/>
      <c r="Q10" s="15"/>
    </row>
    <row r="11" spans="2:17" ht="12.75" customHeight="1">
      <c r="B11" s="12"/>
      <c r="C11" s="14"/>
      <c r="D11" s="14" t="s">
        <v>8</v>
      </c>
      <c r="E11" s="14"/>
      <c r="F11" s="14"/>
      <c r="G11" s="14"/>
      <c r="H11" s="13" t="s">
        <v>20</v>
      </c>
      <c r="I11" s="14" t="s">
        <v>9</v>
      </c>
      <c r="J11" s="14"/>
      <c r="K11" s="1"/>
      <c r="L11" s="1"/>
      <c r="M11" s="1"/>
      <c r="N11" s="1"/>
      <c r="O11" s="1"/>
      <c r="P11" s="1"/>
      <c r="Q11" s="15"/>
    </row>
    <row r="12" spans="2:17" ht="12.75" customHeight="1">
      <c r="B12" s="12"/>
      <c r="C12" s="14"/>
      <c r="D12" s="14" t="s">
        <v>10</v>
      </c>
      <c r="E12" s="14"/>
      <c r="F12" s="14"/>
      <c r="G12" s="14"/>
      <c r="H12" s="13"/>
      <c r="I12" s="14"/>
      <c r="J12" s="14"/>
      <c r="K12" s="1"/>
      <c r="L12" s="1"/>
      <c r="M12" s="1"/>
      <c r="N12" s="1"/>
      <c r="O12" s="1"/>
      <c r="P12" s="1"/>
      <c r="Q12" s="15"/>
    </row>
    <row r="13" spans="2:17" ht="12.75" customHeight="1">
      <c r="B13" s="12"/>
      <c r="C13" s="14"/>
      <c r="D13" s="14" t="s">
        <v>11</v>
      </c>
      <c r="E13" s="14"/>
      <c r="F13" s="14"/>
      <c r="G13" s="14"/>
      <c r="H13" s="13"/>
      <c r="I13" s="14"/>
      <c r="J13" s="14"/>
      <c r="K13" s="1"/>
      <c r="L13" s="1"/>
      <c r="M13" s="1"/>
      <c r="N13" s="1"/>
      <c r="O13" s="1"/>
      <c r="P13" s="1"/>
      <c r="Q13" s="15"/>
    </row>
    <row r="14" spans="2:17" ht="12.75" customHeight="1">
      <c r="B14" s="12"/>
      <c r="C14" s="14"/>
      <c r="D14" s="18" t="s">
        <v>21</v>
      </c>
      <c r="E14" s="14"/>
      <c r="F14" s="14"/>
      <c r="G14" s="14"/>
      <c r="H14" s="13"/>
      <c r="I14" s="14"/>
      <c r="J14" s="14"/>
      <c r="K14" s="1"/>
      <c r="L14" s="1"/>
      <c r="M14" s="1"/>
      <c r="N14" s="1"/>
      <c r="O14" s="1"/>
      <c r="P14" s="1"/>
      <c r="Q14" s="15"/>
    </row>
    <row r="15" spans="2:17" ht="4.5" customHeight="1">
      <c r="B15" s="12"/>
      <c r="C15" s="14"/>
      <c r="D15" s="14"/>
      <c r="E15" s="14"/>
      <c r="F15" s="14"/>
      <c r="G15" s="14"/>
      <c r="H15" s="13"/>
      <c r="I15" s="14"/>
      <c r="J15" s="19"/>
      <c r="K15" s="1"/>
      <c r="L15" s="1"/>
      <c r="M15" s="1"/>
      <c r="N15" s="1"/>
      <c r="O15" s="1"/>
      <c r="P15" s="1"/>
      <c r="Q15" s="15"/>
    </row>
    <row r="16" spans="2:17">
      <c r="B16" s="12"/>
      <c r="C16" s="14"/>
      <c r="D16" s="14" t="s">
        <v>12</v>
      </c>
      <c r="E16" s="14"/>
      <c r="F16" s="14"/>
      <c r="G16" s="14"/>
      <c r="H16" s="13"/>
      <c r="I16" s="14"/>
      <c r="J16" s="14"/>
      <c r="K16" s="1"/>
      <c r="L16" s="1"/>
      <c r="M16" s="1"/>
      <c r="N16" s="1"/>
      <c r="O16" s="1"/>
      <c r="P16" s="1"/>
      <c r="Q16" s="15"/>
    </row>
    <row r="17" spans="2:17">
      <c r="B17" s="12"/>
      <c r="C17" s="14"/>
      <c r="D17" s="14" t="s">
        <v>13</v>
      </c>
      <c r="E17" s="14"/>
      <c r="F17" s="14"/>
      <c r="G17" s="14"/>
      <c r="H17" s="97" t="s">
        <v>20</v>
      </c>
      <c r="I17" s="98" t="s">
        <v>14</v>
      </c>
      <c r="J17" s="98"/>
      <c r="K17" s="98"/>
      <c r="L17" s="1"/>
      <c r="M17" s="1"/>
      <c r="N17" s="1"/>
      <c r="O17" s="1"/>
      <c r="P17" s="1"/>
      <c r="Q17" s="15"/>
    </row>
    <row r="18" spans="2:17">
      <c r="B18" s="12"/>
      <c r="C18" s="14"/>
      <c r="D18" s="14" t="s">
        <v>15</v>
      </c>
      <c r="E18" s="14"/>
      <c r="F18" s="14"/>
      <c r="G18" s="14"/>
      <c r="H18" s="97"/>
      <c r="I18" s="98"/>
      <c r="J18" s="98"/>
      <c r="K18" s="98"/>
      <c r="L18" s="1"/>
      <c r="M18" s="1"/>
      <c r="N18" s="1"/>
      <c r="O18" s="1"/>
      <c r="P18" s="1"/>
      <c r="Q18" s="15"/>
    </row>
    <row r="19" spans="2:17" ht="15">
      <c r="B19" s="20"/>
      <c r="C19" s="21"/>
      <c r="D19" s="22" t="s">
        <v>21</v>
      </c>
      <c r="E19" s="21"/>
      <c r="F19" s="21"/>
      <c r="G19" s="21"/>
      <c r="H19" s="23"/>
      <c r="I19" s="21"/>
      <c r="J19" s="21"/>
      <c r="K19" s="5"/>
      <c r="L19" s="5"/>
      <c r="M19" s="5"/>
      <c r="N19" s="5"/>
      <c r="O19" s="5"/>
      <c r="P19" s="5"/>
      <c r="Q19" s="24"/>
    </row>
    <row r="20" spans="2:17" ht="13.5" customHeight="1">
      <c r="B20" s="4"/>
      <c r="C20" s="4"/>
      <c r="D20" s="4"/>
      <c r="E20" s="4"/>
      <c r="F20" s="4"/>
      <c r="G20" s="4"/>
      <c r="H20" s="3"/>
      <c r="I20" s="4"/>
      <c r="J20" s="4"/>
    </row>
    <row r="21" spans="2:17">
      <c r="B21" s="4"/>
      <c r="C21" s="4"/>
      <c r="D21" s="4"/>
      <c r="E21" s="4"/>
      <c r="F21" s="4"/>
      <c r="G21" s="4"/>
      <c r="H21" s="4"/>
      <c r="I21" s="4"/>
      <c r="J21" s="4"/>
    </row>
  </sheetData>
  <mergeCells count="2">
    <mergeCell ref="H17:H18"/>
    <mergeCell ref="I17:K1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様式5</vt:lpstr>
      <vt:lpstr>カメラ</vt:lpstr>
      <vt:lpstr>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2023-02-10T09:56:03Z</dcterms:created>
  <dcterms:modified xsi:type="dcterms:W3CDTF">2023-02-13T04:42:01Z</dcterms:modified>
</cp:coreProperties>
</file>