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EA4DCA7A-9046-46DC-973E-B100994262A8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一般会計" sheetId="77" r:id="rId1"/>
  </sheets>
  <definedNames>
    <definedName name="_xlnm.Print_Area" localSheetId="0">一般会計!$A$1:$I$90</definedName>
    <definedName name="_xlnm.Print_Area">#REF!</definedName>
    <definedName name="_xlnm.Print_Titles" localSheetId="0">一般会計!$3:$7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7" l="1"/>
  <c r="F11" i="77"/>
  <c r="F88" i="77"/>
  <c r="E88" i="77"/>
  <c r="F86" i="77"/>
  <c r="E87" i="77"/>
  <c r="E86" i="77"/>
  <c r="G85" i="77"/>
  <c r="G68" i="77"/>
  <c r="G69" i="77"/>
  <c r="G70" i="77"/>
  <c r="G71" i="77"/>
  <c r="G72" i="77"/>
  <c r="G73" i="77"/>
  <c r="G74" i="77"/>
  <c r="G75" i="77"/>
  <c r="G76" i="77"/>
  <c r="G77" i="77"/>
  <c r="G78" i="77"/>
  <c r="G79" i="77"/>
  <c r="G80" i="77"/>
  <c r="G81" i="77"/>
  <c r="G82" i="77"/>
  <c r="G83" i="77"/>
  <c r="G84" i="77"/>
  <c r="G32" i="77"/>
  <c r="G33" i="77"/>
  <c r="G34" i="77"/>
  <c r="G35" i="77"/>
  <c r="G36" i="77"/>
  <c r="G37" i="77"/>
  <c r="G38" i="77"/>
  <c r="G39" i="77"/>
  <c r="G40" i="77"/>
  <c r="G41" i="77"/>
  <c r="G42" i="77"/>
  <c r="G43" i="77"/>
  <c r="G44" i="77"/>
  <c r="G45" i="77"/>
  <c r="G46" i="77"/>
  <c r="G47" i="77"/>
  <c r="G48" i="77"/>
  <c r="G49" i="77"/>
  <c r="G50" i="77"/>
  <c r="G51" i="77"/>
  <c r="G52" i="77"/>
  <c r="G53" i="77"/>
  <c r="G54" i="77"/>
  <c r="G55" i="77"/>
  <c r="G56" i="77"/>
  <c r="G57" i="77"/>
  <c r="G58" i="77"/>
  <c r="G60" i="77"/>
  <c r="G61" i="77"/>
  <c r="G62" i="77"/>
  <c r="G63" i="77"/>
  <c r="G64" i="77"/>
  <c r="G65" i="77"/>
  <c r="G66" i="77"/>
  <c r="G67" i="77"/>
  <c r="G24" i="77"/>
  <c r="G20" i="77"/>
  <c r="G21" i="77"/>
  <c r="G22" i="77"/>
  <c r="G23" i="77"/>
  <c r="G25" i="77"/>
  <c r="G26" i="77"/>
  <c r="G27" i="77"/>
  <c r="G28" i="77"/>
  <c r="G29" i="77"/>
  <c r="G30" i="77"/>
  <c r="G31" i="77"/>
  <c r="G19" i="77"/>
  <c r="G18" i="77"/>
  <c r="F59" i="77"/>
  <c r="G59" i="77" s="1"/>
  <c r="G9" i="77"/>
  <c r="G8" i="77"/>
  <c r="G88" i="77" l="1"/>
  <c r="F87" i="77"/>
  <c r="G87" i="77" s="1"/>
  <c r="F89" i="77"/>
  <c r="E89" i="77"/>
  <c r="G86" i="77"/>
  <c r="G17" i="77"/>
  <c r="G16" i="77"/>
  <c r="G15" i="77"/>
  <c r="G14" i="77"/>
  <c r="G13" i="77"/>
  <c r="G12" i="77"/>
  <c r="G89" i="77" l="1"/>
  <c r="E11" i="77" l="1"/>
  <c r="E10" i="77"/>
  <c r="G10" i="77" l="1"/>
  <c r="G11" i="77"/>
</calcChain>
</file>

<file path=xl/sharedStrings.xml><?xml version="1.0" encoding="utf-8"?>
<sst xmlns="http://schemas.openxmlformats.org/spreadsheetml/2006/main" count="225" uniqueCount="71">
  <si>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</si>
  <si>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</si>
  <si>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</si>
  <si>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</si>
  <si>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</si>
  <si>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</si>
  <si>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</si>
  <si>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</si>
  <si>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</si>
  <si>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</si>
  <si>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</si>
  <si>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</si>
  <si>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</si>
  <si>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</si>
  <si>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</si>
  <si>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</si>
  <si>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</si>
  <si>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</si>
  <si>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</si>
  <si>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</si>
  <si>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</si>
  <si>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</si>
  <si>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</si>
  <si>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</si>
  <si>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2-3-1</t>
  </si>
  <si>
    <t>城東区役所職員の人件費</t>
    <rPh sb="0" eb="3">
      <t>ジョウトウク</t>
    </rPh>
    <rPh sb="3" eb="5">
      <t>ヤクショ</t>
    </rPh>
    <rPh sb="5" eb="7">
      <t>ショクイン</t>
    </rPh>
    <rPh sb="8" eb="11">
      <t>ジンケンヒ</t>
    </rPh>
    <phoneticPr fontId="3"/>
  </si>
  <si>
    <t>総務課</t>
    <rPh sb="0" eb="2">
      <t>ソウム</t>
    </rPh>
    <rPh sb="2" eb="3">
      <t>カ</t>
    </rPh>
    <phoneticPr fontId="5"/>
  </si>
  <si>
    <t>2-3-3</t>
    <phoneticPr fontId="4"/>
  </si>
  <si>
    <t>区における人権啓発推進事業</t>
  </si>
  <si>
    <t>芸術文化の薫るまちづくり</t>
  </si>
  <si>
    <t>区民が主体の「花と緑のまちづくり」事業</t>
  </si>
  <si>
    <t>区民スポーツ事業</t>
    <phoneticPr fontId="4"/>
  </si>
  <si>
    <t>二十歳のつどい事業</t>
    <phoneticPr fontId="4"/>
  </si>
  <si>
    <t>多様な活動主体と協働したまちづくり</t>
    <phoneticPr fontId="4"/>
  </si>
  <si>
    <t>青少年健全育成推進事業</t>
  </si>
  <si>
    <t>生涯学習・生涯スポーツ等の活動を通じた地域コミュニティづくり事業</t>
  </si>
  <si>
    <t>コミュニティ育成事業</t>
    <phoneticPr fontId="4"/>
  </si>
  <si>
    <t>地域活動協議会活動支援事業</t>
    <rPh sb="0" eb="7">
      <t>チイキカツドウキョウギカイ</t>
    </rPh>
    <rPh sb="7" eb="13">
      <t>カツドウシエンジギョウ</t>
    </rPh>
    <phoneticPr fontId="4"/>
  </si>
  <si>
    <t>区役所附設会館管理運営</t>
  </si>
  <si>
    <t>新たな地域コミュニティ支援事業</t>
  </si>
  <si>
    <t>市設建築物の緊急安全対策</t>
    <rPh sb="0" eb="1">
      <t>シ</t>
    </rPh>
    <rPh sb="1" eb="2">
      <t>セツ</t>
    </rPh>
    <phoneticPr fontId="4"/>
  </si>
  <si>
    <t>地域防災対策事業</t>
    <rPh sb="6" eb="8">
      <t>ジギョウ</t>
    </rPh>
    <phoneticPr fontId="4"/>
  </si>
  <si>
    <t>地域安全防犯対策事業</t>
  </si>
  <si>
    <t>放置自転車対策事業</t>
  </si>
  <si>
    <t>空家等対策推進事業</t>
    <rPh sb="2" eb="3">
      <t>トウ</t>
    </rPh>
    <phoneticPr fontId="13"/>
  </si>
  <si>
    <t>地域福祉支援事業（ソーシャルインクルージョン推進事業～地域全体で考え支えあう地域福祉システムの構築～）</t>
    <rPh sb="2" eb="4">
      <t>フクシ</t>
    </rPh>
    <phoneticPr fontId="13"/>
  </si>
  <si>
    <t>健康づくり啓発事業、いきいき・かみかみ・しゃきしゃき百歳体操</t>
    <rPh sb="0" eb="2">
      <t>ケンコウ</t>
    </rPh>
    <rPh sb="5" eb="7">
      <t>ケイハツ</t>
    </rPh>
    <rPh sb="7" eb="9">
      <t>ジギョウ</t>
    </rPh>
    <phoneticPr fontId="4"/>
  </si>
  <si>
    <t>保健福祉センター事業経費</t>
  </si>
  <si>
    <t>乳幼児発達相談体制の強化事業</t>
  </si>
  <si>
    <t>０歳児家庭見守り支援事業</t>
    <phoneticPr fontId="4"/>
  </si>
  <si>
    <t>城東区一時保育事業</t>
  </si>
  <si>
    <t>『子育てするなら城東区』推進事業</t>
  </si>
  <si>
    <t>４歳児訪問事業</t>
    <rPh sb="1" eb="3">
      <t>サイジ</t>
    </rPh>
    <rPh sb="3" eb="7">
      <t>ホウモンジギョウ</t>
    </rPh>
    <phoneticPr fontId="4"/>
  </si>
  <si>
    <t>いじめ・不登校対策事業</t>
    <phoneticPr fontId="4"/>
  </si>
  <si>
    <t>城東区役所住民情報業務等民間委託</t>
    <phoneticPr fontId="4"/>
  </si>
  <si>
    <t>まち魅力プロモーション事業</t>
    <rPh sb="2" eb="4">
      <t>ミリョク</t>
    </rPh>
    <rPh sb="11" eb="13">
      <t>ジギョウ</t>
    </rPh>
    <phoneticPr fontId="4"/>
  </si>
  <si>
    <t>区民が区政運営に参画する仕組みづくり関係事業</t>
  </si>
  <si>
    <t>区民アンケート調査事業</t>
  </si>
  <si>
    <t>万博に向けた機運醸成の取組み</t>
    <phoneticPr fontId="4"/>
  </si>
  <si>
    <t>区庁舎設備維持事業</t>
    <rPh sb="0" eb="1">
      <t>ク</t>
    </rPh>
    <rPh sb="1" eb="3">
      <t>チョウシャ</t>
    </rPh>
    <rPh sb="3" eb="5">
      <t>セツビ</t>
    </rPh>
    <rPh sb="5" eb="7">
      <t>イジ</t>
    </rPh>
    <rPh sb="7" eb="9">
      <t>ジギョウ</t>
    </rPh>
    <phoneticPr fontId="13"/>
  </si>
  <si>
    <t>区庁舎管理事業</t>
    <phoneticPr fontId="13"/>
  </si>
  <si>
    <t>もと区民ホールを活用した防災倉庫の整備</t>
    <rPh sb="2" eb="4">
      <t>クミン</t>
    </rPh>
    <rPh sb="8" eb="10">
      <t>カツヨウ</t>
    </rPh>
    <rPh sb="12" eb="14">
      <t>ボウサイ</t>
    </rPh>
    <rPh sb="14" eb="16">
      <t>ソウコ</t>
    </rPh>
    <rPh sb="17" eb="19">
      <t>セイビ</t>
    </rPh>
    <phoneticPr fontId="13"/>
  </si>
  <si>
    <t>住民票等発行手数料のキャッシュレス化・住民情報待合への行政キオスク端末導入による利便性向上事業</t>
    <rPh sb="0" eb="3">
      <t>ジュウミンヒョウ</t>
    </rPh>
    <rPh sb="3" eb="4">
      <t>ナド</t>
    </rPh>
    <rPh sb="4" eb="6">
      <t>ハッコウ</t>
    </rPh>
    <rPh sb="6" eb="9">
      <t>テスウリョウ</t>
    </rPh>
    <rPh sb="17" eb="18">
      <t>カ</t>
    </rPh>
    <rPh sb="19" eb="21">
      <t>ジュウミン</t>
    </rPh>
    <rPh sb="21" eb="23">
      <t>ジョウホウ</t>
    </rPh>
    <rPh sb="23" eb="25">
      <t>マチアイ</t>
    </rPh>
    <rPh sb="27" eb="29">
      <t>ギョウセイ</t>
    </rPh>
    <rPh sb="33" eb="35">
      <t>タンマツ</t>
    </rPh>
    <rPh sb="35" eb="37">
      <t>ドウニュウ</t>
    </rPh>
    <rPh sb="40" eb="42">
      <t>リベン</t>
    </rPh>
    <rPh sb="42" eb="43">
      <t>セイ</t>
    </rPh>
    <rPh sb="43" eb="45">
      <t>コウジョウ</t>
    </rPh>
    <rPh sb="45" eb="47">
      <t>ジギョウ</t>
    </rPh>
    <phoneticPr fontId="4"/>
  </si>
  <si>
    <t>使用料の還付金</t>
    <rPh sb="0" eb="3">
      <t>シヨウリョウ</t>
    </rPh>
    <rPh sb="4" eb="6">
      <t>カンプ</t>
    </rPh>
    <rPh sb="6" eb="7">
      <t>キン</t>
    </rPh>
    <phoneticPr fontId="7"/>
  </si>
  <si>
    <t>市民協働課</t>
    <rPh sb="0" eb="2">
      <t>シミン</t>
    </rPh>
    <rPh sb="2" eb="4">
      <t>キョウドウ</t>
    </rPh>
    <rPh sb="4" eb="5">
      <t>カ</t>
    </rPh>
    <phoneticPr fontId="13"/>
  </si>
  <si>
    <t>保健福祉課</t>
    <rPh sb="0" eb="2">
      <t>ホケン</t>
    </rPh>
    <rPh sb="2" eb="4">
      <t>フクシ</t>
    </rPh>
    <rPh sb="4" eb="5">
      <t>カ</t>
    </rPh>
    <phoneticPr fontId="13"/>
  </si>
  <si>
    <t>窓口サービス課</t>
    <rPh sb="0" eb="2">
      <t>マドグチ</t>
    </rPh>
    <rPh sb="6" eb="7">
      <t>カ</t>
    </rPh>
    <phoneticPr fontId="13"/>
  </si>
  <si>
    <t>総務課</t>
    <rPh sb="0" eb="2">
      <t>ソウム</t>
    </rPh>
    <rPh sb="2" eb="3">
      <t>カ</t>
    </rPh>
    <phoneticPr fontId="13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</si>
  <si>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</si>
  <si>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ピアフェスタ～障がい者施策の推進～</t>
    <rPh sb="7" eb="8">
      <t>ショウ</t>
    </rPh>
    <rPh sb="10" eb="11">
      <t>シャ</t>
    </rPh>
    <rPh sb="11" eb="13">
      <t>シサク</t>
    </rPh>
    <rPh sb="14" eb="16">
      <t>スイシン</t>
    </rPh>
    <phoneticPr fontId="4"/>
  </si>
  <si>
    <t>所属名　城東区役所　</t>
    <rPh sb="0" eb="2">
      <t>ショゾク</t>
    </rPh>
    <rPh sb="2" eb="3">
      <t>メイ</t>
    </rPh>
    <rPh sb="4" eb="6">
      <t>ジョウトウ</t>
    </rPh>
    <rPh sb="6" eb="9">
      <t>クヤクショ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</si>
</sst>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3" applyNumberFormat="1" applyFont="1" applyFill="1" applyBorder="1" applyAlignment="1">
      <alignment horizontal="center" vertical="center"/>
    </xf>
    <xf numFmtId="177" fontId="6" fillId="0" borderId="11" xfId="3" applyNumberFormat="1" applyFont="1" applyFill="1" applyBorder="1" applyAlignment="1">
      <alignment vertical="center" shrinkToFit="1"/>
    </xf>
    <xf numFmtId="178" fontId="6" fillId="0" borderId="10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9" fontId="6" fillId="0" borderId="15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7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Border="1" applyAlignment="1">
      <alignment vertical="center" shrinkToFit="1"/>
    </xf>
    <xf numFmtId="179" fontId="6" fillId="0" borderId="11" xfId="3" applyNumberFormat="1" applyFont="1" applyBorder="1" applyAlignment="1">
      <alignment vertical="center" shrinkToFit="1"/>
    </xf>
    <xf numFmtId="178" fontId="6" fillId="0" borderId="10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horizontal="right" vertical="center" shrinkToFit="1"/>
    </xf>
    <xf numFmtId="179" fontId="6" fillId="0" borderId="10" xfId="3" applyNumberFormat="1" applyFont="1" applyBorder="1" applyAlignment="1">
      <alignment vertical="center" shrinkToFit="1"/>
    </xf>
    <xf numFmtId="177" fontId="6" fillId="0" borderId="12" xfId="3" applyNumberFormat="1" applyFont="1" applyBorder="1" applyAlignment="1">
      <alignment vertical="center" shrinkToFit="1"/>
    </xf>
    <xf numFmtId="0" fontId="7" fillId="0" borderId="0" xfId="3" applyNumberFormat="1" applyFont="1" applyFill="1" applyBorder="1" applyAlignment="1">
      <alignment horizontal="right" vertical="center" wrapText="1"/>
    </xf>
    <xf numFmtId="177" fontId="7" fillId="0" borderId="13" xfId="3" applyNumberFormat="1" applyFont="1" applyBorder="1" applyAlignment="1">
      <alignment vertical="center" shrinkToFit="1"/>
    </xf>
    <xf numFmtId="178" fontId="7" fillId="0" borderId="14" xfId="3" applyNumberFormat="1" applyFont="1" applyBorder="1" applyAlignment="1">
      <alignment vertical="center" shrinkToFit="1"/>
    </xf>
    <xf numFmtId="177" fontId="7" fillId="0" borderId="28" xfId="3" applyNumberFormat="1" applyFont="1" applyFill="1" applyBorder="1" applyAlignment="1">
      <alignment vertical="center" shrinkToFit="1"/>
    </xf>
    <xf numFmtId="178" fontId="7" fillId="0" borderId="14" xfId="3" applyNumberFormat="1" applyFont="1" applyFill="1" applyBorder="1" applyAlignment="1">
      <alignment vertical="center" shrinkToFit="1"/>
    </xf>
    <xf numFmtId="177" fontId="7" fillId="0" borderId="13" xfId="3" applyNumberFormat="1" applyFont="1" applyFill="1" applyBorder="1" applyAlignment="1">
      <alignment vertical="center" shrinkToFit="1"/>
    </xf>
    <xf numFmtId="178" fontId="7" fillId="0" borderId="16" xfId="3" applyNumberFormat="1" applyFont="1" applyFill="1" applyBorder="1" applyAlignment="1">
      <alignment vertical="center" shrinkToFit="1"/>
    </xf>
    <xf numFmtId="0" fontId="10" fillId="0" borderId="0" xfId="3" applyFont="1" applyFill="1" applyAlignment="1">
      <alignment vertical="center"/>
    </xf>
    <xf numFmtId="49" fontId="7" fillId="0" borderId="12" xfId="3" applyNumberFormat="1" applyFont="1" applyFill="1" applyBorder="1" applyAlignment="1">
      <alignment horizontal="center" vertical="center"/>
    </xf>
    <xf numFmtId="49" fontId="7" fillId="0" borderId="10" xfId="3" applyNumberFormat="1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177" fontId="7" fillId="0" borderId="12" xfId="3" applyNumberFormat="1" applyFont="1" applyBorder="1" applyAlignment="1">
      <alignment horizontal="center" vertical="center" wrapText="1"/>
    </xf>
    <xf numFmtId="177" fontId="7" fillId="0" borderId="10" xfId="3" applyNumberFormat="1" applyFont="1" applyBorder="1" applyAlignment="1">
      <alignment horizontal="center" vertical="center" wrapText="1"/>
    </xf>
    <xf numFmtId="0" fontId="12" fillId="0" borderId="12" xfId="8" applyBorder="1" applyAlignment="1">
      <alignment horizontal="left" vertical="center" wrapText="1"/>
    </xf>
    <xf numFmtId="0" fontId="12" fillId="0" borderId="10" xfId="8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0" xfId="3" applyFont="1" applyBorder="1" applyAlignment="1">
      <alignment horizontal="left" vertical="center" wrapText="1"/>
    </xf>
    <xf numFmtId="177" fontId="7" fillId="0" borderId="26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10" fillId="0" borderId="19" xfId="3" applyNumberFormat="1" applyFont="1" applyFill="1" applyBorder="1" applyAlignment="1">
      <alignment horizontal="right" vertical="center" wrapText="1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2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7" xfId="3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23" xfId="3" applyNumberFormat="1" applyFont="1" applyFill="1" applyBorder="1" applyAlignment="1">
      <alignment horizontal="center" vertical="center"/>
    </xf>
    <xf numFmtId="176" fontId="7" fillId="0" borderId="5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 wrapText="1"/>
    </xf>
    <xf numFmtId="0" fontId="7" fillId="0" borderId="24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0" fontId="7" fillId="0" borderId="14" xfId="3" applyNumberFormat="1" applyFont="1" applyFill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49" fontId="7" fillId="0" borderId="12" xfId="3" applyNumberFormat="1" applyFont="1" applyBorder="1" applyAlignment="1">
      <alignment horizontal="center" vertical="center"/>
    </xf>
    <xf numFmtId="49" fontId="7" fillId="0" borderId="10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</cellXfs>
  <cellStyles count="9">
    <cellStyle name="ハイパーリンク" xfId="8" builtinId="8"/>
    <cellStyle name="ハイパーリンク 2" xfId="7" xr:uid="{00000000-0005-0000-0000-000001000000}"/>
    <cellStyle name="桁区切り 2" xfId="1" xr:uid="{00000000-0005-0000-0000-000002000000}"/>
    <cellStyle name="桁区切り 2 3" xfId="5" xr:uid="{00000000-0005-0000-0000-000003000000}"/>
    <cellStyle name="標準" xfId="0" builtinId="0"/>
    <cellStyle name="標準 17" xfId="4" xr:uid="{00000000-0005-0000-0000-000005000000}"/>
    <cellStyle name="標準 2" xfId="2" xr:uid="{00000000-0005-0000-0000-000006000000}"/>
    <cellStyle name="標準 3" xfId="6" xr:uid="{00000000-0005-0000-0000-000007000000}"/>
    <cellStyle name="標準_③予算事業別調書(目次様式)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joto/cmsfiles/contents/0000619/619355/091.xlsx" TargetMode="External"/><Relationship Id="rId13" Type="http://schemas.openxmlformats.org/officeDocument/2006/relationships/hyperlink" Target="https://www.city.osaka.lg.jp/joto/cmsfiles/contents/0000619/619355/14.xls" TargetMode="External"/><Relationship Id="rId18" Type="http://schemas.openxmlformats.org/officeDocument/2006/relationships/hyperlink" Target="https://www.city.osaka.lg.jp/joto/cmsfiles/contents/0000619/619355/19.xls" TargetMode="External"/><Relationship Id="rId26" Type="http://schemas.openxmlformats.org/officeDocument/2006/relationships/hyperlink" Target="https://www.city.osaka.lg.jp/joto/cmsfiles/contents/0000619/619355/27.xls" TargetMode="External"/><Relationship Id="rId3" Type="http://schemas.openxmlformats.org/officeDocument/2006/relationships/hyperlink" Target="https://www.city.osaka.lg.jp/joto/cmsfiles/contents/0000619/619355/04.xls" TargetMode="External"/><Relationship Id="rId21" Type="http://schemas.openxmlformats.org/officeDocument/2006/relationships/hyperlink" Target="https://www.city.osaka.lg.jp/joto/cmsfiles/contents/0000619/619355/22.xlsx" TargetMode="External"/><Relationship Id="rId34" Type="http://schemas.openxmlformats.org/officeDocument/2006/relationships/hyperlink" Target="https://www.city.osaka.lg.jp/joto/cmsfiles/contents/0000619/619355/35.xlsx" TargetMode="External"/><Relationship Id="rId7" Type="http://schemas.openxmlformats.org/officeDocument/2006/relationships/hyperlink" Target="https://www.city.osaka.lg.jp/joto/cmsfiles/contents/0000619/619355/08.xls" TargetMode="External"/><Relationship Id="rId12" Type="http://schemas.openxmlformats.org/officeDocument/2006/relationships/hyperlink" Target="https://www.city.osaka.lg.jp/joto/cmsfiles/contents/0000619/619355/13.xls" TargetMode="External"/><Relationship Id="rId17" Type="http://schemas.openxmlformats.org/officeDocument/2006/relationships/hyperlink" Target="https://www.city.osaka.lg.jp/joto/cmsfiles/contents/0000619/619355/18.xls" TargetMode="External"/><Relationship Id="rId25" Type="http://schemas.openxmlformats.org/officeDocument/2006/relationships/hyperlink" Target="https://www.city.osaka.lg.jp/joto/cmsfiles/contents/0000619/619355/26.xls" TargetMode="External"/><Relationship Id="rId33" Type="http://schemas.openxmlformats.org/officeDocument/2006/relationships/hyperlink" Target="https://www.city.osaka.lg.jp/joto/cmsfiles/contents/0000619/619355/34.xls" TargetMode="External"/><Relationship Id="rId2" Type="http://schemas.openxmlformats.org/officeDocument/2006/relationships/hyperlink" Target="https://www.city.osaka.lg.jp/joto/cmsfiles/contents/0000619/619355/03.xls" TargetMode="External"/><Relationship Id="rId16" Type="http://schemas.openxmlformats.org/officeDocument/2006/relationships/hyperlink" Target="https://www.city.osaka.lg.jp/joto/cmsfiles/contents/0000619/619355/17.xls" TargetMode="External"/><Relationship Id="rId20" Type="http://schemas.openxmlformats.org/officeDocument/2006/relationships/hyperlink" Target="https://www.city.osaka.lg.jp/joto/cmsfiles/contents/0000619/619355/21.xlsx" TargetMode="External"/><Relationship Id="rId29" Type="http://schemas.openxmlformats.org/officeDocument/2006/relationships/hyperlink" Target="https://www.city.osaka.lg.jp/joto/cmsfiles/contents/0000619/619355/30.xls" TargetMode="External"/><Relationship Id="rId1" Type="http://schemas.openxmlformats.org/officeDocument/2006/relationships/hyperlink" Target="https://www.city.osaka.lg.jp/joto/cmsfiles/contents/0000619/619355/02.xlsx" TargetMode="External"/><Relationship Id="rId6" Type="http://schemas.openxmlformats.org/officeDocument/2006/relationships/hyperlink" Target="https://www.city.osaka.lg.jp/joto/cmsfiles/contents/0000619/619355/07.xlsx" TargetMode="External"/><Relationship Id="rId11" Type="http://schemas.openxmlformats.org/officeDocument/2006/relationships/hyperlink" Target="https://www.city.osaka.lg.jp/joto/cmsfiles/contents/0000619/619355/12.xls" TargetMode="External"/><Relationship Id="rId24" Type="http://schemas.openxmlformats.org/officeDocument/2006/relationships/hyperlink" Target="https://www.city.osaka.lg.jp/joto/cmsfiles/contents/0000619/619355/25.xls" TargetMode="External"/><Relationship Id="rId32" Type="http://schemas.openxmlformats.org/officeDocument/2006/relationships/hyperlink" Target="https://www.city.osaka.lg.jp/joto/cmsfiles/contents/0000619/619355/33.xls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city.osaka.lg.jp/joto/cmsfiles/contents/0000619/619355/06.xls" TargetMode="External"/><Relationship Id="rId15" Type="http://schemas.openxmlformats.org/officeDocument/2006/relationships/hyperlink" Target="https://www.city.osaka.lg.jp/joto/cmsfiles/contents/0000619/619355/16.xls" TargetMode="External"/><Relationship Id="rId23" Type="http://schemas.openxmlformats.org/officeDocument/2006/relationships/hyperlink" Target="https://www.city.osaka.lg.jp/joto/cmsfiles/contents/0000619/619355/24.xls" TargetMode="External"/><Relationship Id="rId28" Type="http://schemas.openxmlformats.org/officeDocument/2006/relationships/hyperlink" Target="https://www.city.osaka.lg.jp/joto/cmsfiles/contents/0000619/619355/29.xls" TargetMode="External"/><Relationship Id="rId36" Type="http://schemas.openxmlformats.org/officeDocument/2006/relationships/hyperlink" Target="https://www.city.osaka.lg.jp/joto/cmsfiles/contents/0000619/619355/37.xls" TargetMode="External"/><Relationship Id="rId10" Type="http://schemas.openxmlformats.org/officeDocument/2006/relationships/hyperlink" Target="https://www.city.osaka.lg.jp/joto/cmsfiles/contents/0000619/619355/11.xls" TargetMode="External"/><Relationship Id="rId19" Type="http://schemas.openxmlformats.org/officeDocument/2006/relationships/hyperlink" Target="https://www.city.osaka.lg.jp/joto/cmsfiles/contents/0000619/619355/20.xls" TargetMode="External"/><Relationship Id="rId31" Type="http://schemas.openxmlformats.org/officeDocument/2006/relationships/hyperlink" Target="https://www.city.osaka.lg.jp/joto/cmsfiles/contents/0000619/619355/32.xls" TargetMode="External"/><Relationship Id="rId4" Type="http://schemas.openxmlformats.org/officeDocument/2006/relationships/hyperlink" Target="https://www.city.osaka.lg.jp/joto/cmsfiles/contents/0000619/619355/05.xls" TargetMode="External"/><Relationship Id="rId9" Type="http://schemas.openxmlformats.org/officeDocument/2006/relationships/hyperlink" Target="https://www.city.osaka.lg.jp/joto/cmsfiles/contents/0000619/619355/101.xls" TargetMode="External"/><Relationship Id="rId14" Type="http://schemas.openxmlformats.org/officeDocument/2006/relationships/hyperlink" Target="https://www.city.osaka.lg.jp/joto/cmsfiles/contents/0000619/619355/15.xls" TargetMode="External"/><Relationship Id="rId22" Type="http://schemas.openxmlformats.org/officeDocument/2006/relationships/hyperlink" Target="https://www.city.osaka.lg.jp/joto/cmsfiles/contents/0000619/619355/23.xlsx" TargetMode="External"/><Relationship Id="rId27" Type="http://schemas.openxmlformats.org/officeDocument/2006/relationships/hyperlink" Target="https://www.city.osaka.lg.jp/joto/cmsfiles/contents/0000619/619355/28.xlsx" TargetMode="External"/><Relationship Id="rId30" Type="http://schemas.openxmlformats.org/officeDocument/2006/relationships/hyperlink" Target="https://www.city.osaka.lg.jp/joto/cmsfiles/contents/0000619/619355/31.xls" TargetMode="External"/><Relationship Id="rId35" Type="http://schemas.openxmlformats.org/officeDocument/2006/relationships/hyperlink" Target="https://www.city.osaka.lg.jp/joto/cmsfiles/contents/0000619/619355/36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0"/>
  <sheetViews>
    <sheetView tabSelected="1" view="pageBreakPreview" topLeftCell="A10" zoomScaleNormal="100" zoomScaleSheetLayoutView="100" workbookViewId="0">
      <selection activeCell="C28" sqref="C28:C29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0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11" ht="18" customHeight="1">
      <c r="A1" s="1" t="s">
        <v>16</v>
      </c>
      <c r="B1" s="1"/>
      <c r="G1" s="2"/>
      <c r="H1" s="23"/>
      <c r="I1" s="23"/>
    </row>
    <row r="2" spans="1:11" ht="15" customHeight="1">
      <c r="G2" s="2"/>
    </row>
    <row r="3" spans="1:11" ht="18" customHeight="1">
      <c r="A3" s="5" t="s">
        <v>19</v>
      </c>
      <c r="B3" s="5"/>
      <c r="D3" s="4"/>
      <c r="E3" s="4"/>
      <c r="F3" s="5"/>
      <c r="G3" s="5"/>
      <c r="I3" s="20" t="s">
        <v>70</v>
      </c>
    </row>
    <row r="4" spans="1:11" ht="10.5" customHeight="1">
      <c r="A4" s="4"/>
      <c r="B4" s="4"/>
      <c r="D4" s="4"/>
      <c r="E4" s="4"/>
      <c r="F4" s="5"/>
      <c r="G4" s="5"/>
    </row>
    <row r="5" spans="1:11" ht="27" customHeight="1" thickBot="1">
      <c r="A5" s="21"/>
      <c r="B5" s="21"/>
      <c r="C5" s="19"/>
      <c r="D5" s="19"/>
      <c r="E5" s="53" t="s">
        <v>0</v>
      </c>
      <c r="F5" s="53"/>
      <c r="G5" s="33"/>
      <c r="H5" s="21"/>
      <c r="I5" s="6" t="s">
        <v>1</v>
      </c>
      <c r="K5" s="21"/>
    </row>
    <row r="6" spans="1:11" ht="15" customHeight="1">
      <c r="A6" s="7" t="s">
        <v>2</v>
      </c>
      <c r="B6" s="8" t="s">
        <v>12</v>
      </c>
      <c r="C6" s="68" t="s">
        <v>10</v>
      </c>
      <c r="D6" s="70" t="s">
        <v>13</v>
      </c>
      <c r="E6" s="24" t="s">
        <v>22</v>
      </c>
      <c r="F6" s="8" t="s">
        <v>23</v>
      </c>
      <c r="G6" s="24" t="s">
        <v>8</v>
      </c>
      <c r="H6" s="71" t="s">
        <v>11</v>
      </c>
      <c r="I6" s="72"/>
      <c r="K6" s="21"/>
    </row>
    <row r="7" spans="1:11" ht="15" customHeight="1">
      <c r="A7" s="9" t="s">
        <v>3</v>
      </c>
      <c r="B7" s="10" t="s">
        <v>7</v>
      </c>
      <c r="C7" s="69"/>
      <c r="D7" s="69"/>
      <c r="E7" s="25" t="s">
        <v>14</v>
      </c>
      <c r="F7" s="25" t="s">
        <v>15</v>
      </c>
      <c r="G7" s="25" t="s">
        <v>9</v>
      </c>
      <c r="H7" s="73"/>
      <c r="I7" s="74"/>
      <c r="K7" s="21"/>
    </row>
    <row r="8" spans="1:11" ht="15" customHeight="1">
      <c r="A8" s="75">
        <v>1</v>
      </c>
      <c r="B8" s="77" t="s">
        <v>24</v>
      </c>
      <c r="C8" s="49" t="s">
        <v>25</v>
      </c>
      <c r="D8" s="45" t="s">
        <v>26</v>
      </c>
      <c r="E8" s="27">
        <v>1518706</v>
      </c>
      <c r="F8" s="27">
        <v>1569310</v>
      </c>
      <c r="G8" s="27">
        <f t="shared" ref="G8:G9" si="0">+F8-E8</f>
        <v>50604</v>
      </c>
      <c r="H8" s="79" t="s">
        <v>4</v>
      </c>
      <c r="I8" s="34"/>
      <c r="J8" s="40" t="s">
        <v>17</v>
      </c>
      <c r="K8" s="21"/>
    </row>
    <row r="9" spans="1:11" ht="15" customHeight="1">
      <c r="A9" s="76"/>
      <c r="B9" s="78"/>
      <c r="C9" s="50"/>
      <c r="D9" s="46"/>
      <c r="E9" s="28">
        <v>1518706</v>
      </c>
      <c r="F9" s="28">
        <v>1569310</v>
      </c>
      <c r="G9" s="29">
        <f t="shared" si="0"/>
        <v>50604</v>
      </c>
      <c r="H9" s="80"/>
      <c r="I9" s="35"/>
      <c r="J9" s="40" t="s">
        <v>18</v>
      </c>
      <c r="K9" s="21"/>
    </row>
    <row r="10" spans="1:11" ht="15" customHeight="1">
      <c r="A10" s="61" t="s">
        <v>5</v>
      </c>
      <c r="B10" s="62"/>
      <c r="C10" s="62"/>
      <c r="D10" s="63"/>
      <c r="E10" s="13">
        <f>+E8</f>
        <v>1518706</v>
      </c>
      <c r="F10" s="13">
        <f>+F8</f>
        <v>1569310</v>
      </c>
      <c r="G10" s="11">
        <f t="shared" ref="G10:G87" si="1">+F10-E10</f>
        <v>50604</v>
      </c>
      <c r="H10" s="43"/>
      <c r="I10" s="36"/>
      <c r="K10" s="21"/>
    </row>
    <row r="11" spans="1:11" ht="15" customHeight="1">
      <c r="A11" s="64"/>
      <c r="B11" s="65"/>
      <c r="C11" s="65"/>
      <c r="D11" s="66"/>
      <c r="E11" s="14">
        <f>+E9</f>
        <v>1518706</v>
      </c>
      <c r="F11" s="14">
        <f>+F9</f>
        <v>1569310</v>
      </c>
      <c r="G11" s="12">
        <f t="shared" si="1"/>
        <v>50604</v>
      </c>
      <c r="H11" s="44"/>
      <c r="I11" s="37"/>
      <c r="K11" s="21"/>
    </row>
    <row r="12" spans="1:11" ht="15" customHeight="1">
      <c r="A12" s="51">
        <v>2</v>
      </c>
      <c r="B12" s="41" t="s">
        <v>27</v>
      </c>
      <c r="C12" s="47" t="s">
        <v>28</v>
      </c>
      <c r="D12" s="45" t="s">
        <v>64</v>
      </c>
      <c r="E12" s="30">
        <v>1812</v>
      </c>
      <c r="F12" s="30">
        <v>1617</v>
      </c>
      <c r="G12" s="11">
        <f t="shared" si="1"/>
        <v>-195</v>
      </c>
      <c r="H12" s="43"/>
      <c r="I12" s="36"/>
      <c r="J12" s="40" t="s">
        <v>17</v>
      </c>
      <c r="K12" s="21"/>
    </row>
    <row r="13" spans="1:11" ht="15" customHeight="1">
      <c r="A13" s="52"/>
      <c r="B13" s="42"/>
      <c r="C13" s="48"/>
      <c r="D13" s="46"/>
      <c r="E13" s="31">
        <v>1812</v>
      </c>
      <c r="F13" s="31">
        <v>1617</v>
      </c>
      <c r="G13" s="12">
        <f t="shared" si="1"/>
        <v>-195</v>
      </c>
      <c r="H13" s="44"/>
      <c r="I13" s="37"/>
      <c r="J13" s="40" t="s">
        <v>18</v>
      </c>
      <c r="K13" s="21"/>
    </row>
    <row r="14" spans="1:11" ht="15" customHeight="1">
      <c r="A14" s="51">
        <v>3</v>
      </c>
      <c r="B14" s="41" t="s">
        <v>27</v>
      </c>
      <c r="C14" s="47" t="s">
        <v>29</v>
      </c>
      <c r="D14" s="45" t="s">
        <v>64</v>
      </c>
      <c r="E14" s="32">
        <v>1055</v>
      </c>
      <c r="F14" s="32">
        <v>1073</v>
      </c>
      <c r="G14" s="11">
        <f t="shared" si="1"/>
        <v>18</v>
      </c>
      <c r="H14" s="43" t="s">
        <v>4</v>
      </c>
      <c r="I14" s="36"/>
      <c r="J14" s="40" t="s">
        <v>17</v>
      </c>
      <c r="K14" s="21"/>
    </row>
    <row r="15" spans="1:11" ht="15" customHeight="1">
      <c r="A15" s="52"/>
      <c r="B15" s="42"/>
      <c r="C15" s="48"/>
      <c r="D15" s="46"/>
      <c r="E15" s="31">
        <v>1055</v>
      </c>
      <c r="F15" s="31">
        <v>1073</v>
      </c>
      <c r="G15" s="12">
        <f t="shared" si="1"/>
        <v>18</v>
      </c>
      <c r="H15" s="44"/>
      <c r="I15" s="37"/>
      <c r="J15" s="40" t="s">
        <v>18</v>
      </c>
      <c r="K15" s="21"/>
    </row>
    <row r="16" spans="1:11" ht="15" customHeight="1">
      <c r="A16" s="51">
        <v>4</v>
      </c>
      <c r="B16" s="41" t="s">
        <v>27</v>
      </c>
      <c r="C16" s="47" t="s">
        <v>30</v>
      </c>
      <c r="D16" s="45" t="s">
        <v>64</v>
      </c>
      <c r="E16" s="32">
        <v>1091</v>
      </c>
      <c r="F16" s="32">
        <v>1760</v>
      </c>
      <c r="G16" s="11">
        <f t="shared" si="1"/>
        <v>669</v>
      </c>
      <c r="H16" s="43"/>
      <c r="I16" s="36"/>
      <c r="J16" s="40" t="s">
        <v>17</v>
      </c>
      <c r="K16" s="21"/>
    </row>
    <row r="17" spans="1:11" ht="15" customHeight="1">
      <c r="A17" s="52"/>
      <c r="B17" s="42"/>
      <c r="C17" s="48"/>
      <c r="D17" s="46"/>
      <c r="E17" s="31">
        <v>1091</v>
      </c>
      <c r="F17" s="31">
        <v>1760</v>
      </c>
      <c r="G17" s="12">
        <f t="shared" si="1"/>
        <v>669</v>
      </c>
      <c r="H17" s="44"/>
      <c r="I17" s="37"/>
      <c r="J17" s="40" t="s">
        <v>18</v>
      </c>
      <c r="K17" s="21"/>
    </row>
    <row r="18" spans="1:11" ht="15" customHeight="1">
      <c r="A18" s="51">
        <v>5</v>
      </c>
      <c r="B18" s="41" t="s">
        <v>27</v>
      </c>
      <c r="C18" s="47" t="s">
        <v>31</v>
      </c>
      <c r="D18" s="45" t="s">
        <v>64</v>
      </c>
      <c r="E18" s="32">
        <v>3596</v>
      </c>
      <c r="F18" s="32">
        <v>3606</v>
      </c>
      <c r="G18" s="11">
        <f t="shared" si="1"/>
        <v>10</v>
      </c>
      <c r="H18" s="43"/>
      <c r="I18" s="36"/>
      <c r="J18" s="40" t="s">
        <v>17</v>
      </c>
      <c r="K18" s="21"/>
    </row>
    <row r="19" spans="1:11" ht="15" customHeight="1">
      <c r="A19" s="52"/>
      <c r="B19" s="42"/>
      <c r="C19" s="48"/>
      <c r="D19" s="46"/>
      <c r="E19" s="31">
        <v>3596</v>
      </c>
      <c r="F19" s="31">
        <v>3606</v>
      </c>
      <c r="G19" s="12">
        <f t="shared" si="1"/>
        <v>10</v>
      </c>
      <c r="H19" s="44"/>
      <c r="I19" s="37"/>
      <c r="J19" s="40" t="s">
        <v>18</v>
      </c>
      <c r="K19" s="21"/>
    </row>
    <row r="20" spans="1:11" ht="15" customHeight="1">
      <c r="A20" s="51">
        <v>6</v>
      </c>
      <c r="B20" s="41" t="s">
        <v>27</v>
      </c>
      <c r="C20" s="47" t="s">
        <v>32</v>
      </c>
      <c r="D20" s="45" t="s">
        <v>64</v>
      </c>
      <c r="E20" s="32">
        <v>602</v>
      </c>
      <c r="F20" s="32">
        <v>673</v>
      </c>
      <c r="G20" s="11">
        <f t="shared" si="1"/>
        <v>71</v>
      </c>
      <c r="H20" s="43"/>
      <c r="I20" s="36"/>
      <c r="J20" s="40" t="s">
        <v>17</v>
      </c>
      <c r="K20" s="21"/>
    </row>
    <row r="21" spans="1:11" ht="15" customHeight="1">
      <c r="A21" s="52"/>
      <c r="B21" s="42"/>
      <c r="C21" s="48"/>
      <c r="D21" s="46"/>
      <c r="E21" s="31">
        <v>602</v>
      </c>
      <c r="F21" s="31">
        <v>673</v>
      </c>
      <c r="G21" s="12">
        <f t="shared" si="1"/>
        <v>71</v>
      </c>
      <c r="H21" s="44"/>
      <c r="I21" s="37"/>
      <c r="J21" s="40" t="s">
        <v>18</v>
      </c>
      <c r="K21" s="21"/>
    </row>
    <row r="22" spans="1:11" ht="15" customHeight="1">
      <c r="A22" s="51">
        <v>7</v>
      </c>
      <c r="B22" s="41" t="s">
        <v>27</v>
      </c>
      <c r="C22" s="47" t="s">
        <v>33</v>
      </c>
      <c r="D22" s="45" t="s">
        <v>64</v>
      </c>
      <c r="E22" s="32">
        <v>305</v>
      </c>
      <c r="F22" s="32">
        <v>567</v>
      </c>
      <c r="G22" s="11">
        <f t="shared" si="1"/>
        <v>262</v>
      </c>
      <c r="H22" s="43" t="s">
        <v>4</v>
      </c>
      <c r="I22" s="36"/>
      <c r="J22" s="40" t="s">
        <v>17</v>
      </c>
      <c r="K22" s="21"/>
    </row>
    <row r="23" spans="1:11" ht="15" customHeight="1">
      <c r="A23" s="52"/>
      <c r="B23" s="42"/>
      <c r="C23" s="48"/>
      <c r="D23" s="46"/>
      <c r="E23" s="31">
        <v>305</v>
      </c>
      <c r="F23" s="31">
        <v>567</v>
      </c>
      <c r="G23" s="12">
        <f t="shared" si="1"/>
        <v>262</v>
      </c>
      <c r="H23" s="44"/>
      <c r="I23" s="37"/>
      <c r="J23" s="40" t="s">
        <v>18</v>
      </c>
      <c r="K23" s="21"/>
    </row>
    <row r="24" spans="1:11" ht="15" customHeight="1">
      <c r="A24" s="51">
        <v>8</v>
      </c>
      <c r="B24" s="41" t="s">
        <v>27</v>
      </c>
      <c r="C24" s="47" t="s">
        <v>34</v>
      </c>
      <c r="D24" s="45" t="s">
        <v>64</v>
      </c>
      <c r="E24" s="32">
        <v>3942</v>
      </c>
      <c r="F24" s="32">
        <v>3817</v>
      </c>
      <c r="G24" s="11">
        <f>+F24-E24</f>
        <v>-125</v>
      </c>
      <c r="H24" s="43"/>
      <c r="I24" s="36"/>
      <c r="J24" s="40" t="s">
        <v>17</v>
      </c>
      <c r="K24" s="21"/>
    </row>
    <row r="25" spans="1:11" ht="15" customHeight="1">
      <c r="A25" s="52"/>
      <c r="B25" s="42"/>
      <c r="C25" s="48"/>
      <c r="D25" s="46"/>
      <c r="E25" s="31">
        <v>3942</v>
      </c>
      <c r="F25" s="31">
        <v>3817</v>
      </c>
      <c r="G25" s="12">
        <f t="shared" si="1"/>
        <v>-125</v>
      </c>
      <c r="H25" s="44"/>
      <c r="I25" s="37"/>
      <c r="J25" s="40" t="s">
        <v>18</v>
      </c>
      <c r="K25" s="21"/>
    </row>
    <row r="26" spans="1:11" ht="22.5" customHeight="1">
      <c r="A26" s="51">
        <v>9</v>
      </c>
      <c r="B26" s="41" t="s">
        <v>27</v>
      </c>
      <c r="C26" s="47" t="s">
        <v>35</v>
      </c>
      <c r="D26" s="45" t="s">
        <v>64</v>
      </c>
      <c r="E26" s="32">
        <v>3950</v>
      </c>
      <c r="F26" s="32">
        <v>3950</v>
      </c>
      <c r="G26" s="11">
        <f t="shared" si="1"/>
        <v>0</v>
      </c>
      <c r="H26" s="43"/>
      <c r="I26" s="36"/>
      <c r="J26" s="40" t="s">
        <v>17</v>
      </c>
      <c r="K26" s="21"/>
    </row>
    <row r="27" spans="1:11" ht="22.5" customHeight="1">
      <c r="A27" s="52"/>
      <c r="B27" s="42"/>
      <c r="C27" s="48"/>
      <c r="D27" s="46"/>
      <c r="E27" s="31">
        <v>3950</v>
      </c>
      <c r="F27" s="31">
        <v>3950</v>
      </c>
      <c r="G27" s="12">
        <f t="shared" si="1"/>
        <v>0</v>
      </c>
      <c r="H27" s="44"/>
      <c r="I27" s="37"/>
      <c r="J27" s="40" t="s">
        <v>18</v>
      </c>
      <c r="K27" s="21"/>
    </row>
    <row r="28" spans="1:11" ht="15" customHeight="1">
      <c r="A28" s="51">
        <v>10</v>
      </c>
      <c r="B28" s="41" t="s">
        <v>27</v>
      </c>
      <c r="C28" s="47" t="s">
        <v>36</v>
      </c>
      <c r="D28" s="45" t="s">
        <v>64</v>
      </c>
      <c r="E28" s="32">
        <v>8785</v>
      </c>
      <c r="F28" s="32">
        <v>9649</v>
      </c>
      <c r="G28" s="11">
        <f t="shared" si="1"/>
        <v>864</v>
      </c>
      <c r="H28" s="43"/>
      <c r="I28" s="36"/>
      <c r="J28" s="40" t="s">
        <v>17</v>
      </c>
      <c r="K28" s="21"/>
    </row>
    <row r="29" spans="1:11" ht="15" customHeight="1">
      <c r="A29" s="52"/>
      <c r="B29" s="42"/>
      <c r="C29" s="48"/>
      <c r="D29" s="46"/>
      <c r="E29" s="31">
        <v>8785</v>
      </c>
      <c r="F29" s="31">
        <v>9649</v>
      </c>
      <c r="G29" s="12">
        <f t="shared" si="1"/>
        <v>864</v>
      </c>
      <c r="H29" s="44"/>
      <c r="I29" s="37"/>
      <c r="J29" s="40" t="s">
        <v>18</v>
      </c>
      <c r="K29" s="21"/>
    </row>
    <row r="30" spans="1:11" ht="15" customHeight="1">
      <c r="A30" s="51">
        <v>11</v>
      </c>
      <c r="B30" s="41" t="s">
        <v>27</v>
      </c>
      <c r="C30" s="47" t="s">
        <v>37</v>
      </c>
      <c r="D30" s="45" t="s">
        <v>64</v>
      </c>
      <c r="E30" s="32">
        <v>53715</v>
      </c>
      <c r="F30" s="32">
        <v>47188</v>
      </c>
      <c r="G30" s="11">
        <f t="shared" si="1"/>
        <v>-6527</v>
      </c>
      <c r="H30" s="43" t="s">
        <v>4</v>
      </c>
      <c r="I30" s="36"/>
      <c r="J30" s="40" t="s">
        <v>17</v>
      </c>
      <c r="K30" s="21"/>
    </row>
    <row r="31" spans="1:11" ht="15" customHeight="1">
      <c r="A31" s="52"/>
      <c r="B31" s="42"/>
      <c r="C31" s="48"/>
      <c r="D31" s="46"/>
      <c r="E31" s="31">
        <v>53715</v>
      </c>
      <c r="F31" s="31">
        <v>47188</v>
      </c>
      <c r="G31" s="12">
        <f t="shared" si="1"/>
        <v>-6527</v>
      </c>
      <c r="H31" s="44"/>
      <c r="I31" s="37"/>
      <c r="J31" s="40" t="s">
        <v>18</v>
      </c>
      <c r="K31" s="21"/>
    </row>
    <row r="32" spans="1:11" ht="15" customHeight="1">
      <c r="A32" s="51">
        <v>12</v>
      </c>
      <c r="B32" s="41" t="s">
        <v>27</v>
      </c>
      <c r="C32" s="47" t="s">
        <v>38</v>
      </c>
      <c r="D32" s="45" t="s">
        <v>64</v>
      </c>
      <c r="E32" s="32">
        <v>36388</v>
      </c>
      <c r="F32" s="32">
        <v>38647</v>
      </c>
      <c r="G32" s="11">
        <f t="shared" si="1"/>
        <v>2259</v>
      </c>
      <c r="H32" s="43"/>
      <c r="I32" s="36"/>
      <c r="J32" s="40" t="s">
        <v>17</v>
      </c>
      <c r="K32" s="21"/>
    </row>
    <row r="33" spans="1:11" ht="15" customHeight="1">
      <c r="A33" s="52"/>
      <c r="B33" s="42"/>
      <c r="C33" s="48"/>
      <c r="D33" s="46"/>
      <c r="E33" s="31">
        <v>36388</v>
      </c>
      <c r="F33" s="31">
        <v>38647</v>
      </c>
      <c r="G33" s="12">
        <f t="shared" si="1"/>
        <v>2259</v>
      </c>
      <c r="H33" s="44"/>
      <c r="I33" s="37"/>
      <c r="J33" s="40" t="s">
        <v>18</v>
      </c>
      <c r="K33" s="21"/>
    </row>
    <row r="34" spans="1:11" ht="15" customHeight="1">
      <c r="A34" s="51">
        <v>13</v>
      </c>
      <c r="B34" s="41" t="s">
        <v>27</v>
      </c>
      <c r="C34" s="47" t="s">
        <v>39</v>
      </c>
      <c r="D34" s="45" t="s">
        <v>64</v>
      </c>
      <c r="E34" s="32">
        <v>16740</v>
      </c>
      <c r="F34" s="32">
        <v>16555</v>
      </c>
      <c r="G34" s="11">
        <f t="shared" si="1"/>
        <v>-185</v>
      </c>
      <c r="H34" s="43"/>
      <c r="I34" s="36"/>
      <c r="J34" s="40" t="s">
        <v>17</v>
      </c>
      <c r="K34" s="21"/>
    </row>
    <row r="35" spans="1:11" ht="15" customHeight="1">
      <c r="A35" s="52"/>
      <c r="B35" s="42"/>
      <c r="C35" s="48"/>
      <c r="D35" s="46"/>
      <c r="E35" s="31">
        <v>16740</v>
      </c>
      <c r="F35" s="31">
        <v>16555</v>
      </c>
      <c r="G35" s="12">
        <f t="shared" si="1"/>
        <v>-185</v>
      </c>
      <c r="H35" s="44"/>
      <c r="I35" s="37"/>
      <c r="J35" s="40" t="s">
        <v>18</v>
      </c>
      <c r="K35" s="21"/>
    </row>
    <row r="36" spans="1:11" ht="15" customHeight="1">
      <c r="A36" s="51">
        <v>14</v>
      </c>
      <c r="B36" s="41" t="s">
        <v>27</v>
      </c>
      <c r="C36" s="47" t="s">
        <v>40</v>
      </c>
      <c r="D36" s="45" t="s">
        <v>64</v>
      </c>
      <c r="E36" s="32">
        <v>201</v>
      </c>
      <c r="F36" s="32">
        <v>3576</v>
      </c>
      <c r="G36" s="11">
        <f t="shared" si="1"/>
        <v>3375</v>
      </c>
      <c r="H36" s="43"/>
      <c r="I36" s="36"/>
      <c r="J36" s="40" t="s">
        <v>17</v>
      </c>
      <c r="K36" s="21"/>
    </row>
    <row r="37" spans="1:11" ht="15" customHeight="1">
      <c r="A37" s="52"/>
      <c r="B37" s="42"/>
      <c r="C37" s="48"/>
      <c r="D37" s="46"/>
      <c r="E37" s="31">
        <v>201</v>
      </c>
      <c r="F37" s="31">
        <v>3576</v>
      </c>
      <c r="G37" s="12">
        <f t="shared" si="1"/>
        <v>3375</v>
      </c>
      <c r="H37" s="44"/>
      <c r="I37" s="37"/>
      <c r="J37" s="40" t="s">
        <v>18</v>
      </c>
      <c r="K37" s="21"/>
    </row>
    <row r="38" spans="1:11" ht="15" customHeight="1">
      <c r="A38" s="51">
        <v>15</v>
      </c>
      <c r="B38" s="41" t="s">
        <v>27</v>
      </c>
      <c r="C38" s="47" t="s">
        <v>41</v>
      </c>
      <c r="D38" s="45" t="s">
        <v>64</v>
      </c>
      <c r="E38" s="32">
        <v>32325</v>
      </c>
      <c r="F38" s="32">
        <v>9819</v>
      </c>
      <c r="G38" s="11">
        <f t="shared" si="1"/>
        <v>-22506</v>
      </c>
      <c r="H38" s="43" t="s">
        <v>4</v>
      </c>
      <c r="I38" s="36"/>
      <c r="J38" s="40" t="s">
        <v>17</v>
      </c>
      <c r="K38" s="21"/>
    </row>
    <row r="39" spans="1:11" ht="15" customHeight="1">
      <c r="A39" s="52"/>
      <c r="B39" s="42"/>
      <c r="C39" s="48"/>
      <c r="D39" s="46"/>
      <c r="E39" s="31">
        <v>32325</v>
      </c>
      <c r="F39" s="31">
        <v>9819</v>
      </c>
      <c r="G39" s="12">
        <f t="shared" si="1"/>
        <v>-22506</v>
      </c>
      <c r="H39" s="44"/>
      <c r="I39" s="37"/>
      <c r="J39" s="40" t="s">
        <v>18</v>
      </c>
      <c r="K39" s="21"/>
    </row>
    <row r="40" spans="1:11" ht="15" customHeight="1">
      <c r="A40" s="51">
        <v>16</v>
      </c>
      <c r="B40" s="41" t="s">
        <v>27</v>
      </c>
      <c r="C40" s="47" t="s">
        <v>42</v>
      </c>
      <c r="D40" s="45" t="s">
        <v>64</v>
      </c>
      <c r="E40" s="32">
        <v>21148</v>
      </c>
      <c r="F40" s="32">
        <v>12562</v>
      </c>
      <c r="G40" s="11">
        <f t="shared" si="1"/>
        <v>-8586</v>
      </c>
      <c r="H40" s="43"/>
      <c r="I40" s="36"/>
      <c r="J40" s="40" t="s">
        <v>17</v>
      </c>
      <c r="K40" s="21"/>
    </row>
    <row r="41" spans="1:11" ht="15" customHeight="1">
      <c r="A41" s="52"/>
      <c r="B41" s="42"/>
      <c r="C41" s="48"/>
      <c r="D41" s="46"/>
      <c r="E41" s="31">
        <v>21148</v>
      </c>
      <c r="F41" s="31">
        <v>12562</v>
      </c>
      <c r="G41" s="12">
        <f t="shared" si="1"/>
        <v>-8586</v>
      </c>
      <c r="H41" s="44"/>
      <c r="I41" s="37"/>
      <c r="J41" s="40" t="s">
        <v>18</v>
      </c>
      <c r="K41" s="21"/>
    </row>
    <row r="42" spans="1:11" ht="15" customHeight="1">
      <c r="A42" s="51">
        <v>17</v>
      </c>
      <c r="B42" s="41" t="s">
        <v>27</v>
      </c>
      <c r="C42" s="47" t="s">
        <v>43</v>
      </c>
      <c r="D42" s="45" t="s">
        <v>64</v>
      </c>
      <c r="E42" s="32">
        <v>77</v>
      </c>
      <c r="F42" s="32">
        <v>77</v>
      </c>
      <c r="G42" s="11">
        <f t="shared" si="1"/>
        <v>0</v>
      </c>
      <c r="H42" s="43"/>
      <c r="I42" s="36"/>
      <c r="J42" s="40" t="s">
        <v>17</v>
      </c>
      <c r="K42" s="21"/>
    </row>
    <row r="43" spans="1:11" ht="15" customHeight="1">
      <c r="A43" s="52"/>
      <c r="B43" s="42"/>
      <c r="C43" s="48"/>
      <c r="D43" s="46"/>
      <c r="E43" s="31">
        <v>77</v>
      </c>
      <c r="F43" s="31">
        <v>77</v>
      </c>
      <c r="G43" s="12">
        <f t="shared" si="1"/>
        <v>0</v>
      </c>
      <c r="H43" s="44"/>
      <c r="I43" s="37"/>
      <c r="J43" s="40" t="s">
        <v>18</v>
      </c>
      <c r="K43" s="21"/>
    </row>
    <row r="44" spans="1:11" ht="15" customHeight="1">
      <c r="A44" s="51">
        <v>18</v>
      </c>
      <c r="B44" s="41" t="s">
        <v>27</v>
      </c>
      <c r="C44" s="47" t="s">
        <v>44</v>
      </c>
      <c r="D44" s="45" t="s">
        <v>64</v>
      </c>
      <c r="E44" s="32">
        <v>111</v>
      </c>
      <c r="F44" s="32">
        <v>61</v>
      </c>
      <c r="G44" s="11">
        <f t="shared" si="1"/>
        <v>-50</v>
      </c>
      <c r="H44" s="43"/>
      <c r="I44" s="36"/>
      <c r="J44" s="40" t="s">
        <v>17</v>
      </c>
      <c r="K44" s="21"/>
    </row>
    <row r="45" spans="1:11" ht="15" customHeight="1">
      <c r="A45" s="52"/>
      <c r="B45" s="42"/>
      <c r="C45" s="48"/>
      <c r="D45" s="46"/>
      <c r="E45" s="31">
        <v>111</v>
      </c>
      <c r="F45" s="31">
        <v>61</v>
      </c>
      <c r="G45" s="12">
        <f t="shared" si="1"/>
        <v>-50</v>
      </c>
      <c r="H45" s="44"/>
      <c r="I45" s="37"/>
      <c r="J45" s="40" t="s">
        <v>18</v>
      </c>
      <c r="K45" s="21"/>
    </row>
    <row r="46" spans="1:11" ht="26.25" customHeight="1">
      <c r="A46" s="51">
        <v>19</v>
      </c>
      <c r="B46" s="41" t="s">
        <v>27</v>
      </c>
      <c r="C46" s="47" t="s">
        <v>45</v>
      </c>
      <c r="D46" s="45" t="s">
        <v>65</v>
      </c>
      <c r="E46" s="32">
        <v>23319</v>
      </c>
      <c r="F46" s="32">
        <v>23572</v>
      </c>
      <c r="G46" s="11">
        <f t="shared" si="1"/>
        <v>253</v>
      </c>
      <c r="H46" s="43" t="s">
        <v>4</v>
      </c>
      <c r="I46" s="36"/>
      <c r="J46" s="40" t="s">
        <v>17</v>
      </c>
      <c r="K46" s="21"/>
    </row>
    <row r="47" spans="1:11" ht="26.25" customHeight="1">
      <c r="A47" s="52"/>
      <c r="B47" s="42"/>
      <c r="C47" s="48"/>
      <c r="D47" s="46"/>
      <c r="E47" s="31">
        <v>23319</v>
      </c>
      <c r="F47" s="31">
        <v>23572</v>
      </c>
      <c r="G47" s="12">
        <f t="shared" si="1"/>
        <v>253</v>
      </c>
      <c r="H47" s="44"/>
      <c r="I47" s="37"/>
      <c r="J47" s="40" t="s">
        <v>18</v>
      </c>
      <c r="K47" s="21"/>
    </row>
    <row r="48" spans="1:11" ht="15" customHeight="1">
      <c r="A48" s="51">
        <v>20</v>
      </c>
      <c r="B48" s="41" t="s">
        <v>27</v>
      </c>
      <c r="C48" s="47" t="s">
        <v>69</v>
      </c>
      <c r="D48" s="45" t="s">
        <v>65</v>
      </c>
      <c r="E48" s="32">
        <v>36</v>
      </c>
      <c r="F48" s="32">
        <v>94</v>
      </c>
      <c r="G48" s="11">
        <f t="shared" si="1"/>
        <v>58</v>
      </c>
      <c r="H48" s="43"/>
      <c r="I48" s="36"/>
      <c r="J48" s="40" t="s">
        <v>17</v>
      </c>
      <c r="K48" s="21"/>
    </row>
    <row r="49" spans="1:11" ht="15" customHeight="1">
      <c r="A49" s="52"/>
      <c r="B49" s="42"/>
      <c r="C49" s="48"/>
      <c r="D49" s="46"/>
      <c r="E49" s="31">
        <v>36</v>
      </c>
      <c r="F49" s="31">
        <v>94</v>
      </c>
      <c r="G49" s="12">
        <f t="shared" si="1"/>
        <v>58</v>
      </c>
      <c r="H49" s="44"/>
      <c r="I49" s="37"/>
      <c r="J49" s="40" t="s">
        <v>18</v>
      </c>
      <c r="K49" s="21"/>
    </row>
    <row r="50" spans="1:11" ht="22.5" customHeight="1">
      <c r="A50" s="51">
        <v>21</v>
      </c>
      <c r="B50" s="41" t="s">
        <v>27</v>
      </c>
      <c r="C50" s="47" t="s">
        <v>46</v>
      </c>
      <c r="D50" s="45" t="s">
        <v>65</v>
      </c>
      <c r="E50" s="32">
        <v>1463</v>
      </c>
      <c r="F50" s="32">
        <v>1578</v>
      </c>
      <c r="G50" s="11">
        <f t="shared" si="1"/>
        <v>115</v>
      </c>
      <c r="H50" s="43"/>
      <c r="I50" s="36"/>
      <c r="J50" s="40" t="s">
        <v>17</v>
      </c>
      <c r="K50" s="21"/>
    </row>
    <row r="51" spans="1:11" ht="22.5" customHeight="1">
      <c r="A51" s="52"/>
      <c r="B51" s="42"/>
      <c r="C51" s="48"/>
      <c r="D51" s="46"/>
      <c r="E51" s="31">
        <v>1076</v>
      </c>
      <c r="F51" s="31">
        <v>1578</v>
      </c>
      <c r="G51" s="12">
        <f t="shared" si="1"/>
        <v>502</v>
      </c>
      <c r="H51" s="44"/>
      <c r="I51" s="37"/>
      <c r="J51" s="40" t="s">
        <v>18</v>
      </c>
      <c r="K51" s="21"/>
    </row>
    <row r="52" spans="1:11" ht="15" customHeight="1">
      <c r="A52" s="51">
        <v>22</v>
      </c>
      <c r="B52" s="41" t="s">
        <v>27</v>
      </c>
      <c r="C52" s="47" t="s">
        <v>47</v>
      </c>
      <c r="D52" s="45" t="s">
        <v>65</v>
      </c>
      <c r="E52" s="32">
        <v>6793</v>
      </c>
      <c r="F52" s="32">
        <v>1208</v>
      </c>
      <c r="G52" s="11">
        <f t="shared" si="1"/>
        <v>-5585</v>
      </c>
      <c r="H52" s="43"/>
      <c r="I52" s="36"/>
      <c r="J52" s="40" t="s">
        <v>17</v>
      </c>
      <c r="K52" s="21"/>
    </row>
    <row r="53" spans="1:11" ht="15" customHeight="1">
      <c r="A53" s="52"/>
      <c r="B53" s="42"/>
      <c r="C53" s="48"/>
      <c r="D53" s="46"/>
      <c r="E53" s="31">
        <v>6793</v>
      </c>
      <c r="F53" s="31">
        <v>1208</v>
      </c>
      <c r="G53" s="12">
        <f t="shared" si="1"/>
        <v>-5585</v>
      </c>
      <c r="H53" s="44"/>
      <c r="I53" s="37"/>
      <c r="J53" s="40" t="s">
        <v>18</v>
      </c>
      <c r="K53" s="21"/>
    </row>
    <row r="54" spans="1:11" ht="15" customHeight="1">
      <c r="A54" s="51">
        <v>23</v>
      </c>
      <c r="B54" s="41" t="s">
        <v>27</v>
      </c>
      <c r="C54" s="47" t="s">
        <v>48</v>
      </c>
      <c r="D54" s="45" t="s">
        <v>65</v>
      </c>
      <c r="E54" s="32">
        <v>6536</v>
      </c>
      <c r="F54" s="32">
        <v>7601</v>
      </c>
      <c r="G54" s="11">
        <f t="shared" si="1"/>
        <v>1065</v>
      </c>
      <c r="H54" s="43"/>
      <c r="I54" s="36"/>
      <c r="J54" s="40" t="s">
        <v>17</v>
      </c>
      <c r="K54" s="21"/>
    </row>
    <row r="55" spans="1:11" ht="15" customHeight="1">
      <c r="A55" s="52"/>
      <c r="B55" s="42"/>
      <c r="C55" s="48"/>
      <c r="D55" s="46"/>
      <c r="E55" s="31">
        <v>6536</v>
      </c>
      <c r="F55" s="31">
        <v>7601</v>
      </c>
      <c r="G55" s="12">
        <f t="shared" si="1"/>
        <v>1065</v>
      </c>
      <c r="H55" s="44"/>
      <c r="I55" s="37"/>
      <c r="J55" s="40" t="s">
        <v>18</v>
      </c>
      <c r="K55" s="21"/>
    </row>
    <row r="56" spans="1:11" ht="15" customHeight="1">
      <c r="A56" s="51">
        <v>24</v>
      </c>
      <c r="B56" s="41" t="s">
        <v>27</v>
      </c>
      <c r="C56" s="47" t="s">
        <v>49</v>
      </c>
      <c r="D56" s="45" t="s">
        <v>65</v>
      </c>
      <c r="E56" s="32">
        <v>13804</v>
      </c>
      <c r="F56" s="32">
        <v>15226</v>
      </c>
      <c r="G56" s="11">
        <f t="shared" si="1"/>
        <v>1422</v>
      </c>
      <c r="H56" s="43" t="s">
        <v>4</v>
      </c>
      <c r="I56" s="36"/>
      <c r="J56" s="40" t="s">
        <v>17</v>
      </c>
      <c r="K56" s="21"/>
    </row>
    <row r="57" spans="1:11" ht="15" customHeight="1">
      <c r="A57" s="52"/>
      <c r="B57" s="42"/>
      <c r="C57" s="48"/>
      <c r="D57" s="46"/>
      <c r="E57" s="31">
        <v>4602</v>
      </c>
      <c r="F57" s="31">
        <v>5076</v>
      </c>
      <c r="G57" s="12">
        <f t="shared" si="1"/>
        <v>474</v>
      </c>
      <c r="H57" s="44"/>
      <c r="I57" s="37"/>
      <c r="J57" s="40" t="s">
        <v>18</v>
      </c>
      <c r="K57" s="21"/>
    </row>
    <row r="58" spans="1:11" ht="15" customHeight="1">
      <c r="A58" s="51">
        <v>25</v>
      </c>
      <c r="B58" s="41" t="s">
        <v>27</v>
      </c>
      <c r="C58" s="47" t="s">
        <v>50</v>
      </c>
      <c r="D58" s="45" t="s">
        <v>65</v>
      </c>
      <c r="E58" s="32">
        <v>3895</v>
      </c>
      <c r="F58" s="32">
        <v>6807</v>
      </c>
      <c r="G58" s="11">
        <f t="shared" si="1"/>
        <v>2912</v>
      </c>
      <c r="H58" s="43"/>
      <c r="I58" s="36"/>
      <c r="J58" s="40" t="s">
        <v>17</v>
      </c>
      <c r="K58" s="21"/>
    </row>
    <row r="59" spans="1:11" ht="15" customHeight="1">
      <c r="A59" s="52"/>
      <c r="B59" s="42"/>
      <c r="C59" s="48"/>
      <c r="D59" s="46"/>
      <c r="E59" s="31">
        <v>1535</v>
      </c>
      <c r="F59" s="31">
        <f>F58-2178</f>
        <v>4629</v>
      </c>
      <c r="G59" s="12">
        <f t="shared" si="1"/>
        <v>3094</v>
      </c>
      <c r="H59" s="44"/>
      <c r="I59" s="37"/>
      <c r="J59" s="40" t="s">
        <v>18</v>
      </c>
      <c r="K59" s="21"/>
    </row>
    <row r="60" spans="1:11" ht="15" customHeight="1">
      <c r="A60" s="51">
        <v>26</v>
      </c>
      <c r="B60" s="41" t="s">
        <v>27</v>
      </c>
      <c r="C60" s="47" t="s">
        <v>51</v>
      </c>
      <c r="D60" s="45" t="s">
        <v>65</v>
      </c>
      <c r="E60" s="32">
        <v>5628</v>
      </c>
      <c r="F60" s="32">
        <v>3858</v>
      </c>
      <c r="G60" s="11">
        <f t="shared" si="1"/>
        <v>-1770</v>
      </c>
      <c r="H60" s="43"/>
      <c r="I60" s="36"/>
      <c r="J60" s="40" t="s">
        <v>17</v>
      </c>
      <c r="K60" s="21"/>
    </row>
    <row r="61" spans="1:11" ht="15" customHeight="1">
      <c r="A61" s="52"/>
      <c r="B61" s="42"/>
      <c r="C61" s="48"/>
      <c r="D61" s="46"/>
      <c r="E61" s="31">
        <v>5628</v>
      </c>
      <c r="F61" s="31">
        <v>3858</v>
      </c>
      <c r="G61" s="12">
        <f t="shared" si="1"/>
        <v>-1770</v>
      </c>
      <c r="H61" s="44"/>
      <c r="I61" s="37"/>
      <c r="J61" s="40" t="s">
        <v>18</v>
      </c>
      <c r="K61" s="21"/>
    </row>
    <row r="62" spans="1:11" ht="15" customHeight="1">
      <c r="A62" s="51">
        <v>27</v>
      </c>
      <c r="B62" s="41" t="s">
        <v>27</v>
      </c>
      <c r="C62" s="47" t="s">
        <v>52</v>
      </c>
      <c r="D62" s="45" t="s">
        <v>65</v>
      </c>
      <c r="E62" s="32">
        <v>2591</v>
      </c>
      <c r="F62" s="32">
        <v>2520</v>
      </c>
      <c r="G62" s="11">
        <f t="shared" si="1"/>
        <v>-71</v>
      </c>
      <c r="H62" s="43"/>
      <c r="I62" s="36"/>
      <c r="J62" s="40" t="s">
        <v>17</v>
      </c>
      <c r="K62" s="21"/>
    </row>
    <row r="63" spans="1:11" ht="15" customHeight="1">
      <c r="A63" s="52"/>
      <c r="B63" s="42"/>
      <c r="C63" s="48"/>
      <c r="D63" s="46"/>
      <c r="E63" s="31">
        <v>2591</v>
      </c>
      <c r="F63" s="31">
        <v>2520</v>
      </c>
      <c r="G63" s="12">
        <f t="shared" si="1"/>
        <v>-71</v>
      </c>
      <c r="H63" s="44"/>
      <c r="I63" s="37"/>
      <c r="J63" s="40" t="s">
        <v>18</v>
      </c>
      <c r="K63" s="21"/>
    </row>
    <row r="64" spans="1:11" ht="15" customHeight="1">
      <c r="A64" s="51">
        <v>28</v>
      </c>
      <c r="B64" s="41" t="s">
        <v>27</v>
      </c>
      <c r="C64" s="47" t="s">
        <v>53</v>
      </c>
      <c r="D64" s="45" t="s">
        <v>65</v>
      </c>
      <c r="E64" s="32">
        <v>8545</v>
      </c>
      <c r="F64" s="32">
        <v>23028</v>
      </c>
      <c r="G64" s="11">
        <f t="shared" si="1"/>
        <v>14483</v>
      </c>
      <c r="H64" s="43" t="s">
        <v>4</v>
      </c>
      <c r="I64" s="36"/>
      <c r="J64" s="40" t="s">
        <v>17</v>
      </c>
      <c r="K64" s="21"/>
    </row>
    <row r="65" spans="1:11" ht="15" customHeight="1">
      <c r="A65" s="52"/>
      <c r="B65" s="42"/>
      <c r="C65" s="48"/>
      <c r="D65" s="46"/>
      <c r="E65" s="31">
        <v>8545</v>
      </c>
      <c r="F65" s="31">
        <v>23028</v>
      </c>
      <c r="G65" s="12">
        <f t="shared" si="1"/>
        <v>14483</v>
      </c>
      <c r="H65" s="44"/>
      <c r="I65" s="37"/>
      <c r="J65" s="40" t="s">
        <v>18</v>
      </c>
      <c r="K65" s="21"/>
    </row>
    <row r="66" spans="1:11" ht="15" customHeight="1">
      <c r="A66" s="51">
        <v>29</v>
      </c>
      <c r="B66" s="41" t="s">
        <v>27</v>
      </c>
      <c r="C66" s="47" t="s">
        <v>54</v>
      </c>
      <c r="D66" s="45" t="s">
        <v>66</v>
      </c>
      <c r="E66" s="32">
        <v>52573</v>
      </c>
      <c r="F66" s="32">
        <v>52573</v>
      </c>
      <c r="G66" s="11">
        <f t="shared" si="1"/>
        <v>0</v>
      </c>
      <c r="H66" s="43"/>
      <c r="I66" s="36"/>
      <c r="J66" s="40" t="s">
        <v>17</v>
      </c>
      <c r="K66" s="21"/>
    </row>
    <row r="67" spans="1:11" ht="15" customHeight="1">
      <c r="A67" s="52"/>
      <c r="B67" s="42"/>
      <c r="C67" s="48"/>
      <c r="D67" s="46"/>
      <c r="E67" s="31">
        <v>52573</v>
      </c>
      <c r="F67" s="31">
        <v>52573</v>
      </c>
      <c r="G67" s="12">
        <f t="shared" si="1"/>
        <v>0</v>
      </c>
      <c r="H67" s="44"/>
      <c r="I67" s="37"/>
      <c r="J67" s="40" t="s">
        <v>18</v>
      </c>
      <c r="K67" s="21"/>
    </row>
    <row r="68" spans="1:11" ht="15" customHeight="1">
      <c r="A68" s="51">
        <v>30</v>
      </c>
      <c r="B68" s="41" t="s">
        <v>27</v>
      </c>
      <c r="C68" s="47" t="s">
        <v>55</v>
      </c>
      <c r="D68" s="45" t="s">
        <v>67</v>
      </c>
      <c r="E68" s="32">
        <v>37357</v>
      </c>
      <c r="F68" s="32">
        <v>37641</v>
      </c>
      <c r="G68" s="11">
        <f t="shared" si="1"/>
        <v>284</v>
      </c>
      <c r="H68" s="43"/>
      <c r="I68" s="36"/>
      <c r="J68" s="40" t="s">
        <v>17</v>
      </c>
      <c r="K68" s="21"/>
    </row>
    <row r="69" spans="1:11" ht="15" customHeight="1">
      <c r="A69" s="52"/>
      <c r="B69" s="42"/>
      <c r="C69" s="48"/>
      <c r="D69" s="46"/>
      <c r="E69" s="31">
        <v>37357</v>
      </c>
      <c r="F69" s="31">
        <v>37641</v>
      </c>
      <c r="G69" s="12">
        <f t="shared" si="1"/>
        <v>284</v>
      </c>
      <c r="H69" s="44"/>
      <c r="I69" s="37"/>
      <c r="J69" s="40" t="s">
        <v>18</v>
      </c>
      <c r="K69" s="21"/>
    </row>
    <row r="70" spans="1:11" ht="15" customHeight="1">
      <c r="A70" s="51">
        <v>31</v>
      </c>
      <c r="B70" s="41" t="s">
        <v>27</v>
      </c>
      <c r="C70" s="47" t="s">
        <v>56</v>
      </c>
      <c r="D70" s="45" t="s">
        <v>67</v>
      </c>
      <c r="E70" s="32">
        <v>255</v>
      </c>
      <c r="F70" s="32">
        <v>237</v>
      </c>
      <c r="G70" s="11">
        <f t="shared" si="1"/>
        <v>-18</v>
      </c>
      <c r="H70" s="43"/>
      <c r="I70" s="36"/>
      <c r="J70" s="40" t="s">
        <v>17</v>
      </c>
      <c r="K70" s="21"/>
    </row>
    <row r="71" spans="1:11" ht="15" customHeight="1">
      <c r="A71" s="52"/>
      <c r="B71" s="42"/>
      <c r="C71" s="48"/>
      <c r="D71" s="46"/>
      <c r="E71" s="31">
        <v>255</v>
      </c>
      <c r="F71" s="31">
        <v>237</v>
      </c>
      <c r="G71" s="12">
        <f t="shared" si="1"/>
        <v>-18</v>
      </c>
      <c r="H71" s="44"/>
      <c r="I71" s="37"/>
      <c r="J71" s="40" t="s">
        <v>18</v>
      </c>
      <c r="K71" s="21"/>
    </row>
    <row r="72" spans="1:11" ht="15" customHeight="1">
      <c r="A72" s="51">
        <v>32</v>
      </c>
      <c r="B72" s="41" t="s">
        <v>27</v>
      </c>
      <c r="C72" s="47" t="s">
        <v>57</v>
      </c>
      <c r="D72" s="45" t="s">
        <v>67</v>
      </c>
      <c r="E72" s="32">
        <v>899</v>
      </c>
      <c r="F72" s="32">
        <v>1827</v>
      </c>
      <c r="G72" s="11">
        <f t="shared" si="1"/>
        <v>928</v>
      </c>
      <c r="H72" s="43"/>
      <c r="I72" s="36"/>
      <c r="J72" s="40" t="s">
        <v>17</v>
      </c>
      <c r="K72" s="21"/>
    </row>
    <row r="73" spans="1:11" ht="15" customHeight="1">
      <c r="A73" s="52"/>
      <c r="B73" s="42"/>
      <c r="C73" s="48"/>
      <c r="D73" s="46"/>
      <c r="E73" s="31">
        <v>899</v>
      </c>
      <c r="F73" s="31">
        <v>1827</v>
      </c>
      <c r="G73" s="12">
        <f t="shared" si="1"/>
        <v>928</v>
      </c>
      <c r="H73" s="44"/>
      <c r="I73" s="37"/>
      <c r="J73" s="40" t="s">
        <v>18</v>
      </c>
      <c r="K73" s="21"/>
    </row>
    <row r="74" spans="1:11" ht="15" customHeight="1">
      <c r="A74" s="51">
        <v>33</v>
      </c>
      <c r="B74" s="41" t="s">
        <v>27</v>
      </c>
      <c r="C74" s="47" t="s">
        <v>58</v>
      </c>
      <c r="D74" s="45" t="s">
        <v>67</v>
      </c>
      <c r="E74" s="32">
        <v>1800</v>
      </c>
      <c r="F74" s="32">
        <v>7233</v>
      </c>
      <c r="G74" s="11">
        <f t="shared" si="1"/>
        <v>5433</v>
      </c>
      <c r="H74" s="43" t="s">
        <v>4</v>
      </c>
      <c r="I74" s="36"/>
      <c r="J74" s="40" t="s">
        <v>17</v>
      </c>
      <c r="K74" s="21"/>
    </row>
    <row r="75" spans="1:11" ht="15" customHeight="1">
      <c r="A75" s="52"/>
      <c r="B75" s="42"/>
      <c r="C75" s="48"/>
      <c r="D75" s="46"/>
      <c r="E75" s="31">
        <v>1800</v>
      </c>
      <c r="F75" s="31">
        <v>7233</v>
      </c>
      <c r="G75" s="12">
        <f t="shared" si="1"/>
        <v>5433</v>
      </c>
      <c r="H75" s="44"/>
      <c r="I75" s="37"/>
      <c r="J75" s="40" t="s">
        <v>18</v>
      </c>
      <c r="K75" s="21"/>
    </row>
    <row r="76" spans="1:11" ht="15" customHeight="1">
      <c r="A76" s="51">
        <v>34</v>
      </c>
      <c r="B76" s="41" t="s">
        <v>27</v>
      </c>
      <c r="C76" s="47" t="s">
        <v>59</v>
      </c>
      <c r="D76" s="45" t="s">
        <v>67</v>
      </c>
      <c r="E76" s="32">
        <v>85076</v>
      </c>
      <c r="F76" s="32">
        <v>69507</v>
      </c>
      <c r="G76" s="11">
        <f t="shared" si="1"/>
        <v>-15569</v>
      </c>
      <c r="H76" s="43"/>
      <c r="I76" s="36"/>
      <c r="J76" s="40" t="s">
        <v>17</v>
      </c>
      <c r="K76" s="21"/>
    </row>
    <row r="77" spans="1:11" ht="15" customHeight="1">
      <c r="A77" s="52"/>
      <c r="B77" s="42"/>
      <c r="C77" s="48"/>
      <c r="D77" s="46"/>
      <c r="E77" s="31">
        <v>76776</v>
      </c>
      <c r="F77" s="31">
        <v>62589</v>
      </c>
      <c r="G77" s="12">
        <f t="shared" si="1"/>
        <v>-14187</v>
      </c>
      <c r="H77" s="44"/>
      <c r="I77" s="37"/>
      <c r="J77" s="40" t="s">
        <v>18</v>
      </c>
      <c r="K77" s="21"/>
    </row>
    <row r="78" spans="1:11" ht="15" customHeight="1">
      <c r="A78" s="51">
        <v>35</v>
      </c>
      <c r="B78" s="41" t="s">
        <v>27</v>
      </c>
      <c r="C78" s="47" t="s">
        <v>60</v>
      </c>
      <c r="D78" s="45" t="s">
        <v>67</v>
      </c>
      <c r="E78" s="32">
        <v>68341</v>
      </c>
      <c r="F78" s="32">
        <v>70088</v>
      </c>
      <c r="G78" s="11">
        <f t="shared" si="1"/>
        <v>1747</v>
      </c>
      <c r="H78" s="43"/>
      <c r="I78" s="36"/>
      <c r="J78" s="40" t="s">
        <v>17</v>
      </c>
      <c r="K78" s="21"/>
    </row>
    <row r="79" spans="1:11" ht="15" customHeight="1">
      <c r="A79" s="52"/>
      <c r="B79" s="42"/>
      <c r="C79" s="48"/>
      <c r="D79" s="46"/>
      <c r="E79" s="31">
        <v>68334</v>
      </c>
      <c r="F79" s="31">
        <v>70081</v>
      </c>
      <c r="G79" s="12">
        <f t="shared" si="1"/>
        <v>1747</v>
      </c>
      <c r="H79" s="44"/>
      <c r="I79" s="37"/>
      <c r="J79" s="40" t="s">
        <v>18</v>
      </c>
      <c r="K79" s="21"/>
    </row>
    <row r="80" spans="1:11" ht="15" customHeight="1">
      <c r="A80" s="51">
        <v>36</v>
      </c>
      <c r="B80" s="41" t="s">
        <v>27</v>
      </c>
      <c r="C80" s="47" t="s">
        <v>61</v>
      </c>
      <c r="D80" s="45" t="s">
        <v>67</v>
      </c>
      <c r="E80" s="32">
        <v>6270</v>
      </c>
      <c r="F80" s="32">
        <v>151415</v>
      </c>
      <c r="G80" s="11">
        <f t="shared" si="1"/>
        <v>145145</v>
      </c>
      <c r="H80" s="43"/>
      <c r="I80" s="36"/>
      <c r="J80" s="40" t="s">
        <v>17</v>
      </c>
      <c r="K80" s="21"/>
    </row>
    <row r="81" spans="1:11" ht="15" customHeight="1">
      <c r="A81" s="52"/>
      <c r="B81" s="42"/>
      <c r="C81" s="48"/>
      <c r="D81" s="46"/>
      <c r="E81" s="31">
        <v>2270</v>
      </c>
      <c r="F81" s="31">
        <v>59391</v>
      </c>
      <c r="G81" s="12">
        <f t="shared" si="1"/>
        <v>57121</v>
      </c>
      <c r="H81" s="44"/>
      <c r="I81" s="37"/>
      <c r="J81" s="40" t="s">
        <v>18</v>
      </c>
      <c r="K81" s="21"/>
    </row>
    <row r="82" spans="1:11" ht="26.25" customHeight="1">
      <c r="A82" s="51">
        <v>37</v>
      </c>
      <c r="B82" s="41" t="s">
        <v>27</v>
      </c>
      <c r="C82" s="47" t="s">
        <v>62</v>
      </c>
      <c r="D82" s="45" t="s">
        <v>66</v>
      </c>
      <c r="E82" s="32">
        <v>0</v>
      </c>
      <c r="F82" s="32">
        <v>8941</v>
      </c>
      <c r="G82" s="11">
        <f t="shared" si="1"/>
        <v>8941</v>
      </c>
      <c r="H82" s="43" t="s">
        <v>4</v>
      </c>
      <c r="I82" s="36"/>
      <c r="J82" s="40" t="s">
        <v>17</v>
      </c>
      <c r="K82" s="21"/>
    </row>
    <row r="83" spans="1:11" ht="26.25" customHeight="1">
      <c r="A83" s="52"/>
      <c r="B83" s="42"/>
      <c r="C83" s="48"/>
      <c r="D83" s="46"/>
      <c r="E83" s="31">
        <v>0</v>
      </c>
      <c r="F83" s="31">
        <v>4470</v>
      </c>
      <c r="G83" s="12">
        <f t="shared" si="1"/>
        <v>4470</v>
      </c>
      <c r="H83" s="44"/>
      <c r="I83" s="37"/>
      <c r="J83" s="40" t="s">
        <v>18</v>
      </c>
      <c r="K83" s="21"/>
    </row>
    <row r="84" spans="1:11" ht="15" customHeight="1">
      <c r="A84" s="51">
        <v>38</v>
      </c>
      <c r="B84" s="41" t="s">
        <v>27</v>
      </c>
      <c r="C84" s="49" t="s">
        <v>63</v>
      </c>
      <c r="D84" s="45" t="s">
        <v>67</v>
      </c>
      <c r="E84" s="32">
        <v>147</v>
      </c>
      <c r="F84" s="32">
        <v>211</v>
      </c>
      <c r="G84" s="13">
        <f t="shared" si="1"/>
        <v>64</v>
      </c>
      <c r="H84" s="43"/>
      <c r="I84" s="38"/>
      <c r="J84" s="40" t="s">
        <v>17</v>
      </c>
      <c r="K84" s="21"/>
    </row>
    <row r="85" spans="1:11" ht="15" customHeight="1">
      <c r="A85" s="52"/>
      <c r="B85" s="42"/>
      <c r="C85" s="50"/>
      <c r="D85" s="46"/>
      <c r="E85" s="31">
        <v>147</v>
      </c>
      <c r="F85" s="31">
        <v>211</v>
      </c>
      <c r="G85" s="12">
        <f t="shared" si="1"/>
        <v>64</v>
      </c>
      <c r="H85" s="44"/>
      <c r="I85" s="37"/>
      <c r="J85" s="40" t="s">
        <v>18</v>
      </c>
      <c r="K85" s="21"/>
    </row>
    <row r="86" spans="1:11" ht="15" customHeight="1">
      <c r="A86" s="61" t="s">
        <v>68</v>
      </c>
      <c r="B86" s="62"/>
      <c r="C86" s="62"/>
      <c r="D86" s="63"/>
      <c r="E86" s="32">
        <f>+E12+E14+E16+E18+E20+E22+E24+E26+E28+E30+E32+E36+E38+E40+E42+E44+E46+E48+E82+E50+E52+E54+E56+E58+E60+E62+E64+E68+E70+E72+E76+E78+E80+E74+E66+E34+E84</f>
        <v>511171</v>
      </c>
      <c r="F86" s="32">
        <f>+F12+F14+F16+F18+F20+F22+F24+F26+F28+F30+F32+F36+F38+F40+F42+F44+F46+F48+F82+F50+F52+F54+F56+F58+F60+F62+F64+F68+F70+F72+F76+F78+F80+F74+F66+F34+F84</f>
        <v>640362</v>
      </c>
      <c r="G86" s="11">
        <f t="shared" si="1"/>
        <v>129191</v>
      </c>
      <c r="H86" s="67"/>
      <c r="I86" s="36"/>
      <c r="K86" s="21"/>
    </row>
    <row r="87" spans="1:11" ht="15" customHeight="1">
      <c r="A87" s="64"/>
      <c r="B87" s="65"/>
      <c r="C87" s="65"/>
      <c r="D87" s="66"/>
      <c r="E87" s="31">
        <f>+E13+E15+E17+E19+E21+E23+E25+E27+E29+E31+E33+E37+E39+E41+E43+E45+E47+E49+E83+E51+E53+E55+E57+E59+E61+E63+E65+E69+E71+E73+E75+E77+E79+E81+E35+E67+E85</f>
        <v>486915</v>
      </c>
      <c r="F87" s="31">
        <f>+F13+F15+F17+F19+F21+F23+F25+F27+F29+F31+F33+F37+F39+F41+F43+F45+F47+F49+F83+F51+F53+F55+F57+F59+F61+F63+F65+F69+F71+F73+F75+F77+F79+F81+F35+F67+F85</f>
        <v>524614</v>
      </c>
      <c r="G87" s="12">
        <f t="shared" si="1"/>
        <v>37699</v>
      </c>
      <c r="H87" s="44"/>
      <c r="I87" s="37"/>
      <c r="K87" s="21"/>
    </row>
    <row r="88" spans="1:11" ht="15" customHeight="1">
      <c r="A88" s="54" t="s">
        <v>6</v>
      </c>
      <c r="B88" s="55"/>
      <c r="C88" s="55"/>
      <c r="D88" s="56"/>
      <c r="E88" s="13">
        <f>+SUMIF($J8:$J87,$J88,E8:E87)</f>
        <v>2029877</v>
      </c>
      <c r="F88" s="13">
        <f>+SUMIF($J8:$J87,$J88,F8:F87)</f>
        <v>2209672</v>
      </c>
      <c r="G88" s="26">
        <f>+F88-E88</f>
        <v>179795</v>
      </c>
      <c r="H88" s="43"/>
      <c r="I88" s="36"/>
      <c r="J88" s="40" t="s">
        <v>17</v>
      </c>
      <c r="K88" s="21" t="s">
        <v>20</v>
      </c>
    </row>
    <row r="89" spans="1:11" ht="15" customHeight="1" thickBot="1">
      <c r="A89" s="57"/>
      <c r="B89" s="58"/>
      <c r="C89" s="58"/>
      <c r="D89" s="59"/>
      <c r="E89" s="15">
        <f>+SUMIF($J8:$J87,$J89,E8:E87)</f>
        <v>2005621</v>
      </c>
      <c r="F89" s="15">
        <f>+SUMIF($J8:$J87,$J89,F8:F87)</f>
        <v>2093924</v>
      </c>
      <c r="G89" s="16">
        <f t="shared" ref="G89" si="2">+F89-E89</f>
        <v>88303</v>
      </c>
      <c r="H89" s="60"/>
      <c r="I89" s="39"/>
      <c r="J89" s="40" t="s">
        <v>18</v>
      </c>
      <c r="K89" s="21" t="s">
        <v>21</v>
      </c>
    </row>
    <row r="90" spans="1:11" ht="12.75">
      <c r="A90" s="22"/>
      <c r="B90" s="22"/>
      <c r="C90" s="22"/>
      <c r="D90" s="22"/>
      <c r="E90" s="17"/>
      <c r="F90" s="18"/>
      <c r="G90" s="18"/>
    </row>
  </sheetData>
  <mergeCells count="200">
    <mergeCell ref="A8:A9"/>
    <mergeCell ref="B8:B9"/>
    <mergeCell ref="C8:C9"/>
    <mergeCell ref="D8:D9"/>
    <mergeCell ref="H8:H9"/>
    <mergeCell ref="A20:A21"/>
    <mergeCell ref="B12:B13"/>
    <mergeCell ref="C12:C13"/>
    <mergeCell ref="D12:D13"/>
    <mergeCell ref="H12:H13"/>
    <mergeCell ref="B18:B19"/>
    <mergeCell ref="B20:B21"/>
    <mergeCell ref="A10:D11"/>
    <mergeCell ref="H10:H11"/>
    <mergeCell ref="A12:A13"/>
    <mergeCell ref="E5:F5"/>
    <mergeCell ref="A88:D89"/>
    <mergeCell ref="H88:H89"/>
    <mergeCell ref="A86:D87"/>
    <mergeCell ref="H86:H87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18:A19"/>
    <mergeCell ref="A22:A23"/>
    <mergeCell ref="A24:A25"/>
    <mergeCell ref="A26:A27"/>
    <mergeCell ref="A28:A29"/>
    <mergeCell ref="A30:A31"/>
    <mergeCell ref="C6:C7"/>
    <mergeCell ref="D6:D7"/>
    <mergeCell ref="H6:I7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76:A77"/>
    <mergeCell ref="A78:A79"/>
    <mergeCell ref="A80:A81"/>
    <mergeCell ref="A82:A83"/>
    <mergeCell ref="A84:A85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B54:B55"/>
    <mergeCell ref="B56:B57"/>
    <mergeCell ref="B58:B59"/>
    <mergeCell ref="B60:B61"/>
    <mergeCell ref="B62:B63"/>
    <mergeCell ref="A68:A69"/>
    <mergeCell ref="A70:A71"/>
    <mergeCell ref="A72:A73"/>
    <mergeCell ref="A74:A7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32:B33"/>
    <mergeCell ref="B34:B35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B28:B29"/>
    <mergeCell ref="B30:B31"/>
    <mergeCell ref="B22:B23"/>
    <mergeCell ref="B24:B25"/>
    <mergeCell ref="B26:B27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B82:B83"/>
    <mergeCell ref="B84:B85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</mergeCells>
  <phoneticPr fontId="4"/>
  <dataValidations count="2">
    <dataValidation type="list" allowBlank="1" showInputMessage="1" showErrorMessage="1" sqref="H8:H9 H12:H89" xr:uid="{00000000-0002-0000-0000-000000000000}">
      <formula1>"　　,区ＣＭ"</formula1>
    </dataValidation>
    <dataValidation type="list" allowBlank="1" showInputMessage="1" showErrorMessage="1" sqref="F7" xr:uid="{00000000-0002-0000-0000-000001000000}">
      <formula1>"調 整 ③,予 算 案 ②,予 算 ②"</formula1>
    </dataValidation>
  </dataValidations>
  <hyperlinks>
    <hyperlink ref="C12:C13" r:id="rId1" display="区における人権啓発推進事業" xr:uid="{99341A83-6956-4560-99BF-41DD95A495F5}"/>
    <hyperlink ref="C14:C15" r:id="rId2" display="芸術文化の薫るまちづくり" xr:uid="{A6394760-F380-40AB-8BA7-297AE34CEFA6}"/>
    <hyperlink ref="C16:C17" r:id="rId3" display="区民が主体の「花と緑のまちづくり」事業" xr:uid="{5C7280E5-A480-4ADF-AC8E-1D25F9A1DE71}"/>
    <hyperlink ref="C18:C19" r:id="rId4" display="区民スポーツ事業" xr:uid="{871C5AD4-B3AF-4121-B0D5-BCE7A5F5BE76}"/>
    <hyperlink ref="C20:C21" r:id="rId5" display="二十歳のつどい事業" xr:uid="{E82280D9-6B79-4468-A75B-3BAFE558D18E}"/>
    <hyperlink ref="C22:C23" r:id="rId6" display="多様な活動主体と協働したまちづくり" xr:uid="{621F7F0B-C595-4EC5-B0A1-171FB9670F0F}"/>
    <hyperlink ref="C24:C25" r:id="rId7" display="青少年健全育成推進事業" xr:uid="{BC41DA17-802B-4A87-A4A6-E2E53A01CCD3}"/>
    <hyperlink ref="C26:C27" r:id="rId8" display="生涯学習・生涯スポーツ等の活動を通じた地域コミュニティづくり事業" xr:uid="{1183E420-0A2E-46BB-87E4-05D901FF9EE7}"/>
    <hyperlink ref="C28:C29" r:id="rId9" display="コミュニティ育成事業" xr:uid="{70032948-8B58-44E0-A1B8-736ECF108BF0}"/>
    <hyperlink ref="C30:C31" r:id="rId10" display="地域活動協議会活動支援事業" xr:uid="{89D14301-98E4-4423-8A5B-3E309340BA86}"/>
    <hyperlink ref="C32:C33" r:id="rId11" display="区役所附設会館管理運営" xr:uid="{47249AC9-DACD-44F0-90DF-6851B985C973}"/>
    <hyperlink ref="C34:C35" r:id="rId12" display="新たな地域コミュニティ支援事業" xr:uid="{98F898CA-D633-4674-8DBA-45B7DB3B19DE}"/>
    <hyperlink ref="C36:C37" r:id="rId13" display="市設建築物の緊急安全対策" xr:uid="{D2B17D55-E234-46B8-B267-B868E5EBC9DB}"/>
    <hyperlink ref="C38:C39" r:id="rId14" display="地域防災対策事業" xr:uid="{98AD9037-AF8A-45AB-A61B-4EDCC7A0094E}"/>
    <hyperlink ref="C40:C41" r:id="rId15" display="地域安全防犯対策事業" xr:uid="{A2BE6DF4-7B07-4225-98AF-CA805943154A}"/>
    <hyperlink ref="C42:C43" r:id="rId16" display="放置自転車対策事業" xr:uid="{796E3584-9FD1-46C4-B05B-83E6DC2FADEF}"/>
    <hyperlink ref="C44:C45" r:id="rId17" display="空家等対策推進事業" xr:uid="{281E159C-1D4F-4380-80DF-7A79B92E5A5A}"/>
    <hyperlink ref="C46:C47" r:id="rId18" display="地域福祉支援事業（ソーシャルインクルージョン推進事業～地域全体で考え支えあう地域福祉システムの構築～）" xr:uid="{6DF0E5C5-BDA0-4D24-ACF4-C31E7DC490AD}"/>
    <hyperlink ref="C48:C49" r:id="rId19" display="ピアフェスタ～障がい者施策の推進～" xr:uid="{21B24EEC-33A0-487B-953B-19567648ABA5}"/>
    <hyperlink ref="C50:C51" r:id="rId20" display="健康づくり啓発事業、いきいき・かみかみ・しゃきしゃき百歳体操" xr:uid="{7BB50431-59D3-4A8B-8935-C9DD2EFBBE11}"/>
    <hyperlink ref="C52:C53" r:id="rId21" display="保健福祉センター事業経費" xr:uid="{7307C4BE-F50E-4F50-A803-ACFCBBF9CC69}"/>
    <hyperlink ref="C54:C55" r:id="rId22" display="乳幼児発達相談体制の強化事業" xr:uid="{9A3885BA-897D-4313-A686-B19890E434BC}"/>
    <hyperlink ref="C56:C57" r:id="rId23" display="０歳児家庭見守り支援事業" xr:uid="{FF48FD4B-6807-4C06-B3F0-93143DF1582B}"/>
    <hyperlink ref="C58:C59" r:id="rId24" display="城東区一時保育事業" xr:uid="{69C57583-DEC2-4DC8-8A93-27A6F89B5C4E}"/>
    <hyperlink ref="C60:C61" r:id="rId25" display="『子育てするなら城東区』推進事業" xr:uid="{776F9C55-8FDA-4BA4-8639-EBDCBAF3C22F}"/>
    <hyperlink ref="C62:C63" r:id="rId26" display="４歳児訪問事業" xr:uid="{C283AB84-9915-4B04-92DF-3964EA41FA05}"/>
    <hyperlink ref="C64:C65" r:id="rId27" display="いじめ・不登校対策事業" xr:uid="{374CEC92-410C-47ED-8542-7256205D851B}"/>
    <hyperlink ref="C66:C67" r:id="rId28" display="城東区役所住民情報業務等民間委託" xr:uid="{E326FFDC-549C-4CFA-9094-5198E12034D1}"/>
    <hyperlink ref="C68:C69" r:id="rId29" display="まち魅力プロモーション事業" xr:uid="{DCD8FECB-54D2-4CCA-A9DD-78112A14B329}"/>
    <hyperlink ref="C70:C71" r:id="rId30" display="区民が区政運営に参画する仕組みづくり関係事業" xr:uid="{9617E271-2899-4B23-9004-982E43233705}"/>
    <hyperlink ref="C72:C73" r:id="rId31" display="区民アンケート調査事業" xr:uid="{EB5023B1-ABD0-4F20-943F-98EEEB09E5C5}"/>
    <hyperlink ref="C74:C75" r:id="rId32" display="万博に向けた機運醸成の取組み" xr:uid="{93F39A8E-E521-48E6-AD28-93EA53FA8E61}"/>
    <hyperlink ref="C76:C77" r:id="rId33" display="区庁舎設備維持事業" xr:uid="{24FD880C-A0EB-4B17-B21A-E2AC014797FB}"/>
    <hyperlink ref="C78:C79" r:id="rId34" display="区庁舎管理事業" xr:uid="{0EB889C2-2142-4E50-9261-92AC14F41041}"/>
    <hyperlink ref="C80:C81" r:id="rId35" display="もと区民ホールを活用した防災倉庫の整備" xr:uid="{606AAFCD-723C-48B6-81F3-EC1AA23EF15B}"/>
    <hyperlink ref="C82:C83" r:id="rId36" display="住民票等発行手数料のキャッシュレス化・住民情報待合への行政キオスク端末導入による利便性向上事業" xr:uid="{CC8DC1D2-4FE6-486E-8C78-A51B54504C6D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7"/>
  <rowBreaks count="1" manualBreakCount="1">
    <brk id="63" max="8" man="1"/>
  </rowBreaks>
  <ignoredErrors>
    <ignoredError sqref="B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2024-02-15T05:53:34Z</dcterms:modified>
</cp:coreProperties>
</file>