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EE32428-2420-48AF-A473-9908B01944AF}" xr6:coauthVersionLast="47" xr6:coauthVersionMax="47" xr10:uidLastSave="{00000000-0000-0000-0000-000000000000}"/>
  <bookViews>
    <workbookView xWindow="-120" yWindow="-120" windowWidth="20730" windowHeight="11160" tabRatio="493" xr2:uid="{00000000-000D-0000-FFFF-FFFF00000000}"/>
  </bookViews>
  <sheets>
    <sheet name="様式5" sheetId="89" r:id="rId1"/>
  </sheets>
  <definedNames>
    <definedName name="_xlnm.Print_Area" localSheetId="0">様式5!$A$1:$K$42</definedName>
    <definedName name="_xlnm.Print_Titles" localSheetId="0">様式5!$5:$6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9" l="1"/>
  <c r="I14" i="89" s="1"/>
  <c r="I18" i="89"/>
  <c r="H21" i="89"/>
  <c r="H13" i="89"/>
  <c r="I17" i="89"/>
  <c r="I15" i="89"/>
  <c r="I16" i="89"/>
  <c r="H9" i="89"/>
  <c r="H8" i="89" s="1"/>
  <c r="H20" i="89"/>
  <c r="H19" i="89" s="1"/>
  <c r="H25" i="89"/>
  <c r="H24" i="89" s="1"/>
  <c r="H30" i="89"/>
  <c r="H29" i="89" s="1"/>
  <c r="H28" i="89" s="1"/>
  <c r="H34" i="89"/>
  <c r="I34" i="89" s="1"/>
  <c r="H36" i="89"/>
  <c r="I36" i="89" s="1"/>
  <c r="H40" i="89"/>
  <c r="H39" i="89" s="1"/>
  <c r="I41" i="89"/>
  <c r="G30" i="89"/>
  <c r="G29" i="89" s="1"/>
  <c r="G28" i="89" s="1"/>
  <c r="I27" i="89"/>
  <c r="I31" i="89"/>
  <c r="I37" i="89"/>
  <c r="I35" i="89"/>
  <c r="I26" i="89"/>
  <c r="I22" i="89"/>
  <c r="I10" i="89"/>
  <c r="I9" i="89" s="1"/>
  <c r="H7" i="89" l="1"/>
  <c r="I7" i="89" s="1"/>
  <c r="I8" i="89"/>
  <c r="I28" i="89"/>
  <c r="I25" i="89"/>
  <c r="I30" i="89"/>
  <c r="I13" i="89"/>
  <c r="H12" i="89"/>
  <c r="I12" i="89" s="1"/>
  <c r="I24" i="89"/>
  <c r="H23" i="89"/>
  <c r="I23" i="89" s="1"/>
  <c r="I19" i="89"/>
  <c r="I20" i="89"/>
  <c r="H33" i="89"/>
  <c r="I21" i="89"/>
  <c r="I29" i="89"/>
  <c r="I39" i="89"/>
  <c r="H38" i="89"/>
  <c r="I40" i="89"/>
  <c r="H11" i="89" l="1"/>
  <c r="I11" i="89" s="1"/>
  <c r="H42" i="89"/>
  <c r="I42" i="89" s="1"/>
  <c r="I33" i="89"/>
  <c r="H32" i="89"/>
  <c r="I32" i="89" s="1"/>
  <c r="I38" i="89"/>
</calcChain>
</file>

<file path=xl/sharedStrings.xml><?xml version="1.0" encoding="utf-8"?>
<sst xmlns="http://schemas.openxmlformats.org/spreadsheetml/2006/main" count="82" uniqueCount="58">
  <si>
    <t>　　</t>
  </si>
  <si>
    <t>(単位：千円)</t>
    <phoneticPr fontId="3"/>
  </si>
  <si>
    <t>備  考</t>
    <phoneticPr fontId="3"/>
  </si>
  <si>
    <t>一般会計歳入予算一覧</t>
    <rPh sb="0" eb="2">
      <t>イッパン</t>
    </rPh>
    <rPh sb="2" eb="4">
      <t>カイケイ</t>
    </rPh>
    <rPh sb="4" eb="6">
      <t>サイニュウ</t>
    </rPh>
    <rPh sb="8" eb="10">
      <t>イチラン</t>
    </rPh>
    <phoneticPr fontId="3"/>
  </si>
  <si>
    <t>（②-①）</t>
    <phoneticPr fontId="3"/>
  </si>
  <si>
    <t>科　　　　目</t>
    <rPh sb="0" eb="1">
      <t>カ</t>
    </rPh>
    <rPh sb="5" eb="6">
      <t>モク</t>
    </rPh>
    <phoneticPr fontId="3"/>
  </si>
  <si>
    <t>説　　　　明</t>
    <rPh sb="0" eb="1">
      <t>セツ</t>
    </rPh>
    <rPh sb="5" eb="6">
      <t>メイ</t>
    </rPh>
    <phoneticPr fontId="4"/>
  </si>
  <si>
    <t>増　　減</t>
    <rPh sb="0" eb="1">
      <t>ゾウ</t>
    </rPh>
    <rPh sb="3" eb="4">
      <t>ゲン</t>
    </rPh>
    <phoneticPr fontId="3"/>
  </si>
  <si>
    <t>1項　使用料</t>
    <rPh sb="1" eb="2">
      <t>コウ</t>
    </rPh>
    <rPh sb="3" eb="6">
      <t>シヨウリョウ</t>
    </rPh>
    <phoneticPr fontId="4"/>
  </si>
  <si>
    <t>1目　総務使用料</t>
    <rPh sb="1" eb="2">
      <t>モク</t>
    </rPh>
    <rPh sb="3" eb="5">
      <t>ソウム</t>
    </rPh>
    <rPh sb="5" eb="8">
      <t>シヨウリョウ</t>
    </rPh>
    <phoneticPr fontId="4"/>
  </si>
  <si>
    <t>2項　国庫補助金</t>
    <rPh sb="1" eb="2">
      <t>コウ</t>
    </rPh>
    <rPh sb="3" eb="5">
      <t>コッコ</t>
    </rPh>
    <rPh sb="5" eb="8">
      <t>ホジョキン</t>
    </rPh>
    <phoneticPr fontId="4"/>
  </si>
  <si>
    <t>1目　総務費国庫補助金</t>
    <rPh sb="1" eb="2">
      <t>モク</t>
    </rPh>
    <rPh sb="3" eb="5">
      <t>ソウム</t>
    </rPh>
    <rPh sb="5" eb="6">
      <t>ヒ</t>
    </rPh>
    <rPh sb="6" eb="8">
      <t>コッコ</t>
    </rPh>
    <rPh sb="8" eb="11">
      <t>ホジョキン</t>
    </rPh>
    <phoneticPr fontId="4"/>
  </si>
  <si>
    <t>2項　府補助金</t>
    <rPh sb="1" eb="2">
      <t>コウ</t>
    </rPh>
    <rPh sb="3" eb="4">
      <t>フ</t>
    </rPh>
    <rPh sb="4" eb="7">
      <t>ホジョキン</t>
    </rPh>
    <phoneticPr fontId="4"/>
  </si>
  <si>
    <t>1目　総務費府補助金</t>
    <rPh sb="1" eb="2">
      <t>モク</t>
    </rPh>
    <rPh sb="3" eb="5">
      <t>ソウム</t>
    </rPh>
    <rPh sb="5" eb="6">
      <t>ヒ</t>
    </rPh>
    <rPh sb="6" eb="7">
      <t>フ</t>
    </rPh>
    <rPh sb="7" eb="10">
      <t>ホジョキン</t>
    </rPh>
    <phoneticPr fontId="4"/>
  </si>
  <si>
    <t>1項　財産貸付収入</t>
    <rPh sb="1" eb="2">
      <t>コウ</t>
    </rPh>
    <rPh sb="3" eb="5">
      <t>ザイサン</t>
    </rPh>
    <rPh sb="5" eb="7">
      <t>カシツケ</t>
    </rPh>
    <rPh sb="7" eb="9">
      <t>シュウニュウ</t>
    </rPh>
    <phoneticPr fontId="4"/>
  </si>
  <si>
    <t>1目　賃貸料</t>
    <rPh sb="1" eb="2">
      <t>モク</t>
    </rPh>
    <rPh sb="3" eb="5">
      <t>チンタイ</t>
    </rPh>
    <rPh sb="5" eb="6">
      <t>リョウ</t>
    </rPh>
    <phoneticPr fontId="4"/>
  </si>
  <si>
    <t>1節　土地賃貸料</t>
    <rPh sb="1" eb="2">
      <t>セツ</t>
    </rPh>
    <rPh sb="3" eb="5">
      <t>トチ</t>
    </rPh>
    <rPh sb="5" eb="8">
      <t>チンタイリョウ</t>
    </rPh>
    <phoneticPr fontId="4"/>
  </si>
  <si>
    <t>未利用地賃貸料</t>
    <rPh sb="0" eb="4">
      <t>ミリヨウチ</t>
    </rPh>
    <rPh sb="4" eb="7">
      <t>チンタイリョウ</t>
    </rPh>
    <phoneticPr fontId="2"/>
  </si>
  <si>
    <t>2節　建物賃貸料</t>
    <rPh sb="1" eb="2">
      <t>セツ</t>
    </rPh>
    <rPh sb="3" eb="5">
      <t>タテモノ</t>
    </rPh>
    <rPh sb="5" eb="8">
      <t>チンタイリョウ</t>
    </rPh>
    <phoneticPr fontId="4"/>
  </si>
  <si>
    <t>建物賃貸料</t>
    <rPh sb="0" eb="2">
      <t>タテモノ</t>
    </rPh>
    <rPh sb="2" eb="5">
      <t>チンタイリョウ</t>
    </rPh>
    <phoneticPr fontId="2"/>
  </si>
  <si>
    <t>6項　雑入</t>
    <rPh sb="1" eb="2">
      <t>コウ</t>
    </rPh>
    <rPh sb="3" eb="5">
      <t>ザツニュウ</t>
    </rPh>
    <phoneticPr fontId="4"/>
  </si>
  <si>
    <t>2目　弁償金</t>
    <rPh sb="1" eb="2">
      <t>モク</t>
    </rPh>
    <rPh sb="3" eb="6">
      <t>ベンショウキン</t>
    </rPh>
    <phoneticPr fontId="4"/>
  </si>
  <si>
    <t>1節　番号標弁償金</t>
    <rPh sb="1" eb="2">
      <t>セツ</t>
    </rPh>
    <rPh sb="3" eb="5">
      <t>バンゴウ</t>
    </rPh>
    <rPh sb="5" eb="6">
      <t>ヒョウ</t>
    </rPh>
    <rPh sb="6" eb="9">
      <t>ベンショウキン</t>
    </rPh>
    <phoneticPr fontId="4"/>
  </si>
  <si>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2"/>
  </si>
  <si>
    <t>1節　雑収</t>
    <rPh sb="1" eb="2">
      <t>セツ</t>
    </rPh>
    <rPh sb="3" eb="4">
      <t>ザツ</t>
    </rPh>
    <rPh sb="4" eb="5">
      <t>シュウ</t>
    </rPh>
    <phoneticPr fontId="4"/>
  </si>
  <si>
    <t>所属計</t>
    <rPh sb="0" eb="2">
      <t>ショゾク</t>
    </rPh>
    <rPh sb="2" eb="3">
      <t>ケイ</t>
    </rPh>
    <phoneticPr fontId="4"/>
  </si>
  <si>
    <t>16款　使用料及手数料</t>
    <rPh sb="2" eb="3">
      <t>カン</t>
    </rPh>
    <rPh sb="4" eb="7">
      <t>シヨウリョウ</t>
    </rPh>
    <rPh sb="7" eb="8">
      <t>オヨ</t>
    </rPh>
    <rPh sb="8" eb="11">
      <t>テスウリョウ</t>
    </rPh>
    <phoneticPr fontId="4"/>
  </si>
  <si>
    <t>17款　国庫支出金</t>
    <rPh sb="2" eb="3">
      <t>カン</t>
    </rPh>
    <rPh sb="4" eb="6">
      <t>コッコ</t>
    </rPh>
    <rPh sb="6" eb="9">
      <t>シシュツキン</t>
    </rPh>
    <phoneticPr fontId="4"/>
  </si>
  <si>
    <t>18款　府支出金</t>
    <rPh sb="2" eb="3">
      <t>カン</t>
    </rPh>
    <rPh sb="4" eb="5">
      <t>フ</t>
    </rPh>
    <rPh sb="5" eb="8">
      <t>シシュツキン</t>
    </rPh>
    <phoneticPr fontId="4"/>
  </si>
  <si>
    <t>19款　財産収入</t>
    <rPh sb="2" eb="3">
      <t>カン</t>
    </rPh>
    <rPh sb="4" eb="6">
      <t>ザイサン</t>
    </rPh>
    <rPh sb="6" eb="8">
      <t>シュウニュウ</t>
    </rPh>
    <phoneticPr fontId="4"/>
  </si>
  <si>
    <t>22目　雑収</t>
    <rPh sb="2" eb="3">
      <t>モク</t>
    </rPh>
    <rPh sb="4" eb="5">
      <t>ザツ</t>
    </rPh>
    <rPh sb="5" eb="6">
      <t>シュウ</t>
    </rPh>
    <phoneticPr fontId="4"/>
  </si>
  <si>
    <t>1項　市債</t>
    <rPh sb="1" eb="2">
      <t>コウ</t>
    </rPh>
    <rPh sb="3" eb="5">
      <t>シサイ</t>
    </rPh>
    <phoneticPr fontId="4"/>
  </si>
  <si>
    <t>通し
番号</t>
    <rPh sb="0" eb="1">
      <t>トオ</t>
    </rPh>
    <rPh sb="3" eb="5">
      <t>バンゴウ</t>
    </rPh>
    <phoneticPr fontId="4"/>
  </si>
  <si>
    <t>2節　其他使用料</t>
    <rPh sb="1" eb="2">
      <t>セツ</t>
    </rPh>
    <rPh sb="3" eb="4">
      <t>ソノ</t>
    </rPh>
    <rPh sb="4" eb="5">
      <t>タ</t>
    </rPh>
    <rPh sb="5" eb="8">
      <t>シヨウリョウ</t>
    </rPh>
    <phoneticPr fontId="4"/>
  </si>
  <si>
    <t>0歳児家庭見守り支援事業に対する補助金等</t>
    <rPh sb="19" eb="20">
      <t>トウ</t>
    </rPh>
    <phoneticPr fontId="4"/>
  </si>
  <si>
    <t>広告収入、私用光熱水費に係る収入等</t>
    <rPh sb="0" eb="2">
      <t>コウコク</t>
    </rPh>
    <rPh sb="2" eb="4">
      <t>シュウニュウ</t>
    </rPh>
    <rPh sb="5" eb="7">
      <t>シヨウ</t>
    </rPh>
    <rPh sb="12" eb="13">
      <t>カカ</t>
    </rPh>
    <rPh sb="14" eb="16">
      <t>シュウニュウ</t>
    </rPh>
    <rPh sb="16" eb="17">
      <t>トウ</t>
    </rPh>
    <phoneticPr fontId="2"/>
  </si>
  <si>
    <t>　</t>
    <phoneticPr fontId="4"/>
  </si>
  <si>
    <t>所属名　城東区役所</t>
    <rPh sb="0" eb="2">
      <t>ショゾク</t>
    </rPh>
    <rPh sb="2" eb="3">
      <t>メイ</t>
    </rPh>
    <rPh sb="4" eb="7">
      <t>ジョウトウク</t>
    </rPh>
    <rPh sb="7" eb="9">
      <t>ヤクショ</t>
    </rPh>
    <phoneticPr fontId="3"/>
  </si>
  <si>
    <t>５年度</t>
    <rPh sb="1" eb="3">
      <t>ネンド</t>
    </rPh>
    <phoneticPr fontId="16"/>
  </si>
  <si>
    <t>当初①</t>
    <rPh sb="0" eb="2">
      <t>トウショ</t>
    </rPh>
    <phoneticPr fontId="16"/>
  </si>
  <si>
    <t>24款　諸収入</t>
    <rPh sb="2" eb="3">
      <t>カン</t>
    </rPh>
    <rPh sb="4" eb="5">
      <t>ショ</t>
    </rPh>
    <rPh sb="5" eb="7">
      <t>シュウニュウ</t>
    </rPh>
    <phoneticPr fontId="4"/>
  </si>
  <si>
    <t>25款　市債</t>
    <rPh sb="2" eb="3">
      <t>カン</t>
    </rPh>
    <rPh sb="4" eb="6">
      <t>シサイ</t>
    </rPh>
    <phoneticPr fontId="4"/>
  </si>
  <si>
    <t>1目　総務債</t>
    <rPh sb="1" eb="2">
      <t>モク</t>
    </rPh>
    <rPh sb="3" eb="5">
      <t>ソウム</t>
    </rPh>
    <rPh sb="5" eb="6">
      <t>サイ</t>
    </rPh>
    <phoneticPr fontId="4"/>
  </si>
  <si>
    <t>６年度</t>
    <rPh sb="1" eb="3">
      <t>ネンド</t>
    </rPh>
    <phoneticPr fontId="16"/>
  </si>
  <si>
    <t>20款　財産売却代</t>
    <rPh sb="2" eb="3">
      <t>カン</t>
    </rPh>
    <rPh sb="4" eb="6">
      <t>ザイサン</t>
    </rPh>
    <rPh sb="6" eb="8">
      <t>バイキャク</t>
    </rPh>
    <rPh sb="8" eb="9">
      <t>ダイ</t>
    </rPh>
    <phoneticPr fontId="4"/>
  </si>
  <si>
    <t>2項　物品売却代</t>
    <rPh sb="1" eb="2">
      <t>コウ</t>
    </rPh>
    <rPh sb="3" eb="5">
      <t>ブッピン</t>
    </rPh>
    <rPh sb="5" eb="7">
      <t>バイキャク</t>
    </rPh>
    <rPh sb="7" eb="8">
      <t>ダイ</t>
    </rPh>
    <phoneticPr fontId="4"/>
  </si>
  <si>
    <t>１目　雑品売却代</t>
    <rPh sb="1" eb="2">
      <t>モク</t>
    </rPh>
    <rPh sb="3" eb="5">
      <t>ザッピン</t>
    </rPh>
    <rPh sb="5" eb="7">
      <t>バイキャク</t>
    </rPh>
    <rPh sb="7" eb="8">
      <t>ダイ</t>
    </rPh>
    <phoneticPr fontId="4"/>
  </si>
  <si>
    <t>1節　各種不用品</t>
    <phoneticPr fontId="4"/>
  </si>
  <si>
    <t>もと区民ホールを活用した防災倉庫の整備に対する補助金</t>
    <rPh sb="20" eb="21">
      <t>タイ</t>
    </rPh>
    <rPh sb="23" eb="26">
      <t>ホジョキン</t>
    </rPh>
    <phoneticPr fontId="4"/>
  </si>
  <si>
    <t>住民票等発行手数料のキャッシュレス化・住民情報待合への行政キオスク端末導入による利便性向上事業に対する補助金</t>
    <phoneticPr fontId="4"/>
  </si>
  <si>
    <t>2節　区まちづくり推進事業資金</t>
    <phoneticPr fontId="4"/>
  </si>
  <si>
    <t>7節　区まちづくり推進費補助金</t>
    <rPh sb="1" eb="2">
      <t>セツ</t>
    </rPh>
    <rPh sb="3" eb="4">
      <t>ク</t>
    </rPh>
    <rPh sb="9" eb="12">
      <t>スイシンヒ</t>
    </rPh>
    <rPh sb="12" eb="15">
      <t>ホジョキン</t>
    </rPh>
    <phoneticPr fontId="4"/>
  </si>
  <si>
    <t>2節　区まちづくり推進費補助金</t>
    <rPh sb="1" eb="2">
      <t>セツ</t>
    </rPh>
    <rPh sb="3" eb="4">
      <t>ク</t>
    </rPh>
    <rPh sb="9" eb="11">
      <t>スイシン</t>
    </rPh>
    <rPh sb="11" eb="12">
      <t>ヒ</t>
    </rPh>
    <rPh sb="12" eb="15">
      <t>ホジョキン</t>
    </rPh>
    <phoneticPr fontId="4"/>
  </si>
  <si>
    <t>予算案②</t>
    <rPh sb="0" eb="3">
      <t>ヨサンアン</t>
    </rPh>
    <phoneticPr fontId="16"/>
  </si>
  <si>
    <t>行政財産の目的外使用料</t>
    <rPh sb="0" eb="2">
      <t>ギョウセイ</t>
    </rPh>
    <rPh sb="2" eb="4">
      <t>ザイサン</t>
    </rPh>
    <rPh sb="5" eb="8">
      <t>モクテキガイ</t>
    </rPh>
    <rPh sb="8" eb="11">
      <t>シヨウリョウ</t>
    </rPh>
    <phoneticPr fontId="2"/>
  </si>
  <si>
    <t>区まちづくり推進事業に係る市債</t>
    <rPh sb="0" eb="1">
      <t>ク</t>
    </rPh>
    <rPh sb="6" eb="8">
      <t>スイシン</t>
    </rPh>
    <rPh sb="8" eb="10">
      <t>ジギョウ</t>
    </rPh>
    <rPh sb="11" eb="12">
      <t>カカ</t>
    </rPh>
    <rPh sb="13" eb="15">
      <t>シサイ</t>
    </rPh>
    <phoneticPr fontId="2"/>
  </si>
  <si>
    <t>（健康づくり啓発事業に対する補助金）</t>
    <rPh sb="1" eb="3">
      <t>ケンコウ</t>
    </rPh>
    <rPh sb="6" eb="8">
      <t>ケイハツ</t>
    </rPh>
    <rPh sb="8" eb="10">
      <t>ジギョウ</t>
    </rPh>
    <rPh sb="11" eb="12">
      <t>タイ</t>
    </rPh>
    <rPh sb="14" eb="17">
      <t>ホジョキン</t>
    </rPh>
    <phoneticPr fontId="4"/>
  </si>
  <si>
    <t>各種不用品売却代</t>
    <rPh sb="0" eb="2">
      <t>カクシュ</t>
    </rPh>
    <rPh sb="2" eb="5">
      <t>フヨウヒン</t>
    </rPh>
    <rPh sb="5" eb="8">
      <t>バイキャクダイ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</si>
</sst>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font>
      <sz val="11"/>
      <name val="ＭＳ Ｐゴシック"/>
      <family val="3"/>
      <charset val="128"/>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0"/>
      <name val="ＭＳ Ｐゴシック"/>
      <family val="3"/>
      <charset val="128"/>
    </font>
    <font>
      <sz val="6"/>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6">
    <xf numFmtId="0" fontId="0" fillId="0" borderId="0"/>
    <xf numFmtId="38" fontId="5" fillId="0" borderId="0" applyFont="0" applyFill="0" applyBorder="0" applyAlignment="0" applyProtection="0"/>
    <xf numFmtId="0" fontId="5" fillId="0" borderId="0"/>
    <xf numFmtId="0" fontId="2" fillId="0" borderId="0"/>
    <xf numFmtId="38" fontId="1" fillId="0" borderId="0" applyFont="0" applyFill="0" applyBorder="0" applyAlignment="0" applyProtection="0"/>
    <xf numFmtId="0" fontId="1" fillId="0" borderId="0"/>
  </cellStyleXfs>
  <cellXfs count="74">
    <xf numFmtId="0" fontId="0" fillId="0" borderId="0" xfId="0"/>
    <xf numFmtId="0" fontId="7" fillId="0" borderId="0" xfId="3" applyNumberFormat="1" applyFont="1" applyFill="1" applyAlignment="1">
      <alignment vertical="center"/>
    </xf>
    <xf numFmtId="49" fontId="8" fillId="0" borderId="0" xfId="3" applyNumberFormat="1" applyFont="1" applyFill="1" applyAlignment="1">
      <alignment vertical="center" wrapText="1"/>
    </xf>
    <xf numFmtId="0" fontId="7" fillId="0" borderId="0" xfId="3" applyNumberFormat="1" applyFont="1" applyFill="1" applyAlignment="1">
      <alignment vertical="center" wrapText="1"/>
    </xf>
    <xf numFmtId="0" fontId="7" fillId="0" borderId="0" xfId="3" applyNumberFormat="1" applyFont="1" applyFill="1" applyBorder="1" applyAlignment="1">
      <alignment horizontal="center" vertical="center" wrapText="1"/>
    </xf>
    <xf numFmtId="176" fontId="8" fillId="0" borderId="0" xfId="3" applyNumberFormat="1" applyFont="1" applyFill="1" applyAlignment="1">
      <alignment horizontal="center" vertical="center"/>
    </xf>
    <xf numFmtId="176" fontId="8" fillId="0" borderId="0" xfId="3" applyNumberFormat="1" applyFont="1" applyFill="1" applyAlignment="1">
      <alignment horizontal="right" vertical="center"/>
    </xf>
    <xf numFmtId="0" fontId="8" fillId="0" borderId="0" xfId="3" applyFont="1" applyFill="1" applyAlignment="1">
      <alignment vertical="center"/>
    </xf>
    <xf numFmtId="0" fontId="8" fillId="0" borderId="0" xfId="3" applyNumberFormat="1" applyFont="1" applyFill="1" applyAlignment="1">
      <alignment horizontal="center" vertical="center" wrapText="1"/>
    </xf>
    <xf numFmtId="176" fontId="8" fillId="0" borderId="0" xfId="3" applyNumberFormat="1" applyFont="1" applyFill="1" applyAlignment="1">
      <alignment vertical="center"/>
    </xf>
    <xf numFmtId="0" fontId="9" fillId="0" borderId="0" xfId="3" applyFont="1" applyFill="1" applyAlignment="1">
      <alignment horizontal="left" vertical="center"/>
    </xf>
    <xf numFmtId="0" fontId="9" fillId="0" borderId="0" xfId="3" applyFont="1" applyFill="1" applyAlignment="1">
      <alignment vertical="center"/>
    </xf>
    <xf numFmtId="49" fontId="8" fillId="0" borderId="0" xfId="3" applyNumberFormat="1" applyFont="1" applyFill="1" applyAlignment="1">
      <alignment vertical="center"/>
    </xf>
    <xf numFmtId="0" fontId="8" fillId="0" borderId="0" xfId="3" applyFont="1" applyFill="1" applyAlignment="1">
      <alignment horizontal="center" vertical="center" wrapText="1"/>
    </xf>
    <xf numFmtId="176" fontId="11" fillId="0" borderId="0" xfId="3" applyNumberFormat="1" applyFont="1" applyFill="1" applyAlignment="1">
      <alignment horizontal="left" vertical="center"/>
    </xf>
    <xf numFmtId="0" fontId="12" fillId="0" borderId="0" xfId="3" applyNumberFormat="1" applyFont="1" applyFill="1" applyAlignment="1">
      <alignment horizontal="right" vertical="center"/>
    </xf>
    <xf numFmtId="0" fontId="9" fillId="0" borderId="0" xfId="3" applyNumberFormat="1" applyFont="1" applyFill="1" applyAlignment="1">
      <alignment horizontal="right" vertical="center"/>
    </xf>
    <xf numFmtId="0" fontId="13" fillId="0" borderId="0" xfId="3" applyFont="1" applyFill="1" applyAlignment="1">
      <alignment horizontal="center" vertical="center" wrapText="1"/>
    </xf>
    <xf numFmtId="176" fontId="13" fillId="0" borderId="0" xfId="3" applyNumberFormat="1" applyFont="1" applyFill="1" applyBorder="1" applyAlignment="1">
      <alignment horizontal="right" vertical="center" wrapText="1"/>
    </xf>
    <xf numFmtId="176" fontId="10" fillId="0" borderId="0" xfId="3" applyNumberFormat="1" applyFont="1" applyFill="1" applyAlignment="1">
      <alignment horizontal="right" vertical="center"/>
    </xf>
    <xf numFmtId="0" fontId="14" fillId="0" borderId="0" xfId="3" applyFont="1" applyFill="1" applyAlignment="1">
      <alignment horizontal="left" vertical="center"/>
    </xf>
    <xf numFmtId="0" fontId="14" fillId="0" borderId="0" xfId="3" applyNumberFormat="1" applyFont="1" applyFill="1" applyAlignment="1">
      <alignment horizontal="right" vertical="center"/>
    </xf>
    <xf numFmtId="49" fontId="9" fillId="0" borderId="12" xfId="3" applyNumberFormat="1" applyFont="1" applyFill="1" applyBorder="1" applyAlignment="1">
      <alignment horizontal="center" vertical="center" wrapText="1"/>
    </xf>
    <xf numFmtId="176" fontId="8" fillId="0" borderId="3" xfId="3" applyNumberFormat="1" applyFont="1" applyFill="1" applyBorder="1" applyAlignment="1">
      <alignment horizontal="center" vertical="center"/>
    </xf>
    <xf numFmtId="176" fontId="6" fillId="0" borderId="2" xfId="3" applyNumberFormat="1" applyFont="1" applyFill="1" applyBorder="1" applyAlignment="1">
      <alignment horizontal="right" vertical="center" shrinkToFit="1"/>
    </xf>
    <xf numFmtId="176" fontId="6" fillId="0" borderId="7" xfId="3" applyNumberFormat="1" applyFont="1" applyFill="1" applyBorder="1" applyAlignment="1">
      <alignment horizontal="right" vertical="center" shrinkToFit="1"/>
    </xf>
    <xf numFmtId="0" fontId="7" fillId="0" borderId="7" xfId="3" applyFont="1" applyFill="1" applyBorder="1" applyAlignment="1">
      <alignment horizontal="left" vertical="center"/>
    </xf>
    <xf numFmtId="49" fontId="9" fillId="0" borderId="13" xfId="3" applyNumberFormat="1" applyFont="1" applyFill="1" applyBorder="1" applyAlignment="1">
      <alignment horizontal="center" vertical="center" wrapText="1"/>
    </xf>
    <xf numFmtId="0" fontId="9" fillId="0" borderId="2" xfId="3" applyNumberFormat="1" applyFont="1" applyFill="1" applyBorder="1" applyAlignment="1">
      <alignment horizontal="left" vertical="center" wrapText="1"/>
    </xf>
    <xf numFmtId="49" fontId="9" fillId="0" borderId="2" xfId="3" applyNumberFormat="1" applyFont="1" applyFill="1" applyBorder="1" applyAlignment="1">
      <alignment vertical="center" wrapText="1"/>
    </xf>
    <xf numFmtId="176" fontId="8" fillId="0" borderId="0" xfId="3" applyNumberFormat="1" applyFont="1" applyFill="1" applyBorder="1" applyAlignment="1">
      <alignment horizontal="center" vertical="center"/>
    </xf>
    <xf numFmtId="176" fontId="8" fillId="0" borderId="0" xfId="3" applyNumberFormat="1" applyFont="1" applyFill="1" applyBorder="1" applyAlignment="1">
      <alignment vertical="center"/>
    </xf>
    <xf numFmtId="0" fontId="8" fillId="0" borderId="0"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xf>
    <xf numFmtId="176" fontId="6" fillId="0" borderId="14" xfId="3" applyNumberFormat="1" applyFont="1" applyFill="1" applyBorder="1" applyAlignment="1">
      <alignment horizontal="right" vertical="center" shrinkToFit="1"/>
    </xf>
    <xf numFmtId="176" fontId="6" fillId="0" borderId="10" xfId="3" applyNumberFormat="1" applyFont="1" applyFill="1" applyBorder="1" applyAlignment="1">
      <alignment horizontal="right" vertical="center" shrinkToFit="1"/>
    </xf>
    <xf numFmtId="0" fontId="7" fillId="0" borderId="10" xfId="3" applyFont="1" applyFill="1" applyBorder="1" applyAlignment="1">
      <alignment horizontal="left" vertical="center"/>
    </xf>
    <xf numFmtId="0" fontId="9" fillId="0" borderId="18" xfId="3" applyNumberFormat="1" applyFont="1" applyFill="1" applyBorder="1" applyAlignment="1">
      <alignment horizontal="center" vertical="center"/>
    </xf>
    <xf numFmtId="176" fontId="9" fillId="0" borderId="8" xfId="3" applyNumberFormat="1" applyFont="1" applyFill="1" applyBorder="1" applyAlignment="1">
      <alignment horizontal="right" vertical="center" shrinkToFit="1"/>
    </xf>
    <xf numFmtId="0" fontId="15" fillId="0" borderId="0" xfId="3" applyNumberFormat="1" applyFont="1" applyFill="1" applyAlignment="1">
      <alignment horizontal="right" vertical="center"/>
    </xf>
    <xf numFmtId="38" fontId="9" fillId="0" borderId="2" xfId="4" applyFont="1" applyFill="1" applyBorder="1" applyAlignment="1">
      <alignment horizontal="left" vertical="center" wrapText="1"/>
    </xf>
    <xf numFmtId="0" fontId="9" fillId="0" borderId="8" xfId="5" applyFont="1" applyFill="1" applyBorder="1" applyAlignment="1">
      <alignment vertical="center"/>
    </xf>
    <xf numFmtId="0" fontId="9" fillId="0" borderId="11" xfId="5" applyFont="1" applyFill="1" applyBorder="1" applyAlignment="1">
      <alignment vertical="center"/>
    </xf>
    <xf numFmtId="49" fontId="9" fillId="0" borderId="4" xfId="3" applyNumberFormat="1" applyFont="1" applyFill="1" applyBorder="1" applyAlignment="1">
      <alignment horizontal="left" vertical="center" wrapText="1"/>
    </xf>
    <xf numFmtId="49" fontId="9" fillId="0" borderId="12" xfId="3" applyNumberFormat="1" applyFont="1" applyFill="1" applyBorder="1" applyAlignment="1">
      <alignment horizontal="left" vertical="center" wrapText="1"/>
    </xf>
    <xf numFmtId="49" fontId="9" fillId="0" borderId="2" xfId="3" applyNumberFormat="1" applyFont="1" applyFill="1" applyBorder="1" applyAlignment="1">
      <alignment horizontal="left" vertical="center" wrapText="1"/>
    </xf>
    <xf numFmtId="49" fontId="9" fillId="0" borderId="3" xfId="3" applyNumberFormat="1" applyFont="1" applyFill="1" applyBorder="1" applyAlignment="1">
      <alignment horizontal="left" vertical="center" wrapText="1"/>
    </xf>
    <xf numFmtId="0" fontId="17" fillId="0" borderId="16" xfId="3" applyFont="1" applyFill="1" applyBorder="1" applyAlignment="1">
      <alignment horizontal="distributed" vertical="center" justifyLastLine="1"/>
    </xf>
    <xf numFmtId="0" fontId="17" fillId="0" borderId="3" xfId="3" applyFont="1" applyFill="1" applyBorder="1" applyAlignment="1">
      <alignment horizontal="distributed" vertical="center" justifyLastLine="1"/>
    </xf>
    <xf numFmtId="49" fontId="9" fillId="0" borderId="4" xfId="3" applyNumberFormat="1" applyFont="1" applyFill="1" applyBorder="1" applyAlignment="1">
      <alignment horizontal="center" vertical="center" wrapText="1"/>
    </xf>
    <xf numFmtId="49" fontId="9" fillId="0" borderId="3" xfId="3" applyNumberFormat="1" applyFont="1" applyFill="1" applyBorder="1" applyAlignment="1">
      <alignment horizontal="center" vertical="center" wrapText="1"/>
    </xf>
    <xf numFmtId="49" fontId="9" fillId="0" borderId="12" xfId="3" applyNumberFormat="1" applyFont="1" applyFill="1" applyBorder="1" applyAlignment="1">
      <alignment vertical="center" wrapText="1"/>
    </xf>
    <xf numFmtId="49" fontId="9" fillId="0" borderId="5" xfId="3" applyNumberFormat="1" applyFont="1" applyFill="1" applyBorder="1" applyAlignment="1">
      <alignment vertical="center" wrapText="1"/>
    </xf>
    <xf numFmtId="49" fontId="9" fillId="0" borderId="7" xfId="3" applyNumberFormat="1" applyFont="1" applyFill="1" applyBorder="1" applyAlignment="1">
      <alignment vertical="center" wrapText="1"/>
    </xf>
    <xf numFmtId="49" fontId="9" fillId="0" borderId="5" xfId="3" applyNumberFormat="1" applyFont="1" applyFill="1" applyBorder="1" applyAlignment="1">
      <alignment vertical="center" wrapText="1"/>
    </xf>
    <xf numFmtId="49" fontId="9" fillId="0" borderId="6" xfId="3" applyNumberFormat="1" applyFont="1" applyFill="1" applyBorder="1" applyAlignment="1">
      <alignment vertical="center" wrapText="1"/>
    </xf>
    <xf numFmtId="0" fontId="9" fillId="0" borderId="20" xfId="3" applyNumberFormat="1" applyFont="1" applyFill="1" applyBorder="1" applyAlignment="1">
      <alignment horizontal="center" vertical="center"/>
    </xf>
    <xf numFmtId="0" fontId="9" fillId="0" borderId="9" xfId="3" applyNumberFormat="1" applyFont="1" applyFill="1" applyBorder="1" applyAlignment="1">
      <alignment horizontal="center" vertical="center"/>
    </xf>
    <xf numFmtId="49" fontId="9" fillId="0" borderId="23" xfId="3" applyNumberFormat="1" applyFont="1" applyFill="1" applyBorder="1" applyAlignment="1">
      <alignment vertical="center" wrapText="1"/>
    </xf>
    <xf numFmtId="49" fontId="9" fillId="0" borderId="7" xfId="3" applyNumberFormat="1" applyFont="1" applyFill="1" applyBorder="1" applyAlignment="1">
      <alignment horizontal="left" vertical="center" wrapText="1"/>
    </xf>
    <xf numFmtId="49" fontId="9" fillId="0" borderId="6" xfId="3" applyNumberFormat="1" applyFont="1" applyFill="1" applyBorder="1" applyAlignment="1">
      <alignment horizontal="left" vertical="center" wrapText="1"/>
    </xf>
    <xf numFmtId="49" fontId="9" fillId="0" borderId="5" xfId="3" applyNumberFormat="1" applyFont="1" applyFill="1" applyBorder="1" applyAlignment="1">
      <alignment horizontal="left" vertical="center" wrapText="1"/>
    </xf>
    <xf numFmtId="0" fontId="10" fillId="0" borderId="0" xfId="3" applyFont="1" applyFill="1" applyAlignment="1">
      <alignment horizontal="right" vertical="center"/>
    </xf>
    <xf numFmtId="0" fontId="12" fillId="0" borderId="0" xfId="3" applyNumberFormat="1" applyFont="1" applyFill="1" applyBorder="1" applyAlignment="1">
      <alignment horizontal="right" vertical="center" wrapText="1"/>
    </xf>
    <xf numFmtId="49" fontId="9" fillId="0" borderId="15" xfId="3" applyNumberFormat="1" applyFont="1" applyFill="1" applyBorder="1" applyAlignment="1">
      <alignment horizontal="center" vertical="center" wrapText="1"/>
    </xf>
    <xf numFmtId="49" fontId="9" fillId="0" borderId="17" xfId="3" applyNumberFormat="1" applyFont="1" applyFill="1" applyBorder="1" applyAlignment="1">
      <alignment horizontal="center" vertical="center" wrapText="1"/>
    </xf>
    <xf numFmtId="49" fontId="9" fillId="0" borderId="19" xfId="3" applyNumberFormat="1" applyFont="1" applyFill="1" applyBorder="1" applyAlignment="1">
      <alignment horizontal="center" vertical="center" wrapText="1"/>
    </xf>
    <xf numFmtId="49" fontId="9" fillId="0" borderId="2"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wrapText="1"/>
    </xf>
    <xf numFmtId="0" fontId="9" fillId="0" borderId="2"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xf>
    <xf numFmtId="0" fontId="9" fillId="0" borderId="21" xfId="3" applyNumberFormat="1" applyFont="1" applyFill="1" applyBorder="1" applyAlignment="1">
      <alignment horizontal="center" vertical="center"/>
    </xf>
    <xf numFmtId="0" fontId="9" fillId="0" borderId="2" xfId="3" applyNumberFormat="1" applyFont="1" applyFill="1" applyBorder="1" applyAlignment="1">
      <alignment horizontal="center" vertical="center"/>
    </xf>
    <xf numFmtId="0" fontId="9" fillId="0" borderId="22" xfId="3" applyNumberFormat="1" applyFont="1" applyFill="1" applyBorder="1" applyAlignment="1">
      <alignment horizontal="center" vertical="center"/>
    </xf>
  </cellXfs>
  <cellStyles count="6">
    <cellStyle name="桁区切り 2" xfId="1"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_③予算事業別調書(目次様式)"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tabSelected="1" view="pageBreakPreview" zoomScale="85" zoomScaleNormal="70" zoomScaleSheetLayoutView="85" workbookViewId="0">
      <selection activeCell="E2" sqref="E2"/>
    </sheetView>
  </sheetViews>
  <sheetFormatPr defaultColWidth="8.625" defaultRowHeight="12.75"/>
  <cols>
    <col min="1" max="1" width="4.625" style="12" customWidth="1"/>
    <col min="2" max="4" width="1.25" style="2" customWidth="1"/>
    <col min="5" max="5" width="27.875" style="2" customWidth="1"/>
    <col min="6" max="6" width="31.75" style="8" customWidth="1"/>
    <col min="7" max="8" width="11.875" style="5" customWidth="1"/>
    <col min="9" max="9" width="11.875" style="9" customWidth="1"/>
    <col min="10" max="10" width="6.375" style="10" customWidth="1"/>
    <col min="11" max="11" width="6.375" style="11" customWidth="1"/>
    <col min="12" max="135" width="8.625" style="7" customWidth="1"/>
    <col min="136" max="16384" width="8.625" style="7"/>
  </cols>
  <sheetData>
    <row r="1" spans="1:11" ht="18" customHeight="1">
      <c r="A1" s="1" t="s">
        <v>3</v>
      </c>
      <c r="C1" s="3"/>
      <c r="D1" s="3"/>
      <c r="E1" s="3"/>
      <c r="F1" s="4"/>
      <c r="I1" s="6"/>
      <c r="J1" s="62"/>
      <c r="K1" s="62"/>
    </row>
    <row r="2" spans="1:11" ht="15" customHeight="1">
      <c r="F2" s="13"/>
      <c r="G2" s="14"/>
      <c r="H2" s="14"/>
      <c r="K2" s="39" t="s">
        <v>37</v>
      </c>
    </row>
    <row r="3" spans="1:11" ht="23.25" customHeight="1">
      <c r="F3" s="13"/>
      <c r="G3" s="63"/>
      <c r="H3" s="63"/>
      <c r="I3" s="15"/>
      <c r="K3" s="16" t="s">
        <v>1</v>
      </c>
    </row>
    <row r="4" spans="1:11" ht="4.5" customHeight="1" thickBot="1">
      <c r="F4" s="17"/>
      <c r="G4" s="18"/>
      <c r="H4" s="18"/>
      <c r="I4" s="19"/>
      <c r="J4" s="20"/>
      <c r="K4" s="21"/>
    </row>
    <row r="5" spans="1:11" ht="18.75" customHeight="1">
      <c r="A5" s="64" t="s">
        <v>32</v>
      </c>
      <c r="B5" s="66" t="s">
        <v>5</v>
      </c>
      <c r="C5" s="66"/>
      <c r="D5" s="66"/>
      <c r="E5" s="66"/>
      <c r="F5" s="68" t="s">
        <v>6</v>
      </c>
      <c r="G5" s="47" t="s">
        <v>38</v>
      </c>
      <c r="H5" s="47" t="s">
        <v>43</v>
      </c>
      <c r="I5" s="33" t="s">
        <v>7</v>
      </c>
      <c r="J5" s="70" t="s">
        <v>2</v>
      </c>
      <c r="K5" s="71"/>
    </row>
    <row r="6" spans="1:11" ht="18.75" customHeight="1">
      <c r="A6" s="65"/>
      <c r="B6" s="67"/>
      <c r="C6" s="67"/>
      <c r="D6" s="67"/>
      <c r="E6" s="67"/>
      <c r="F6" s="69"/>
      <c r="G6" s="48" t="s">
        <v>39</v>
      </c>
      <c r="H6" s="48" t="s">
        <v>53</v>
      </c>
      <c r="I6" s="23" t="s">
        <v>4</v>
      </c>
      <c r="J6" s="72"/>
      <c r="K6" s="73"/>
    </row>
    <row r="7" spans="1:11" ht="27" customHeight="1">
      <c r="A7" s="37">
        <v>1</v>
      </c>
      <c r="B7" s="55" t="s">
        <v>26</v>
      </c>
      <c r="C7" s="55"/>
      <c r="D7" s="55"/>
      <c r="E7" s="54"/>
      <c r="F7" s="40"/>
      <c r="G7" s="24">
        <v>13595</v>
      </c>
      <c r="H7" s="24">
        <f>SUM(H8)</f>
        <v>13994</v>
      </c>
      <c r="I7" s="25">
        <f t="shared" ref="I7:I39" si="0">+H7-G7</f>
        <v>399</v>
      </c>
      <c r="J7" s="26"/>
      <c r="K7" s="38"/>
    </row>
    <row r="8" spans="1:11" ht="27" customHeight="1">
      <c r="A8" s="37">
        <v>2</v>
      </c>
      <c r="B8" s="27"/>
      <c r="C8" s="53" t="s">
        <v>8</v>
      </c>
      <c r="D8" s="55"/>
      <c r="E8" s="54"/>
      <c r="F8" s="40"/>
      <c r="G8" s="24">
        <v>13595</v>
      </c>
      <c r="H8" s="24">
        <f>SUM(H9)</f>
        <v>13994</v>
      </c>
      <c r="I8" s="25">
        <f t="shared" si="0"/>
        <v>399</v>
      </c>
      <c r="J8" s="26" t="s">
        <v>0</v>
      </c>
      <c r="K8" s="41"/>
    </row>
    <row r="9" spans="1:11" ht="27" customHeight="1">
      <c r="A9" s="37">
        <v>3</v>
      </c>
      <c r="B9" s="49"/>
      <c r="C9" s="22"/>
      <c r="D9" s="53" t="s">
        <v>9</v>
      </c>
      <c r="E9" s="54"/>
      <c r="F9" s="28"/>
      <c r="G9" s="24">
        <v>13595</v>
      </c>
      <c r="H9" s="24">
        <f>SUM(H10)</f>
        <v>13994</v>
      </c>
      <c r="I9" s="24">
        <f>SUM(I10)</f>
        <v>399</v>
      </c>
      <c r="J9" s="26" t="s">
        <v>0</v>
      </c>
      <c r="K9" s="41"/>
    </row>
    <row r="10" spans="1:11" ht="27" customHeight="1">
      <c r="A10" s="37">
        <v>4</v>
      </c>
      <c r="B10" s="49"/>
      <c r="C10" s="49"/>
      <c r="D10" s="49"/>
      <c r="E10" s="29" t="s">
        <v>33</v>
      </c>
      <c r="F10" s="28" t="s">
        <v>54</v>
      </c>
      <c r="G10" s="24">
        <v>13595</v>
      </c>
      <c r="H10" s="24">
        <v>13994</v>
      </c>
      <c r="I10" s="25">
        <f>+H10-G10</f>
        <v>399</v>
      </c>
      <c r="J10" s="26" t="s">
        <v>0</v>
      </c>
      <c r="K10" s="41"/>
    </row>
    <row r="11" spans="1:11" ht="27" customHeight="1">
      <c r="A11" s="37">
        <v>5</v>
      </c>
      <c r="B11" s="55" t="s">
        <v>27</v>
      </c>
      <c r="C11" s="55"/>
      <c r="D11" s="55"/>
      <c r="E11" s="54"/>
      <c r="F11" s="40"/>
      <c r="G11" s="24">
        <v>6168</v>
      </c>
      <c r="H11" s="24">
        <f>SUM(H12)</f>
        <v>14659</v>
      </c>
      <c r="I11" s="25">
        <f>+H11-G11</f>
        <v>8491</v>
      </c>
      <c r="J11" s="26"/>
      <c r="K11" s="38"/>
    </row>
    <row r="12" spans="1:11" ht="27" customHeight="1">
      <c r="A12" s="37">
        <v>6</v>
      </c>
      <c r="B12" s="22"/>
      <c r="C12" s="55" t="s">
        <v>10</v>
      </c>
      <c r="D12" s="55"/>
      <c r="E12" s="54"/>
      <c r="F12" s="40"/>
      <c r="G12" s="24">
        <v>6168</v>
      </c>
      <c r="H12" s="24">
        <f>SUM(H13)</f>
        <v>14659</v>
      </c>
      <c r="I12" s="25">
        <f>+H12-G12</f>
        <v>8491</v>
      </c>
      <c r="J12" s="26" t="s">
        <v>0</v>
      </c>
      <c r="K12" s="41"/>
    </row>
    <row r="13" spans="1:11" ht="27" customHeight="1">
      <c r="A13" s="37">
        <v>7</v>
      </c>
      <c r="B13" s="49"/>
      <c r="C13" s="22"/>
      <c r="D13" s="55" t="s">
        <v>11</v>
      </c>
      <c r="E13" s="54"/>
      <c r="F13" s="28"/>
      <c r="G13" s="24">
        <v>6168</v>
      </c>
      <c r="H13" s="24">
        <f>SUM(H14)</f>
        <v>14659</v>
      </c>
      <c r="I13" s="25">
        <f t="shared" si="0"/>
        <v>8491</v>
      </c>
      <c r="J13" s="26" t="s">
        <v>0</v>
      </c>
      <c r="K13" s="41"/>
    </row>
    <row r="14" spans="1:11" ht="27" customHeight="1">
      <c r="A14" s="37">
        <v>8</v>
      </c>
      <c r="B14" s="49"/>
      <c r="C14" s="49"/>
      <c r="D14" s="51"/>
      <c r="E14" s="29" t="s">
        <v>51</v>
      </c>
      <c r="F14" s="28"/>
      <c r="G14" s="24">
        <v>6168</v>
      </c>
      <c r="H14" s="24">
        <f>SUM(H15:H18)</f>
        <v>14659</v>
      </c>
      <c r="I14" s="25">
        <f>+H14-G14</f>
        <v>8491</v>
      </c>
      <c r="J14" s="26"/>
      <c r="K14" s="41"/>
    </row>
    <row r="15" spans="1:11" ht="40.5" customHeight="1">
      <c r="A15" s="37">
        <v>9</v>
      </c>
      <c r="B15" s="49"/>
      <c r="C15" s="49"/>
      <c r="D15" s="49"/>
      <c r="E15" s="29"/>
      <c r="F15" s="28" t="s">
        <v>34</v>
      </c>
      <c r="G15" s="24">
        <v>5781</v>
      </c>
      <c r="H15" s="24">
        <v>6164</v>
      </c>
      <c r="I15" s="25">
        <f>+H15-G15</f>
        <v>383</v>
      </c>
      <c r="J15" s="26" t="s">
        <v>0</v>
      </c>
      <c r="K15" s="41"/>
    </row>
    <row r="16" spans="1:11" ht="67.5" customHeight="1">
      <c r="A16" s="37">
        <v>10</v>
      </c>
      <c r="B16" s="49"/>
      <c r="C16" s="49"/>
      <c r="D16" s="49"/>
      <c r="E16" s="29"/>
      <c r="F16" s="28" t="s">
        <v>49</v>
      </c>
      <c r="G16" s="24">
        <v>0</v>
      </c>
      <c r="H16" s="24">
        <v>4471</v>
      </c>
      <c r="I16" s="25">
        <f>+H16-G16</f>
        <v>4471</v>
      </c>
      <c r="J16" s="26"/>
      <c r="K16" s="41"/>
    </row>
    <row r="17" spans="1:11" ht="40.5" customHeight="1">
      <c r="A17" s="37">
        <v>11</v>
      </c>
      <c r="B17" s="49"/>
      <c r="C17" s="49"/>
      <c r="D17" s="49"/>
      <c r="E17" s="29"/>
      <c r="F17" s="28" t="s">
        <v>48</v>
      </c>
      <c r="G17" s="24">
        <v>0</v>
      </c>
      <c r="H17" s="24">
        <v>4024</v>
      </c>
      <c r="I17" s="25">
        <f>+H17-G17</f>
        <v>4024</v>
      </c>
      <c r="J17" s="26"/>
      <c r="K17" s="41"/>
    </row>
    <row r="18" spans="1:11" ht="40.5" customHeight="1">
      <c r="A18" s="37">
        <v>12</v>
      </c>
      <c r="B18" s="50"/>
      <c r="C18" s="50"/>
      <c r="D18" s="50"/>
      <c r="E18" s="52"/>
      <c r="F18" s="28" t="s">
        <v>56</v>
      </c>
      <c r="G18" s="24">
        <v>387</v>
      </c>
      <c r="H18" s="24">
        <v>0</v>
      </c>
      <c r="I18" s="25">
        <f>+H18-G18</f>
        <v>-387</v>
      </c>
      <c r="J18" s="26"/>
      <c r="K18" s="41"/>
    </row>
    <row r="19" spans="1:11" ht="27" customHeight="1">
      <c r="A19" s="37">
        <v>13</v>
      </c>
      <c r="B19" s="58" t="s">
        <v>28</v>
      </c>
      <c r="C19" s="58"/>
      <c r="D19" s="58"/>
      <c r="E19" s="54"/>
      <c r="F19" s="40"/>
      <c r="G19" s="24">
        <v>5781</v>
      </c>
      <c r="H19" s="24">
        <f>SUM(H20)</f>
        <v>6164</v>
      </c>
      <c r="I19" s="25">
        <f t="shared" si="0"/>
        <v>383</v>
      </c>
      <c r="J19" s="26"/>
      <c r="K19" s="38"/>
    </row>
    <row r="20" spans="1:11" ht="27" customHeight="1">
      <c r="A20" s="37">
        <v>14</v>
      </c>
      <c r="B20" s="49"/>
      <c r="C20" s="53" t="s">
        <v>12</v>
      </c>
      <c r="D20" s="55"/>
      <c r="E20" s="54"/>
      <c r="F20" s="40"/>
      <c r="G20" s="24">
        <v>5781</v>
      </c>
      <c r="H20" s="24">
        <f>SUM(H21)</f>
        <v>6164</v>
      </c>
      <c r="I20" s="25">
        <f t="shared" si="0"/>
        <v>383</v>
      </c>
      <c r="J20" s="26" t="s">
        <v>0</v>
      </c>
      <c r="K20" s="41"/>
    </row>
    <row r="21" spans="1:11" ht="27" customHeight="1">
      <c r="A21" s="37">
        <v>15</v>
      </c>
      <c r="B21" s="49"/>
      <c r="C21" s="22"/>
      <c r="D21" s="53" t="s">
        <v>13</v>
      </c>
      <c r="E21" s="54"/>
      <c r="F21" s="28"/>
      <c r="G21" s="24">
        <v>5781</v>
      </c>
      <c r="H21" s="24">
        <f>SUM(H22:H22)</f>
        <v>6164</v>
      </c>
      <c r="I21" s="25">
        <f t="shared" si="0"/>
        <v>383</v>
      </c>
      <c r="J21" s="26" t="s">
        <v>0</v>
      </c>
      <c r="K21" s="41"/>
    </row>
    <row r="22" spans="1:11" ht="40.5" customHeight="1">
      <c r="A22" s="37">
        <v>16</v>
      </c>
      <c r="B22" s="49"/>
      <c r="C22" s="49"/>
      <c r="D22" s="22"/>
      <c r="E22" s="29" t="s">
        <v>52</v>
      </c>
      <c r="F22" s="28" t="s">
        <v>34</v>
      </c>
      <c r="G22" s="24">
        <v>5781</v>
      </c>
      <c r="H22" s="24">
        <v>6164</v>
      </c>
      <c r="I22" s="25">
        <f>+H22-G22</f>
        <v>383</v>
      </c>
      <c r="J22" s="26" t="s">
        <v>0</v>
      </c>
      <c r="K22" s="41"/>
    </row>
    <row r="23" spans="1:11" ht="27" customHeight="1">
      <c r="A23" s="37">
        <v>17</v>
      </c>
      <c r="B23" s="59" t="s">
        <v>29</v>
      </c>
      <c r="C23" s="60"/>
      <c r="D23" s="60"/>
      <c r="E23" s="61"/>
      <c r="F23" s="40"/>
      <c r="G23" s="24">
        <v>10355</v>
      </c>
      <c r="H23" s="24">
        <f>SUM(H24)</f>
        <v>10355</v>
      </c>
      <c r="I23" s="25">
        <f t="shared" si="0"/>
        <v>0</v>
      </c>
      <c r="J23" s="26"/>
      <c r="K23" s="38"/>
    </row>
    <row r="24" spans="1:11" ht="27" customHeight="1">
      <c r="A24" s="37">
        <v>18</v>
      </c>
      <c r="B24" s="43"/>
      <c r="C24" s="59" t="s">
        <v>14</v>
      </c>
      <c r="D24" s="60"/>
      <c r="E24" s="61"/>
      <c r="F24" s="40"/>
      <c r="G24" s="24">
        <v>10355</v>
      </c>
      <c r="H24" s="24">
        <f>SUM(H25)</f>
        <v>10355</v>
      </c>
      <c r="I24" s="25">
        <f t="shared" si="0"/>
        <v>0</v>
      </c>
      <c r="J24" s="26" t="s">
        <v>0</v>
      </c>
      <c r="K24" s="41"/>
    </row>
    <row r="25" spans="1:11" ht="27" customHeight="1">
      <c r="A25" s="37">
        <v>19</v>
      </c>
      <c r="B25" s="43"/>
      <c r="C25" s="44"/>
      <c r="D25" s="59" t="s">
        <v>15</v>
      </c>
      <c r="E25" s="61"/>
      <c r="F25" s="28"/>
      <c r="G25" s="24">
        <v>10355</v>
      </c>
      <c r="H25" s="24">
        <f>SUM(H26,H27)</f>
        <v>10355</v>
      </c>
      <c r="I25" s="25">
        <f t="shared" si="0"/>
        <v>0</v>
      </c>
      <c r="J25" s="26" t="s">
        <v>0</v>
      </c>
      <c r="K25" s="41"/>
    </row>
    <row r="26" spans="1:11" ht="27" customHeight="1">
      <c r="A26" s="37">
        <v>20</v>
      </c>
      <c r="B26" s="49"/>
      <c r="C26" s="49"/>
      <c r="D26" s="22"/>
      <c r="E26" s="29" t="s">
        <v>16</v>
      </c>
      <c r="F26" s="28" t="s">
        <v>17</v>
      </c>
      <c r="G26" s="24">
        <v>8</v>
      </c>
      <c r="H26" s="24">
        <v>8</v>
      </c>
      <c r="I26" s="25">
        <f t="shared" si="0"/>
        <v>0</v>
      </c>
      <c r="J26" s="26" t="s">
        <v>0</v>
      </c>
      <c r="K26" s="41"/>
    </row>
    <row r="27" spans="1:11" ht="27" customHeight="1">
      <c r="A27" s="37">
        <v>21</v>
      </c>
      <c r="B27" s="49"/>
      <c r="C27" s="49"/>
      <c r="D27" s="49"/>
      <c r="E27" s="29" t="s">
        <v>18</v>
      </c>
      <c r="F27" s="28" t="s">
        <v>19</v>
      </c>
      <c r="G27" s="24">
        <v>10347</v>
      </c>
      <c r="H27" s="24">
        <v>10347</v>
      </c>
      <c r="I27" s="25">
        <f t="shared" si="0"/>
        <v>0</v>
      </c>
      <c r="J27" s="26" t="s">
        <v>0</v>
      </c>
      <c r="K27" s="41"/>
    </row>
    <row r="28" spans="1:11" ht="27" customHeight="1">
      <c r="A28" s="37">
        <v>22</v>
      </c>
      <c r="B28" s="59" t="s">
        <v>44</v>
      </c>
      <c r="C28" s="60"/>
      <c r="D28" s="60"/>
      <c r="E28" s="61"/>
      <c r="F28" s="40"/>
      <c r="G28" s="24">
        <f t="shared" ref="G28:H30" si="1">SUM(G29)</f>
        <v>0</v>
      </c>
      <c r="H28" s="24">
        <f t="shared" si="1"/>
        <v>4</v>
      </c>
      <c r="I28" s="25">
        <f t="shared" ref="I28:I31" si="2">+H28-G28</f>
        <v>4</v>
      </c>
      <c r="J28" s="26"/>
      <c r="K28" s="38"/>
    </row>
    <row r="29" spans="1:11" ht="27" customHeight="1">
      <c r="A29" s="37">
        <v>23</v>
      </c>
      <c r="B29" s="43"/>
      <c r="C29" s="59" t="s">
        <v>45</v>
      </c>
      <c r="D29" s="60"/>
      <c r="E29" s="61"/>
      <c r="F29" s="40"/>
      <c r="G29" s="24">
        <f t="shared" si="1"/>
        <v>0</v>
      </c>
      <c r="H29" s="24">
        <f t="shared" si="1"/>
        <v>4</v>
      </c>
      <c r="I29" s="25">
        <f>H29-G29</f>
        <v>4</v>
      </c>
      <c r="J29" s="26" t="s">
        <v>0</v>
      </c>
      <c r="K29" s="41"/>
    </row>
    <row r="30" spans="1:11" ht="27" customHeight="1">
      <c r="A30" s="37">
        <v>24</v>
      </c>
      <c r="B30" s="43"/>
      <c r="C30" s="44"/>
      <c r="D30" s="59" t="s">
        <v>46</v>
      </c>
      <c r="E30" s="61"/>
      <c r="F30" s="28"/>
      <c r="G30" s="24">
        <f t="shared" si="1"/>
        <v>0</v>
      </c>
      <c r="H30" s="24">
        <f t="shared" si="1"/>
        <v>4</v>
      </c>
      <c r="I30" s="25">
        <f>H30-G30</f>
        <v>4</v>
      </c>
      <c r="J30" s="26" t="s">
        <v>0</v>
      </c>
      <c r="K30" s="41"/>
    </row>
    <row r="31" spans="1:11" ht="27" customHeight="1">
      <c r="A31" s="37">
        <v>25</v>
      </c>
      <c r="B31" s="43"/>
      <c r="C31" s="43"/>
      <c r="D31" s="44"/>
      <c r="E31" s="45" t="s">
        <v>47</v>
      </c>
      <c r="F31" s="28" t="s">
        <v>57</v>
      </c>
      <c r="G31" s="24">
        <v>0</v>
      </c>
      <c r="H31" s="24">
        <v>4</v>
      </c>
      <c r="I31" s="25">
        <f t="shared" si="2"/>
        <v>4</v>
      </c>
      <c r="J31" s="26" t="s">
        <v>0</v>
      </c>
      <c r="K31" s="41"/>
    </row>
    <row r="32" spans="1:11" ht="27" customHeight="1">
      <c r="A32" s="37">
        <v>26</v>
      </c>
      <c r="B32" s="55" t="s">
        <v>40</v>
      </c>
      <c r="C32" s="55"/>
      <c r="D32" s="55"/>
      <c r="E32" s="54"/>
      <c r="F32" s="40"/>
      <c r="G32" s="24">
        <v>9938</v>
      </c>
      <c r="H32" s="24">
        <f>SUM(H33)</f>
        <v>10798</v>
      </c>
      <c r="I32" s="25">
        <f t="shared" si="0"/>
        <v>860</v>
      </c>
      <c r="J32" s="26"/>
      <c r="K32" s="38"/>
    </row>
    <row r="33" spans="1:11" ht="27" customHeight="1">
      <c r="A33" s="37">
        <v>27</v>
      </c>
      <c r="B33" s="49"/>
      <c r="C33" s="53" t="s">
        <v>20</v>
      </c>
      <c r="D33" s="55"/>
      <c r="E33" s="54"/>
      <c r="F33" s="40"/>
      <c r="G33" s="24">
        <v>9938</v>
      </c>
      <c r="H33" s="24">
        <f>SUM(H34,H36)</f>
        <v>10798</v>
      </c>
      <c r="I33" s="25">
        <f t="shared" si="0"/>
        <v>860</v>
      </c>
      <c r="J33" s="26" t="s">
        <v>0</v>
      </c>
      <c r="K33" s="41"/>
    </row>
    <row r="34" spans="1:11" ht="27" customHeight="1">
      <c r="A34" s="37">
        <v>28</v>
      </c>
      <c r="B34" s="49"/>
      <c r="C34" s="49"/>
      <c r="D34" s="53" t="s">
        <v>21</v>
      </c>
      <c r="E34" s="54"/>
      <c r="F34" s="28"/>
      <c r="G34" s="24">
        <v>4</v>
      </c>
      <c r="H34" s="24">
        <f>SUM(H35)</f>
        <v>4</v>
      </c>
      <c r="I34" s="25">
        <f>+H34-G34</f>
        <v>0</v>
      </c>
      <c r="J34" s="26" t="s">
        <v>0</v>
      </c>
      <c r="K34" s="41"/>
    </row>
    <row r="35" spans="1:11" ht="27" customHeight="1">
      <c r="A35" s="37">
        <v>29</v>
      </c>
      <c r="B35" s="49"/>
      <c r="C35" s="49"/>
      <c r="D35" s="22"/>
      <c r="E35" s="52" t="s">
        <v>22</v>
      </c>
      <c r="F35" s="28" t="s">
        <v>23</v>
      </c>
      <c r="G35" s="24">
        <v>4</v>
      </c>
      <c r="H35" s="24">
        <v>4</v>
      </c>
      <c r="I35" s="25">
        <f>+H35-G35</f>
        <v>0</v>
      </c>
      <c r="J35" s="26" t="s">
        <v>0</v>
      </c>
      <c r="K35" s="41"/>
    </row>
    <row r="36" spans="1:11" ht="27" customHeight="1">
      <c r="A36" s="37">
        <v>30</v>
      </c>
      <c r="B36" s="49"/>
      <c r="C36" s="49"/>
      <c r="D36" s="53" t="s">
        <v>30</v>
      </c>
      <c r="E36" s="54"/>
      <c r="F36" s="28"/>
      <c r="G36" s="24">
        <v>9934</v>
      </c>
      <c r="H36" s="24">
        <f>SUM(H37)</f>
        <v>10794</v>
      </c>
      <c r="I36" s="25">
        <f t="shared" si="0"/>
        <v>860</v>
      </c>
      <c r="J36" s="26" t="s">
        <v>0</v>
      </c>
      <c r="K36" s="41"/>
    </row>
    <row r="37" spans="1:11" ht="41.25" customHeight="1">
      <c r="A37" s="37">
        <v>31</v>
      </c>
      <c r="B37" s="49"/>
      <c r="C37" s="49"/>
      <c r="D37" s="22"/>
      <c r="E37" s="52" t="s">
        <v>24</v>
      </c>
      <c r="F37" s="28" t="s">
        <v>35</v>
      </c>
      <c r="G37" s="24">
        <v>9934</v>
      </c>
      <c r="H37" s="24">
        <v>10794</v>
      </c>
      <c r="I37" s="25">
        <f t="shared" si="0"/>
        <v>860</v>
      </c>
      <c r="J37" s="26" t="s">
        <v>0</v>
      </c>
      <c r="K37" s="41"/>
    </row>
    <row r="38" spans="1:11" ht="27" customHeight="1">
      <c r="A38" s="37">
        <v>32</v>
      </c>
      <c r="B38" s="55" t="s">
        <v>41</v>
      </c>
      <c r="C38" s="55"/>
      <c r="D38" s="55"/>
      <c r="E38" s="54"/>
      <c r="F38" s="40" t="s">
        <v>36</v>
      </c>
      <c r="G38" s="24">
        <v>6000</v>
      </c>
      <c r="H38" s="24">
        <f>SUM(H39)</f>
        <v>88000</v>
      </c>
      <c r="I38" s="25">
        <f t="shared" si="0"/>
        <v>82000</v>
      </c>
      <c r="J38" s="26"/>
      <c r="K38" s="38"/>
    </row>
    <row r="39" spans="1:11" ht="27" customHeight="1">
      <c r="A39" s="37">
        <v>33</v>
      </c>
      <c r="B39" s="49"/>
      <c r="C39" s="53" t="s">
        <v>31</v>
      </c>
      <c r="D39" s="55"/>
      <c r="E39" s="54"/>
      <c r="F39" s="40"/>
      <c r="G39" s="24">
        <v>6000</v>
      </c>
      <c r="H39" s="24">
        <f>SUM(H40)</f>
        <v>88000</v>
      </c>
      <c r="I39" s="25">
        <f t="shared" si="0"/>
        <v>82000</v>
      </c>
      <c r="J39" s="26" t="s">
        <v>0</v>
      </c>
      <c r="K39" s="41"/>
    </row>
    <row r="40" spans="1:11" ht="27" customHeight="1">
      <c r="A40" s="37">
        <v>34</v>
      </c>
      <c r="B40" s="49"/>
      <c r="C40" s="49"/>
      <c r="D40" s="53" t="s">
        <v>42</v>
      </c>
      <c r="E40" s="54"/>
      <c r="F40" s="28"/>
      <c r="G40" s="24">
        <v>6000</v>
      </c>
      <c r="H40" s="24">
        <f>SUM(H41)</f>
        <v>88000</v>
      </c>
      <c r="I40" s="25">
        <f>+H40-G40</f>
        <v>82000</v>
      </c>
      <c r="J40" s="26" t="s">
        <v>0</v>
      </c>
      <c r="K40" s="41"/>
    </row>
    <row r="41" spans="1:11" ht="26.25" customHeight="1">
      <c r="A41" s="37">
        <v>35</v>
      </c>
      <c r="B41" s="49"/>
      <c r="C41" s="49"/>
      <c r="D41" s="50"/>
      <c r="E41" s="46" t="s">
        <v>50</v>
      </c>
      <c r="F41" s="28" t="s">
        <v>55</v>
      </c>
      <c r="G41" s="24">
        <v>6000</v>
      </c>
      <c r="H41" s="24">
        <v>88000</v>
      </c>
      <c r="I41" s="25">
        <f>+H41-G41</f>
        <v>82000</v>
      </c>
      <c r="J41" s="26" t="s">
        <v>0</v>
      </c>
      <c r="K41" s="41"/>
    </row>
    <row r="42" spans="1:11" ht="27" customHeight="1" thickBot="1">
      <c r="A42" s="56" t="s">
        <v>25</v>
      </c>
      <c r="B42" s="57"/>
      <c r="C42" s="57"/>
      <c r="D42" s="57"/>
      <c r="E42" s="57"/>
      <c r="F42" s="57"/>
      <c r="G42" s="34">
        <v>51837</v>
      </c>
      <c r="H42" s="34">
        <f>SUM(H7,H11,H19,H23,H28,H32,H38)</f>
        <v>143974</v>
      </c>
      <c r="I42" s="35">
        <f>+H42-G42</f>
        <v>92137</v>
      </c>
      <c r="J42" s="36"/>
      <c r="K42" s="42"/>
    </row>
    <row r="43" spans="1:11" s="5" customFormat="1" ht="19.5" customHeight="1">
      <c r="A43" s="12"/>
      <c r="B43" s="2"/>
      <c r="C43" s="2"/>
      <c r="D43" s="2"/>
      <c r="E43" s="2"/>
      <c r="F43" s="8"/>
      <c r="I43" s="9"/>
      <c r="J43" s="10"/>
      <c r="K43" s="11"/>
    </row>
    <row r="44" spans="1:11" s="5" customFormat="1" ht="19.5" customHeight="1">
      <c r="A44" s="12"/>
      <c r="B44" s="2"/>
      <c r="C44" s="2"/>
      <c r="D44" s="2"/>
      <c r="E44" s="2"/>
      <c r="F44" s="8"/>
      <c r="I44" s="9"/>
      <c r="J44" s="10"/>
      <c r="K44" s="11"/>
    </row>
    <row r="45" spans="1:11" s="5" customFormat="1" ht="19.5" customHeight="1">
      <c r="A45" s="12"/>
      <c r="B45" s="2"/>
      <c r="C45" s="2"/>
      <c r="D45" s="2"/>
      <c r="E45" s="2"/>
      <c r="F45" s="8"/>
      <c r="I45" s="9"/>
      <c r="J45" s="10"/>
      <c r="K45" s="11"/>
    </row>
    <row r="46" spans="1:11" s="5" customFormat="1" ht="18.75" customHeight="1">
      <c r="A46" s="12"/>
      <c r="B46" s="2"/>
      <c r="C46" s="2"/>
      <c r="D46" s="2"/>
      <c r="E46" s="2"/>
      <c r="F46" s="32"/>
      <c r="G46" s="30"/>
      <c r="H46" s="30"/>
      <c r="I46" s="31"/>
      <c r="J46" s="10"/>
      <c r="K46" s="11"/>
    </row>
    <row r="47" spans="1:11" s="5" customFormat="1" ht="18.75" customHeight="1">
      <c r="A47" s="12"/>
      <c r="B47" s="2"/>
      <c r="C47" s="2"/>
      <c r="D47" s="2"/>
      <c r="E47" s="2"/>
      <c r="F47" s="32"/>
      <c r="G47" s="30"/>
      <c r="H47" s="30"/>
      <c r="I47" s="31"/>
      <c r="J47" s="10"/>
      <c r="K47" s="11"/>
    </row>
    <row r="48" spans="1:11" ht="18" customHeight="1">
      <c r="F48" s="32"/>
      <c r="G48" s="30"/>
      <c r="H48" s="30"/>
      <c r="I48" s="31"/>
    </row>
  </sheetData>
  <mergeCells count="29">
    <mergeCell ref="D13:E13"/>
    <mergeCell ref="J1:K1"/>
    <mergeCell ref="G3:H3"/>
    <mergeCell ref="A5:A6"/>
    <mergeCell ref="B5:E6"/>
    <mergeCell ref="F5:F6"/>
    <mergeCell ref="J5:K6"/>
    <mergeCell ref="B7:E7"/>
    <mergeCell ref="C8:E8"/>
    <mergeCell ref="D9:E9"/>
    <mergeCell ref="B11:E11"/>
    <mergeCell ref="C12:E12"/>
    <mergeCell ref="D34:E34"/>
    <mergeCell ref="B19:E19"/>
    <mergeCell ref="C20:E20"/>
    <mergeCell ref="D21:E21"/>
    <mergeCell ref="B23:E23"/>
    <mergeCell ref="C24:E24"/>
    <mergeCell ref="D25:E25"/>
    <mergeCell ref="B32:E32"/>
    <mergeCell ref="C33:E33"/>
    <mergeCell ref="B28:E28"/>
    <mergeCell ref="C29:E29"/>
    <mergeCell ref="D30:E30"/>
    <mergeCell ref="D36:E36"/>
    <mergeCell ref="B38:E38"/>
    <mergeCell ref="C39:E39"/>
    <mergeCell ref="D40:E40"/>
    <mergeCell ref="A42:F42"/>
  </mergeCells>
  <phoneticPr fontId="4"/>
  <pageMargins left="0.78740157480314965" right="0.47244094488188981" top="0.51181102362204722" bottom="0.31496062992125984" header="0.31496062992125984" footer="0.31496062992125984"/>
  <pageSetup paperSize="9" scale="78" fitToHeight="0" orientation="portrait" r:id="rId1"/>
  <rowBreaks count="1" manualBreakCount="1">
    <brk id="3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2024-02-09T02:12:09Z</dcterms:created>
  <dcterms:modified xsi:type="dcterms:W3CDTF">2024-02-09T02:56:36Z</dcterms:modified>
</cp:coreProperties>
</file>