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3978EAF8-8DEB-4D9E-A2A2-920DAE250790}" xr6:coauthVersionLast="47" xr6:coauthVersionMax="47" xr10:uidLastSave="{00000000-0000-0000-0000-000000000000}"/>
  <bookViews>
    <workbookView xWindow="-108" yWindow="-108" windowWidth="23256" windowHeight="12720" tabRatio="493" xr2:uid="{00000000-000D-0000-FFFF-FFFF00000000}"/>
  </bookViews>
  <sheets>
    <sheet name="様式5" sheetId="89" r:id="rId1"/>
  </sheets>
  <definedNames>
    <definedName name="_xlnm.Print_Area" localSheetId="0">様式5!$A$1:$K$42</definedName>
    <definedName name="_xlnm.Print_Titles" localSheetId="0">様式5!$5:$6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89" l="1"/>
  <c r="H18" i="89" s="1"/>
  <c r="H17" i="89" s="1"/>
  <c r="H20" i="89"/>
  <c r="I20" i="89" s="1"/>
  <c r="I22" i="89"/>
  <c r="H14" i="89"/>
  <c r="I14" i="89" s="1"/>
  <c r="H13" i="89"/>
  <c r="I15" i="89"/>
  <c r="I16" i="89"/>
  <c r="H9" i="89"/>
  <c r="H8" i="89" s="1"/>
  <c r="H25" i="89"/>
  <c r="H24" i="89" s="1"/>
  <c r="H30" i="89"/>
  <c r="H29" i="89" s="1"/>
  <c r="H28" i="89" s="1"/>
  <c r="H34" i="89"/>
  <c r="I34" i="89" s="1"/>
  <c r="H36" i="89"/>
  <c r="I36" i="89" s="1"/>
  <c r="H40" i="89"/>
  <c r="H39" i="89" s="1"/>
  <c r="I41" i="89"/>
  <c r="I27" i="89"/>
  <c r="I31" i="89"/>
  <c r="I37" i="89"/>
  <c r="I35" i="89"/>
  <c r="I26" i="89"/>
  <c r="I21" i="89"/>
  <c r="I10" i="89"/>
  <c r="I9" i="89" s="1"/>
  <c r="H7" i="89" l="1"/>
  <c r="I7" i="89" s="1"/>
  <c r="I8" i="89"/>
  <c r="I28" i="89"/>
  <c r="I25" i="89"/>
  <c r="I30" i="89"/>
  <c r="I13" i="89"/>
  <c r="H12" i="89"/>
  <c r="I12" i="89" s="1"/>
  <c r="I24" i="89"/>
  <c r="H23" i="89"/>
  <c r="I23" i="89" s="1"/>
  <c r="I17" i="89"/>
  <c r="I18" i="89"/>
  <c r="H33" i="89"/>
  <c r="I19" i="89"/>
  <c r="I29" i="89"/>
  <c r="I39" i="89"/>
  <c r="H38" i="89"/>
  <c r="I40" i="89"/>
  <c r="H11" i="89" l="1"/>
  <c r="I11" i="89" s="1"/>
  <c r="I33" i="89"/>
  <c r="H32" i="89"/>
  <c r="I38" i="89"/>
  <c r="I32" i="89" l="1"/>
  <c r="H42" i="89"/>
  <c r="I42" i="89" s="1"/>
</calcChain>
</file>

<file path=xl/sharedStrings.xml><?xml version="1.0" encoding="utf-8"?>
<sst xmlns="http://schemas.openxmlformats.org/spreadsheetml/2006/main" count="82" uniqueCount="57">
  <si>
    <t>　　</t>
  </si>
  <si>
    <t>(単位：千円)</t>
    <phoneticPr fontId="3"/>
  </si>
  <si>
    <t>備  考</t>
    <phoneticPr fontId="3"/>
  </si>
  <si>
    <t>一般会計歳入予算一覧</t>
    <rPh sb="0" eb="2">
      <t>イッパン</t>
    </rPh>
    <rPh sb="2" eb="4">
      <t>カイケイ</t>
    </rPh>
    <rPh sb="4" eb="6">
      <t>サイニュウ</t>
    </rPh>
    <rPh sb="8" eb="10">
      <t>イチラン</t>
    </rPh>
    <phoneticPr fontId="3"/>
  </si>
  <si>
    <t>（②-①）</t>
    <phoneticPr fontId="3"/>
  </si>
  <si>
    <t>科　　　　目</t>
    <rPh sb="0" eb="1">
      <t>カ</t>
    </rPh>
    <rPh sb="5" eb="6">
      <t>モク</t>
    </rPh>
    <phoneticPr fontId="3"/>
  </si>
  <si>
    <t>説　　　　明</t>
    <rPh sb="0" eb="1">
      <t>セツ</t>
    </rPh>
    <rPh sb="5" eb="6">
      <t>メイ</t>
    </rPh>
    <phoneticPr fontId="4"/>
  </si>
  <si>
    <t>増　　減</t>
    <rPh sb="0" eb="1">
      <t>ゾウ</t>
    </rPh>
    <rPh sb="3" eb="4">
      <t>ゲン</t>
    </rPh>
    <phoneticPr fontId="3"/>
  </si>
  <si>
    <t>1項　使用料</t>
    <rPh sb="1" eb="2">
      <t>コウ</t>
    </rPh>
    <rPh sb="3" eb="6">
      <t>シヨウリョウ</t>
    </rPh>
    <phoneticPr fontId="4"/>
  </si>
  <si>
    <t>1目　総務使用料</t>
    <rPh sb="1" eb="2">
      <t>モク</t>
    </rPh>
    <rPh sb="3" eb="5">
      <t>ソウム</t>
    </rPh>
    <rPh sb="5" eb="8">
      <t>シヨウリョウ</t>
    </rPh>
    <phoneticPr fontId="4"/>
  </si>
  <si>
    <t>2項　国庫補助金</t>
    <rPh sb="1" eb="2">
      <t>コウ</t>
    </rPh>
    <rPh sb="3" eb="5">
      <t>コッコ</t>
    </rPh>
    <rPh sb="5" eb="8">
      <t>ホジョキン</t>
    </rPh>
    <phoneticPr fontId="4"/>
  </si>
  <si>
    <t>1目　総務費国庫補助金</t>
    <rPh sb="1" eb="2">
      <t>モク</t>
    </rPh>
    <rPh sb="3" eb="5">
      <t>ソウム</t>
    </rPh>
    <rPh sb="5" eb="6">
      <t>ヒ</t>
    </rPh>
    <rPh sb="6" eb="8">
      <t>コッコ</t>
    </rPh>
    <rPh sb="8" eb="11">
      <t>ホジョキン</t>
    </rPh>
    <phoneticPr fontId="4"/>
  </si>
  <si>
    <t>2項　府補助金</t>
    <rPh sb="1" eb="2">
      <t>コウ</t>
    </rPh>
    <rPh sb="3" eb="4">
      <t>フ</t>
    </rPh>
    <rPh sb="4" eb="7">
      <t>ホジョキン</t>
    </rPh>
    <phoneticPr fontId="4"/>
  </si>
  <si>
    <t>1目　総務費府補助金</t>
    <rPh sb="1" eb="2">
      <t>モク</t>
    </rPh>
    <rPh sb="3" eb="5">
      <t>ソウム</t>
    </rPh>
    <rPh sb="5" eb="6">
      <t>ヒ</t>
    </rPh>
    <rPh sb="6" eb="7">
      <t>フ</t>
    </rPh>
    <rPh sb="7" eb="10">
      <t>ホジョキン</t>
    </rPh>
    <phoneticPr fontId="4"/>
  </si>
  <si>
    <t>1項　財産貸付収入</t>
    <rPh sb="1" eb="2">
      <t>コウ</t>
    </rPh>
    <rPh sb="3" eb="5">
      <t>ザイサン</t>
    </rPh>
    <rPh sb="5" eb="7">
      <t>カシツケ</t>
    </rPh>
    <rPh sb="7" eb="9">
      <t>シュウニュウ</t>
    </rPh>
    <phoneticPr fontId="4"/>
  </si>
  <si>
    <t>1目　賃貸料</t>
    <rPh sb="1" eb="2">
      <t>モク</t>
    </rPh>
    <rPh sb="3" eb="5">
      <t>チンタイ</t>
    </rPh>
    <rPh sb="5" eb="6">
      <t>リョウ</t>
    </rPh>
    <phoneticPr fontId="4"/>
  </si>
  <si>
    <t>1節　土地賃貸料</t>
    <rPh sb="1" eb="2">
      <t>セツ</t>
    </rPh>
    <rPh sb="3" eb="5">
      <t>トチ</t>
    </rPh>
    <rPh sb="5" eb="8">
      <t>チンタイリョウ</t>
    </rPh>
    <phoneticPr fontId="4"/>
  </si>
  <si>
    <t>未利用地賃貸料</t>
    <rPh sb="0" eb="4">
      <t>ミリヨウチ</t>
    </rPh>
    <rPh sb="4" eb="7">
      <t>チンタイリョウ</t>
    </rPh>
    <phoneticPr fontId="2"/>
  </si>
  <si>
    <t>2節　建物賃貸料</t>
    <rPh sb="1" eb="2">
      <t>セツ</t>
    </rPh>
    <rPh sb="3" eb="5">
      <t>タテモノ</t>
    </rPh>
    <rPh sb="5" eb="8">
      <t>チンタイリョウ</t>
    </rPh>
    <phoneticPr fontId="4"/>
  </si>
  <si>
    <t>建物賃貸料</t>
    <rPh sb="0" eb="2">
      <t>タテモノ</t>
    </rPh>
    <rPh sb="2" eb="5">
      <t>チンタイリョウ</t>
    </rPh>
    <phoneticPr fontId="2"/>
  </si>
  <si>
    <t>6項　雑入</t>
    <rPh sb="1" eb="2">
      <t>コウ</t>
    </rPh>
    <rPh sb="3" eb="5">
      <t>ザツニュウ</t>
    </rPh>
    <phoneticPr fontId="4"/>
  </si>
  <si>
    <t>2目　弁償金</t>
    <rPh sb="1" eb="2">
      <t>モク</t>
    </rPh>
    <rPh sb="3" eb="6">
      <t>ベンショウキン</t>
    </rPh>
    <phoneticPr fontId="4"/>
  </si>
  <si>
    <t>1節　番号標弁償金</t>
    <rPh sb="1" eb="2">
      <t>セツ</t>
    </rPh>
    <rPh sb="3" eb="5">
      <t>バンゴウ</t>
    </rPh>
    <rPh sb="5" eb="6">
      <t>ヒョウ</t>
    </rPh>
    <rPh sb="6" eb="9">
      <t>ベンショウキン</t>
    </rPh>
    <phoneticPr fontId="4"/>
  </si>
  <si>
    <t>自動車臨時運行許可番号標弁償金</t>
    <rPh sb="0" eb="3">
      <t>ジドウシャ</t>
    </rPh>
    <rPh sb="3" eb="5">
      <t>リンジ</t>
    </rPh>
    <rPh sb="5" eb="7">
      <t>ウンコウ</t>
    </rPh>
    <rPh sb="7" eb="9">
      <t>キョカ</t>
    </rPh>
    <rPh sb="9" eb="11">
      <t>バンゴウ</t>
    </rPh>
    <rPh sb="11" eb="12">
      <t>ヒョウ</t>
    </rPh>
    <rPh sb="12" eb="15">
      <t>ベンショウキン</t>
    </rPh>
    <phoneticPr fontId="2"/>
  </si>
  <si>
    <t>1節　雑収</t>
    <rPh sb="1" eb="2">
      <t>セツ</t>
    </rPh>
    <rPh sb="3" eb="4">
      <t>ザツ</t>
    </rPh>
    <rPh sb="4" eb="5">
      <t>シュウ</t>
    </rPh>
    <phoneticPr fontId="4"/>
  </si>
  <si>
    <t>所属計</t>
    <rPh sb="0" eb="2">
      <t>ショゾク</t>
    </rPh>
    <rPh sb="2" eb="3">
      <t>ケイ</t>
    </rPh>
    <phoneticPr fontId="4"/>
  </si>
  <si>
    <t>16款　使用料及手数料</t>
    <rPh sb="2" eb="3">
      <t>カン</t>
    </rPh>
    <rPh sb="4" eb="7">
      <t>シヨウリョウ</t>
    </rPh>
    <rPh sb="7" eb="8">
      <t>オヨ</t>
    </rPh>
    <rPh sb="8" eb="11">
      <t>テスウリョウ</t>
    </rPh>
    <phoneticPr fontId="4"/>
  </si>
  <si>
    <t>17款　国庫支出金</t>
    <rPh sb="2" eb="3">
      <t>カン</t>
    </rPh>
    <rPh sb="4" eb="6">
      <t>コッコ</t>
    </rPh>
    <rPh sb="6" eb="9">
      <t>シシュツキン</t>
    </rPh>
    <phoneticPr fontId="4"/>
  </si>
  <si>
    <t>18款　府支出金</t>
    <rPh sb="2" eb="3">
      <t>カン</t>
    </rPh>
    <rPh sb="4" eb="5">
      <t>フ</t>
    </rPh>
    <rPh sb="5" eb="8">
      <t>シシュツキン</t>
    </rPh>
    <phoneticPr fontId="4"/>
  </si>
  <si>
    <t>19款　財産収入</t>
    <rPh sb="2" eb="3">
      <t>カン</t>
    </rPh>
    <rPh sb="4" eb="6">
      <t>ザイサン</t>
    </rPh>
    <rPh sb="6" eb="8">
      <t>シュウニュウ</t>
    </rPh>
    <phoneticPr fontId="4"/>
  </si>
  <si>
    <t>22目　雑収</t>
    <rPh sb="2" eb="3">
      <t>モク</t>
    </rPh>
    <rPh sb="4" eb="5">
      <t>ザツ</t>
    </rPh>
    <rPh sb="5" eb="6">
      <t>シュウ</t>
    </rPh>
    <phoneticPr fontId="4"/>
  </si>
  <si>
    <t>1項　市債</t>
    <rPh sb="1" eb="2">
      <t>コウ</t>
    </rPh>
    <rPh sb="3" eb="5">
      <t>シサイ</t>
    </rPh>
    <phoneticPr fontId="4"/>
  </si>
  <si>
    <t>通し
番号</t>
    <rPh sb="0" eb="1">
      <t>トオ</t>
    </rPh>
    <rPh sb="3" eb="5">
      <t>バンゴウ</t>
    </rPh>
    <phoneticPr fontId="4"/>
  </si>
  <si>
    <t>2節　其他使用料</t>
    <rPh sb="1" eb="2">
      <t>セツ</t>
    </rPh>
    <rPh sb="3" eb="4">
      <t>ソノ</t>
    </rPh>
    <rPh sb="4" eb="5">
      <t>タ</t>
    </rPh>
    <rPh sb="5" eb="8">
      <t>シヨウリョウ</t>
    </rPh>
    <phoneticPr fontId="4"/>
  </si>
  <si>
    <t>広告収入、私用光熱水費に係る収入等</t>
    <rPh sb="0" eb="2">
      <t>コウコク</t>
    </rPh>
    <rPh sb="2" eb="4">
      <t>シュウニュウ</t>
    </rPh>
    <rPh sb="5" eb="7">
      <t>シヨウ</t>
    </rPh>
    <rPh sb="12" eb="13">
      <t>カカ</t>
    </rPh>
    <rPh sb="14" eb="16">
      <t>シュウニュウ</t>
    </rPh>
    <rPh sb="16" eb="17">
      <t>トウ</t>
    </rPh>
    <phoneticPr fontId="2"/>
  </si>
  <si>
    <t>　</t>
    <phoneticPr fontId="4"/>
  </si>
  <si>
    <t>所属名　城東区役所</t>
    <rPh sb="0" eb="2">
      <t>ショゾク</t>
    </rPh>
    <rPh sb="2" eb="3">
      <t>メイ</t>
    </rPh>
    <rPh sb="4" eb="7">
      <t>ジョウトウク</t>
    </rPh>
    <rPh sb="7" eb="9">
      <t>ヤクショ</t>
    </rPh>
    <phoneticPr fontId="3"/>
  </si>
  <si>
    <t>当初①</t>
    <rPh sb="0" eb="2">
      <t>トウショ</t>
    </rPh>
    <phoneticPr fontId="16"/>
  </si>
  <si>
    <t>24款　諸収入</t>
    <rPh sb="2" eb="3">
      <t>カン</t>
    </rPh>
    <rPh sb="4" eb="5">
      <t>ショ</t>
    </rPh>
    <rPh sb="5" eb="7">
      <t>シュウニュウ</t>
    </rPh>
    <phoneticPr fontId="4"/>
  </si>
  <si>
    <t>25款　市債</t>
    <rPh sb="2" eb="3">
      <t>カン</t>
    </rPh>
    <rPh sb="4" eb="6">
      <t>シサイ</t>
    </rPh>
    <phoneticPr fontId="4"/>
  </si>
  <si>
    <t>1目　総務債</t>
    <rPh sb="1" eb="2">
      <t>モク</t>
    </rPh>
    <rPh sb="3" eb="5">
      <t>ソウム</t>
    </rPh>
    <rPh sb="5" eb="6">
      <t>サイ</t>
    </rPh>
    <phoneticPr fontId="4"/>
  </si>
  <si>
    <t>６年度</t>
    <rPh sb="1" eb="3">
      <t>ネンド</t>
    </rPh>
    <phoneticPr fontId="16"/>
  </si>
  <si>
    <t>20款　財産売却代</t>
    <rPh sb="2" eb="3">
      <t>カン</t>
    </rPh>
    <rPh sb="4" eb="6">
      <t>ザイサン</t>
    </rPh>
    <rPh sb="6" eb="8">
      <t>バイキャク</t>
    </rPh>
    <rPh sb="8" eb="9">
      <t>ダイ</t>
    </rPh>
    <phoneticPr fontId="4"/>
  </si>
  <si>
    <t>2項　物品売却代</t>
    <rPh sb="1" eb="2">
      <t>コウ</t>
    </rPh>
    <rPh sb="3" eb="5">
      <t>ブッピン</t>
    </rPh>
    <rPh sb="5" eb="7">
      <t>バイキャク</t>
    </rPh>
    <rPh sb="7" eb="8">
      <t>ダイ</t>
    </rPh>
    <phoneticPr fontId="4"/>
  </si>
  <si>
    <t>１目　雑品売却代</t>
    <rPh sb="1" eb="2">
      <t>モク</t>
    </rPh>
    <rPh sb="3" eb="5">
      <t>ザッピン</t>
    </rPh>
    <rPh sb="5" eb="7">
      <t>バイキャク</t>
    </rPh>
    <rPh sb="7" eb="8">
      <t>ダイ</t>
    </rPh>
    <phoneticPr fontId="4"/>
  </si>
  <si>
    <t>7節　区まちづくり推進費補助金</t>
    <rPh sb="1" eb="2">
      <t>セツ</t>
    </rPh>
    <rPh sb="3" eb="4">
      <t>ク</t>
    </rPh>
    <rPh sb="9" eb="12">
      <t>スイシンヒ</t>
    </rPh>
    <rPh sb="12" eb="15">
      <t>ホジョキン</t>
    </rPh>
    <phoneticPr fontId="4"/>
  </si>
  <si>
    <t>2節　区まちづくり推進費補助金</t>
    <rPh sb="1" eb="2">
      <t>セツ</t>
    </rPh>
    <rPh sb="3" eb="4">
      <t>ク</t>
    </rPh>
    <rPh sb="9" eb="11">
      <t>スイシン</t>
    </rPh>
    <rPh sb="11" eb="12">
      <t>ヒ</t>
    </rPh>
    <rPh sb="12" eb="15">
      <t>ホジョキン</t>
    </rPh>
    <phoneticPr fontId="4"/>
  </si>
  <si>
    <t>予算案②</t>
    <rPh sb="0" eb="3">
      <t>ヨサンアン</t>
    </rPh>
    <phoneticPr fontId="16"/>
  </si>
  <si>
    <t>行政財産の目的外使用料</t>
    <rPh sb="0" eb="2">
      <t>ギョウセイ</t>
    </rPh>
    <rPh sb="2" eb="4">
      <t>ザイサン</t>
    </rPh>
    <rPh sb="5" eb="8">
      <t>モクテキガイ</t>
    </rPh>
    <rPh sb="8" eb="11">
      <t>シヨウリョウ</t>
    </rPh>
    <phoneticPr fontId="2"/>
  </si>
  <si>
    <t>７年度</t>
    <rPh sb="1" eb="3">
      <t>ネンド</t>
    </rPh>
    <phoneticPr fontId="16"/>
  </si>
  <si>
    <t>0歳児家庭見守り支援事業に対する補助金</t>
    <phoneticPr fontId="4"/>
  </si>
  <si>
    <t>（城東区一時保育事業）</t>
    <phoneticPr fontId="4"/>
  </si>
  <si>
    <t>（各種不用品売却代）</t>
    <rPh sb="1" eb="3">
      <t>カクシュ</t>
    </rPh>
    <rPh sb="3" eb="6">
      <t>フヨウヒン</t>
    </rPh>
    <rPh sb="6" eb="9">
      <t>バイキャクダイ</t>
    </rPh>
    <phoneticPr fontId="2"/>
  </si>
  <si>
    <t>（区まちづくり推進事業に係る市債）</t>
    <rPh sb="1" eb="2">
      <t>ク</t>
    </rPh>
    <rPh sb="7" eb="9">
      <t>スイシン</t>
    </rPh>
    <rPh sb="9" eb="11">
      <t>ジギョウ</t>
    </rPh>
    <rPh sb="12" eb="13">
      <t>カカ</t>
    </rPh>
    <rPh sb="14" eb="16">
      <t>シサイ</t>
    </rPh>
    <phoneticPr fontId="2"/>
  </si>
  <si>
    <t>（住民票等発行手数料のキャッシュレス化・住民情報待合への行政キオスク端末導入による利便性向上事業に対する補助金等）</t>
    <rPh sb="55" eb="56">
      <t>ナド</t>
    </rPh>
    <phoneticPr fontId="4"/>
  </si>
  <si>
    <t>（4節　区まちづくり推進事業資金）</t>
    <phoneticPr fontId="4"/>
  </si>
  <si>
    <t>（1節　各種不用品）</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</si>
</sst>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8">
    <font>
      <sz val="11"/>
      <name val="ＭＳ Ｐゴシック"/>
      <family val="3"/>
      <charset val="128"/>
    </font>
    <font>
      <sz val="11"/>
      <name val="ＭＳ Ｐゴシック"/>
      <family val="3"/>
      <charset val="128"/>
    </font>
    <font>
      <sz val="10.5"/>
      <name val="明朝体"/>
      <family val="3"/>
      <charset val="128"/>
    </font>
    <font>
      <sz val="6"/>
      <name val="明朝体"/>
      <family val="3"/>
      <charset val="128"/>
    </font>
    <font>
      <sz val="6"/>
      <name val="ＭＳ Ｐゴシック"/>
      <family val="3"/>
      <charset val="128"/>
    </font>
    <font>
      <sz val="11"/>
      <name val="ＭＳ Ｐゴシック"/>
      <family val="3"/>
      <charset val="128"/>
    </font>
    <font>
      <sz val="10.5"/>
      <name val="ＭＳ Ｐゴシック"/>
      <family val="3"/>
      <charset val="128"/>
    </font>
    <font>
      <sz val="12"/>
      <name val="ＭＳ ゴシック"/>
      <family val="3"/>
      <charset val="128"/>
    </font>
    <font>
      <sz val="10.5"/>
      <name val="ＭＳ ゴシック"/>
      <family val="3"/>
      <charset val="128"/>
    </font>
    <font>
      <sz val="10"/>
      <name val="ＭＳ ゴシック"/>
      <family val="3"/>
      <charset val="128"/>
    </font>
    <font>
      <sz val="11"/>
      <name val="ＭＳ ゴシック"/>
      <family val="3"/>
      <charset val="128"/>
    </font>
    <font>
      <u/>
      <sz val="10.5"/>
      <name val="ＭＳ ゴシック"/>
      <family val="3"/>
      <charset val="128"/>
    </font>
    <font>
      <sz val="9"/>
      <name val="ＭＳ ゴシック"/>
      <family val="3"/>
      <charset val="128"/>
    </font>
    <font>
      <b/>
      <sz val="11"/>
      <name val="ＭＳ ゴシック"/>
      <family val="3"/>
      <charset val="128"/>
    </font>
    <font>
      <b/>
      <sz val="10"/>
      <name val="ＭＳ ゴシック"/>
      <family val="3"/>
      <charset val="128"/>
    </font>
    <font>
      <u/>
      <sz val="10"/>
      <name val="ＭＳ Ｐゴシック"/>
      <family val="3"/>
      <charset val="128"/>
    </font>
    <font>
      <sz val="6"/>
      <name val="ＭＳ Ｐゴシック"/>
      <family val="3"/>
      <charset val="128"/>
      <scheme val="minor"/>
    </font>
    <font>
      <sz val="10"/>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s>
  <cellStyleXfs count="6">
    <xf numFmtId="0" fontId="0" fillId="0" borderId="0"/>
    <xf numFmtId="38" fontId="5" fillId="0" borderId="0" applyFont="0" applyFill="0" applyBorder="0" applyAlignment="0" applyProtection="0"/>
    <xf numFmtId="0" fontId="5" fillId="0" borderId="0"/>
    <xf numFmtId="0" fontId="2" fillId="0" borderId="0"/>
    <xf numFmtId="38" fontId="1" fillId="0" borderId="0" applyFont="0" applyFill="0" applyBorder="0" applyAlignment="0" applyProtection="0"/>
    <xf numFmtId="0" fontId="1" fillId="0" borderId="0"/>
  </cellStyleXfs>
  <cellXfs count="77">
    <xf numFmtId="0" fontId="0" fillId="0" borderId="0" xfId="0"/>
    <xf numFmtId="0" fontId="7" fillId="0" borderId="0" xfId="3" applyNumberFormat="1" applyFont="1" applyFill="1" applyAlignment="1">
      <alignment vertical="center"/>
    </xf>
    <xf numFmtId="49" fontId="8" fillId="0" borderId="0" xfId="3" applyNumberFormat="1" applyFont="1" applyFill="1" applyAlignment="1">
      <alignment vertical="center" wrapText="1"/>
    </xf>
    <xf numFmtId="0" fontId="7" fillId="0" borderId="0" xfId="3" applyNumberFormat="1" applyFont="1" applyFill="1" applyAlignment="1">
      <alignment vertical="center" wrapText="1"/>
    </xf>
    <xf numFmtId="0" fontId="7" fillId="0" borderId="0" xfId="3" applyNumberFormat="1" applyFont="1" applyFill="1" applyBorder="1" applyAlignment="1">
      <alignment horizontal="center" vertical="center" wrapText="1"/>
    </xf>
    <xf numFmtId="176" fontId="8" fillId="0" borderId="0" xfId="3" applyNumberFormat="1" applyFont="1" applyFill="1" applyAlignment="1">
      <alignment horizontal="center" vertical="center"/>
    </xf>
    <xf numFmtId="176" fontId="8" fillId="0" borderId="0" xfId="3" applyNumberFormat="1" applyFont="1" applyFill="1" applyAlignment="1">
      <alignment horizontal="right" vertical="center"/>
    </xf>
    <xf numFmtId="0" fontId="8" fillId="0" borderId="0" xfId="3" applyFont="1" applyFill="1" applyAlignment="1">
      <alignment vertical="center"/>
    </xf>
    <xf numFmtId="0" fontId="8" fillId="0" borderId="0" xfId="3" applyNumberFormat="1" applyFont="1" applyFill="1" applyAlignment="1">
      <alignment horizontal="center" vertical="center" wrapText="1"/>
    </xf>
    <xf numFmtId="176" fontId="8" fillId="0" borderId="0" xfId="3" applyNumberFormat="1" applyFont="1" applyFill="1" applyAlignment="1">
      <alignment vertical="center"/>
    </xf>
    <xf numFmtId="0" fontId="9" fillId="0" borderId="0" xfId="3" applyFont="1" applyFill="1" applyAlignment="1">
      <alignment horizontal="left" vertical="center"/>
    </xf>
    <xf numFmtId="0" fontId="9" fillId="0" borderId="0" xfId="3" applyFont="1" applyFill="1" applyAlignment="1">
      <alignment vertical="center"/>
    </xf>
    <xf numFmtId="49" fontId="8" fillId="0" borderId="0" xfId="3" applyNumberFormat="1" applyFont="1" applyFill="1" applyAlignment="1">
      <alignment vertical="center"/>
    </xf>
    <xf numFmtId="0" fontId="8" fillId="0" borderId="0" xfId="3" applyFont="1" applyFill="1" applyAlignment="1">
      <alignment horizontal="center" vertical="center" wrapText="1"/>
    </xf>
    <xf numFmtId="176" fontId="11" fillId="0" borderId="0" xfId="3" applyNumberFormat="1" applyFont="1" applyFill="1" applyAlignment="1">
      <alignment horizontal="left" vertical="center"/>
    </xf>
    <xf numFmtId="0" fontId="12" fillId="0" borderId="0" xfId="3" applyNumberFormat="1" applyFont="1" applyFill="1" applyAlignment="1">
      <alignment horizontal="right" vertical="center"/>
    </xf>
    <xf numFmtId="0" fontId="9" fillId="0" borderId="0" xfId="3" applyNumberFormat="1" applyFont="1" applyFill="1" applyAlignment="1">
      <alignment horizontal="right" vertical="center"/>
    </xf>
    <xf numFmtId="0" fontId="13" fillId="0" borderId="0" xfId="3" applyFont="1" applyFill="1" applyAlignment="1">
      <alignment horizontal="center" vertical="center" wrapText="1"/>
    </xf>
    <xf numFmtId="176" fontId="13" fillId="0" borderId="0" xfId="3" applyNumberFormat="1" applyFont="1" applyFill="1" applyBorder="1" applyAlignment="1">
      <alignment horizontal="right" vertical="center" wrapText="1"/>
    </xf>
    <xf numFmtId="176" fontId="10" fillId="0" borderId="0" xfId="3" applyNumberFormat="1" applyFont="1" applyFill="1" applyAlignment="1">
      <alignment horizontal="right" vertical="center"/>
    </xf>
    <xf numFmtId="0" fontId="14" fillId="0" borderId="0" xfId="3" applyFont="1" applyFill="1" applyAlignment="1">
      <alignment horizontal="left" vertical="center"/>
    </xf>
    <xf numFmtId="0" fontId="14" fillId="0" borderId="0" xfId="3" applyNumberFormat="1" applyFont="1" applyFill="1" applyAlignment="1">
      <alignment horizontal="right" vertical="center"/>
    </xf>
    <xf numFmtId="49" fontId="9" fillId="0" borderId="12" xfId="3" applyNumberFormat="1" applyFont="1" applyFill="1" applyBorder="1" applyAlignment="1">
      <alignment horizontal="center" vertical="center" wrapText="1"/>
    </xf>
    <xf numFmtId="176" fontId="8" fillId="0" borderId="3" xfId="3" applyNumberFormat="1" applyFont="1" applyFill="1" applyBorder="1" applyAlignment="1">
      <alignment horizontal="center" vertical="center"/>
    </xf>
    <xf numFmtId="176" fontId="6" fillId="0" borderId="2" xfId="3" applyNumberFormat="1" applyFont="1" applyFill="1" applyBorder="1" applyAlignment="1">
      <alignment horizontal="right" vertical="center" shrinkToFit="1"/>
    </xf>
    <xf numFmtId="176" fontId="6" fillId="0" borderId="7" xfId="3" applyNumberFormat="1" applyFont="1" applyFill="1" applyBorder="1" applyAlignment="1">
      <alignment horizontal="right" vertical="center" shrinkToFit="1"/>
    </xf>
    <xf numFmtId="0" fontId="7" fillId="0" borderId="7" xfId="3" applyFont="1" applyFill="1" applyBorder="1" applyAlignment="1">
      <alignment horizontal="left" vertical="center"/>
    </xf>
    <xf numFmtId="49" fontId="9" fillId="0" borderId="13" xfId="3" applyNumberFormat="1" applyFont="1" applyFill="1" applyBorder="1" applyAlignment="1">
      <alignment horizontal="center" vertical="center" wrapText="1"/>
    </xf>
    <xf numFmtId="49" fontId="9" fillId="0" borderId="4" xfId="3" applyNumberFormat="1" applyFont="1" applyFill="1" applyBorder="1" applyAlignment="1">
      <alignment horizontal="center" vertical="center" wrapText="1"/>
    </xf>
    <xf numFmtId="0" fontId="9" fillId="0" borderId="2" xfId="3" applyNumberFormat="1" applyFont="1" applyFill="1" applyBorder="1" applyAlignment="1">
      <alignment horizontal="left" vertical="center" wrapText="1"/>
    </xf>
    <xf numFmtId="49" fontId="9" fillId="0" borderId="2" xfId="3" applyNumberFormat="1" applyFont="1" applyFill="1" applyBorder="1" applyAlignment="1">
      <alignment vertical="center" wrapText="1"/>
    </xf>
    <xf numFmtId="176" fontId="8" fillId="0" borderId="0" xfId="3" applyNumberFormat="1" applyFont="1" applyFill="1" applyBorder="1" applyAlignment="1">
      <alignment horizontal="center" vertical="center"/>
    </xf>
    <xf numFmtId="176" fontId="8" fillId="0" borderId="0" xfId="3" applyNumberFormat="1" applyFont="1" applyFill="1" applyBorder="1" applyAlignment="1">
      <alignment vertical="center"/>
    </xf>
    <xf numFmtId="0" fontId="8" fillId="0" borderId="0" xfId="3" applyNumberFormat="1" applyFont="1" applyFill="1" applyBorder="1" applyAlignment="1">
      <alignment horizontal="center" vertical="center" wrapText="1"/>
    </xf>
    <xf numFmtId="176" fontId="8" fillId="0" borderId="1" xfId="3" applyNumberFormat="1" applyFont="1" applyFill="1" applyBorder="1" applyAlignment="1">
      <alignment horizontal="center" vertical="center"/>
    </xf>
    <xf numFmtId="176" fontId="6" fillId="0" borderId="14" xfId="3" applyNumberFormat="1" applyFont="1" applyFill="1" applyBorder="1" applyAlignment="1">
      <alignment horizontal="right" vertical="center" shrinkToFit="1"/>
    </xf>
    <xf numFmtId="176" fontId="6" fillId="0" borderId="10" xfId="3" applyNumberFormat="1" applyFont="1" applyFill="1" applyBorder="1" applyAlignment="1">
      <alignment horizontal="right" vertical="center" shrinkToFit="1"/>
    </xf>
    <xf numFmtId="0" fontId="7" fillId="0" borderId="10" xfId="3" applyFont="1" applyFill="1" applyBorder="1" applyAlignment="1">
      <alignment horizontal="left" vertical="center"/>
    </xf>
    <xf numFmtId="0" fontId="9" fillId="0" borderId="18" xfId="3" applyNumberFormat="1" applyFont="1" applyFill="1" applyBorder="1" applyAlignment="1">
      <alignment horizontal="center" vertical="center"/>
    </xf>
    <xf numFmtId="176" fontId="9" fillId="0" borderId="8" xfId="3" applyNumberFormat="1" applyFont="1" applyFill="1" applyBorder="1" applyAlignment="1">
      <alignment horizontal="right" vertical="center" shrinkToFit="1"/>
    </xf>
    <xf numFmtId="0" fontId="15" fillId="0" borderId="0" xfId="3" applyNumberFormat="1" applyFont="1" applyFill="1" applyAlignment="1">
      <alignment horizontal="right" vertical="center"/>
    </xf>
    <xf numFmtId="38" fontId="9" fillId="0" borderId="2" xfId="4" applyFont="1" applyFill="1" applyBorder="1" applyAlignment="1">
      <alignment horizontal="left" vertical="center" wrapText="1"/>
    </xf>
    <xf numFmtId="0" fontId="9" fillId="0" borderId="8" xfId="5" applyFont="1" applyFill="1" applyBorder="1" applyAlignment="1">
      <alignment vertical="center"/>
    </xf>
    <xf numFmtId="0" fontId="9" fillId="0" borderId="11" xfId="5" applyFont="1" applyFill="1" applyBorder="1" applyAlignment="1">
      <alignment vertical="center"/>
    </xf>
    <xf numFmtId="49" fontId="9" fillId="0" borderId="4" xfId="3" applyNumberFormat="1" applyFont="1" applyFill="1" applyBorder="1" applyAlignment="1">
      <alignment horizontal="left" vertical="center" wrapText="1"/>
    </xf>
    <xf numFmtId="49" fontId="9" fillId="0" borderId="12" xfId="3" applyNumberFormat="1" applyFont="1" applyFill="1" applyBorder="1" applyAlignment="1">
      <alignment horizontal="left" vertical="center" wrapText="1"/>
    </xf>
    <xf numFmtId="49" fontId="9" fillId="0" borderId="2" xfId="3" applyNumberFormat="1" applyFont="1" applyFill="1" applyBorder="1" applyAlignment="1">
      <alignment horizontal="left" vertical="center" wrapText="1"/>
    </xf>
    <xf numFmtId="49" fontId="9" fillId="0" borderId="5" xfId="3" applyNumberFormat="1" applyFont="1" applyFill="1" applyBorder="1" applyAlignment="1">
      <alignment vertical="center" wrapText="1"/>
    </xf>
    <xf numFmtId="49" fontId="9" fillId="0" borderId="3" xfId="3" applyNumberFormat="1" applyFont="1" applyFill="1" applyBorder="1" applyAlignment="1">
      <alignment horizontal="center" vertical="center" wrapText="1"/>
    </xf>
    <xf numFmtId="49" fontId="9" fillId="0" borderId="3" xfId="3" applyNumberFormat="1" applyFont="1" applyFill="1" applyBorder="1" applyAlignment="1">
      <alignment horizontal="left" vertical="center" wrapText="1"/>
    </xf>
    <xf numFmtId="0" fontId="17" fillId="0" borderId="16" xfId="3" applyFont="1" applyFill="1" applyBorder="1" applyAlignment="1">
      <alignment horizontal="distributed" vertical="center" justifyLastLine="1"/>
    </xf>
    <xf numFmtId="0" fontId="17" fillId="0" borderId="3" xfId="3" applyFont="1" applyFill="1" applyBorder="1" applyAlignment="1">
      <alignment horizontal="distributed" vertical="center" justifyLastLine="1"/>
    </xf>
    <xf numFmtId="49" fontId="9" fillId="0" borderId="4" xfId="3" applyNumberFormat="1" applyFont="1" applyFill="1" applyBorder="1" applyAlignment="1">
      <alignment horizontal="center" vertical="center" wrapText="1"/>
    </xf>
    <xf numFmtId="49" fontId="9" fillId="0" borderId="12" xfId="3" applyNumberFormat="1" applyFont="1" applyFill="1" applyBorder="1" applyAlignment="1">
      <alignment vertical="center" wrapText="1"/>
    </xf>
    <xf numFmtId="49" fontId="9" fillId="0" borderId="23" xfId="3" applyNumberFormat="1" applyFont="1" applyFill="1" applyBorder="1" applyAlignment="1">
      <alignment vertical="center" wrapText="1"/>
    </xf>
    <xf numFmtId="49" fontId="9" fillId="0" borderId="5" xfId="3" applyNumberFormat="1" applyFont="1" applyFill="1" applyBorder="1" applyAlignment="1">
      <alignment vertical="center" wrapText="1"/>
    </xf>
    <xf numFmtId="49" fontId="9" fillId="0" borderId="2" xfId="3" applyNumberFormat="1" applyFont="1" applyFill="1" applyBorder="1" applyAlignment="1">
      <alignment horizontal="center" vertical="center" wrapText="1"/>
    </xf>
    <xf numFmtId="49" fontId="9" fillId="0" borderId="6" xfId="3" applyNumberFormat="1" applyFont="1" applyFill="1" applyBorder="1" applyAlignment="1">
      <alignment vertical="center" wrapText="1"/>
    </xf>
    <xf numFmtId="49" fontId="9" fillId="0" borderId="5" xfId="3" applyNumberFormat="1" applyFont="1" applyFill="1" applyBorder="1" applyAlignment="1">
      <alignment vertical="center" wrapText="1"/>
    </xf>
    <xf numFmtId="0" fontId="10" fillId="0" borderId="0" xfId="3" applyFont="1" applyFill="1" applyAlignment="1">
      <alignment horizontal="right" vertical="center"/>
    </xf>
    <xf numFmtId="0" fontId="12" fillId="0" borderId="0" xfId="3" applyNumberFormat="1" applyFont="1" applyFill="1" applyBorder="1" applyAlignment="1">
      <alignment horizontal="right" vertical="center" wrapText="1"/>
    </xf>
    <xf numFmtId="49" fontId="9" fillId="0" borderId="15" xfId="3" applyNumberFormat="1" applyFont="1" applyFill="1" applyBorder="1" applyAlignment="1">
      <alignment horizontal="center" vertical="center" wrapText="1"/>
    </xf>
    <xf numFmtId="49" fontId="9" fillId="0" borderId="17" xfId="3" applyNumberFormat="1" applyFont="1" applyFill="1" applyBorder="1" applyAlignment="1">
      <alignment horizontal="center" vertical="center" wrapText="1"/>
    </xf>
    <xf numFmtId="49" fontId="9" fillId="0" borderId="19" xfId="3" applyNumberFormat="1" applyFont="1" applyFill="1" applyBorder="1" applyAlignment="1">
      <alignment horizontal="center" vertical="center" wrapText="1"/>
    </xf>
    <xf numFmtId="49" fontId="9" fillId="0" borderId="2" xfId="3" applyNumberFormat="1" applyFont="1" applyFill="1" applyBorder="1" applyAlignment="1">
      <alignment horizontal="center" vertical="center" wrapText="1"/>
    </xf>
    <xf numFmtId="0" fontId="9" fillId="0" borderId="19" xfId="3" applyNumberFormat="1" applyFont="1" applyFill="1" applyBorder="1" applyAlignment="1">
      <alignment horizontal="center" vertical="center" wrapText="1"/>
    </xf>
    <xf numFmtId="0" fontId="9" fillId="0" borderId="2" xfId="3" applyNumberFormat="1" applyFont="1" applyFill="1" applyBorder="1" applyAlignment="1">
      <alignment horizontal="center" vertical="center" wrapText="1"/>
    </xf>
    <xf numFmtId="0" fontId="9" fillId="0" borderId="19" xfId="3" applyNumberFormat="1" applyFont="1" applyFill="1" applyBorder="1" applyAlignment="1">
      <alignment horizontal="center" vertical="center"/>
    </xf>
    <xf numFmtId="0" fontId="9" fillId="0" borderId="21" xfId="3" applyNumberFormat="1" applyFont="1" applyFill="1" applyBorder="1" applyAlignment="1">
      <alignment horizontal="center" vertical="center"/>
    </xf>
    <xf numFmtId="0" fontId="9" fillId="0" borderId="2" xfId="3" applyNumberFormat="1" applyFont="1" applyFill="1" applyBorder="1" applyAlignment="1">
      <alignment horizontal="center" vertical="center"/>
    </xf>
    <xf numFmtId="0" fontId="9" fillId="0" borderId="22" xfId="3" applyNumberFormat="1" applyFont="1" applyFill="1" applyBorder="1" applyAlignment="1">
      <alignment horizontal="center" vertical="center"/>
    </xf>
    <xf numFmtId="49" fontId="9" fillId="0" borderId="7" xfId="3" applyNumberFormat="1" applyFont="1" applyFill="1" applyBorder="1" applyAlignment="1">
      <alignment vertical="center" wrapText="1"/>
    </xf>
    <xf numFmtId="49" fontId="9" fillId="0" borderId="7" xfId="3" applyNumberFormat="1" applyFont="1" applyFill="1" applyBorder="1" applyAlignment="1">
      <alignment horizontal="left" vertical="center" wrapText="1"/>
    </xf>
    <xf numFmtId="49" fontId="9" fillId="0" borderId="6" xfId="3" applyNumberFormat="1" applyFont="1" applyFill="1" applyBorder="1" applyAlignment="1">
      <alignment horizontal="left" vertical="center" wrapText="1"/>
    </xf>
    <xf numFmtId="49" fontId="9" fillId="0" borderId="5" xfId="3" applyNumberFormat="1" applyFont="1" applyFill="1" applyBorder="1" applyAlignment="1">
      <alignment horizontal="left" vertical="center" wrapText="1"/>
    </xf>
    <xf numFmtId="0" fontId="9" fillId="0" borderId="20" xfId="3" applyNumberFormat="1" applyFont="1" applyFill="1" applyBorder="1" applyAlignment="1">
      <alignment horizontal="center" vertical="center"/>
    </xf>
    <xf numFmtId="0" fontId="9" fillId="0" borderId="9" xfId="3" applyNumberFormat="1" applyFont="1" applyFill="1" applyBorder="1" applyAlignment="1">
      <alignment horizontal="center" vertical="center"/>
    </xf>
  </cellXfs>
  <cellStyles count="6">
    <cellStyle name="桁区切り 2" xfId="1"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_③予算事業別調書(目次様式)" xfId="3"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5"/>
  <sheetViews>
    <sheetView tabSelected="1" view="pageBreakPreview" zoomScale="115" zoomScaleNormal="70" zoomScaleSheetLayoutView="115" workbookViewId="0"/>
  </sheetViews>
  <sheetFormatPr defaultColWidth="8.6640625" defaultRowHeight="13.2"/>
  <cols>
    <col min="1" max="1" width="4.6640625" style="12" customWidth="1"/>
    <col min="2" max="4" width="1.21875" style="2" customWidth="1"/>
    <col min="5" max="5" width="27.88671875" style="2" customWidth="1"/>
    <col min="6" max="6" width="31.77734375" style="8" customWidth="1"/>
    <col min="7" max="8" width="11.88671875" style="5" customWidth="1"/>
    <col min="9" max="9" width="11.88671875" style="9" customWidth="1"/>
    <col min="10" max="10" width="6.33203125" style="10" customWidth="1"/>
    <col min="11" max="11" width="6.33203125" style="11" customWidth="1"/>
    <col min="12" max="16384" width="8.6640625" style="7"/>
  </cols>
  <sheetData>
    <row r="1" spans="1:11" ht="18" customHeight="1">
      <c r="A1" s="1" t="s">
        <v>3</v>
      </c>
      <c r="C1" s="3"/>
      <c r="D1" s="3"/>
      <c r="E1" s="3"/>
      <c r="F1" s="4"/>
      <c r="I1" s="6"/>
      <c r="J1" s="59"/>
      <c r="K1" s="59"/>
    </row>
    <row r="2" spans="1:11" ht="15" customHeight="1">
      <c r="F2" s="13"/>
      <c r="G2" s="14"/>
      <c r="H2" s="14"/>
      <c r="K2" s="40" t="s">
        <v>36</v>
      </c>
    </row>
    <row r="3" spans="1:11" ht="23.25" customHeight="1">
      <c r="F3" s="13"/>
      <c r="G3" s="60"/>
      <c r="H3" s="60"/>
      <c r="I3" s="15"/>
      <c r="K3" s="16" t="s">
        <v>1</v>
      </c>
    </row>
    <row r="4" spans="1:11" ht="4.5" customHeight="1" thickBot="1">
      <c r="F4" s="17"/>
      <c r="G4" s="18"/>
      <c r="H4" s="18"/>
      <c r="I4" s="19"/>
      <c r="J4" s="20"/>
      <c r="K4" s="21"/>
    </row>
    <row r="5" spans="1:11" ht="18.75" customHeight="1">
      <c r="A5" s="61" t="s">
        <v>32</v>
      </c>
      <c r="B5" s="63" t="s">
        <v>5</v>
      </c>
      <c r="C5" s="63"/>
      <c r="D5" s="63"/>
      <c r="E5" s="63"/>
      <c r="F5" s="65" t="s">
        <v>6</v>
      </c>
      <c r="G5" s="50" t="s">
        <v>41</v>
      </c>
      <c r="H5" s="50" t="s">
        <v>49</v>
      </c>
      <c r="I5" s="34" t="s">
        <v>7</v>
      </c>
      <c r="J5" s="67" t="s">
        <v>2</v>
      </c>
      <c r="K5" s="68"/>
    </row>
    <row r="6" spans="1:11" ht="18.75" customHeight="1">
      <c r="A6" s="62"/>
      <c r="B6" s="64"/>
      <c r="C6" s="64"/>
      <c r="D6" s="64"/>
      <c r="E6" s="64"/>
      <c r="F6" s="66"/>
      <c r="G6" s="51" t="s">
        <v>37</v>
      </c>
      <c r="H6" s="51" t="s">
        <v>47</v>
      </c>
      <c r="I6" s="23" t="s">
        <v>4</v>
      </c>
      <c r="J6" s="69"/>
      <c r="K6" s="70"/>
    </row>
    <row r="7" spans="1:11" ht="27" customHeight="1">
      <c r="A7" s="38">
        <v>1</v>
      </c>
      <c r="B7" s="57" t="s">
        <v>26</v>
      </c>
      <c r="C7" s="57"/>
      <c r="D7" s="57"/>
      <c r="E7" s="58"/>
      <c r="F7" s="41"/>
      <c r="G7" s="24">
        <v>13994</v>
      </c>
      <c r="H7" s="24">
        <f>SUM(H8)</f>
        <v>14684</v>
      </c>
      <c r="I7" s="25">
        <f t="shared" ref="I7:I39" si="0">+H7-G7</f>
        <v>690</v>
      </c>
      <c r="J7" s="26"/>
      <c r="K7" s="39"/>
    </row>
    <row r="8" spans="1:11" ht="27" customHeight="1">
      <c r="A8" s="38">
        <v>2</v>
      </c>
      <c r="B8" s="27"/>
      <c r="C8" s="71" t="s">
        <v>8</v>
      </c>
      <c r="D8" s="57"/>
      <c r="E8" s="58"/>
      <c r="F8" s="41"/>
      <c r="G8" s="24">
        <v>13994</v>
      </c>
      <c r="H8" s="24">
        <f>SUM(H9)</f>
        <v>14684</v>
      </c>
      <c r="I8" s="25">
        <f t="shared" si="0"/>
        <v>690</v>
      </c>
      <c r="J8" s="26" t="s">
        <v>0</v>
      </c>
      <c r="K8" s="42"/>
    </row>
    <row r="9" spans="1:11" ht="27" customHeight="1">
      <c r="A9" s="38">
        <v>3</v>
      </c>
      <c r="B9" s="28"/>
      <c r="C9" s="22"/>
      <c r="D9" s="71" t="s">
        <v>9</v>
      </c>
      <c r="E9" s="58"/>
      <c r="F9" s="29"/>
      <c r="G9" s="24">
        <v>13994</v>
      </c>
      <c r="H9" s="24">
        <f>SUM(H10)</f>
        <v>14684</v>
      </c>
      <c r="I9" s="24">
        <f>SUM(I10)</f>
        <v>690</v>
      </c>
      <c r="J9" s="26" t="s">
        <v>0</v>
      </c>
      <c r="K9" s="42"/>
    </row>
    <row r="10" spans="1:11" ht="27" customHeight="1">
      <c r="A10" s="38">
        <v>4</v>
      </c>
      <c r="B10" s="28"/>
      <c r="C10" s="28"/>
      <c r="D10" s="28"/>
      <c r="E10" s="30" t="s">
        <v>33</v>
      </c>
      <c r="F10" s="29" t="s">
        <v>48</v>
      </c>
      <c r="G10" s="24">
        <v>13994</v>
      </c>
      <c r="H10" s="24">
        <v>14684</v>
      </c>
      <c r="I10" s="25">
        <f>+H10-G10</f>
        <v>690</v>
      </c>
      <c r="J10" s="26" t="s">
        <v>0</v>
      </c>
      <c r="K10" s="42"/>
    </row>
    <row r="11" spans="1:11" ht="27" customHeight="1">
      <c r="A11" s="38">
        <v>5</v>
      </c>
      <c r="B11" s="57" t="s">
        <v>27</v>
      </c>
      <c r="C11" s="57"/>
      <c r="D11" s="57"/>
      <c r="E11" s="58"/>
      <c r="F11" s="41"/>
      <c r="G11" s="24">
        <v>14659</v>
      </c>
      <c r="H11" s="24">
        <f>SUM(H12)</f>
        <v>5549</v>
      </c>
      <c r="I11" s="25">
        <f>+H11-G11</f>
        <v>-9110</v>
      </c>
      <c r="J11" s="26"/>
      <c r="K11" s="39"/>
    </row>
    <row r="12" spans="1:11" ht="27" customHeight="1">
      <c r="A12" s="38">
        <v>6</v>
      </c>
      <c r="B12" s="22"/>
      <c r="C12" s="57" t="s">
        <v>10</v>
      </c>
      <c r="D12" s="57"/>
      <c r="E12" s="58"/>
      <c r="F12" s="41"/>
      <c r="G12" s="24">
        <v>14659</v>
      </c>
      <c r="H12" s="24">
        <f>SUM(H13)</f>
        <v>5549</v>
      </c>
      <c r="I12" s="25">
        <f>+H12-G12</f>
        <v>-9110</v>
      </c>
      <c r="J12" s="26" t="s">
        <v>0</v>
      </c>
      <c r="K12" s="42"/>
    </row>
    <row r="13" spans="1:11" ht="27" customHeight="1">
      <c r="A13" s="38">
        <v>7</v>
      </c>
      <c r="B13" s="28"/>
      <c r="C13" s="22"/>
      <c r="D13" s="57" t="s">
        <v>11</v>
      </c>
      <c r="E13" s="58"/>
      <c r="F13" s="29"/>
      <c r="G13" s="24">
        <v>14659</v>
      </c>
      <c r="H13" s="24">
        <f>SUM(H14)</f>
        <v>5549</v>
      </c>
      <c r="I13" s="25">
        <f t="shared" si="0"/>
        <v>-9110</v>
      </c>
      <c r="J13" s="26" t="s">
        <v>0</v>
      </c>
      <c r="K13" s="42"/>
    </row>
    <row r="14" spans="1:11" ht="27" customHeight="1">
      <c r="A14" s="38">
        <v>8</v>
      </c>
      <c r="B14" s="52"/>
      <c r="C14" s="52"/>
      <c r="D14" s="53"/>
      <c r="E14" s="30" t="s">
        <v>45</v>
      </c>
      <c r="F14" s="29"/>
      <c r="G14" s="24">
        <v>14659</v>
      </c>
      <c r="H14" s="24">
        <f>SUM(H15:H16)</f>
        <v>5549</v>
      </c>
      <c r="I14" s="25">
        <f>+H14-G14</f>
        <v>-9110</v>
      </c>
      <c r="J14" s="26"/>
      <c r="K14" s="42"/>
    </row>
    <row r="15" spans="1:11" ht="40.5" customHeight="1">
      <c r="A15" s="38">
        <v>9</v>
      </c>
      <c r="B15" s="28"/>
      <c r="C15" s="28"/>
      <c r="D15" s="52"/>
      <c r="E15" s="30"/>
      <c r="F15" s="29" t="s">
        <v>50</v>
      </c>
      <c r="G15" s="24">
        <v>5075</v>
      </c>
      <c r="H15" s="24">
        <v>5549</v>
      </c>
      <c r="I15" s="25">
        <f>+H15-G15</f>
        <v>474</v>
      </c>
      <c r="J15" s="26" t="s">
        <v>0</v>
      </c>
      <c r="K15" s="42"/>
    </row>
    <row r="16" spans="1:11" ht="67.5" customHeight="1">
      <c r="A16" s="38">
        <v>10</v>
      </c>
      <c r="B16" s="28"/>
      <c r="C16" s="28"/>
      <c r="D16" s="28"/>
      <c r="E16" s="30"/>
      <c r="F16" s="29" t="s">
        <v>54</v>
      </c>
      <c r="G16" s="24">
        <v>9584</v>
      </c>
      <c r="H16" s="24">
        <v>0</v>
      </c>
      <c r="I16" s="25">
        <f>+H16-G16</f>
        <v>-9584</v>
      </c>
      <c r="J16" s="26"/>
      <c r="K16" s="42"/>
    </row>
    <row r="17" spans="1:11" ht="27" customHeight="1">
      <c r="A17" s="38">
        <v>11</v>
      </c>
      <c r="B17" s="71" t="s">
        <v>28</v>
      </c>
      <c r="C17" s="57"/>
      <c r="D17" s="57"/>
      <c r="E17" s="58"/>
      <c r="F17" s="41"/>
      <c r="G17" s="24">
        <v>6164</v>
      </c>
      <c r="H17" s="24">
        <f>SUM(H18)</f>
        <v>5549</v>
      </c>
      <c r="I17" s="25">
        <f t="shared" si="0"/>
        <v>-615</v>
      </c>
      <c r="J17" s="26"/>
      <c r="K17" s="39"/>
    </row>
    <row r="18" spans="1:11" ht="27" customHeight="1">
      <c r="A18" s="38">
        <v>12</v>
      </c>
      <c r="B18" s="28"/>
      <c r="C18" s="71" t="s">
        <v>12</v>
      </c>
      <c r="D18" s="57"/>
      <c r="E18" s="58"/>
      <c r="F18" s="41"/>
      <c r="G18" s="24">
        <v>6164</v>
      </c>
      <c r="H18" s="24">
        <f>SUM(H19)</f>
        <v>5549</v>
      </c>
      <c r="I18" s="25">
        <f t="shared" si="0"/>
        <v>-615</v>
      </c>
      <c r="J18" s="26" t="s">
        <v>0</v>
      </c>
      <c r="K18" s="42"/>
    </row>
    <row r="19" spans="1:11" ht="27" customHeight="1">
      <c r="A19" s="38">
        <v>13</v>
      </c>
      <c r="B19" s="28"/>
      <c r="C19" s="22"/>
      <c r="D19" s="71" t="s">
        <v>13</v>
      </c>
      <c r="E19" s="58"/>
      <c r="F19" s="29"/>
      <c r="G19" s="24">
        <v>6164</v>
      </c>
      <c r="H19" s="24">
        <f>SUM(H21:H21)</f>
        <v>5549</v>
      </c>
      <c r="I19" s="25">
        <f t="shared" si="0"/>
        <v>-615</v>
      </c>
      <c r="J19" s="26" t="s">
        <v>0</v>
      </c>
      <c r="K19" s="42"/>
    </row>
    <row r="20" spans="1:11" ht="27" customHeight="1">
      <c r="A20" s="38">
        <v>14</v>
      </c>
      <c r="B20" s="52"/>
      <c r="C20" s="52"/>
      <c r="D20" s="54"/>
      <c r="E20" s="30" t="s">
        <v>46</v>
      </c>
      <c r="F20" s="29"/>
      <c r="G20" s="24">
        <v>6164</v>
      </c>
      <c r="H20" s="24">
        <f>SUM(H21)</f>
        <v>5549</v>
      </c>
      <c r="I20" s="25">
        <f t="shared" ref="I20" si="1">+H20-G20</f>
        <v>-615</v>
      </c>
      <c r="J20" s="26"/>
      <c r="K20" s="42"/>
    </row>
    <row r="21" spans="1:11" ht="40.5" customHeight="1">
      <c r="A21" s="38">
        <v>15</v>
      </c>
      <c r="B21" s="28"/>
      <c r="C21" s="28"/>
      <c r="D21" s="52"/>
      <c r="E21" s="30"/>
      <c r="F21" s="29" t="s">
        <v>50</v>
      </c>
      <c r="G21" s="24">
        <v>5075</v>
      </c>
      <c r="H21" s="24">
        <v>5549</v>
      </c>
      <c r="I21" s="25">
        <f>+H21-G21</f>
        <v>474</v>
      </c>
      <c r="J21" s="26" t="s">
        <v>0</v>
      </c>
      <c r="K21" s="42"/>
    </row>
    <row r="22" spans="1:11" ht="27" customHeight="1">
      <c r="A22" s="38">
        <v>16</v>
      </c>
      <c r="B22" s="52"/>
      <c r="C22" s="52"/>
      <c r="D22" s="52"/>
      <c r="E22" s="30"/>
      <c r="F22" s="29" t="s">
        <v>51</v>
      </c>
      <c r="G22" s="24">
        <v>1089</v>
      </c>
      <c r="H22" s="24">
        <v>0</v>
      </c>
      <c r="I22" s="25">
        <f>+H22-G22</f>
        <v>-1089</v>
      </c>
      <c r="J22" s="26" t="s">
        <v>0</v>
      </c>
      <c r="K22" s="42"/>
    </row>
    <row r="23" spans="1:11" ht="27" customHeight="1">
      <c r="A23" s="38">
        <v>17</v>
      </c>
      <c r="B23" s="72" t="s">
        <v>29</v>
      </c>
      <c r="C23" s="73"/>
      <c r="D23" s="73"/>
      <c r="E23" s="74"/>
      <c r="F23" s="41"/>
      <c r="G23" s="24">
        <v>10355</v>
      </c>
      <c r="H23" s="24">
        <f>SUM(H24)</f>
        <v>10355</v>
      </c>
      <c r="I23" s="25">
        <f t="shared" si="0"/>
        <v>0</v>
      </c>
      <c r="J23" s="26"/>
      <c r="K23" s="39"/>
    </row>
    <row r="24" spans="1:11" ht="27" customHeight="1">
      <c r="A24" s="38">
        <v>18</v>
      </c>
      <c r="B24" s="44"/>
      <c r="C24" s="72" t="s">
        <v>14</v>
      </c>
      <c r="D24" s="73"/>
      <c r="E24" s="74"/>
      <c r="F24" s="41"/>
      <c r="G24" s="24">
        <v>10355</v>
      </c>
      <c r="H24" s="24">
        <f>SUM(H25)</f>
        <v>10355</v>
      </c>
      <c r="I24" s="25">
        <f t="shared" si="0"/>
        <v>0</v>
      </c>
      <c r="J24" s="26" t="s">
        <v>0</v>
      </c>
      <c r="K24" s="42"/>
    </row>
    <row r="25" spans="1:11" ht="27" customHeight="1">
      <c r="A25" s="38">
        <v>19</v>
      </c>
      <c r="B25" s="44"/>
      <c r="C25" s="45"/>
      <c r="D25" s="72" t="s">
        <v>15</v>
      </c>
      <c r="E25" s="74"/>
      <c r="F25" s="29"/>
      <c r="G25" s="24">
        <v>10355</v>
      </c>
      <c r="H25" s="24">
        <f>SUM(H26,H27)</f>
        <v>10355</v>
      </c>
      <c r="I25" s="25">
        <f t="shared" si="0"/>
        <v>0</v>
      </c>
      <c r="J25" s="26" t="s">
        <v>0</v>
      </c>
      <c r="K25" s="42"/>
    </row>
    <row r="26" spans="1:11" ht="27" customHeight="1">
      <c r="A26" s="38">
        <v>20</v>
      </c>
      <c r="B26" s="28"/>
      <c r="C26" s="28"/>
      <c r="D26" s="22"/>
      <c r="E26" s="30" t="s">
        <v>16</v>
      </c>
      <c r="F26" s="29" t="s">
        <v>17</v>
      </c>
      <c r="G26" s="24">
        <v>8</v>
      </c>
      <c r="H26" s="24">
        <v>8</v>
      </c>
      <c r="I26" s="25">
        <f t="shared" si="0"/>
        <v>0</v>
      </c>
      <c r="J26" s="26" t="s">
        <v>0</v>
      </c>
      <c r="K26" s="42"/>
    </row>
    <row r="27" spans="1:11" ht="27" customHeight="1">
      <c r="A27" s="38">
        <v>21</v>
      </c>
      <c r="B27" s="28"/>
      <c r="C27" s="28"/>
      <c r="D27" s="28"/>
      <c r="E27" s="30" t="s">
        <v>18</v>
      </c>
      <c r="F27" s="29" t="s">
        <v>19</v>
      </c>
      <c r="G27" s="24">
        <v>10347</v>
      </c>
      <c r="H27" s="24">
        <v>10347</v>
      </c>
      <c r="I27" s="25">
        <f t="shared" si="0"/>
        <v>0</v>
      </c>
      <c r="J27" s="26" t="s">
        <v>0</v>
      </c>
      <c r="K27" s="42"/>
    </row>
    <row r="28" spans="1:11" ht="27" customHeight="1">
      <c r="A28" s="38">
        <v>22</v>
      </c>
      <c r="B28" s="72" t="s">
        <v>42</v>
      </c>
      <c r="C28" s="73"/>
      <c r="D28" s="73"/>
      <c r="E28" s="74"/>
      <c r="F28" s="41"/>
      <c r="G28" s="24">
        <v>4</v>
      </c>
      <c r="H28" s="24">
        <f t="shared" ref="H28:H30" si="2">SUM(H29)</f>
        <v>0</v>
      </c>
      <c r="I28" s="25">
        <f t="shared" ref="I28:I31" si="3">+H28-G28</f>
        <v>-4</v>
      </c>
      <c r="J28" s="26"/>
      <c r="K28" s="39"/>
    </row>
    <row r="29" spans="1:11" ht="27" customHeight="1">
      <c r="A29" s="38">
        <v>23</v>
      </c>
      <c r="B29" s="44"/>
      <c r="C29" s="72" t="s">
        <v>43</v>
      </c>
      <c r="D29" s="73"/>
      <c r="E29" s="74"/>
      <c r="F29" s="41"/>
      <c r="G29" s="24">
        <v>4</v>
      </c>
      <c r="H29" s="24">
        <f t="shared" si="2"/>
        <v>0</v>
      </c>
      <c r="I29" s="25">
        <f>H29-G29</f>
        <v>-4</v>
      </c>
      <c r="J29" s="26" t="s">
        <v>0</v>
      </c>
      <c r="K29" s="42"/>
    </row>
    <row r="30" spans="1:11" ht="27" customHeight="1">
      <c r="A30" s="38">
        <v>24</v>
      </c>
      <c r="B30" s="44"/>
      <c r="C30" s="45"/>
      <c r="D30" s="72" t="s">
        <v>44</v>
      </c>
      <c r="E30" s="74"/>
      <c r="F30" s="29"/>
      <c r="G30" s="24">
        <v>4</v>
      </c>
      <c r="H30" s="24">
        <f t="shared" si="2"/>
        <v>0</v>
      </c>
      <c r="I30" s="25">
        <f>H30-G30</f>
        <v>-4</v>
      </c>
      <c r="J30" s="26" t="s">
        <v>0</v>
      </c>
      <c r="K30" s="42"/>
    </row>
    <row r="31" spans="1:11" ht="27" customHeight="1">
      <c r="A31" s="38">
        <v>25</v>
      </c>
      <c r="B31" s="44"/>
      <c r="C31" s="44"/>
      <c r="D31" s="45"/>
      <c r="E31" s="46" t="s">
        <v>56</v>
      </c>
      <c r="F31" s="29" t="s">
        <v>52</v>
      </c>
      <c r="G31" s="24">
        <v>4</v>
      </c>
      <c r="H31" s="24">
        <v>0</v>
      </c>
      <c r="I31" s="25">
        <f t="shared" si="3"/>
        <v>-4</v>
      </c>
      <c r="J31" s="26" t="s">
        <v>0</v>
      </c>
      <c r="K31" s="42"/>
    </row>
    <row r="32" spans="1:11" ht="27" customHeight="1">
      <c r="A32" s="38">
        <v>26</v>
      </c>
      <c r="B32" s="57" t="s">
        <v>38</v>
      </c>
      <c r="C32" s="57"/>
      <c r="D32" s="57"/>
      <c r="E32" s="58"/>
      <c r="F32" s="41"/>
      <c r="G32" s="24">
        <v>10798</v>
      </c>
      <c r="H32" s="24">
        <f>SUM(H33)</f>
        <v>13655</v>
      </c>
      <c r="I32" s="25">
        <f t="shared" si="0"/>
        <v>2857</v>
      </c>
      <c r="J32" s="26"/>
      <c r="K32" s="39"/>
    </row>
    <row r="33" spans="1:11" ht="27" customHeight="1">
      <c r="A33" s="38">
        <v>27</v>
      </c>
      <c r="B33" s="28"/>
      <c r="C33" s="71" t="s">
        <v>20</v>
      </c>
      <c r="D33" s="57"/>
      <c r="E33" s="58"/>
      <c r="F33" s="41"/>
      <c r="G33" s="24">
        <v>10798</v>
      </c>
      <c r="H33" s="24">
        <f>SUM(H34,H36)</f>
        <v>13655</v>
      </c>
      <c r="I33" s="25">
        <f t="shared" si="0"/>
        <v>2857</v>
      </c>
      <c r="J33" s="26" t="s">
        <v>0</v>
      </c>
      <c r="K33" s="42"/>
    </row>
    <row r="34" spans="1:11" ht="27" customHeight="1">
      <c r="A34" s="38">
        <v>28</v>
      </c>
      <c r="B34" s="28"/>
      <c r="C34" s="28"/>
      <c r="D34" s="71" t="s">
        <v>21</v>
      </c>
      <c r="E34" s="58"/>
      <c r="F34" s="29"/>
      <c r="G34" s="24">
        <v>4</v>
      </c>
      <c r="H34" s="24">
        <f>SUM(H35)</f>
        <v>4</v>
      </c>
      <c r="I34" s="25">
        <f>+H34-G34</f>
        <v>0</v>
      </c>
      <c r="J34" s="26" t="s">
        <v>0</v>
      </c>
      <c r="K34" s="42"/>
    </row>
    <row r="35" spans="1:11" ht="27" customHeight="1">
      <c r="A35" s="38">
        <v>29</v>
      </c>
      <c r="B35" s="28"/>
      <c r="C35" s="28"/>
      <c r="D35" s="22"/>
      <c r="E35" s="47" t="s">
        <v>22</v>
      </c>
      <c r="F35" s="29" t="s">
        <v>23</v>
      </c>
      <c r="G35" s="24">
        <v>4</v>
      </c>
      <c r="H35" s="24">
        <v>4</v>
      </c>
      <c r="I35" s="25">
        <f>+H35-G35</f>
        <v>0</v>
      </c>
      <c r="J35" s="26" t="s">
        <v>0</v>
      </c>
      <c r="K35" s="42"/>
    </row>
    <row r="36" spans="1:11" ht="27" customHeight="1">
      <c r="A36" s="38">
        <v>30</v>
      </c>
      <c r="B36" s="28"/>
      <c r="C36" s="28"/>
      <c r="D36" s="71" t="s">
        <v>30</v>
      </c>
      <c r="E36" s="58"/>
      <c r="F36" s="29"/>
      <c r="G36" s="24">
        <v>10794</v>
      </c>
      <c r="H36" s="24">
        <f>SUM(H37)</f>
        <v>13651</v>
      </c>
      <c r="I36" s="25">
        <f t="shared" si="0"/>
        <v>2857</v>
      </c>
      <c r="J36" s="26" t="s">
        <v>0</v>
      </c>
      <c r="K36" s="42"/>
    </row>
    <row r="37" spans="1:11" ht="40.5" customHeight="1">
      <c r="A37" s="38">
        <v>31</v>
      </c>
      <c r="B37" s="48"/>
      <c r="C37" s="48"/>
      <c r="D37" s="56"/>
      <c r="E37" s="55" t="s">
        <v>24</v>
      </c>
      <c r="F37" s="29" t="s">
        <v>34</v>
      </c>
      <c r="G37" s="24">
        <v>10794</v>
      </c>
      <c r="H37" s="24">
        <v>13651</v>
      </c>
      <c r="I37" s="25">
        <f t="shared" si="0"/>
        <v>2857</v>
      </c>
      <c r="J37" s="26" t="s">
        <v>0</v>
      </c>
      <c r="K37" s="42"/>
    </row>
    <row r="38" spans="1:11" ht="27" customHeight="1">
      <c r="A38" s="38">
        <v>32</v>
      </c>
      <c r="B38" s="71" t="s">
        <v>39</v>
      </c>
      <c r="C38" s="57"/>
      <c r="D38" s="57"/>
      <c r="E38" s="58"/>
      <c r="F38" s="41" t="s">
        <v>35</v>
      </c>
      <c r="G38" s="24">
        <v>88000</v>
      </c>
      <c r="H38" s="24">
        <f>SUM(H39)</f>
        <v>0</v>
      </c>
      <c r="I38" s="25">
        <f t="shared" si="0"/>
        <v>-88000</v>
      </c>
      <c r="J38" s="26"/>
      <c r="K38" s="39"/>
    </row>
    <row r="39" spans="1:11" ht="27" customHeight="1">
      <c r="A39" s="38">
        <v>33</v>
      </c>
      <c r="B39" s="52"/>
      <c r="C39" s="71" t="s">
        <v>31</v>
      </c>
      <c r="D39" s="57"/>
      <c r="E39" s="58"/>
      <c r="F39" s="41"/>
      <c r="G39" s="24">
        <v>88000</v>
      </c>
      <c r="H39" s="24">
        <f>SUM(H40)</f>
        <v>0</v>
      </c>
      <c r="I39" s="25">
        <f t="shared" si="0"/>
        <v>-88000</v>
      </c>
      <c r="J39" s="26" t="s">
        <v>0</v>
      </c>
      <c r="K39" s="42"/>
    </row>
    <row r="40" spans="1:11" ht="27" customHeight="1">
      <c r="A40" s="38">
        <v>34</v>
      </c>
      <c r="B40" s="52"/>
      <c r="C40" s="52"/>
      <c r="D40" s="71" t="s">
        <v>40</v>
      </c>
      <c r="E40" s="58"/>
      <c r="F40" s="29"/>
      <c r="G40" s="24">
        <v>88000</v>
      </c>
      <c r="H40" s="24">
        <f>SUM(H41)</f>
        <v>0</v>
      </c>
      <c r="I40" s="25">
        <f>+H40-G40</f>
        <v>-88000</v>
      </c>
      <c r="J40" s="26" t="s">
        <v>0</v>
      </c>
      <c r="K40" s="42"/>
    </row>
    <row r="41" spans="1:11" ht="40.5" customHeight="1">
      <c r="A41" s="38">
        <v>35</v>
      </c>
      <c r="B41" s="52"/>
      <c r="C41" s="52"/>
      <c r="D41" s="48"/>
      <c r="E41" s="49" t="s">
        <v>55</v>
      </c>
      <c r="F41" s="29" t="s">
        <v>53</v>
      </c>
      <c r="G41" s="24">
        <v>88000</v>
      </c>
      <c r="H41" s="24">
        <v>0</v>
      </c>
      <c r="I41" s="25">
        <f>+H41-G41</f>
        <v>-88000</v>
      </c>
      <c r="J41" s="26" t="s">
        <v>0</v>
      </c>
      <c r="K41" s="42"/>
    </row>
    <row r="42" spans="1:11" ht="27" customHeight="1" thickBot="1">
      <c r="A42" s="75" t="s">
        <v>25</v>
      </c>
      <c r="B42" s="76"/>
      <c r="C42" s="76"/>
      <c r="D42" s="76"/>
      <c r="E42" s="76"/>
      <c r="F42" s="76"/>
      <c r="G42" s="35">
        <v>143974</v>
      </c>
      <c r="H42" s="35">
        <f>SUM(H7,H11,H17,H23,H28,H32,H38)</f>
        <v>49792</v>
      </c>
      <c r="I42" s="36">
        <f>+H42-G42</f>
        <v>-94182</v>
      </c>
      <c r="J42" s="37"/>
      <c r="K42" s="43"/>
    </row>
    <row r="43" spans="1:11" s="5" customFormat="1" ht="18.75" customHeight="1">
      <c r="A43" s="12"/>
      <c r="B43" s="2"/>
      <c r="C43" s="2"/>
      <c r="D43" s="2"/>
      <c r="E43" s="2"/>
      <c r="F43" s="33"/>
      <c r="G43" s="31"/>
      <c r="H43" s="31"/>
      <c r="I43" s="32"/>
      <c r="J43" s="10"/>
      <c r="K43" s="11"/>
    </row>
    <row r="44" spans="1:11" s="5" customFormat="1" ht="18.75" customHeight="1">
      <c r="A44" s="12"/>
      <c r="B44" s="2"/>
      <c r="C44" s="2"/>
      <c r="D44" s="2"/>
      <c r="E44" s="2"/>
      <c r="F44" s="33"/>
      <c r="G44" s="31"/>
      <c r="H44" s="31"/>
      <c r="I44" s="32"/>
      <c r="J44" s="10"/>
      <c r="K44" s="11"/>
    </row>
    <row r="45" spans="1:11" ht="18" customHeight="1">
      <c r="F45" s="33"/>
      <c r="G45" s="31"/>
      <c r="H45" s="31"/>
      <c r="I45" s="32"/>
    </row>
  </sheetData>
  <mergeCells count="29">
    <mergeCell ref="D36:E36"/>
    <mergeCell ref="B38:E38"/>
    <mergeCell ref="C39:E39"/>
    <mergeCell ref="D40:E40"/>
    <mergeCell ref="A42:F42"/>
    <mergeCell ref="D34:E34"/>
    <mergeCell ref="B17:E17"/>
    <mergeCell ref="C18:E18"/>
    <mergeCell ref="D19:E19"/>
    <mergeCell ref="B23:E23"/>
    <mergeCell ref="C24:E24"/>
    <mergeCell ref="D25:E25"/>
    <mergeCell ref="B32:E32"/>
    <mergeCell ref="C33:E33"/>
    <mergeCell ref="B28:E28"/>
    <mergeCell ref="C29:E29"/>
    <mergeCell ref="D30:E30"/>
    <mergeCell ref="D13:E13"/>
    <mergeCell ref="J1:K1"/>
    <mergeCell ref="G3:H3"/>
    <mergeCell ref="A5:A6"/>
    <mergeCell ref="B5:E6"/>
    <mergeCell ref="F5:F6"/>
    <mergeCell ref="J5:K6"/>
    <mergeCell ref="B7:E7"/>
    <mergeCell ref="C8:E8"/>
    <mergeCell ref="D9:E9"/>
    <mergeCell ref="B11:E11"/>
    <mergeCell ref="C12:E12"/>
  </mergeCells>
  <phoneticPr fontId="4"/>
  <pageMargins left="0.78740157480314965" right="0.47244094488188981" top="0.51181102362204722" bottom="0.31496062992125984" header="0.31496062992125984" footer="0.31496062992125984"/>
  <pageSetup paperSize="9" scale="78" fitToHeight="0" orientation="portrait" r:id="rId1"/>
  <rowBreaks count="1" manualBreakCount="1">
    <brk id="37"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様式5</vt:lpstr>
      <vt:lpstr>様式5!Print_Area</vt:lpstr>
      <vt:lpstr>様式5!Print_Titles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2025-02-10T07:23:43Z</dcterms:created>
  <dcterms:modified xsi:type="dcterms:W3CDTF">2025-02-13T02:07:12Z</dcterms:modified>
</cp:coreProperties>
</file>