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35" windowWidth="20250" windowHeight="8910" tabRatio="830"/>
  </bookViews>
  <sheets>
    <sheet name="表紙" sheetId="36" r:id="rId1"/>
    <sheet name="一般BS" sheetId="32" r:id="rId2"/>
    <sheet name="一般PL" sheetId="35" r:id="rId3"/>
    <sheet name="一般CF" sheetId="33" r:id="rId4"/>
    <sheet name="食肉BS" sheetId="62" r:id="rId5"/>
    <sheet name="食肉PL" sheetId="63" r:id="rId6"/>
    <sheet name="食肉CF" sheetId="64" r:id="rId7"/>
    <sheet name="駐車BS" sheetId="65" r:id="rId8"/>
    <sheet name="駐車PL" sheetId="66" r:id="rId9"/>
    <sheet name="駐車CF" sheetId="67" r:id="rId10"/>
    <sheet name="母子BS" sheetId="68" r:id="rId11"/>
    <sheet name="母子PL" sheetId="69" r:id="rId12"/>
    <sheet name="母子CF" sheetId="70" r:id="rId13"/>
    <sheet name="国保BS" sheetId="71" r:id="rId14"/>
    <sheet name="国保PL" sheetId="72" r:id="rId15"/>
    <sheet name="国保CF" sheetId="73" r:id="rId16"/>
    <sheet name="心身BS" sheetId="74" r:id="rId17"/>
    <sheet name="心身PL" sheetId="75" r:id="rId18"/>
    <sheet name="心身CF" sheetId="76" r:id="rId19"/>
    <sheet name="介護BS" sheetId="77" r:id="rId20"/>
    <sheet name="介護PL" sheetId="78" r:id="rId21"/>
    <sheet name="介護CF" sheetId="79" r:id="rId22"/>
    <sheet name="後期BS" sheetId="80" r:id="rId23"/>
    <sheet name="後期PL" sheetId="81" r:id="rId24"/>
    <sheet name="後期CF" sheetId="82" r:id="rId25"/>
    <sheet name="公債BS" sheetId="83" r:id="rId26"/>
    <sheet name="公債PL" sheetId="84" r:id="rId27"/>
    <sheet name="公債ＣＦ" sheetId="85" r:id="rId28"/>
  </sheets>
  <definedNames>
    <definedName name="_xlnm.Print_Area" localSheetId="1">一般BS!$A$1:$R$47</definedName>
    <definedName name="_xlnm.Print_Area" localSheetId="3">一般CF!$A$1:$R$47</definedName>
    <definedName name="_xlnm.Print_Area" localSheetId="2">一般PL!$A$1:$R$48</definedName>
    <definedName name="_xlnm.Print_Area" localSheetId="19">介護BS!$A$1:$R$48</definedName>
    <definedName name="_xlnm.Print_Area" localSheetId="21">介護CF!$A$1:$R$47</definedName>
    <definedName name="_xlnm.Print_Area" localSheetId="20">介護PL!$A$1:$R$48</definedName>
    <definedName name="_xlnm.Print_Area" localSheetId="22">後期BS!$A$1:$R$48</definedName>
    <definedName name="_xlnm.Print_Area" localSheetId="24">後期CF!$A$1:$R$47</definedName>
    <definedName name="_xlnm.Print_Area" localSheetId="23">後期PL!$A$1:$R$48</definedName>
    <definedName name="_xlnm.Print_Area" localSheetId="25">公債BS!$A$1:$R$47</definedName>
    <definedName name="_xlnm.Print_Area" localSheetId="27">公債ＣＦ!$A$1:$R$47</definedName>
    <definedName name="_xlnm.Print_Area" localSheetId="26">公債PL!$A$1:$R$48</definedName>
    <definedName name="_xlnm.Print_Area" localSheetId="13">国保BS!$A$1:$R$49</definedName>
    <definedName name="_xlnm.Print_Area" localSheetId="15">国保CF!$A$1:$R$47</definedName>
    <definedName name="_xlnm.Print_Area" localSheetId="14">国保PL!$A$1:$R$48</definedName>
    <definedName name="_xlnm.Print_Area" localSheetId="4">食肉BS!$A$1:$R$47</definedName>
    <definedName name="_xlnm.Print_Area" localSheetId="6">食肉CF!$A$1:$R$47</definedName>
    <definedName name="_xlnm.Print_Area" localSheetId="5">食肉PL!$A$1:$R$48</definedName>
    <definedName name="_xlnm.Print_Area" localSheetId="16">心身BS!$A$1:$R$48</definedName>
    <definedName name="_xlnm.Print_Area" localSheetId="18">心身CF!$A$1:$R$47</definedName>
    <definedName name="_xlnm.Print_Area" localSheetId="17">心身PL!$A$1:$R$48</definedName>
    <definedName name="_xlnm.Print_Area" localSheetId="7">駐車BS!$A$1:$R$47</definedName>
    <definedName name="_xlnm.Print_Area" localSheetId="9">駐車CF!$A$1:$R$47</definedName>
    <definedName name="_xlnm.Print_Area" localSheetId="8">駐車PL!$A$1:$R$48</definedName>
    <definedName name="_xlnm.Print_Area" localSheetId="0">表紙!$A$1:$X$62</definedName>
    <definedName name="_xlnm.Print_Area" localSheetId="10">母子BS!$A$1:$R$47</definedName>
    <definedName name="_xlnm.Print_Area" localSheetId="12">母子CF!$A$1:$R$47</definedName>
    <definedName name="_xlnm.Print_Area" localSheetId="11">母子PL!$A$1:$R$48</definedName>
  </definedNames>
  <calcPr calcId="145621"/>
</workbook>
</file>

<file path=xl/calcChain.xml><?xml version="1.0" encoding="utf-8"?>
<calcChain xmlns="http://schemas.openxmlformats.org/spreadsheetml/2006/main">
  <c r="I28" i="85" l="1"/>
  <c r="I12" i="82" l="1"/>
  <c r="M21" i="82"/>
  <c r="M23" i="82"/>
  <c r="M29" i="82"/>
  <c r="I34" i="82"/>
  <c r="M38" i="82"/>
  <c r="M42" i="82"/>
  <c r="M45" i="82"/>
  <c r="M46" i="82"/>
  <c r="I14" i="81"/>
  <c r="M14" i="81"/>
  <c r="I16" i="81"/>
  <c r="I20" i="81"/>
  <c r="I22" i="81"/>
  <c r="M26" i="81"/>
  <c r="I27" i="81"/>
  <c r="M37" i="81"/>
  <c r="I38" i="81"/>
  <c r="I45" i="81"/>
  <c r="M46" i="81"/>
  <c r="M13" i="80"/>
  <c r="I17" i="80"/>
  <c r="I18" i="80"/>
  <c r="I24" i="80"/>
  <c r="I34" i="80"/>
  <c r="I36" i="80"/>
  <c r="I48" i="80"/>
  <c r="M48" i="80"/>
  <c r="M21" i="79" l="1"/>
  <c r="I23" i="79"/>
  <c r="M23" i="79"/>
  <c r="M24" i="79"/>
  <c r="I28" i="79"/>
  <c r="M29" i="79"/>
  <c r="I34" i="79"/>
  <c r="I37" i="79"/>
  <c r="I39" i="79"/>
  <c r="I16" i="78"/>
  <c r="I18" i="78"/>
  <c r="I20" i="78"/>
  <c r="I22" i="78"/>
  <c r="M22" i="78"/>
  <c r="I24" i="78"/>
  <c r="M28" i="78"/>
  <c r="I32" i="78"/>
  <c r="I33" i="78"/>
  <c r="M38" i="78"/>
  <c r="M45" i="78"/>
  <c r="I13" i="77"/>
  <c r="I18" i="77"/>
  <c r="M28" i="77"/>
  <c r="I32" i="77"/>
  <c r="M34" i="77"/>
  <c r="M43" i="77"/>
  <c r="I19" i="76" l="1"/>
  <c r="I14" i="75"/>
  <c r="M22" i="75"/>
  <c r="M36" i="75"/>
  <c r="M37" i="75"/>
  <c r="I38" i="75"/>
  <c r="M47" i="75"/>
  <c r="I24" i="74"/>
  <c r="I42" i="74"/>
  <c r="M45" i="74"/>
  <c r="M47" i="74"/>
  <c r="I48" i="74"/>
  <c r="M48" i="74"/>
  <c r="I16" i="73" l="1"/>
  <c r="I19" i="73"/>
  <c r="M21" i="73"/>
  <c r="I23" i="73"/>
  <c r="M23" i="73"/>
  <c r="I28" i="73"/>
  <c r="M29" i="73"/>
  <c r="I34" i="73"/>
  <c r="M38" i="73"/>
  <c r="I41" i="73"/>
  <c r="I45" i="73"/>
  <c r="I17" i="72"/>
  <c r="I18" i="72"/>
  <c r="M18" i="72"/>
  <c r="I20" i="72"/>
  <c r="M22" i="72"/>
  <c r="M26" i="72"/>
  <c r="M28" i="72"/>
  <c r="M36" i="72"/>
  <c r="I38" i="72"/>
  <c r="I45" i="72"/>
  <c r="M46" i="72"/>
  <c r="I13" i="71"/>
  <c r="M19" i="71"/>
  <c r="M25" i="71"/>
  <c r="I32" i="71"/>
  <c r="I34" i="71"/>
  <c r="M34" i="71"/>
  <c r="I36" i="71"/>
  <c r="M40" i="71"/>
  <c r="M37" i="69" l="1"/>
  <c r="M47" i="69"/>
  <c r="I32" i="67" l="1"/>
  <c r="M46" i="67"/>
  <c r="I17" i="66"/>
  <c r="I18" i="66"/>
  <c r="I21" i="66"/>
  <c r="M26" i="66"/>
  <c r="I34" i="66"/>
  <c r="U6" i="65"/>
  <c r="U7" i="65"/>
  <c r="U8" i="65"/>
  <c r="I11" i="65"/>
  <c r="M11" i="65"/>
  <c r="I13" i="65"/>
  <c r="M13" i="65"/>
  <c r="M17" i="65"/>
  <c r="I22" i="65"/>
  <c r="I24" i="65"/>
  <c r="M26" i="65"/>
  <c r="I46" i="65"/>
  <c r="M46" i="65"/>
  <c r="U6" i="62" l="1"/>
  <c r="U7" i="62"/>
  <c r="U8" i="62"/>
  <c r="M46" i="33" l="1"/>
  <c r="M42" i="33"/>
  <c r="M38" i="33"/>
  <c r="M36" i="33"/>
  <c r="M32" i="33"/>
  <c r="M30" i="33"/>
  <c r="M26" i="33"/>
  <c r="M16" i="33"/>
  <c r="M14" i="33"/>
  <c r="M12" i="33"/>
  <c r="I44" i="33"/>
  <c r="I34" i="33"/>
  <c r="I35" i="33"/>
  <c r="I37" i="33"/>
  <c r="I39" i="33"/>
  <c r="I32" i="33"/>
  <c r="I18" i="33"/>
  <c r="I20" i="33"/>
  <c r="I28" i="33"/>
  <c r="I14" i="33"/>
  <c r="I32" i="35" l="1"/>
  <c r="I33" i="35"/>
  <c r="M38" i="35"/>
  <c r="M45" i="35"/>
  <c r="M20" i="35"/>
  <c r="M24" i="35"/>
  <c r="M16" i="35"/>
  <c r="I38" i="35"/>
  <c r="I45" i="35"/>
  <c r="I40" i="35"/>
  <c r="I17" i="35"/>
  <c r="I20" i="35"/>
  <c r="I21" i="35"/>
  <c r="I22" i="35"/>
  <c r="I24" i="35"/>
  <c r="I27" i="35"/>
  <c r="I14" i="35"/>
  <c r="M44" i="32" l="1"/>
  <c r="M41" i="32"/>
  <c r="M40" i="32"/>
  <c r="M32" i="32"/>
  <c r="M28" i="32"/>
  <c r="M26" i="32"/>
  <c r="M25" i="32"/>
  <c r="M23" i="32"/>
  <c r="M13" i="32"/>
  <c r="I44" i="32"/>
  <c r="I43" i="32"/>
  <c r="I36" i="32"/>
  <c r="I32" i="32"/>
  <c r="I30" i="32"/>
  <c r="I26" i="32"/>
  <c r="I19" i="32"/>
  <c r="I17" i="32"/>
  <c r="I16" i="32"/>
  <c r="I13" i="32"/>
  <c r="U8" i="32" l="1"/>
  <c r="U7" i="32"/>
  <c r="U6" i="32"/>
</calcChain>
</file>

<file path=xl/sharedStrings.xml><?xml version="1.0" encoding="utf-8"?>
<sst xmlns="http://schemas.openxmlformats.org/spreadsheetml/2006/main" count="3824" uniqueCount="238">
  <si>
    <t>【資産の部】</t>
    <rPh sb="1" eb="3">
      <t>シサン</t>
    </rPh>
    <rPh sb="4" eb="5">
      <t>ブ</t>
    </rPh>
    <phoneticPr fontId="2"/>
  </si>
  <si>
    <t>【負債の部】</t>
    <rPh sb="1" eb="3">
      <t>フサイ</t>
    </rPh>
    <rPh sb="4" eb="5">
      <t>ブ</t>
    </rPh>
    <phoneticPr fontId="2"/>
  </si>
  <si>
    <t>【純資産の部】</t>
    <phoneticPr fontId="2"/>
  </si>
  <si>
    <t>流動資産</t>
    <rPh sb="0" eb="2">
      <t>リュウドウ</t>
    </rPh>
    <rPh sb="2" eb="4">
      <t>シサン</t>
    </rPh>
    <phoneticPr fontId="2"/>
  </si>
  <si>
    <t>　現金預金</t>
    <rPh sb="1" eb="3">
      <t>ゲンキン</t>
    </rPh>
    <rPh sb="3" eb="5">
      <t>ヨキン</t>
    </rPh>
    <phoneticPr fontId="2"/>
  </si>
  <si>
    <t>　未収金</t>
    <rPh sb="1" eb="4">
      <t>ミシュウキン</t>
    </rPh>
    <phoneticPr fontId="2"/>
  </si>
  <si>
    <t>　基金</t>
    <rPh sb="1" eb="3">
      <t>キキン</t>
    </rPh>
    <phoneticPr fontId="2"/>
  </si>
  <si>
    <t>　短期貸付金</t>
    <rPh sb="1" eb="3">
      <t>タンキ</t>
    </rPh>
    <rPh sb="3" eb="5">
      <t>カシツケ</t>
    </rPh>
    <rPh sb="5" eb="6">
      <t>キン</t>
    </rPh>
    <phoneticPr fontId="2"/>
  </si>
  <si>
    <t>　その他流動資産</t>
    <rPh sb="3" eb="4">
      <t>タ</t>
    </rPh>
    <rPh sb="4" eb="6">
      <t>リュウドウ</t>
    </rPh>
    <rPh sb="6" eb="8">
      <t>シサン</t>
    </rPh>
    <phoneticPr fontId="2"/>
  </si>
  <si>
    <t>固定資産</t>
    <rPh sb="0" eb="2">
      <t>コテイ</t>
    </rPh>
    <rPh sb="2" eb="4">
      <t>シサン</t>
    </rPh>
    <phoneticPr fontId="2"/>
  </si>
  <si>
    <t>　事業用資産</t>
    <rPh sb="1" eb="4">
      <t>ジギョウヨウ</t>
    </rPh>
    <rPh sb="4" eb="6">
      <t>シサン</t>
    </rPh>
    <phoneticPr fontId="2"/>
  </si>
  <si>
    <t>　インフラ資産</t>
    <rPh sb="5" eb="7">
      <t>シサン</t>
    </rPh>
    <phoneticPr fontId="2"/>
  </si>
  <si>
    <t>　重要物品</t>
    <rPh sb="1" eb="3">
      <t>ジュウヨウ</t>
    </rPh>
    <rPh sb="3" eb="5">
      <t>ブッピン</t>
    </rPh>
    <phoneticPr fontId="2"/>
  </si>
  <si>
    <t>　リース資産</t>
    <rPh sb="4" eb="6">
      <t>シサン</t>
    </rPh>
    <phoneticPr fontId="2"/>
  </si>
  <si>
    <t>　ソフトウェア</t>
    <phoneticPr fontId="2"/>
  </si>
  <si>
    <t>　建設仮勘定</t>
    <rPh sb="1" eb="3">
      <t>ケンセツ</t>
    </rPh>
    <rPh sb="3" eb="6">
      <t>カリカンジョウ</t>
    </rPh>
    <phoneticPr fontId="2"/>
  </si>
  <si>
    <t>　出資金</t>
    <rPh sb="1" eb="4">
      <t>シュッシキン</t>
    </rPh>
    <phoneticPr fontId="2"/>
  </si>
  <si>
    <t>　信託受益権</t>
    <rPh sb="1" eb="3">
      <t>シンタク</t>
    </rPh>
    <rPh sb="3" eb="5">
      <t>ジュエキ</t>
    </rPh>
    <rPh sb="5" eb="6">
      <t>ケン</t>
    </rPh>
    <phoneticPr fontId="2"/>
  </si>
  <si>
    <t>　長期貸付金</t>
    <rPh sb="1" eb="3">
      <t>チョウキ</t>
    </rPh>
    <rPh sb="3" eb="5">
      <t>カシツケ</t>
    </rPh>
    <rPh sb="5" eb="6">
      <t>キン</t>
    </rPh>
    <phoneticPr fontId="2"/>
  </si>
  <si>
    <t>　その他債権</t>
    <rPh sb="3" eb="4">
      <t>タ</t>
    </rPh>
    <rPh sb="4" eb="6">
      <t>サイケン</t>
    </rPh>
    <phoneticPr fontId="2"/>
  </si>
  <si>
    <t>流動負債</t>
    <rPh sb="0" eb="2">
      <t>リュウドウ</t>
    </rPh>
    <rPh sb="2" eb="4">
      <t>フサイ</t>
    </rPh>
    <phoneticPr fontId="2"/>
  </si>
  <si>
    <t>　地方債</t>
    <rPh sb="1" eb="4">
      <t>チホウサイ</t>
    </rPh>
    <phoneticPr fontId="2"/>
  </si>
  <si>
    <t>　短期借入金</t>
    <rPh sb="1" eb="3">
      <t>タンキ</t>
    </rPh>
    <rPh sb="3" eb="5">
      <t>カリイレ</t>
    </rPh>
    <rPh sb="5" eb="6">
      <t>キン</t>
    </rPh>
    <phoneticPr fontId="2"/>
  </si>
  <si>
    <t>　賞与引当金</t>
    <rPh sb="1" eb="3">
      <t>ショウヨ</t>
    </rPh>
    <rPh sb="3" eb="5">
      <t>ヒキアテ</t>
    </rPh>
    <rPh sb="5" eb="6">
      <t>キン</t>
    </rPh>
    <phoneticPr fontId="2"/>
  </si>
  <si>
    <t>　未払金</t>
    <rPh sb="1" eb="2">
      <t>ミ</t>
    </rPh>
    <rPh sb="2" eb="3">
      <t>バラ</t>
    </rPh>
    <rPh sb="3" eb="4">
      <t>キン</t>
    </rPh>
    <phoneticPr fontId="2"/>
  </si>
  <si>
    <t>　還付未済金</t>
    <rPh sb="1" eb="3">
      <t>カンプ</t>
    </rPh>
    <rPh sb="3" eb="5">
      <t>ミサイ</t>
    </rPh>
    <rPh sb="5" eb="6">
      <t>キン</t>
    </rPh>
    <phoneticPr fontId="2"/>
  </si>
  <si>
    <t>　リース債務</t>
    <rPh sb="4" eb="6">
      <t>サイム</t>
    </rPh>
    <phoneticPr fontId="2"/>
  </si>
  <si>
    <t>　その他流動負債</t>
    <rPh sb="3" eb="4">
      <t>タ</t>
    </rPh>
    <rPh sb="4" eb="6">
      <t>リュウドウ</t>
    </rPh>
    <rPh sb="6" eb="8">
      <t>フサイ</t>
    </rPh>
    <phoneticPr fontId="2"/>
  </si>
  <si>
    <t>固定負債</t>
    <rPh sb="0" eb="2">
      <t>コテイ</t>
    </rPh>
    <rPh sb="2" eb="4">
      <t>フサイ</t>
    </rPh>
    <phoneticPr fontId="2"/>
  </si>
  <si>
    <t>　長期借入金</t>
    <rPh sb="1" eb="3">
      <t>チョウキ</t>
    </rPh>
    <rPh sb="3" eb="5">
      <t>カリイレ</t>
    </rPh>
    <rPh sb="5" eb="6">
      <t>キン</t>
    </rPh>
    <phoneticPr fontId="2"/>
  </si>
  <si>
    <t>　退職手当引当金</t>
    <rPh sb="1" eb="3">
      <t>タイショク</t>
    </rPh>
    <rPh sb="3" eb="5">
      <t>テアテ</t>
    </rPh>
    <rPh sb="5" eb="7">
      <t>ヒキアテ</t>
    </rPh>
    <rPh sb="7" eb="8">
      <t>キン</t>
    </rPh>
    <phoneticPr fontId="2"/>
  </si>
  <si>
    <t>　長期未払金</t>
    <rPh sb="1" eb="3">
      <t>チョウキ</t>
    </rPh>
    <rPh sb="3" eb="4">
      <t>ミ</t>
    </rPh>
    <rPh sb="4" eb="5">
      <t>バラ</t>
    </rPh>
    <rPh sb="5" eb="6">
      <t>キン</t>
    </rPh>
    <phoneticPr fontId="2"/>
  </si>
  <si>
    <t>　その他固定負債</t>
    <rPh sb="3" eb="4">
      <t>タ</t>
    </rPh>
    <rPh sb="4" eb="6">
      <t>コテイ</t>
    </rPh>
    <rPh sb="6" eb="8">
      <t>フサイ</t>
    </rPh>
    <phoneticPr fontId="2"/>
  </si>
  <si>
    <t>　評価・換算差額等</t>
    <rPh sb="1" eb="3">
      <t>ヒョウカ</t>
    </rPh>
    <rPh sb="4" eb="6">
      <t>カンサン</t>
    </rPh>
    <rPh sb="6" eb="8">
      <t>サガク</t>
    </rPh>
    <rPh sb="8" eb="9">
      <t>トウ</t>
    </rPh>
    <phoneticPr fontId="2"/>
  </si>
  <si>
    <t>　貸倒引当金</t>
    <rPh sb="1" eb="3">
      <t>カシダオレ</t>
    </rPh>
    <rPh sb="3" eb="5">
      <t>ヒキアテ</t>
    </rPh>
    <rPh sb="5" eb="6">
      <t>キン</t>
    </rPh>
    <phoneticPr fontId="2"/>
  </si>
  <si>
    <t>　累積余剰</t>
    <phoneticPr fontId="2"/>
  </si>
  <si>
    <t>－</t>
    <phoneticPr fontId="2"/>
  </si>
  <si>
    <t>　損失補償等引当金</t>
    <rPh sb="1" eb="3">
      <t>ソンシツ</t>
    </rPh>
    <rPh sb="3" eb="5">
      <t>ホショウ</t>
    </rPh>
    <rPh sb="5" eb="6">
      <t>トウ</t>
    </rPh>
    <rPh sb="6" eb="8">
      <t>ヒキアテ</t>
    </rPh>
    <rPh sb="8" eb="9">
      <t>キン</t>
    </rPh>
    <phoneticPr fontId="2"/>
  </si>
  <si>
    <t>　市税</t>
    <rPh sb="1" eb="2">
      <t>シ</t>
    </rPh>
    <rPh sb="2" eb="3">
      <t>ゼイ</t>
    </rPh>
    <phoneticPr fontId="2"/>
  </si>
  <si>
    <t>　地方譲与税</t>
    <rPh sb="1" eb="3">
      <t>チホウ</t>
    </rPh>
    <rPh sb="3" eb="5">
      <t>ジョウヨ</t>
    </rPh>
    <rPh sb="5" eb="6">
      <t>ゼイ</t>
    </rPh>
    <phoneticPr fontId="2"/>
  </si>
  <si>
    <t>　交付金</t>
    <rPh sb="1" eb="4">
      <t>コウフキン</t>
    </rPh>
    <phoneticPr fontId="2"/>
  </si>
  <si>
    <t>　地方特例交付金</t>
    <rPh sb="1" eb="3">
      <t>チホウ</t>
    </rPh>
    <rPh sb="3" eb="5">
      <t>トクレイ</t>
    </rPh>
    <rPh sb="5" eb="8">
      <t>コウフキン</t>
    </rPh>
    <phoneticPr fontId="2"/>
  </si>
  <si>
    <t>　地方交付税</t>
    <rPh sb="1" eb="3">
      <t>チホウ</t>
    </rPh>
    <rPh sb="3" eb="6">
      <t>コウフゼイ</t>
    </rPh>
    <phoneticPr fontId="2"/>
  </si>
  <si>
    <t>　保険料</t>
    <rPh sb="1" eb="4">
      <t>ホケンリョウ</t>
    </rPh>
    <phoneticPr fontId="2"/>
  </si>
  <si>
    <t>　分担金及び負担金</t>
    <rPh sb="1" eb="4">
      <t>ブンタンキン</t>
    </rPh>
    <rPh sb="4" eb="5">
      <t>オヨ</t>
    </rPh>
    <rPh sb="6" eb="9">
      <t>フタンキン</t>
    </rPh>
    <phoneticPr fontId="2"/>
  </si>
  <si>
    <t>　使用料及び手数料</t>
    <rPh sb="1" eb="4">
      <t>シヨウリョウ</t>
    </rPh>
    <rPh sb="4" eb="5">
      <t>オヨ</t>
    </rPh>
    <rPh sb="6" eb="9">
      <t>テスウリョウ</t>
    </rPh>
    <phoneticPr fontId="2"/>
  </si>
  <si>
    <t>　国・府支出金</t>
    <rPh sb="1" eb="2">
      <t>クニ</t>
    </rPh>
    <rPh sb="3" eb="4">
      <t>フ</t>
    </rPh>
    <rPh sb="4" eb="7">
      <t>シシュツキン</t>
    </rPh>
    <phoneticPr fontId="2"/>
  </si>
  <si>
    <t>　他会計からの繰入金</t>
    <rPh sb="1" eb="2">
      <t>タ</t>
    </rPh>
    <rPh sb="2" eb="4">
      <t>カイケイ</t>
    </rPh>
    <rPh sb="7" eb="9">
      <t>クリイレ</t>
    </rPh>
    <rPh sb="9" eb="10">
      <t>キン</t>
    </rPh>
    <phoneticPr fontId="2"/>
  </si>
  <si>
    <t>　棚卸資産売却収入</t>
    <rPh sb="1" eb="3">
      <t>タナオロシ</t>
    </rPh>
    <rPh sb="3" eb="5">
      <t>シサン</t>
    </rPh>
    <rPh sb="5" eb="7">
      <t>バイキャク</t>
    </rPh>
    <rPh sb="7" eb="9">
      <t>シュウニュウ</t>
    </rPh>
    <phoneticPr fontId="2"/>
  </si>
  <si>
    <t>　受取利息及び配当金</t>
    <rPh sb="1" eb="3">
      <t>ウケトリ</t>
    </rPh>
    <rPh sb="3" eb="5">
      <t>リソク</t>
    </rPh>
    <rPh sb="5" eb="6">
      <t>オヨ</t>
    </rPh>
    <rPh sb="7" eb="10">
      <t>ハイトウキン</t>
    </rPh>
    <phoneticPr fontId="2"/>
  </si>
  <si>
    <t>　その他経常収益</t>
    <rPh sb="3" eb="4">
      <t>タ</t>
    </rPh>
    <rPh sb="4" eb="6">
      <t>ケイジョウ</t>
    </rPh>
    <rPh sb="6" eb="8">
      <t>シュウエキ</t>
    </rPh>
    <phoneticPr fontId="2"/>
  </si>
  <si>
    <t>【経常収益】</t>
    <rPh sb="1" eb="3">
      <t>ケイジョウ</t>
    </rPh>
    <rPh sb="3" eb="5">
      <t>シュウエキ</t>
    </rPh>
    <phoneticPr fontId="2"/>
  </si>
  <si>
    <t>【経常費用】</t>
    <rPh sb="1" eb="3">
      <t>ケイジョウ</t>
    </rPh>
    <rPh sb="3" eb="5">
      <t>ヒヨウ</t>
    </rPh>
    <phoneticPr fontId="2"/>
  </si>
  <si>
    <t>　給与関係費</t>
    <rPh sb="1" eb="3">
      <t>キュウヨ</t>
    </rPh>
    <rPh sb="3" eb="6">
      <t>カンケイヒ</t>
    </rPh>
    <phoneticPr fontId="2"/>
  </si>
  <si>
    <t>　賞与引当金繰入額</t>
    <rPh sb="1" eb="3">
      <t>ショウヨ</t>
    </rPh>
    <rPh sb="3" eb="5">
      <t>ヒキアテ</t>
    </rPh>
    <rPh sb="5" eb="6">
      <t>キン</t>
    </rPh>
    <rPh sb="6" eb="8">
      <t>クリイレ</t>
    </rPh>
    <rPh sb="8" eb="9">
      <t>ガク</t>
    </rPh>
    <phoneticPr fontId="2"/>
  </si>
  <si>
    <t>　退職手当引当金繰入額</t>
    <rPh sb="1" eb="3">
      <t>タイショク</t>
    </rPh>
    <rPh sb="3" eb="5">
      <t>テアテ</t>
    </rPh>
    <rPh sb="5" eb="7">
      <t>ヒキアテ</t>
    </rPh>
    <rPh sb="7" eb="8">
      <t>キン</t>
    </rPh>
    <rPh sb="8" eb="10">
      <t>クリイレ</t>
    </rPh>
    <rPh sb="10" eb="11">
      <t>ガク</t>
    </rPh>
    <phoneticPr fontId="2"/>
  </si>
  <si>
    <t>　物件費</t>
    <rPh sb="1" eb="4">
      <t>ブッケンヒ</t>
    </rPh>
    <phoneticPr fontId="2"/>
  </si>
  <si>
    <t>　維持補修費</t>
    <rPh sb="1" eb="3">
      <t>イジ</t>
    </rPh>
    <rPh sb="3" eb="5">
      <t>ホシュウ</t>
    </rPh>
    <rPh sb="5" eb="6">
      <t>ヒ</t>
    </rPh>
    <phoneticPr fontId="2"/>
  </si>
  <si>
    <t>　減価償却費</t>
    <rPh sb="1" eb="3">
      <t>ゲンカ</t>
    </rPh>
    <rPh sb="3" eb="5">
      <t>ショウキャク</t>
    </rPh>
    <rPh sb="5" eb="6">
      <t>ヒ</t>
    </rPh>
    <phoneticPr fontId="2"/>
  </si>
  <si>
    <t>　支払利息及び手数料</t>
    <rPh sb="1" eb="3">
      <t>シハライ</t>
    </rPh>
    <rPh sb="3" eb="5">
      <t>リソク</t>
    </rPh>
    <rPh sb="5" eb="6">
      <t>オヨ</t>
    </rPh>
    <rPh sb="7" eb="10">
      <t>テスウリョウ</t>
    </rPh>
    <phoneticPr fontId="2"/>
  </si>
  <si>
    <t>　貸倒損失</t>
    <rPh sb="1" eb="3">
      <t>カシダオレ</t>
    </rPh>
    <rPh sb="3" eb="5">
      <t>ソンシツ</t>
    </rPh>
    <phoneticPr fontId="2"/>
  </si>
  <si>
    <t>　貸倒引当金繰入額</t>
    <rPh sb="1" eb="3">
      <t>カシダオレ</t>
    </rPh>
    <rPh sb="3" eb="5">
      <t>ヒキアテ</t>
    </rPh>
    <rPh sb="5" eb="6">
      <t>キン</t>
    </rPh>
    <rPh sb="6" eb="8">
      <t>クリイレ</t>
    </rPh>
    <rPh sb="8" eb="9">
      <t>ガク</t>
    </rPh>
    <phoneticPr fontId="2"/>
  </si>
  <si>
    <t>　損失補償等引当金繰入額</t>
    <rPh sb="1" eb="3">
      <t>ソンシツ</t>
    </rPh>
    <rPh sb="3" eb="5">
      <t>ホショウ</t>
    </rPh>
    <rPh sb="5" eb="6">
      <t>トウ</t>
    </rPh>
    <rPh sb="6" eb="8">
      <t>ヒキアテ</t>
    </rPh>
    <rPh sb="8" eb="9">
      <t>キン</t>
    </rPh>
    <rPh sb="9" eb="11">
      <t>クリイレ</t>
    </rPh>
    <rPh sb="11" eb="12">
      <t>ガク</t>
    </rPh>
    <phoneticPr fontId="2"/>
  </si>
  <si>
    <t>　棚卸資産売却原価</t>
    <rPh sb="1" eb="3">
      <t>タナオロシ</t>
    </rPh>
    <rPh sb="3" eb="5">
      <t>シサン</t>
    </rPh>
    <rPh sb="5" eb="7">
      <t>バイキャク</t>
    </rPh>
    <rPh sb="7" eb="9">
      <t>ゲンカ</t>
    </rPh>
    <phoneticPr fontId="2"/>
  </si>
  <si>
    <t>　扶助費</t>
    <rPh sb="1" eb="4">
      <t>フジョヒ</t>
    </rPh>
    <phoneticPr fontId="2"/>
  </si>
  <si>
    <t>　負担金・補助金・交付金等</t>
    <rPh sb="1" eb="4">
      <t>フタンキン</t>
    </rPh>
    <rPh sb="5" eb="8">
      <t>ホジョキン</t>
    </rPh>
    <rPh sb="9" eb="12">
      <t>コウフキン</t>
    </rPh>
    <rPh sb="12" eb="13">
      <t>トウ</t>
    </rPh>
    <phoneticPr fontId="2"/>
  </si>
  <si>
    <t>　他会計への繰出金</t>
    <rPh sb="1" eb="2">
      <t>タ</t>
    </rPh>
    <rPh sb="2" eb="4">
      <t>カイケイ</t>
    </rPh>
    <rPh sb="6" eb="8">
      <t>クリダ</t>
    </rPh>
    <rPh sb="8" eb="9">
      <t>キン</t>
    </rPh>
    <phoneticPr fontId="2"/>
  </si>
  <si>
    <t>　その他経常費用</t>
    <rPh sb="3" eb="4">
      <t>タ</t>
    </rPh>
    <rPh sb="4" eb="6">
      <t>ケイジョウ</t>
    </rPh>
    <rPh sb="6" eb="8">
      <t>ヒヨウ</t>
    </rPh>
    <phoneticPr fontId="2"/>
  </si>
  <si>
    <t>【経常収支差額】</t>
    <rPh sb="1" eb="3">
      <t>ケイジョウ</t>
    </rPh>
    <rPh sb="3" eb="5">
      <t>シュウシ</t>
    </rPh>
    <rPh sb="5" eb="7">
      <t>サガク</t>
    </rPh>
    <phoneticPr fontId="2"/>
  </si>
  <si>
    <t>【特別利益】</t>
    <rPh sb="1" eb="3">
      <t>トクベツ</t>
    </rPh>
    <rPh sb="3" eb="5">
      <t>リエキ</t>
    </rPh>
    <phoneticPr fontId="2"/>
  </si>
  <si>
    <t>【特別損失】</t>
    <rPh sb="1" eb="3">
      <t>トクベツ</t>
    </rPh>
    <rPh sb="3" eb="5">
      <t>ソンシツ</t>
    </rPh>
    <phoneticPr fontId="2"/>
  </si>
  <si>
    <t>　資産売却益</t>
    <rPh sb="1" eb="3">
      <t>シサン</t>
    </rPh>
    <rPh sb="3" eb="6">
      <t>バイキャクエキ</t>
    </rPh>
    <phoneticPr fontId="2"/>
  </si>
  <si>
    <t>　資産受贈益</t>
    <rPh sb="1" eb="3">
      <t>シサン</t>
    </rPh>
    <rPh sb="3" eb="5">
      <t>ジュゾウ</t>
    </rPh>
    <rPh sb="5" eb="6">
      <t>エキ</t>
    </rPh>
    <phoneticPr fontId="2"/>
  </si>
  <si>
    <t>　事業再編等に伴う移転損益</t>
    <rPh sb="1" eb="3">
      <t>ジギョウ</t>
    </rPh>
    <rPh sb="3" eb="5">
      <t>サイヘン</t>
    </rPh>
    <rPh sb="5" eb="6">
      <t>トウ</t>
    </rPh>
    <rPh sb="7" eb="8">
      <t>トモナ</t>
    </rPh>
    <rPh sb="9" eb="11">
      <t>イテン</t>
    </rPh>
    <rPh sb="11" eb="13">
      <t>ソンエキ</t>
    </rPh>
    <phoneticPr fontId="2"/>
  </si>
  <si>
    <t>　その他特別損失</t>
    <rPh sb="3" eb="4">
      <t>タ</t>
    </rPh>
    <rPh sb="4" eb="6">
      <t>トクベツ</t>
    </rPh>
    <rPh sb="6" eb="8">
      <t>ソンシツ</t>
    </rPh>
    <phoneticPr fontId="2"/>
  </si>
  <si>
    <t>　資産除売却損</t>
    <rPh sb="1" eb="3">
      <t>シサン</t>
    </rPh>
    <rPh sb="3" eb="4">
      <t>ジョ</t>
    </rPh>
    <rPh sb="4" eb="6">
      <t>バイキャク</t>
    </rPh>
    <rPh sb="6" eb="7">
      <t>ゾン</t>
    </rPh>
    <phoneticPr fontId="2"/>
  </si>
  <si>
    <t>　災害による損失</t>
    <rPh sb="1" eb="3">
      <t>サイガイ</t>
    </rPh>
    <rPh sb="6" eb="8">
      <t>ソンシツ</t>
    </rPh>
    <phoneticPr fontId="2"/>
  </si>
  <si>
    <t>　出資金評価損</t>
    <rPh sb="1" eb="4">
      <t>シュッシキン</t>
    </rPh>
    <rPh sb="4" eb="6">
      <t>ヒョウカ</t>
    </rPh>
    <rPh sb="6" eb="7">
      <t>ソン</t>
    </rPh>
    <phoneticPr fontId="2"/>
  </si>
  <si>
    <t>【特別収支差額】</t>
    <rPh sb="1" eb="3">
      <t>トクベツ</t>
    </rPh>
    <rPh sb="3" eb="5">
      <t>シュウシ</t>
    </rPh>
    <rPh sb="5" eb="7">
      <t>サガク</t>
    </rPh>
    <phoneticPr fontId="2"/>
  </si>
  <si>
    <t>【行政サービス活動収入】</t>
    <rPh sb="1" eb="3">
      <t>ギョウセイ</t>
    </rPh>
    <rPh sb="7" eb="9">
      <t>カツドウ</t>
    </rPh>
    <rPh sb="9" eb="11">
      <t>シュウニュウ</t>
    </rPh>
    <phoneticPr fontId="2"/>
  </si>
  <si>
    <t>【行政サービス活動支出】</t>
    <rPh sb="1" eb="3">
      <t>ギョウセイ</t>
    </rPh>
    <rPh sb="7" eb="9">
      <t>カツドウ</t>
    </rPh>
    <rPh sb="9" eb="11">
      <t>シシュツ</t>
    </rPh>
    <phoneticPr fontId="2"/>
  </si>
  <si>
    <t>　市税収入</t>
    <rPh sb="1" eb="2">
      <t>シ</t>
    </rPh>
    <rPh sb="2" eb="3">
      <t>ゼイ</t>
    </rPh>
    <rPh sb="3" eb="5">
      <t>シュウニュウ</t>
    </rPh>
    <phoneticPr fontId="2"/>
  </si>
  <si>
    <t>　地方譲与税収入</t>
    <rPh sb="1" eb="3">
      <t>チホウ</t>
    </rPh>
    <rPh sb="3" eb="5">
      <t>ジョウヨ</t>
    </rPh>
    <rPh sb="5" eb="6">
      <t>ゼイ</t>
    </rPh>
    <rPh sb="6" eb="8">
      <t>シュウニュウ</t>
    </rPh>
    <phoneticPr fontId="2"/>
  </si>
  <si>
    <t>　交付金収入</t>
    <rPh sb="1" eb="4">
      <t>コウフキン</t>
    </rPh>
    <rPh sb="4" eb="6">
      <t>シュウニュウ</t>
    </rPh>
    <phoneticPr fontId="2"/>
  </si>
  <si>
    <t>　地方特例交付金収入</t>
    <rPh sb="1" eb="3">
      <t>チホウ</t>
    </rPh>
    <rPh sb="3" eb="5">
      <t>トクレイ</t>
    </rPh>
    <rPh sb="5" eb="8">
      <t>コウフキン</t>
    </rPh>
    <rPh sb="8" eb="10">
      <t>シュウニュウ</t>
    </rPh>
    <phoneticPr fontId="2"/>
  </si>
  <si>
    <t>　地方交付税収入</t>
    <rPh sb="1" eb="3">
      <t>チホウ</t>
    </rPh>
    <rPh sb="3" eb="6">
      <t>コウフゼイ</t>
    </rPh>
    <rPh sb="6" eb="8">
      <t>シュウニュウ</t>
    </rPh>
    <phoneticPr fontId="2"/>
  </si>
  <si>
    <t>　保険料収入</t>
    <rPh sb="1" eb="4">
      <t>ホケンリョウ</t>
    </rPh>
    <rPh sb="4" eb="6">
      <t>シュウニュウ</t>
    </rPh>
    <phoneticPr fontId="2"/>
  </si>
  <si>
    <t>　分担金及び負担金収入</t>
    <rPh sb="1" eb="4">
      <t>ブンタンキン</t>
    </rPh>
    <rPh sb="4" eb="5">
      <t>オヨ</t>
    </rPh>
    <rPh sb="6" eb="9">
      <t>フタンキン</t>
    </rPh>
    <rPh sb="9" eb="11">
      <t>シュウニュウ</t>
    </rPh>
    <phoneticPr fontId="2"/>
  </si>
  <si>
    <t>　使用料及び手数料収入</t>
    <rPh sb="1" eb="4">
      <t>シヨウリョウ</t>
    </rPh>
    <rPh sb="4" eb="5">
      <t>オヨ</t>
    </rPh>
    <rPh sb="6" eb="9">
      <t>テスウリョウ</t>
    </rPh>
    <rPh sb="9" eb="11">
      <t>シュウニュウ</t>
    </rPh>
    <phoneticPr fontId="2"/>
  </si>
  <si>
    <t>　国・府支出金収入</t>
    <rPh sb="1" eb="2">
      <t>クニ</t>
    </rPh>
    <rPh sb="3" eb="4">
      <t>フ</t>
    </rPh>
    <rPh sb="4" eb="7">
      <t>シシュツキン</t>
    </rPh>
    <rPh sb="7" eb="9">
      <t>シュウニュウ</t>
    </rPh>
    <phoneticPr fontId="2"/>
  </si>
  <si>
    <t>　他会計からの繰入金収入</t>
    <rPh sb="1" eb="2">
      <t>タ</t>
    </rPh>
    <rPh sb="2" eb="4">
      <t>カイケイ</t>
    </rPh>
    <rPh sb="7" eb="9">
      <t>クリイレ</t>
    </rPh>
    <rPh sb="9" eb="10">
      <t>キン</t>
    </rPh>
    <rPh sb="10" eb="12">
      <t>シュウニュウ</t>
    </rPh>
    <phoneticPr fontId="2"/>
  </si>
  <si>
    <t>　受取利息及び配当金収入</t>
    <rPh sb="1" eb="3">
      <t>ウケトリ</t>
    </rPh>
    <rPh sb="3" eb="5">
      <t>リソク</t>
    </rPh>
    <rPh sb="5" eb="6">
      <t>オヨ</t>
    </rPh>
    <rPh sb="7" eb="10">
      <t>ハイトウキン</t>
    </rPh>
    <rPh sb="10" eb="12">
      <t>シュウニュウ</t>
    </rPh>
    <phoneticPr fontId="2"/>
  </si>
  <si>
    <t>　その他行政収入</t>
    <rPh sb="3" eb="4">
      <t>タ</t>
    </rPh>
    <rPh sb="4" eb="6">
      <t>ギョウセイ</t>
    </rPh>
    <rPh sb="6" eb="8">
      <t>シュウニュウ</t>
    </rPh>
    <phoneticPr fontId="2"/>
  </si>
  <si>
    <t>　給与関係費支出</t>
    <rPh sb="1" eb="3">
      <t>キュウヨ</t>
    </rPh>
    <rPh sb="3" eb="6">
      <t>カンケイヒ</t>
    </rPh>
    <rPh sb="6" eb="8">
      <t>シシュツ</t>
    </rPh>
    <phoneticPr fontId="2"/>
  </si>
  <si>
    <t>　物件費支出</t>
    <rPh sb="1" eb="4">
      <t>ブッケンヒ</t>
    </rPh>
    <rPh sb="4" eb="6">
      <t>シシュツ</t>
    </rPh>
    <phoneticPr fontId="2"/>
  </si>
  <si>
    <t>　維持補修費支出</t>
    <rPh sb="1" eb="3">
      <t>イジ</t>
    </rPh>
    <rPh sb="3" eb="5">
      <t>ホシュウ</t>
    </rPh>
    <rPh sb="5" eb="6">
      <t>ヒ</t>
    </rPh>
    <rPh sb="6" eb="8">
      <t>シシュツ</t>
    </rPh>
    <phoneticPr fontId="2"/>
  </si>
  <si>
    <t>　支払利息及び手数料支出</t>
    <rPh sb="1" eb="3">
      <t>シハライ</t>
    </rPh>
    <rPh sb="3" eb="5">
      <t>リソク</t>
    </rPh>
    <rPh sb="5" eb="6">
      <t>オヨ</t>
    </rPh>
    <rPh sb="7" eb="10">
      <t>テスウリョウ</t>
    </rPh>
    <rPh sb="10" eb="12">
      <t>シシュツ</t>
    </rPh>
    <phoneticPr fontId="2"/>
  </si>
  <si>
    <t>　扶助費支出</t>
    <rPh sb="1" eb="4">
      <t>フジョヒ</t>
    </rPh>
    <rPh sb="4" eb="6">
      <t>シシュツ</t>
    </rPh>
    <phoneticPr fontId="2"/>
  </si>
  <si>
    <t>　他会計への繰出金支出</t>
    <rPh sb="1" eb="2">
      <t>タ</t>
    </rPh>
    <rPh sb="2" eb="4">
      <t>カイケイ</t>
    </rPh>
    <rPh sb="6" eb="8">
      <t>クリダ</t>
    </rPh>
    <rPh sb="8" eb="9">
      <t>キン</t>
    </rPh>
    <rPh sb="9" eb="11">
      <t>シシュツ</t>
    </rPh>
    <phoneticPr fontId="2"/>
  </si>
  <si>
    <t>　その他行政支出</t>
    <rPh sb="3" eb="4">
      <t>タ</t>
    </rPh>
    <rPh sb="4" eb="6">
      <t>ギョウセイ</t>
    </rPh>
    <rPh sb="6" eb="8">
      <t>シシュツ</t>
    </rPh>
    <phoneticPr fontId="2"/>
  </si>
  <si>
    <t>【行政サービス活動収支差額】</t>
    <rPh sb="1" eb="3">
      <t>ギョウセイ</t>
    </rPh>
    <rPh sb="7" eb="9">
      <t>カツドウ</t>
    </rPh>
    <rPh sb="9" eb="11">
      <t>シュウシ</t>
    </rPh>
    <rPh sb="11" eb="13">
      <t>サガク</t>
    </rPh>
    <phoneticPr fontId="2"/>
  </si>
  <si>
    <t>【投資活動収入】</t>
    <rPh sb="1" eb="3">
      <t>トウシ</t>
    </rPh>
    <rPh sb="3" eb="5">
      <t>カツドウ</t>
    </rPh>
    <rPh sb="5" eb="7">
      <t>シュウニュウ</t>
    </rPh>
    <phoneticPr fontId="2"/>
  </si>
  <si>
    <t>　資産売却収入</t>
    <rPh sb="1" eb="3">
      <t>シサン</t>
    </rPh>
    <rPh sb="3" eb="5">
      <t>バイキャク</t>
    </rPh>
    <rPh sb="5" eb="7">
      <t>シュウニュウ</t>
    </rPh>
    <phoneticPr fontId="2"/>
  </si>
  <si>
    <t>　貸付金回収元金収入</t>
    <rPh sb="1" eb="3">
      <t>カシツケ</t>
    </rPh>
    <rPh sb="3" eb="4">
      <t>キン</t>
    </rPh>
    <rPh sb="4" eb="6">
      <t>カイシュウ</t>
    </rPh>
    <rPh sb="6" eb="8">
      <t>ガンキン</t>
    </rPh>
    <rPh sb="8" eb="10">
      <t>シュウニュウ</t>
    </rPh>
    <phoneticPr fontId="2"/>
  </si>
  <si>
    <t>　保証金等返還収入</t>
    <rPh sb="1" eb="4">
      <t>ホショウキン</t>
    </rPh>
    <rPh sb="4" eb="5">
      <t>トウ</t>
    </rPh>
    <rPh sb="5" eb="7">
      <t>ヘンカン</t>
    </rPh>
    <rPh sb="7" eb="9">
      <t>シュウニュウ</t>
    </rPh>
    <phoneticPr fontId="2"/>
  </si>
  <si>
    <t>　その他投資活動収入</t>
    <rPh sb="3" eb="4">
      <t>タ</t>
    </rPh>
    <rPh sb="4" eb="6">
      <t>トウシ</t>
    </rPh>
    <rPh sb="6" eb="8">
      <t>カツドウ</t>
    </rPh>
    <rPh sb="8" eb="10">
      <t>シュウニュウ</t>
    </rPh>
    <phoneticPr fontId="2"/>
  </si>
  <si>
    <t>【投資活動支出】</t>
    <rPh sb="1" eb="3">
      <t>トウシ</t>
    </rPh>
    <rPh sb="3" eb="5">
      <t>カツドウ</t>
    </rPh>
    <rPh sb="5" eb="7">
      <t>シシュツ</t>
    </rPh>
    <phoneticPr fontId="2"/>
  </si>
  <si>
    <t>　固定資産取得支出</t>
    <rPh sb="1" eb="3">
      <t>コテイ</t>
    </rPh>
    <rPh sb="3" eb="5">
      <t>シサン</t>
    </rPh>
    <rPh sb="5" eb="7">
      <t>シュトク</t>
    </rPh>
    <rPh sb="7" eb="9">
      <t>シシュツ</t>
    </rPh>
    <phoneticPr fontId="2"/>
  </si>
  <si>
    <t>　基金積立金</t>
    <rPh sb="1" eb="3">
      <t>キキン</t>
    </rPh>
    <rPh sb="3" eb="5">
      <t>ツミタテ</t>
    </rPh>
    <rPh sb="5" eb="6">
      <t>キン</t>
    </rPh>
    <phoneticPr fontId="2"/>
  </si>
  <si>
    <t>　出資金支出</t>
    <rPh sb="1" eb="4">
      <t>シュッシキン</t>
    </rPh>
    <rPh sb="4" eb="6">
      <t>シシュツ</t>
    </rPh>
    <phoneticPr fontId="2"/>
  </si>
  <si>
    <t>　貸付金支出</t>
    <rPh sb="1" eb="3">
      <t>カシツケ</t>
    </rPh>
    <rPh sb="3" eb="4">
      <t>キン</t>
    </rPh>
    <rPh sb="4" eb="6">
      <t>シシュツ</t>
    </rPh>
    <phoneticPr fontId="2"/>
  </si>
  <si>
    <t>　保証金等支出</t>
    <rPh sb="1" eb="4">
      <t>ホショウキン</t>
    </rPh>
    <rPh sb="4" eb="5">
      <t>トウ</t>
    </rPh>
    <rPh sb="5" eb="7">
      <t>シシュツ</t>
    </rPh>
    <phoneticPr fontId="2"/>
  </si>
  <si>
    <t>－</t>
    <phoneticPr fontId="2"/>
  </si>
  <si>
    <t>【財務活動収入】</t>
    <rPh sb="1" eb="3">
      <t>ザイム</t>
    </rPh>
    <rPh sb="3" eb="5">
      <t>カツドウ</t>
    </rPh>
    <rPh sb="5" eb="7">
      <t>シュウニュウ</t>
    </rPh>
    <phoneticPr fontId="2"/>
  </si>
  <si>
    <t>【財務活動支出】</t>
    <rPh sb="1" eb="3">
      <t>ザイム</t>
    </rPh>
    <rPh sb="3" eb="5">
      <t>カツドウ</t>
    </rPh>
    <rPh sb="5" eb="7">
      <t>シシュツ</t>
    </rPh>
    <phoneticPr fontId="2"/>
  </si>
  <si>
    <t>　地方債収入</t>
    <rPh sb="1" eb="4">
      <t>チホウサイ</t>
    </rPh>
    <rPh sb="4" eb="6">
      <t>シュウニュウ</t>
    </rPh>
    <phoneticPr fontId="2"/>
  </si>
  <si>
    <t>　借入金収入</t>
    <rPh sb="1" eb="3">
      <t>カリイレ</t>
    </rPh>
    <rPh sb="3" eb="4">
      <t>キン</t>
    </rPh>
    <rPh sb="4" eb="6">
      <t>シュウニュウ</t>
    </rPh>
    <phoneticPr fontId="2"/>
  </si>
  <si>
    <t>　地方債償還金支出</t>
    <rPh sb="1" eb="4">
      <t>チホウサイ</t>
    </rPh>
    <rPh sb="4" eb="6">
      <t>ショウカン</t>
    </rPh>
    <rPh sb="6" eb="7">
      <t>キン</t>
    </rPh>
    <rPh sb="7" eb="9">
      <t>シシュツ</t>
    </rPh>
    <phoneticPr fontId="2"/>
  </si>
  <si>
    <t>　借入金償還金支出</t>
    <rPh sb="1" eb="3">
      <t>カリイレ</t>
    </rPh>
    <rPh sb="3" eb="4">
      <t>キン</t>
    </rPh>
    <rPh sb="4" eb="6">
      <t>ショウカン</t>
    </rPh>
    <rPh sb="6" eb="7">
      <t>キン</t>
    </rPh>
    <rPh sb="7" eb="9">
      <t>シシュツ</t>
    </rPh>
    <phoneticPr fontId="2"/>
  </si>
  <si>
    <t>　リース債務償還金支出</t>
    <rPh sb="4" eb="6">
      <t>サイム</t>
    </rPh>
    <rPh sb="6" eb="8">
      <t>ショウカン</t>
    </rPh>
    <rPh sb="8" eb="9">
      <t>キン</t>
    </rPh>
    <rPh sb="9" eb="11">
      <t>シシュツ</t>
    </rPh>
    <phoneticPr fontId="2"/>
  </si>
  <si>
    <t>　その他財務活動支出</t>
    <rPh sb="3" eb="4">
      <t>タ</t>
    </rPh>
    <rPh sb="4" eb="6">
      <t>ザイム</t>
    </rPh>
    <rPh sb="6" eb="8">
      <t>カツドウ</t>
    </rPh>
    <rPh sb="8" eb="10">
      <t>シシュツ</t>
    </rPh>
    <phoneticPr fontId="2"/>
  </si>
  <si>
    <t>【財務活動収支差額】</t>
    <rPh sb="1" eb="3">
      <t>ザイム</t>
    </rPh>
    <rPh sb="3" eb="5">
      <t>カツドウ</t>
    </rPh>
    <rPh sb="5" eb="7">
      <t>シュウシ</t>
    </rPh>
    <rPh sb="7" eb="9">
      <t>サガク</t>
    </rPh>
    <phoneticPr fontId="2"/>
  </si>
  <si>
    <t>－</t>
    <phoneticPr fontId="2"/>
  </si>
  <si>
    <t>【投資活動収支差額】</t>
    <rPh sb="1" eb="3">
      <t>トウシ</t>
    </rPh>
    <rPh sb="3" eb="5">
      <t>カツドウ</t>
    </rPh>
    <rPh sb="5" eb="7">
      <t>シュウシ</t>
    </rPh>
    <rPh sb="7" eb="9">
      <t>サガク</t>
    </rPh>
    <phoneticPr fontId="2"/>
  </si>
  <si>
    <t>　その他特別利益</t>
    <rPh sb="3" eb="4">
      <t>タ</t>
    </rPh>
    <rPh sb="4" eb="6">
      <t>トクベツ</t>
    </rPh>
    <rPh sb="6" eb="8">
      <t>リエキ</t>
    </rPh>
    <phoneticPr fontId="2"/>
  </si>
  <si>
    <t>【当年度収支差額】</t>
    <phoneticPr fontId="2"/>
  </si>
  <si>
    <t>【当年度現金預金増減額】</t>
    <phoneticPr fontId="2"/>
  </si>
  <si>
    <t>　基金繰入金（取崩額）</t>
    <rPh sb="1" eb="3">
      <t>キキン</t>
    </rPh>
    <rPh sb="3" eb="5">
      <t>クリイレ</t>
    </rPh>
    <rPh sb="5" eb="6">
      <t>キン</t>
    </rPh>
    <rPh sb="7" eb="9">
      <t>トリクズシ</t>
    </rPh>
    <rPh sb="9" eb="10">
      <t>ガク</t>
    </rPh>
    <phoneticPr fontId="2"/>
  </si>
  <si>
    <t>－</t>
    <phoneticPr fontId="2"/>
  </si>
  <si>
    <t>　その他財務活動収入</t>
    <rPh sb="3" eb="4">
      <t>タ</t>
    </rPh>
    <rPh sb="4" eb="6">
      <t>ザイム</t>
    </rPh>
    <rPh sb="6" eb="8">
      <t>カツドウ</t>
    </rPh>
    <rPh sb="8" eb="10">
      <t>シュウニュウ</t>
    </rPh>
    <phoneticPr fontId="2"/>
  </si>
  <si>
    <r>
      <t xml:space="preserve">
（別冊）
</t>
    </r>
    <r>
      <rPr>
        <u/>
        <sz val="72"/>
        <rFont val="ＭＳ Ｐゴシック"/>
        <family val="3"/>
        <charset val="128"/>
      </rPr>
      <t>会計別財務諸表について</t>
    </r>
    <rPh sb="10" eb="12">
      <t>ザイム</t>
    </rPh>
    <rPh sb="12" eb="14">
      <t>ショヒョウ</t>
    </rPh>
    <phoneticPr fontId="2"/>
  </si>
  <si>
    <t>増減額</t>
    <rPh sb="0" eb="2">
      <t>ゾウゲンガク</t>
    </rPh>
    <phoneticPr fontId="2"/>
  </si>
  <si>
    <t>負債及び純資産合計</t>
    <rPh sb="0" eb="2">
      <t>フサイ</t>
    </rPh>
    <rPh sb="2" eb="3">
      <t>オヨ</t>
    </rPh>
    <rPh sb="4" eb="7">
      <t>ジュンシサン</t>
    </rPh>
    <rPh sb="7" eb="9">
      <t>ゴウケイ</t>
    </rPh>
    <phoneticPr fontId="2"/>
  </si>
  <si>
    <t>資産合計</t>
    <rPh sb="0" eb="2">
      <t>シサン</t>
    </rPh>
    <rPh sb="2" eb="4">
      <t>ゴウケイ</t>
    </rPh>
    <phoneticPr fontId="2"/>
  </si>
  <si>
    <t>増減額</t>
    <rPh sb="0" eb="3">
      <t>ゾウゲンガク</t>
    </rPh>
    <phoneticPr fontId="2"/>
  </si>
  <si>
    <t>負債合計</t>
    <rPh sb="0" eb="2">
      <t>フサイ</t>
    </rPh>
    <rPh sb="2" eb="4">
      <t>ゴウケイ</t>
    </rPh>
    <phoneticPr fontId="2"/>
  </si>
  <si>
    <t>純資産合計</t>
    <rPh sb="0" eb="3">
      <t>ジュンシサン</t>
    </rPh>
    <rPh sb="3" eb="5">
      <t>ゴウケイ</t>
    </rPh>
    <phoneticPr fontId="2"/>
  </si>
  <si>
    <t>28年度</t>
    <rPh sb="2" eb="4">
      <t>ネンド</t>
    </rPh>
    <phoneticPr fontId="2"/>
  </si>
  <si>
    <t>27年度</t>
    <rPh sb="0" eb="2">
      <t>ネンド</t>
    </rPh>
    <phoneticPr fontId="2"/>
  </si>
  <si>
    <t>28年度</t>
    <rPh sb="2" eb="4">
      <t>ネンド</t>
    </rPh>
    <phoneticPr fontId="2"/>
  </si>
  <si>
    <t>27年度</t>
    <rPh sb="2" eb="4">
      <t>ネンド</t>
    </rPh>
    <phoneticPr fontId="2"/>
  </si>
  <si>
    <t>（単位：億円）</t>
    <phoneticPr fontId="2"/>
  </si>
  <si>
    <t>28年度</t>
    <rPh sb="2" eb="4">
      <t>ネンド</t>
    </rPh>
    <phoneticPr fontId="2"/>
  </si>
  <si>
    <t>27年度</t>
    <rPh sb="2" eb="4">
      <t>ネンド</t>
    </rPh>
    <phoneticPr fontId="2"/>
  </si>
  <si>
    <t>－</t>
    <phoneticPr fontId="2"/>
  </si>
  <si>
    <t>増減額</t>
    <rPh sb="0" eb="3">
      <t>ゾウゲンガク</t>
    </rPh>
    <phoneticPr fontId="2"/>
  </si>
  <si>
    <t>－</t>
    <phoneticPr fontId="2"/>
  </si>
  <si>
    <t>至　平成２９年３月３１日</t>
    <rPh sb="0" eb="2">
      <t>ヘイセイ</t>
    </rPh>
    <rPh sb="6" eb="7">
      <t>ガツ</t>
    </rPh>
    <phoneticPr fontId="2"/>
  </si>
  <si>
    <t>自　平成２８年４月　１日</t>
    <rPh sb="0" eb="2">
      <t>ヘイセイ</t>
    </rPh>
    <rPh sb="6" eb="7">
      <t>ガツ</t>
    </rPh>
    <rPh sb="8" eb="9">
      <t>ニチ</t>
    </rPh>
    <phoneticPr fontId="2"/>
  </si>
  <si>
    <t>平成２９年３月３１日現在</t>
    <rPh sb="0" eb="1">
      <t>ヘイセイ</t>
    </rPh>
    <rPh sb="8" eb="10">
      <t>ゲンザイ</t>
    </rPh>
    <phoneticPr fontId="2"/>
  </si>
  <si>
    <t>　負担金・補助金</t>
    <rPh sb="1" eb="4">
      <t>フタンキン</t>
    </rPh>
    <rPh sb="5" eb="8">
      <t>ホジョキン</t>
    </rPh>
    <phoneticPr fontId="2"/>
  </si>
  <si>
    <t>　　　　・交付金等支出</t>
    <phoneticPr fontId="2"/>
  </si>
  <si>
    <t>－</t>
    <phoneticPr fontId="2"/>
  </si>
  <si>
    <t>▲0</t>
    <phoneticPr fontId="2"/>
  </si>
  <si>
    <t>▲0</t>
    <phoneticPr fontId="2"/>
  </si>
  <si>
    <t>▲0</t>
    <phoneticPr fontId="2"/>
  </si>
  <si>
    <t>▲0</t>
    <phoneticPr fontId="2"/>
  </si>
  <si>
    <t>▲0</t>
    <phoneticPr fontId="2"/>
  </si>
  <si>
    <t>－</t>
    <phoneticPr fontId="2"/>
  </si>
  <si>
    <t>　累積余剰</t>
    <phoneticPr fontId="2"/>
  </si>
  <si>
    <t>【純資産の部】</t>
    <phoneticPr fontId="2"/>
  </si>
  <si>
    <t>－</t>
    <phoneticPr fontId="2"/>
  </si>
  <si>
    <t>　ソフトウェア</t>
    <phoneticPr fontId="2"/>
  </si>
  <si>
    <t>（単位：百万円）</t>
    <rPh sb="4" eb="7">
      <t>ヒャクマンエン</t>
    </rPh>
    <phoneticPr fontId="2"/>
  </si>
  <si>
    <t>【当年度収支差額】</t>
    <phoneticPr fontId="2"/>
  </si>
  <si>
    <t>▲0</t>
    <phoneticPr fontId="2"/>
  </si>
  <si>
    <t>－</t>
    <phoneticPr fontId="2"/>
  </si>
  <si>
    <t>▲０</t>
    <phoneticPr fontId="2"/>
  </si>
  <si>
    <t>▲0</t>
    <phoneticPr fontId="2"/>
  </si>
  <si>
    <t>【当年度収支差額】</t>
    <phoneticPr fontId="2"/>
  </si>
  <si>
    <t>－</t>
    <phoneticPr fontId="2"/>
  </si>
  <si>
    <t>▲0</t>
    <phoneticPr fontId="2"/>
  </si>
  <si>
    <t>【当年度現金預金増減額】</t>
    <phoneticPr fontId="2"/>
  </si>
  <si>
    <t>－</t>
    <phoneticPr fontId="2"/>
  </si>
  <si>
    <t>　　　　・交付金等支出</t>
    <phoneticPr fontId="2"/>
  </si>
  <si>
    <t>▲0</t>
    <phoneticPr fontId="2"/>
  </si>
  <si>
    <t>【当年度収支差額】</t>
    <phoneticPr fontId="2"/>
  </si>
  <si>
    <t>－</t>
    <phoneticPr fontId="2"/>
  </si>
  <si>
    <t>－</t>
    <phoneticPr fontId="2"/>
  </si>
  <si>
    <t>【当年度現金預金増減額】</t>
    <phoneticPr fontId="2"/>
  </si>
  <si>
    <t>－</t>
    <phoneticPr fontId="2"/>
  </si>
  <si>
    <t>－</t>
    <phoneticPr fontId="2"/>
  </si>
  <si>
    <t>－</t>
    <phoneticPr fontId="2"/>
  </si>
  <si>
    <t>　　　　・交付金等支出</t>
    <phoneticPr fontId="2"/>
  </si>
  <si>
    <t>－</t>
    <phoneticPr fontId="2"/>
  </si>
  <si>
    <t>－</t>
    <phoneticPr fontId="2"/>
  </si>
  <si>
    <t>▲0</t>
    <phoneticPr fontId="2"/>
  </si>
  <si>
    <t>－</t>
    <phoneticPr fontId="2"/>
  </si>
  <si>
    <t>　累積余剰</t>
    <phoneticPr fontId="2"/>
  </si>
  <si>
    <t>【純資産の部】</t>
    <phoneticPr fontId="2"/>
  </si>
  <si>
    <t>　ソフトウェア</t>
    <phoneticPr fontId="2"/>
  </si>
  <si>
    <t>▲0</t>
    <phoneticPr fontId="2"/>
  </si>
  <si>
    <t>【当年度収支差額】</t>
    <phoneticPr fontId="2"/>
  </si>
  <si>
    <t>▲413</t>
    <phoneticPr fontId="2"/>
  </si>
  <si>
    <t>－</t>
    <phoneticPr fontId="2"/>
  </si>
  <si>
    <t>▲26</t>
    <phoneticPr fontId="2"/>
  </si>
  <si>
    <t>▲439</t>
    <phoneticPr fontId="2"/>
  </si>
  <si>
    <t>－</t>
    <phoneticPr fontId="2"/>
  </si>
  <si>
    <t>【当年度現金預金増減額】</t>
    <phoneticPr fontId="2"/>
  </si>
  <si>
    <t>▲0</t>
    <phoneticPr fontId="2"/>
  </si>
  <si>
    <t>　　　　・交付金等支出</t>
    <phoneticPr fontId="2"/>
  </si>
  <si>
    <t>－</t>
    <phoneticPr fontId="2"/>
  </si>
  <si>
    <t>　累積余剰</t>
    <phoneticPr fontId="2"/>
  </si>
  <si>
    <t>【純資産の部】</t>
    <phoneticPr fontId="2"/>
  </si>
  <si>
    <t>　ソフトウェア</t>
    <phoneticPr fontId="2"/>
  </si>
  <si>
    <t>▲0</t>
    <phoneticPr fontId="2"/>
  </si>
  <si>
    <t>▲0</t>
    <phoneticPr fontId="2"/>
  </si>
  <si>
    <t>－</t>
    <phoneticPr fontId="2"/>
  </si>
  <si>
    <t>－</t>
    <phoneticPr fontId="2"/>
  </si>
  <si>
    <t>－</t>
    <phoneticPr fontId="2"/>
  </si>
  <si>
    <t>－</t>
    <phoneticPr fontId="2"/>
  </si>
  <si>
    <t>－</t>
    <phoneticPr fontId="2"/>
  </si>
  <si>
    <t>－</t>
  </si>
  <si>
    <t>－</t>
    <phoneticPr fontId="2"/>
  </si>
  <si>
    <t>－</t>
    <phoneticPr fontId="2"/>
  </si>
  <si>
    <t>－</t>
    <phoneticPr fontId="2"/>
  </si>
  <si>
    <t>▲0</t>
    <phoneticPr fontId="2"/>
  </si>
  <si>
    <t>　累積余剰</t>
    <phoneticPr fontId="2"/>
  </si>
  <si>
    <t>【純資産の部】</t>
    <phoneticPr fontId="2"/>
  </si>
  <si>
    <t>▲700</t>
    <phoneticPr fontId="2"/>
  </si>
  <si>
    <t>　ソフトウェア</t>
    <phoneticPr fontId="2"/>
  </si>
  <si>
    <t>▲68</t>
    <phoneticPr fontId="2"/>
  </si>
  <si>
    <t>【当年度現金預金増減額】</t>
    <phoneticPr fontId="2"/>
  </si>
  <si>
    <t>－</t>
    <phoneticPr fontId="2"/>
  </si>
  <si>
    <t>▲0</t>
    <phoneticPr fontId="2"/>
  </si>
  <si>
    <t>　　　　・交付金等支出</t>
    <phoneticPr fontId="2"/>
  </si>
  <si>
    <t>　累積余剰</t>
    <phoneticPr fontId="2"/>
  </si>
  <si>
    <t>【純資産の部】</t>
    <phoneticPr fontId="2"/>
  </si>
  <si>
    <t>　ソフトウェア</t>
    <phoneticPr fontId="2"/>
  </si>
  <si>
    <t>▲0</t>
    <phoneticPr fontId="2"/>
  </si>
  <si>
    <t>【当年度収支差額】</t>
    <phoneticPr fontId="2"/>
  </si>
  <si>
    <t>－</t>
    <phoneticPr fontId="2"/>
  </si>
  <si>
    <t>▲0</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</si>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</sst>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億&quot;&quot;円&quot;"/>
    <numFmt numFmtId="177" formatCode="#&quot;兆&quot;#,###&quot;億&quot;&quot;円&quot;"/>
    <numFmt numFmtId="178" formatCode="#,##0.00000_ "/>
    <numFmt numFmtId="179"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4"/>
      <name val="ＭＳ Ｐゴシック"/>
      <family val="3"/>
      <charset val="128"/>
    </font>
    <font>
      <u/>
      <sz val="14"/>
      <name val="ＭＳ Ｐ明朝"/>
      <family val="1"/>
      <charset val="128"/>
    </font>
    <font>
      <sz val="14"/>
      <name val="HG丸ｺﾞｼｯｸM-PRO"/>
      <family val="3"/>
      <charset val="128"/>
    </font>
    <font>
      <i/>
      <u/>
      <sz val="36"/>
      <name val="HG創英角ｺﾞｼｯｸUB"/>
      <family val="3"/>
      <charset val="128"/>
    </font>
    <font>
      <b/>
      <sz val="14"/>
      <name val="HG丸ｺﾞｼｯｸM-PRO"/>
      <family val="3"/>
      <charset val="128"/>
    </font>
    <font>
      <b/>
      <sz val="12"/>
      <name val="HG丸ｺﾞｼｯｸM-PRO"/>
      <family val="3"/>
      <charset val="128"/>
    </font>
    <font>
      <sz val="72"/>
      <name val="ＭＳ Ｐゴシック"/>
      <family val="3"/>
      <charset val="128"/>
    </font>
    <font>
      <u/>
      <sz val="72"/>
      <name val="ＭＳ Ｐゴシック"/>
      <family val="3"/>
      <charset val="128"/>
    </font>
    <font>
      <sz val="36"/>
      <name val="HG創英角ｺﾞｼｯｸUB"/>
      <family val="3"/>
      <charset val="128"/>
    </font>
    <font>
      <sz val="14"/>
      <name val="HGｺﾞｼｯｸE"/>
      <family val="3"/>
      <charset val="128"/>
    </font>
    <font>
      <b/>
      <sz val="13"/>
      <name val="HG丸ｺﾞｼｯｸM-PRO"/>
      <family val="3"/>
      <charset val="128"/>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9"/>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4" fillId="0" borderId="0" xfId="0" applyFont="1">
      <alignment vertical="center"/>
    </xf>
    <xf numFmtId="0" fontId="3" fillId="0" borderId="0" xfId="0" applyFont="1">
      <alignment vertical="center"/>
    </xf>
    <xf numFmtId="38" fontId="3" fillId="0" borderId="0" xfId="1" applyFont="1">
      <alignment vertical="center"/>
    </xf>
    <xf numFmtId="0" fontId="5" fillId="0" borderId="0" xfId="0" applyFont="1">
      <alignment vertical="center"/>
    </xf>
    <xf numFmtId="38" fontId="3" fillId="0" borderId="0" xfId="1" quotePrefix="1" applyFont="1" applyAlignment="1">
      <alignment horizontal="right" vertical="center"/>
    </xf>
    <xf numFmtId="0" fontId="4" fillId="0" borderId="0" xfId="0" applyFont="1" applyAlignment="1">
      <alignment horizontal="right" vertical="center"/>
    </xf>
    <xf numFmtId="0" fontId="4" fillId="5" borderId="0" xfId="0" applyFont="1" applyFill="1">
      <alignment vertical="center"/>
    </xf>
    <xf numFmtId="0" fontId="3" fillId="5" borderId="0" xfId="0" applyFont="1" applyFill="1">
      <alignment vertical="center"/>
    </xf>
    <xf numFmtId="0" fontId="4" fillId="5" borderId="0" xfId="0" applyFont="1" applyFill="1" applyAlignment="1">
      <alignment horizontal="right" vertical="center"/>
    </xf>
    <xf numFmtId="0" fontId="3" fillId="0" borderId="0" xfId="0" applyFont="1" applyAlignment="1">
      <alignment horizontal="right" vertical="center"/>
    </xf>
    <xf numFmtId="0" fontId="6" fillId="0" borderId="0" xfId="0" quotePrefix="1" applyFont="1" applyAlignment="1">
      <alignment horizontal="right" vertical="center"/>
    </xf>
    <xf numFmtId="0" fontId="7" fillId="0" borderId="0" xfId="0" applyFont="1">
      <alignment vertical="center"/>
    </xf>
    <xf numFmtId="0" fontId="6" fillId="0" borderId="0" xfId="0" applyFont="1" applyBorder="1" applyAlignment="1">
      <alignment vertical="center"/>
    </xf>
    <xf numFmtId="177" fontId="6" fillId="0" borderId="0" xfId="0" applyNumberFormat="1" applyFont="1" applyBorder="1" applyAlignment="1">
      <alignment vertical="center"/>
    </xf>
    <xf numFmtId="178" fontId="3" fillId="0" borderId="0" xfId="0" applyNumberFormat="1" applyFont="1">
      <alignment vertical="center"/>
    </xf>
    <xf numFmtId="0" fontId="0" fillId="0" borderId="0" xfId="0" applyAlignment="1">
      <alignment horizontal="center" vertical="center"/>
    </xf>
    <xf numFmtId="0" fontId="8" fillId="2" borderId="12" xfId="0" applyFont="1" applyFill="1" applyBorder="1" applyAlignment="1">
      <alignment horizontal="center" vertical="center"/>
    </xf>
    <xf numFmtId="177" fontId="8" fillId="2" borderId="12" xfId="1" quotePrefix="1" applyNumberFormat="1" applyFont="1" applyFill="1" applyBorder="1" applyAlignment="1">
      <alignment horizontal="center" vertical="center"/>
    </xf>
    <xf numFmtId="177" fontId="8" fillId="2" borderId="9" xfId="1" quotePrefix="1" applyNumberFormat="1" applyFont="1" applyFill="1" applyBorder="1" applyAlignment="1">
      <alignment horizontal="center" vertical="center"/>
    </xf>
    <xf numFmtId="179" fontId="6" fillId="0" borderId="8" xfId="1" applyNumberFormat="1" applyFont="1" applyBorder="1" applyAlignment="1">
      <alignment vertical="center"/>
    </xf>
    <xf numFmtId="179" fontId="6" fillId="0" borderId="8" xfId="1" applyNumberFormat="1" applyFont="1" applyBorder="1" applyAlignment="1">
      <alignment horizontal="right" vertical="center"/>
    </xf>
    <xf numFmtId="179" fontId="6" fillId="0" borderId="8" xfId="1" quotePrefix="1" applyNumberFormat="1" applyFont="1" applyBorder="1" applyAlignment="1">
      <alignment horizontal="right" vertical="center"/>
    </xf>
    <xf numFmtId="179" fontId="6" fillId="0" borderId="8" xfId="1" quotePrefix="1" applyNumberFormat="1" applyFont="1" applyBorder="1" applyAlignment="1">
      <alignment horizontal="right" vertical="top"/>
    </xf>
    <xf numFmtId="179" fontId="6" fillId="0" borderId="8" xfId="1" applyNumberFormat="1" applyFont="1" applyFill="1" applyBorder="1" applyAlignment="1">
      <alignment vertical="center"/>
    </xf>
    <xf numFmtId="179" fontId="6" fillId="0" borderId="7" xfId="1" quotePrefix="1" applyNumberFormat="1" applyFont="1" applyBorder="1" applyAlignment="1">
      <alignment horizontal="right" vertical="center"/>
    </xf>
    <xf numFmtId="179" fontId="6" fillId="0" borderId="9" xfId="1" quotePrefix="1" applyNumberFormat="1" applyFont="1" applyBorder="1" applyAlignment="1">
      <alignment horizontal="right" vertical="center"/>
    </xf>
    <xf numFmtId="177" fontId="8" fillId="4" borderId="12" xfId="0" applyNumberFormat="1" applyFont="1" applyFill="1" applyBorder="1" applyAlignment="1">
      <alignment horizontal="center" vertical="center"/>
    </xf>
    <xf numFmtId="177" fontId="8" fillId="4" borderId="12" xfId="1" applyNumberFormat="1" applyFont="1" applyFill="1" applyBorder="1" applyAlignment="1">
      <alignment horizontal="center" vertical="center"/>
    </xf>
    <xf numFmtId="179" fontId="6" fillId="0" borderId="8" xfId="1" quotePrefix="1" applyNumberFormat="1" applyFont="1" applyFill="1" applyBorder="1" applyAlignment="1">
      <alignment horizontal="right" vertical="center"/>
    </xf>
    <xf numFmtId="179" fontId="6" fillId="0" borderId="8" xfId="0" applyNumberFormat="1" applyFont="1" applyBorder="1" applyAlignment="1">
      <alignment vertical="center"/>
    </xf>
    <xf numFmtId="179" fontId="6" fillId="0" borderId="8" xfId="0" applyNumberFormat="1" applyFont="1" applyFill="1" applyBorder="1" applyAlignment="1">
      <alignment vertical="center"/>
    </xf>
    <xf numFmtId="177" fontId="8" fillId="4" borderId="9" xfId="1" applyNumberFormat="1" applyFont="1" applyFill="1" applyBorder="1" applyAlignment="1">
      <alignment horizontal="center" vertical="center"/>
    </xf>
    <xf numFmtId="0" fontId="8" fillId="2" borderId="11" xfId="0" applyFont="1" applyFill="1" applyBorder="1" applyAlignment="1">
      <alignment horizontal="left" vertical="center"/>
    </xf>
    <xf numFmtId="177" fontId="8" fillId="4" borderId="11" xfId="0" applyNumberFormat="1" applyFont="1" applyFill="1" applyBorder="1" applyAlignment="1">
      <alignment horizontal="left" vertical="center"/>
    </xf>
    <xf numFmtId="179" fontId="6" fillId="0" borderId="12" xfId="0" applyNumberFormat="1" applyFont="1" applyFill="1" applyBorder="1" applyAlignment="1">
      <alignment vertical="center"/>
    </xf>
    <xf numFmtId="179" fontId="6" fillId="0" borderId="12" xfId="1" applyNumberFormat="1" applyFont="1" applyFill="1" applyBorder="1" applyAlignment="1">
      <alignment vertical="center"/>
    </xf>
    <xf numFmtId="0" fontId="6" fillId="0" borderId="11" xfId="0" applyFont="1" applyFill="1" applyBorder="1" applyAlignment="1">
      <alignment horizontal="left" vertical="center"/>
    </xf>
    <xf numFmtId="179" fontId="6" fillId="0" borderId="12" xfId="1" applyNumberFormat="1" applyFont="1" applyFill="1" applyBorder="1" applyAlignment="1">
      <alignment horizontal="right" vertical="center"/>
    </xf>
    <xf numFmtId="177" fontId="6" fillId="0" borderId="14" xfId="0" applyNumberFormat="1" applyFont="1" applyBorder="1" applyAlignment="1">
      <alignment vertical="center"/>
    </xf>
    <xf numFmtId="179" fontId="6" fillId="0" borderId="15" xfId="1" quotePrefix="1" applyNumberFormat="1" applyFont="1" applyBorder="1" applyAlignment="1">
      <alignment horizontal="right" vertical="center"/>
    </xf>
    <xf numFmtId="177" fontId="6" fillId="0" borderId="16" xfId="0" applyNumberFormat="1" applyFont="1" applyBorder="1" applyAlignment="1">
      <alignment vertical="center"/>
    </xf>
    <xf numFmtId="176" fontId="6" fillId="0" borderId="16" xfId="0" applyNumberFormat="1" applyFont="1" applyBorder="1" applyAlignment="1">
      <alignment vertical="center"/>
    </xf>
    <xf numFmtId="0" fontId="6" fillId="0" borderId="16" xfId="0" applyFont="1" applyBorder="1" applyAlignment="1">
      <alignment vertical="center"/>
    </xf>
    <xf numFmtId="177" fontId="6" fillId="0" borderId="11" xfId="0" applyNumberFormat="1" applyFont="1" applyFill="1" applyBorder="1" applyAlignment="1">
      <alignment horizontal="left" vertical="center"/>
    </xf>
    <xf numFmtId="177" fontId="6" fillId="0" borderId="16" xfId="0" applyNumberFormat="1" applyFont="1" applyFill="1" applyBorder="1" applyAlignment="1">
      <alignment vertical="center"/>
    </xf>
    <xf numFmtId="179" fontId="6" fillId="0" borderId="18" xfId="1" quotePrefix="1" applyNumberFormat="1" applyFont="1" applyBorder="1" applyAlignment="1">
      <alignment horizontal="right" vertical="center"/>
    </xf>
    <xf numFmtId="0" fontId="6" fillId="0" borderId="14" xfId="0" applyFont="1" applyBorder="1" applyAlignment="1">
      <alignment horizontal="left" vertical="center"/>
    </xf>
    <xf numFmtId="179" fontId="6" fillId="0" borderId="19" xfId="1" applyNumberFormat="1" applyFont="1" applyBorder="1" applyAlignment="1">
      <alignment vertical="center"/>
    </xf>
    <xf numFmtId="179" fontId="6" fillId="0" borderId="15" xfId="1" applyNumberFormat="1" applyFont="1" applyBorder="1" applyAlignment="1">
      <alignment horizontal="right" vertical="center"/>
    </xf>
    <xf numFmtId="179" fontId="6" fillId="0" borderId="15" xfId="1" applyNumberFormat="1" applyFont="1" applyBorder="1" applyAlignment="1">
      <alignment vertical="center"/>
    </xf>
    <xf numFmtId="0" fontId="6" fillId="0" borderId="16" xfId="0" applyFont="1" applyBorder="1" applyAlignment="1">
      <alignment vertical="top"/>
    </xf>
    <xf numFmtId="177" fontId="6" fillId="0" borderId="17" xfId="0" applyNumberFormat="1" applyFont="1" applyFill="1" applyBorder="1" applyAlignment="1">
      <alignment horizontal="left" vertical="center"/>
    </xf>
    <xf numFmtId="179" fontId="6" fillId="0" borderId="13" xfId="0" applyNumberFormat="1" applyFont="1" applyFill="1" applyBorder="1" applyAlignment="1">
      <alignment vertical="center"/>
    </xf>
    <xf numFmtId="179" fontId="6" fillId="0" borderId="13" xfId="1" applyNumberFormat="1" applyFont="1" applyFill="1" applyBorder="1" applyAlignment="1">
      <alignment vertical="center"/>
    </xf>
    <xf numFmtId="179" fontId="6" fillId="0" borderId="10" xfId="1" applyNumberFormat="1" applyFont="1" applyBorder="1" applyAlignment="1">
      <alignment horizontal="right" vertical="center"/>
    </xf>
    <xf numFmtId="0" fontId="6" fillId="0" borderId="20" xfId="0" applyFont="1" applyBorder="1" applyAlignment="1">
      <alignment horizontal="left" vertical="center"/>
    </xf>
    <xf numFmtId="179" fontId="6" fillId="0" borderId="21" xfId="1" quotePrefix="1" applyNumberFormat="1" applyFont="1" applyBorder="1" applyAlignment="1">
      <alignment horizontal="right" vertical="center"/>
    </xf>
    <xf numFmtId="179" fontId="6" fillId="0" borderId="19" xfId="1" quotePrefix="1" applyNumberFormat="1" applyFont="1" applyBorder="1" applyAlignment="1">
      <alignment horizontal="right" vertical="center"/>
    </xf>
    <xf numFmtId="177" fontId="6" fillId="0" borderId="20" xfId="0" applyNumberFormat="1" applyFont="1" applyBorder="1" applyAlignment="1">
      <alignment vertical="center"/>
    </xf>
    <xf numFmtId="177" fontId="8" fillId="6" borderId="11" xfId="0" applyNumberFormat="1" applyFont="1" applyFill="1" applyBorder="1" applyAlignment="1">
      <alignment horizontal="left" vertical="center"/>
    </xf>
    <xf numFmtId="0" fontId="8" fillId="0" borderId="2" xfId="0" applyFont="1" applyBorder="1" applyAlignment="1">
      <alignment vertical="center"/>
    </xf>
    <xf numFmtId="177" fontId="8" fillId="6" borderId="12" xfId="0" applyNumberFormat="1" applyFont="1" applyFill="1" applyBorder="1" applyAlignment="1">
      <alignment horizontal="center" vertical="center"/>
    </xf>
    <xf numFmtId="177" fontId="8" fillId="6" borderId="12" xfId="1" applyNumberFormat="1" applyFont="1" applyFill="1" applyBorder="1" applyAlignment="1">
      <alignment horizontal="center" vertical="center"/>
    </xf>
    <xf numFmtId="177" fontId="8" fillId="6" borderId="9" xfId="1" applyNumberFormat="1" applyFont="1" applyFill="1" applyBorder="1" applyAlignment="1">
      <alignment horizontal="center" vertical="center"/>
    </xf>
    <xf numFmtId="179" fontId="6" fillId="0" borderId="7" xfId="0" applyNumberFormat="1" applyFont="1" applyBorder="1" applyAlignment="1">
      <alignment vertical="center"/>
    </xf>
    <xf numFmtId="179" fontId="6" fillId="0" borderId="10" xfId="0" applyNumberFormat="1" applyFont="1" applyBorder="1" applyAlignment="1">
      <alignment vertical="center"/>
    </xf>
    <xf numFmtId="179" fontId="6" fillId="0" borderId="10" xfId="1" applyNumberFormat="1" applyFont="1" applyBorder="1" applyAlignment="1">
      <alignment vertical="center"/>
    </xf>
    <xf numFmtId="179" fontId="6" fillId="0" borderId="15" xfId="1" quotePrefix="1" applyNumberFormat="1" applyFont="1" applyBorder="1" applyAlignment="1">
      <alignment horizontal="right" vertical="top"/>
    </xf>
    <xf numFmtId="0" fontId="12" fillId="0" borderId="0" xfId="0" applyFont="1">
      <alignment vertical="center"/>
    </xf>
    <xf numFmtId="0" fontId="9" fillId="0" borderId="3" xfId="0" applyFont="1" applyBorder="1" applyAlignment="1">
      <alignment vertical="center" wrapText="1"/>
    </xf>
    <xf numFmtId="0" fontId="9" fillId="0" borderId="0" xfId="0" applyFont="1" applyAlignment="1">
      <alignment vertical="center" wrapText="1"/>
    </xf>
    <xf numFmtId="0" fontId="6" fillId="0" borderId="0" xfId="0" quotePrefix="1" applyFont="1" applyAlignment="1">
      <alignment horizontal="left" vertical="center"/>
    </xf>
    <xf numFmtId="177" fontId="8" fillId="4" borderId="1" xfId="0" applyNumberFormat="1" applyFont="1" applyFill="1" applyBorder="1">
      <alignment vertical="center"/>
    </xf>
    <xf numFmtId="0" fontId="8" fillId="2" borderId="3" xfId="0" applyFont="1" applyFill="1" applyBorder="1" applyAlignment="1">
      <alignment vertical="center"/>
    </xf>
    <xf numFmtId="177" fontId="8" fillId="4" borderId="4" xfId="0" applyNumberFormat="1" applyFont="1" applyFill="1" applyBorder="1" applyAlignment="1">
      <alignment vertical="center"/>
    </xf>
    <xf numFmtId="177" fontId="8" fillId="3" borderId="5" xfId="0" applyNumberFormat="1" applyFont="1" applyFill="1" applyBorder="1">
      <alignment vertical="center"/>
    </xf>
    <xf numFmtId="177" fontId="8" fillId="4" borderId="5" xfId="0" applyNumberFormat="1"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177" fontId="8" fillId="4" borderId="22" xfId="1" applyNumberFormat="1" applyFont="1" applyFill="1" applyBorder="1" applyAlignment="1">
      <alignment horizontal="center" vertical="center"/>
    </xf>
    <xf numFmtId="179" fontId="8" fillId="4" borderId="9" xfId="1" applyNumberFormat="1" applyFont="1" applyFill="1" applyBorder="1" applyAlignment="1">
      <alignment vertical="center"/>
    </xf>
    <xf numFmtId="179" fontId="8" fillId="0" borderId="13" xfId="1" applyNumberFormat="1" applyFont="1" applyFill="1" applyBorder="1" applyAlignment="1">
      <alignment horizontal="right" vertical="center"/>
    </xf>
    <xf numFmtId="179" fontId="8" fillId="4" borderId="18" xfId="1" applyNumberFormat="1" applyFont="1" applyFill="1" applyBorder="1" applyAlignment="1">
      <alignment vertical="center"/>
    </xf>
    <xf numFmtId="177" fontId="8" fillId="4" borderId="24" xfId="0" applyNumberFormat="1" applyFont="1" applyFill="1" applyBorder="1" applyAlignment="1">
      <alignment horizontal="center" vertical="center"/>
    </xf>
    <xf numFmtId="177" fontId="8" fillId="4" borderId="24" xfId="1" applyNumberFormat="1" applyFont="1" applyFill="1" applyBorder="1" applyAlignment="1">
      <alignment horizontal="center" vertical="center"/>
    </xf>
    <xf numFmtId="179" fontId="8" fillId="4" borderId="12" xfId="0" applyNumberFormat="1" applyFont="1" applyFill="1" applyBorder="1" applyAlignment="1">
      <alignment vertical="center"/>
    </xf>
    <xf numFmtId="179" fontId="8" fillId="4" borderId="12" xfId="1" applyNumberFormat="1" applyFont="1" applyFill="1" applyBorder="1" applyAlignment="1">
      <alignment vertical="center"/>
    </xf>
    <xf numFmtId="179" fontId="8" fillId="4" borderId="13" xfId="0" applyNumberFormat="1" applyFont="1" applyFill="1" applyBorder="1" applyAlignment="1">
      <alignment vertical="center"/>
    </xf>
    <xf numFmtId="179" fontId="8" fillId="4" borderId="13" xfId="1" applyNumberFormat="1" applyFont="1" applyFill="1" applyBorder="1" applyAlignment="1">
      <alignment vertical="center"/>
    </xf>
    <xf numFmtId="179" fontId="6" fillId="0" borderId="8" xfId="0" applyNumberFormat="1" applyFont="1" applyBorder="1" applyAlignment="1">
      <alignment horizontal="right" vertical="center"/>
    </xf>
    <xf numFmtId="177" fontId="8" fillId="3" borderId="5" xfId="0" applyNumberFormat="1" applyFont="1" applyFill="1" applyBorder="1" applyAlignment="1">
      <alignment vertical="center"/>
    </xf>
    <xf numFmtId="179" fontId="8" fillId="0" borderId="24" xfId="0" applyNumberFormat="1" applyFont="1" applyFill="1" applyBorder="1" applyAlignment="1">
      <alignment vertical="center"/>
    </xf>
    <xf numFmtId="179" fontId="8" fillId="0" borderId="24" xfId="1" applyNumberFormat="1" applyFont="1" applyFill="1" applyBorder="1" applyAlignment="1">
      <alignment vertical="center"/>
    </xf>
    <xf numFmtId="179" fontId="8" fillId="0" borderId="13" xfId="0" applyNumberFormat="1" applyFont="1" applyFill="1" applyBorder="1" applyAlignment="1">
      <alignment vertical="center"/>
    </xf>
    <xf numFmtId="0" fontId="8" fillId="0" borderId="1" xfId="0" applyFont="1" applyFill="1" applyBorder="1" applyAlignment="1">
      <alignment vertical="center"/>
    </xf>
    <xf numFmtId="179" fontId="8" fillId="0" borderId="22" xfId="1" applyNumberFormat="1" applyFont="1" applyFill="1" applyBorder="1" applyAlignment="1">
      <alignment vertical="center"/>
    </xf>
    <xf numFmtId="177" fontId="6" fillId="0" borderId="3" xfId="0" applyNumberFormat="1" applyFont="1" applyBorder="1" applyAlignment="1">
      <alignment vertical="center"/>
    </xf>
    <xf numFmtId="176" fontId="6" fillId="0" borderId="3" xfId="0" applyNumberFormat="1" applyFont="1" applyBorder="1" applyAlignment="1">
      <alignment vertical="center"/>
    </xf>
    <xf numFmtId="0" fontId="3" fillId="0" borderId="3" xfId="0" applyFont="1" applyBorder="1">
      <alignment vertical="center"/>
    </xf>
    <xf numFmtId="177" fontId="8" fillId="0" borderId="4" xfId="0" applyNumberFormat="1" applyFont="1" applyFill="1" applyBorder="1" applyAlignment="1">
      <alignment vertical="center"/>
    </xf>
    <xf numFmtId="179" fontId="8" fillId="0" borderId="18" xfId="1" applyNumberFormat="1" applyFont="1" applyFill="1" applyBorder="1" applyAlignment="1">
      <alignment horizontal="right" vertical="center"/>
    </xf>
    <xf numFmtId="0" fontId="6" fillId="0" borderId="3" xfId="0" applyFont="1" applyBorder="1" applyAlignment="1">
      <alignment vertical="center"/>
    </xf>
    <xf numFmtId="0" fontId="3" fillId="0" borderId="3" xfId="0" applyFont="1" applyBorder="1" applyAlignment="1">
      <alignment vertical="center"/>
    </xf>
    <xf numFmtId="179" fontId="8" fillId="2" borderId="12" xfId="1" applyNumberFormat="1" applyFont="1" applyFill="1" applyBorder="1" applyAlignment="1">
      <alignment horizontal="right" vertical="center"/>
    </xf>
    <xf numFmtId="179" fontId="8" fillId="2" borderId="15" xfId="1" applyNumberFormat="1" applyFont="1" applyFill="1" applyBorder="1" applyAlignment="1">
      <alignment horizontal="right" vertical="center"/>
    </xf>
    <xf numFmtId="179" fontId="8" fillId="0" borderId="15" xfId="1" applyNumberFormat="1" applyFont="1" applyFill="1" applyBorder="1">
      <alignment vertical="center"/>
    </xf>
    <xf numFmtId="179" fontId="8" fillId="3" borderId="12" xfId="1" applyNumberFormat="1" applyFont="1" applyFill="1" applyBorder="1" applyAlignment="1">
      <alignment horizontal="right" vertical="center"/>
    </xf>
    <xf numFmtId="179" fontId="3" fillId="0" borderId="8" xfId="1" applyNumberFormat="1" applyFont="1" applyBorder="1" applyAlignment="1">
      <alignment vertical="center"/>
    </xf>
    <xf numFmtId="179" fontId="8" fillId="3" borderId="12" xfId="1" quotePrefix="1" applyNumberFormat="1" applyFont="1" applyFill="1" applyBorder="1" applyAlignment="1">
      <alignment horizontal="right" vertical="center"/>
    </xf>
    <xf numFmtId="179" fontId="8" fillId="2" borderId="12" xfId="0" applyNumberFormat="1" applyFont="1" applyFill="1" applyBorder="1" applyAlignment="1">
      <alignment vertical="center"/>
    </xf>
    <xf numFmtId="179" fontId="8" fillId="3" borderId="12" xfId="0" applyNumberFormat="1" applyFont="1" applyFill="1" applyBorder="1" applyAlignment="1">
      <alignment vertical="center"/>
    </xf>
    <xf numFmtId="179" fontId="3" fillId="0" borderId="8" xfId="0" applyNumberFormat="1" applyFont="1" applyBorder="1" applyAlignment="1">
      <alignment vertical="center"/>
    </xf>
    <xf numFmtId="0" fontId="8" fillId="2" borderId="5" xfId="0" applyFont="1" applyFill="1" applyBorder="1">
      <alignment vertical="center"/>
    </xf>
    <xf numFmtId="177" fontId="8" fillId="2" borderId="12" xfId="1" applyNumberFormat="1" applyFont="1" applyFill="1" applyBorder="1" applyAlignment="1">
      <alignment horizontal="center" vertical="center"/>
    </xf>
    <xf numFmtId="177" fontId="8" fillId="2" borderId="9" xfId="1" applyNumberFormat="1" applyFont="1" applyFill="1" applyBorder="1" applyAlignment="1">
      <alignment horizontal="center" vertical="center"/>
    </xf>
    <xf numFmtId="0" fontId="8" fillId="0" borderId="3" xfId="0" applyFont="1" applyFill="1" applyBorder="1" applyAlignment="1">
      <alignment vertical="center"/>
    </xf>
    <xf numFmtId="179" fontId="8" fillId="0" borderId="8" xfId="0" applyNumberFormat="1" applyFont="1" applyFill="1" applyBorder="1" applyAlignment="1">
      <alignment vertical="center"/>
    </xf>
    <xf numFmtId="179" fontId="8" fillId="0" borderId="8" xfId="1" applyNumberFormat="1" applyFont="1" applyFill="1" applyBorder="1" applyAlignment="1">
      <alignment vertical="center"/>
    </xf>
    <xf numFmtId="179" fontId="8" fillId="2" borderId="9" xfId="1" applyNumberFormat="1" applyFont="1" applyFill="1" applyBorder="1" applyAlignment="1">
      <alignment horizontal="right" vertical="center"/>
    </xf>
    <xf numFmtId="179" fontId="8" fillId="3" borderId="9" xfId="1" applyNumberFormat="1" applyFont="1" applyFill="1" applyBorder="1" applyAlignment="1">
      <alignment horizontal="right" vertical="center"/>
    </xf>
    <xf numFmtId="179" fontId="8" fillId="6" borderId="13" xfId="0" applyNumberFormat="1" applyFont="1" applyFill="1" applyBorder="1" applyAlignment="1">
      <alignment vertical="center"/>
    </xf>
    <xf numFmtId="179" fontId="8" fillId="6" borderId="13" xfId="1" applyNumberFormat="1" applyFont="1" applyFill="1" applyBorder="1" applyAlignment="1">
      <alignment horizontal="right" vertical="center"/>
    </xf>
    <xf numFmtId="179" fontId="8" fillId="3" borderId="9" xfId="1" quotePrefix="1" applyNumberFormat="1" applyFont="1" applyFill="1" applyBorder="1" applyAlignment="1">
      <alignment horizontal="right" vertical="center"/>
    </xf>
    <xf numFmtId="0" fontId="3" fillId="0" borderId="8" xfId="0" applyFont="1" applyBorder="1">
      <alignment vertical="center"/>
    </xf>
    <xf numFmtId="0" fontId="3" fillId="0" borderId="15" xfId="0" applyFont="1" applyBorder="1">
      <alignment vertical="center"/>
    </xf>
    <xf numFmtId="179" fontId="8" fillId="2" borderId="8" xfId="0" applyNumberFormat="1" applyFont="1" applyFill="1" applyBorder="1" applyAlignment="1">
      <alignment vertical="center"/>
    </xf>
    <xf numFmtId="179" fontId="8" fillId="2" borderId="8" xfId="1" applyNumberFormat="1" applyFont="1" applyFill="1" applyBorder="1" applyAlignment="1">
      <alignment horizontal="right" vertical="center"/>
    </xf>
    <xf numFmtId="179" fontId="8" fillId="4" borderId="12" xfId="1" quotePrefix="1" applyNumberFormat="1" applyFont="1" applyFill="1" applyBorder="1" applyAlignment="1">
      <alignment horizontal="right" vertical="center"/>
    </xf>
    <xf numFmtId="179" fontId="8" fillId="4" borderId="9" xfId="1" quotePrefix="1" applyNumberFormat="1" applyFont="1" applyFill="1" applyBorder="1" applyAlignment="1">
      <alignment horizontal="right" vertical="center"/>
    </xf>
    <xf numFmtId="179" fontId="8" fillId="3" borderId="12" xfId="0" applyNumberFormat="1" applyFont="1" applyFill="1" applyBorder="1">
      <alignment vertical="center"/>
    </xf>
    <xf numFmtId="0" fontId="8" fillId="0" borderId="0" xfId="0" applyFont="1" applyBorder="1" applyAlignment="1">
      <alignment vertical="center"/>
    </xf>
    <xf numFmtId="179" fontId="8" fillId="3" borderId="22" xfId="1" applyNumberFormat="1" applyFont="1" applyFill="1" applyBorder="1" applyAlignment="1">
      <alignment horizontal="right" vertical="center"/>
    </xf>
    <xf numFmtId="179" fontId="8" fillId="0" borderId="8" xfId="1" quotePrefix="1" applyNumberFormat="1" applyFont="1" applyFill="1" applyBorder="1" applyAlignment="1">
      <alignment horizontal="right" vertical="center"/>
    </xf>
    <xf numFmtId="0" fontId="8" fillId="0" borderId="0" xfId="0" applyFont="1" applyFill="1" applyBorder="1" applyAlignment="1">
      <alignment vertical="center"/>
    </xf>
    <xf numFmtId="179" fontId="8" fillId="0" borderId="8" xfId="1" applyNumberFormat="1" applyFont="1" applyFill="1" applyBorder="1" applyAlignment="1">
      <alignment horizontal="right" vertical="center"/>
    </xf>
    <xf numFmtId="179" fontId="8" fillId="0" borderId="13" xfId="1" applyNumberFormat="1" applyFont="1" applyFill="1" applyBorder="1" applyAlignment="1">
      <alignment vertical="center"/>
    </xf>
    <xf numFmtId="177" fontId="13" fillId="0" borderId="0" xfId="0"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8" xfId="1" applyNumberFormat="1" applyFont="1" applyFill="1" applyBorder="1" applyAlignment="1">
      <alignment vertical="center"/>
    </xf>
    <xf numFmtId="179" fontId="8" fillId="0" borderId="15" xfId="1" applyNumberFormat="1" applyFont="1" applyFill="1" applyBorder="1" applyAlignment="1">
      <alignment vertical="center"/>
    </xf>
    <xf numFmtId="177" fontId="8" fillId="3" borderId="1" xfId="0" applyNumberFormat="1" applyFont="1" applyFill="1" applyBorder="1" applyAlignment="1">
      <alignment vertical="center"/>
    </xf>
    <xf numFmtId="179" fontId="8" fillId="3" borderId="24" xfId="0" applyNumberFormat="1" applyFont="1" applyFill="1" applyBorder="1" applyAlignment="1">
      <alignment vertical="center"/>
    </xf>
    <xf numFmtId="177" fontId="8" fillId="0" borderId="0" xfId="0" applyNumberFormat="1" applyFont="1" applyFill="1" applyBorder="1" applyAlignment="1">
      <alignment vertical="center"/>
    </xf>
    <xf numFmtId="179" fontId="8" fillId="0" borderId="15" xfId="1" applyNumberFormat="1" applyFont="1" applyFill="1" applyBorder="1" applyAlignment="1">
      <alignment horizontal="right" vertical="center"/>
    </xf>
    <xf numFmtId="179" fontId="8" fillId="0" borderId="18" xfId="1" applyNumberFormat="1" applyFont="1" applyFill="1" applyBorder="1" applyAlignment="1">
      <alignment vertical="center"/>
    </xf>
    <xf numFmtId="179" fontId="13" fillId="0" borderId="15" xfId="1" applyNumberFormat="1" applyFont="1" applyFill="1" applyBorder="1" applyAlignment="1">
      <alignment vertical="center"/>
    </xf>
    <xf numFmtId="179" fontId="8" fillId="0" borderId="15" xfId="1" quotePrefix="1" applyNumberFormat="1" applyFont="1" applyFill="1" applyBorder="1" applyAlignment="1">
      <alignment horizontal="right" vertical="center"/>
    </xf>
    <xf numFmtId="176" fontId="6" fillId="0" borderId="3" xfId="0" applyNumberFormat="1" applyFont="1" applyBorder="1" applyAlignment="1">
      <alignment vertical="top"/>
    </xf>
    <xf numFmtId="179" fontId="8" fillId="6" borderId="18" xfId="1" applyNumberFormat="1" applyFont="1" applyFill="1" applyBorder="1" applyAlignment="1">
      <alignment horizontal="right" vertical="center"/>
    </xf>
    <xf numFmtId="0" fontId="6" fillId="0" borderId="0" xfId="0" quotePrefix="1" applyFont="1" applyAlignment="1">
      <alignment horizontal="left"/>
    </xf>
    <xf numFmtId="179" fontId="8" fillId="3" borderId="24" xfId="1" quotePrefix="1" applyNumberFormat="1" applyFont="1" applyFill="1" applyBorder="1" applyAlignment="1">
      <alignment horizontal="right" vertical="center"/>
    </xf>
    <xf numFmtId="0" fontId="9" fillId="0" borderId="0" xfId="0" applyFont="1" applyBorder="1" applyAlignment="1">
      <alignment vertical="center"/>
    </xf>
    <xf numFmtId="179" fontId="6" fillId="0" borderId="8" xfId="0" applyNumberFormat="1" applyFont="1" applyFill="1" applyBorder="1" applyAlignment="1">
      <alignment horizontal="right" vertical="center"/>
    </xf>
    <xf numFmtId="179" fontId="8" fillId="3" borderId="12" xfId="0" applyNumberFormat="1" applyFont="1" applyFill="1" applyBorder="1" applyAlignment="1">
      <alignment horizontal="right" vertical="center"/>
    </xf>
    <xf numFmtId="179" fontId="3" fillId="0" borderId="8" xfId="1" applyNumberFormat="1" applyFont="1" applyBorder="1" applyAlignment="1">
      <alignment horizontal="right" vertical="center"/>
    </xf>
    <xf numFmtId="179" fontId="3" fillId="0" borderId="8" xfId="0" applyNumberFormat="1" applyFont="1" applyBorder="1" applyAlignment="1">
      <alignment horizontal="right" vertical="center"/>
    </xf>
    <xf numFmtId="179" fontId="8" fillId="2" borderId="12" xfId="0" applyNumberFormat="1" applyFont="1" applyFill="1" applyBorder="1" applyAlignment="1">
      <alignment horizontal="right" vertical="center"/>
    </xf>
    <xf numFmtId="179" fontId="8" fillId="4" borderId="18" xfId="1" applyNumberFormat="1" applyFont="1" applyFill="1" applyBorder="1" applyAlignment="1">
      <alignment horizontal="right" vertical="center"/>
    </xf>
    <xf numFmtId="179" fontId="8" fillId="4" borderId="13" xfId="1" applyNumberFormat="1" applyFont="1" applyFill="1" applyBorder="1" applyAlignment="1">
      <alignment horizontal="right" vertical="center"/>
    </xf>
    <xf numFmtId="179" fontId="8" fillId="4" borderId="13" xfId="0" applyNumberFormat="1" applyFont="1" applyFill="1" applyBorder="1" applyAlignment="1">
      <alignment horizontal="right" vertical="center"/>
    </xf>
    <xf numFmtId="0" fontId="3" fillId="0" borderId="15" xfId="0" applyFont="1" applyBorder="1" applyAlignment="1">
      <alignment horizontal="right" vertical="center"/>
    </xf>
    <xf numFmtId="0" fontId="3" fillId="0" borderId="8" xfId="0" applyFont="1" applyBorder="1" applyAlignment="1">
      <alignment horizontal="right" vertical="center"/>
    </xf>
    <xf numFmtId="179" fontId="8" fillId="0" borderId="8" xfId="0" applyNumberFormat="1" applyFont="1" applyFill="1" applyBorder="1" applyAlignment="1">
      <alignment horizontal="right" vertical="center"/>
    </xf>
    <xf numFmtId="179" fontId="8" fillId="0" borderId="22" xfId="1" applyNumberFormat="1" applyFont="1" applyFill="1" applyBorder="1" applyAlignment="1">
      <alignment horizontal="right" vertical="center"/>
    </xf>
    <xf numFmtId="179" fontId="8" fillId="0" borderId="24" xfId="1"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9" fontId="8" fillId="4" borderId="9" xfId="1" applyNumberFormat="1" applyFont="1" applyFill="1" applyBorder="1" applyAlignment="1">
      <alignment horizontal="right" vertical="center"/>
    </xf>
    <xf numFmtId="179" fontId="8" fillId="4" borderId="12" xfId="1" applyNumberFormat="1" applyFont="1" applyFill="1" applyBorder="1" applyAlignment="1">
      <alignment horizontal="right" vertical="center"/>
    </xf>
    <xf numFmtId="179" fontId="8" fillId="4" borderId="12" xfId="0" applyNumberFormat="1" applyFont="1" applyFill="1" applyBorder="1" applyAlignment="1">
      <alignment horizontal="right" vertical="center"/>
    </xf>
    <xf numFmtId="179" fontId="8" fillId="3" borderId="24" xfId="1"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13" fillId="0" borderId="15" xfId="1" applyNumberFormat="1" applyFont="1" applyFill="1" applyBorder="1" applyAlignment="1">
      <alignment horizontal="right" vertical="center"/>
    </xf>
    <xf numFmtId="179" fontId="13" fillId="0" borderId="8" xfId="1" applyNumberFormat="1" applyFont="1" applyFill="1" applyBorder="1" applyAlignment="1">
      <alignment horizontal="right" vertical="center"/>
    </xf>
    <xf numFmtId="179" fontId="13" fillId="0" borderId="8" xfId="0" applyNumberFormat="1" applyFont="1" applyFill="1" applyBorder="1" applyAlignment="1">
      <alignment horizontal="right" vertical="center"/>
    </xf>
    <xf numFmtId="179" fontId="8" fillId="2" borderId="8" xfId="0" applyNumberFormat="1" applyFont="1" applyFill="1" applyBorder="1" applyAlignment="1">
      <alignment horizontal="right" vertical="center"/>
    </xf>
    <xf numFmtId="179" fontId="6" fillId="0" borderId="19" xfId="1" applyNumberFormat="1" applyFont="1" applyBorder="1" applyAlignment="1">
      <alignment horizontal="right" vertical="center"/>
    </xf>
    <xf numFmtId="179" fontId="9" fillId="6" borderId="13" xfId="1" applyNumberFormat="1" applyFont="1" applyFill="1" applyBorder="1" applyAlignment="1">
      <alignment horizontal="right" vertical="center"/>
    </xf>
    <xf numFmtId="179" fontId="9" fillId="6" borderId="13" xfId="0" applyNumberFormat="1" applyFont="1" applyFill="1" applyBorder="1" applyAlignment="1">
      <alignment vertical="center"/>
    </xf>
    <xf numFmtId="179" fontId="9" fillId="3" borderId="12" xfId="1" applyNumberFormat="1" applyFont="1" applyFill="1" applyBorder="1" applyAlignment="1">
      <alignment horizontal="right" vertical="center"/>
    </xf>
    <xf numFmtId="179" fontId="9" fillId="3" borderId="12" xfId="0" applyNumberFormat="1" applyFont="1" applyFill="1" applyBorder="1" applyAlignment="1">
      <alignment vertical="center"/>
    </xf>
    <xf numFmtId="179" fontId="6" fillId="0" borderId="7" xfId="0" applyNumberFormat="1" applyFont="1" applyBorder="1" applyAlignment="1">
      <alignment horizontal="right" vertical="center"/>
    </xf>
    <xf numFmtId="179" fontId="8" fillId="3" borderId="24" xfId="0" applyNumberFormat="1" applyFont="1" applyFill="1" applyBorder="1" applyAlignment="1">
      <alignment horizontal="right" vertical="center"/>
    </xf>
    <xf numFmtId="179" fontId="6" fillId="0" borderId="13" xfId="1"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179" fontId="6" fillId="0" borderId="12" xfId="0" applyNumberFormat="1" applyFont="1" applyFill="1" applyBorder="1" applyAlignment="1">
      <alignment horizontal="right" vertical="center"/>
    </xf>
    <xf numFmtId="179" fontId="6" fillId="0" borderId="8" xfId="1" applyNumberFormat="1" applyFont="1" applyFill="1" applyBorder="1" applyAlignment="1">
      <alignment horizontal="right" vertical="center"/>
    </xf>
    <xf numFmtId="179" fontId="6" fillId="0" borderId="10" xfId="0" applyNumberFormat="1" applyFont="1" applyBorder="1" applyAlignment="1">
      <alignment horizontal="right" vertical="center"/>
    </xf>
    <xf numFmtId="179" fontId="8" fillId="6" borderId="13" xfId="0" applyNumberFormat="1" applyFont="1" applyFill="1" applyBorder="1" applyAlignment="1">
      <alignment horizontal="right" vertical="center"/>
    </xf>
    <xf numFmtId="179" fontId="14" fillId="4" borderId="9" xfId="1" applyNumberFormat="1" applyFont="1" applyFill="1" applyBorder="1" applyAlignment="1">
      <alignment horizontal="right" vertical="center"/>
    </xf>
    <xf numFmtId="0" fontId="10" fillId="0" borderId="0" xfId="0" applyFont="1" applyAlignment="1">
      <alignment horizontal="center" vertical="top" wrapText="1"/>
    </xf>
    <xf numFmtId="0" fontId="10" fillId="0" borderId="0" xfId="0" applyFont="1" applyAlignment="1">
      <alignment horizontal="center" vertical="top"/>
    </xf>
    <xf numFmtId="177" fontId="8" fillId="3" borderId="5" xfId="0" applyNumberFormat="1" applyFont="1" applyFill="1" applyBorder="1" applyAlignment="1">
      <alignment horizontal="center" vertical="center"/>
    </xf>
    <xf numFmtId="177" fontId="8" fillId="3" borderId="6" xfId="0" applyNumberFormat="1" applyFont="1" applyFill="1" applyBorder="1" applyAlignment="1">
      <alignment horizontal="center" vertical="center"/>
    </xf>
    <xf numFmtId="177" fontId="8" fillId="3" borderId="23" xfId="0" applyNumberFormat="1" applyFont="1" applyFill="1" applyBorder="1" applyAlignment="1">
      <alignment horizontal="center" vertical="center"/>
    </xf>
    <xf numFmtId="0" fontId="9" fillId="0" borderId="0" xfId="0" applyFont="1" applyBorder="1" applyAlignment="1">
      <alignment horizontal="left" vertical="center" wrapText="1"/>
    </xf>
    <xf numFmtId="177" fontId="8" fillId="6" borderId="5" xfId="0" applyNumberFormat="1" applyFont="1" applyFill="1" applyBorder="1" applyAlignment="1">
      <alignment horizontal="center" vertical="center"/>
    </xf>
    <xf numFmtId="177" fontId="8" fillId="6" borderId="6" xfId="0" applyNumberFormat="1" applyFont="1" applyFill="1" applyBorder="1" applyAlignment="1">
      <alignment horizontal="center" vertical="center"/>
    </xf>
    <xf numFmtId="177" fontId="8" fillId="6" borderId="23" xfId="0" applyNumberFormat="1" applyFont="1" applyFill="1" applyBorder="1" applyAlignment="1">
      <alignment horizontal="center" vertical="center"/>
    </xf>
    <xf numFmtId="0" fontId="9"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542638</xdr:colOff>
      <xdr:row>28</xdr:row>
      <xdr:rowOff>0</xdr:rowOff>
    </xdr:from>
    <xdr:to>
      <xdr:col>19</xdr:col>
      <xdr:colOff>174625</xdr:colOff>
      <xdr:row>49</xdr:row>
      <xdr:rowOff>127000</xdr:rowOff>
    </xdr:to>
    <xdr:sp macro="" textlink="">
      <xdr:nvSpPr>
        <xdr:cNvPr id="2" name="テキスト ボックス 1"/>
        <xdr:cNvSpPr txBox="1"/>
      </xdr:nvSpPr>
      <xdr:spPr>
        <a:xfrm>
          <a:off x="3273138" y="4889500"/>
          <a:ext cx="9871362" cy="3794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一般会計・・・・・・・・・・・・・・・・・・・・・・・・・・・・・・・・・・・・・・・・・・・・・・・・・・・・・・・・・・・・・・・・</a:t>
          </a:r>
          <a:r>
            <a:rPr kumimoji="1" lang="en-US" altLang="ja-JP" sz="1800"/>
            <a:t>3</a:t>
          </a:r>
        </a:p>
        <a:p>
          <a:pPr algn="ctr"/>
          <a:r>
            <a:rPr kumimoji="1" lang="ja-JP" altLang="en-US" sz="1800"/>
            <a:t>食肉市場事業会計・・・・・・・・・・・・・・・・・・・・・・・・・・・・・・・・・・・・・・・・・・・・・・・・・・・・・・・・</a:t>
          </a:r>
          <a:r>
            <a:rPr kumimoji="1" lang="en-US" altLang="ja-JP" sz="1800"/>
            <a:t>6</a:t>
          </a:r>
        </a:p>
        <a:p>
          <a:pPr algn="ctr"/>
          <a:r>
            <a:rPr kumimoji="1" lang="ja-JP" altLang="en-US" sz="1800"/>
            <a:t>駐車場事業会計・・・・・・・・・・・・・・・・・・・・・・・・・・・・・・・・・・・・・・・・・・・・・・・・・・・・・・・・・・</a:t>
          </a:r>
          <a:r>
            <a:rPr kumimoji="1" lang="en-US" altLang="ja-JP" sz="1800"/>
            <a:t>9</a:t>
          </a:r>
        </a:p>
        <a:p>
          <a:pPr algn="ctr"/>
          <a:r>
            <a:rPr kumimoji="1" lang="ja-JP" altLang="en-US" sz="1800"/>
            <a:t>母子父子寡婦福祉貸付資金会計・・・・・・・・・・・・・・・・・・・・・・・・・・・・・・・・・・・・・・・・・・・</a:t>
          </a:r>
          <a:r>
            <a:rPr kumimoji="1" lang="en-US" altLang="ja-JP" sz="1800"/>
            <a:t>12</a:t>
          </a:r>
        </a:p>
        <a:p>
          <a:pPr algn="ctr"/>
          <a:r>
            <a:rPr kumimoji="1" lang="ja-JP" altLang="en-US" sz="1800"/>
            <a:t>国民健康保険事業会計・・・・・・・・・・・・・・・・・・・・・・・・・・・・・・・・・・・・・・・・・・・・・・・・・・・</a:t>
          </a:r>
          <a:r>
            <a:rPr kumimoji="1" lang="en-US" altLang="ja-JP" sz="1800"/>
            <a:t>15</a:t>
          </a:r>
        </a:p>
        <a:p>
          <a:pPr algn="ctr"/>
          <a:r>
            <a:rPr kumimoji="1" lang="ja-JP" altLang="en-US" sz="1800"/>
            <a:t>心身障害者扶養共済事業会計・・・・・・・・・・・・・・・・・・・・・・・・・・・・・・・・・・・・・・・・・・・・・</a:t>
          </a:r>
          <a:r>
            <a:rPr kumimoji="1" lang="en-US" altLang="ja-JP" sz="1800"/>
            <a:t>18</a:t>
          </a:r>
        </a:p>
        <a:p>
          <a:pPr algn="ctr"/>
          <a:r>
            <a:rPr kumimoji="1" lang="ja-JP" altLang="en-US" sz="1800"/>
            <a:t>介護保険事業会計・・・・・・・・・・・・・・・・・・・・・・・・・・・・・・・・・・・・・・・・・・・・・・・・・・・・・・・</a:t>
          </a:r>
          <a:r>
            <a:rPr kumimoji="1" lang="en-US" altLang="ja-JP" sz="1800"/>
            <a:t>21</a:t>
          </a:r>
        </a:p>
        <a:p>
          <a:pPr algn="ctr"/>
          <a:r>
            <a:rPr kumimoji="1" lang="ja-JP" altLang="en-US" sz="1800"/>
            <a:t>後期高齢者医療事業会計・・・・・・・・・・・・・・・・・・・・・・・・・・・・・・・・・・・・・・・・・・・・・・・・・</a:t>
          </a:r>
          <a:r>
            <a:rPr kumimoji="1" lang="en-US" altLang="ja-JP" sz="1800"/>
            <a:t>24</a:t>
          </a:r>
        </a:p>
        <a:p>
          <a:pPr algn="ctr"/>
          <a:r>
            <a:rPr kumimoji="1" lang="ja-JP" altLang="en-US" sz="1800"/>
            <a:t>公債費会計・・・・・・・・・・・・・・・・・・・・・・・・・・・・・・・・・・・・・・・・・・・・・・・・・・・・・・・・・・・・・</a:t>
          </a:r>
          <a:r>
            <a:rPr kumimoji="1" lang="en-US" altLang="ja-JP" sz="1800"/>
            <a:t>27</a:t>
          </a:r>
          <a:endParaRPr kumimoji="1" lang="ja-JP" altLang="en-US" sz="1800"/>
        </a:p>
      </xdr:txBody>
    </xdr:sp>
    <xdr:clientData/>
  </xdr:twoCellAnchor>
  <xdr:twoCellAnchor>
    <xdr:from>
      <xdr:col>4</xdr:col>
      <xdr:colOff>15875</xdr:colOff>
      <xdr:row>53</xdr:row>
      <xdr:rowOff>31750</xdr:rowOff>
    </xdr:from>
    <xdr:to>
      <xdr:col>20</xdr:col>
      <xdr:colOff>0</xdr:colOff>
      <xdr:row>61</xdr:row>
      <xdr:rowOff>158750</xdr:rowOff>
    </xdr:to>
    <xdr:sp macro="" textlink="">
      <xdr:nvSpPr>
        <xdr:cNvPr id="3" name="テキスト ボックス 2"/>
        <xdr:cNvSpPr txBox="1"/>
      </xdr:nvSpPr>
      <xdr:spPr>
        <a:xfrm>
          <a:off x="2746375" y="9286875"/>
          <a:ext cx="10906125" cy="152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500">
              <a:latin typeface="ＭＳ ゴシック" panose="020B0609070205080204" pitchFamily="49" charset="-128"/>
              <a:ea typeface="ＭＳ ゴシック" panose="020B0609070205080204" pitchFamily="49" charset="-128"/>
            </a:rPr>
            <a:t>・金額は、表示桁未満を切り捨てて表示していますので、表中の内訳と合計等が一致しない場合があります。</a:t>
          </a:r>
          <a:endParaRPr kumimoji="1" lang="en-US" altLang="ja-JP" sz="1500">
            <a:latin typeface="ＭＳ ゴシック" panose="020B0609070205080204" pitchFamily="49" charset="-128"/>
            <a:ea typeface="ＭＳ ゴシック" panose="020B0609070205080204" pitchFamily="49" charset="-128"/>
          </a:endParaRPr>
        </a:p>
        <a:p>
          <a:r>
            <a:rPr kumimoji="1" lang="ja-JP" altLang="en-US" sz="1500">
              <a:solidFill>
                <a:schemeClr val="dk1"/>
              </a:solidFill>
              <a:effectLst/>
              <a:latin typeface="ＭＳ ゴシック" panose="020B0609070205080204" pitchFamily="49" charset="-128"/>
              <a:ea typeface="ＭＳ ゴシック" panose="020B0609070205080204" pitchFamily="49" charset="-128"/>
              <a:cs typeface="+mn-cs"/>
            </a:rPr>
            <a:t>　なお</a:t>
          </a:r>
          <a:r>
            <a:rPr kumimoji="1" lang="ja-JP" altLang="ja-JP" sz="15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5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500">
              <a:solidFill>
                <a:schemeClr val="dk1"/>
              </a:solidFill>
              <a:effectLst/>
              <a:latin typeface="ＭＳ ゴシック" panose="020B0609070205080204" pitchFamily="49" charset="-128"/>
              <a:ea typeface="ＭＳ ゴシック" panose="020B0609070205080204" pitchFamily="49" charset="-128"/>
              <a:cs typeface="+mn-cs"/>
            </a:rPr>
            <a:t>」は金額が存在しないもの、「</a:t>
          </a:r>
          <a:r>
            <a:rPr kumimoji="1" lang="ja-JP" altLang="en-US" sz="1500">
              <a:solidFill>
                <a:schemeClr val="dk1"/>
              </a:solidFill>
              <a:effectLst/>
              <a:latin typeface="ＭＳ ゴシック" panose="020B0609070205080204" pitchFamily="49" charset="-128"/>
              <a:ea typeface="ＭＳ ゴシック" panose="020B0609070205080204" pitchFamily="49" charset="-128"/>
              <a:cs typeface="+mn-cs"/>
            </a:rPr>
            <a:t>０</a:t>
          </a:r>
          <a:r>
            <a:rPr kumimoji="1" lang="ja-JP" altLang="ja-JP" sz="1500">
              <a:solidFill>
                <a:schemeClr val="dk1"/>
              </a:solidFill>
              <a:effectLst/>
              <a:latin typeface="ＭＳ ゴシック" panose="020B0609070205080204" pitchFamily="49" charset="-128"/>
              <a:ea typeface="ＭＳ ゴシック" panose="020B0609070205080204" pitchFamily="49" charset="-128"/>
              <a:cs typeface="+mn-cs"/>
            </a:rPr>
            <a:t>」は</a:t>
          </a:r>
          <a:r>
            <a:rPr kumimoji="1" lang="ja-JP" altLang="en-US" sz="1500">
              <a:solidFill>
                <a:schemeClr val="dk1"/>
              </a:solidFill>
              <a:effectLst/>
              <a:latin typeface="ＭＳ ゴシック" panose="020B0609070205080204" pitchFamily="49" charset="-128"/>
              <a:ea typeface="ＭＳ ゴシック" panose="020B0609070205080204" pitchFamily="49" charset="-128"/>
              <a:cs typeface="+mn-cs"/>
            </a:rPr>
            <a:t>表示桁未満の</a:t>
          </a:r>
          <a:r>
            <a:rPr kumimoji="1" lang="ja-JP" altLang="ja-JP" sz="1500">
              <a:solidFill>
                <a:schemeClr val="dk1"/>
              </a:solidFill>
              <a:effectLst/>
              <a:latin typeface="ＭＳ ゴシック" panose="020B0609070205080204" pitchFamily="49" charset="-128"/>
              <a:ea typeface="ＭＳ ゴシック" panose="020B0609070205080204" pitchFamily="49" charset="-128"/>
              <a:cs typeface="+mn-cs"/>
            </a:rPr>
            <a:t>ものを表し</a:t>
          </a:r>
          <a:r>
            <a:rPr kumimoji="1" lang="ja-JP" altLang="en-US" sz="1500">
              <a:solidFill>
                <a:schemeClr val="dk1"/>
              </a:solidFill>
              <a:effectLst/>
              <a:latin typeface="ＭＳ ゴシック" panose="020B0609070205080204" pitchFamily="49" charset="-128"/>
              <a:ea typeface="ＭＳ ゴシック" panose="020B0609070205080204" pitchFamily="49" charset="-128"/>
              <a:cs typeface="+mn-cs"/>
            </a:rPr>
            <a:t>てい</a:t>
          </a:r>
          <a:r>
            <a:rPr kumimoji="1" lang="ja-JP" altLang="ja-JP" sz="1500">
              <a:solidFill>
                <a:schemeClr val="dk1"/>
              </a:solidFill>
              <a:effectLst/>
              <a:latin typeface="ＭＳ ゴシック" panose="020B0609070205080204" pitchFamily="49" charset="-128"/>
              <a:ea typeface="ＭＳ ゴシック" panose="020B0609070205080204" pitchFamily="49" charset="-128"/>
              <a:cs typeface="+mn-cs"/>
            </a:rPr>
            <a:t>ます。</a:t>
          </a:r>
          <a:endParaRPr kumimoji="1" lang="en-US" altLang="ja-JP" sz="1500">
            <a:latin typeface="ＭＳ ゴシック" panose="020B0609070205080204" pitchFamily="49" charset="-128"/>
            <a:ea typeface="ＭＳ ゴシック" panose="020B0609070205080204" pitchFamily="49" charset="-128"/>
          </a:endParaRPr>
        </a:p>
        <a:p>
          <a:r>
            <a:rPr kumimoji="1" lang="ja-JP" altLang="en-US" sz="1500">
              <a:latin typeface="ＭＳ ゴシック" panose="020B0609070205080204" pitchFamily="49" charset="-128"/>
              <a:ea typeface="ＭＳ ゴシック" panose="020B0609070205080204" pitchFamily="49" charset="-128"/>
            </a:rPr>
            <a:t>・割合</a:t>
          </a:r>
          <a:r>
            <a:rPr kumimoji="1" lang="en-US" altLang="ja-JP" sz="1500">
              <a:latin typeface="ＭＳ ゴシック" panose="020B0609070205080204" pitchFamily="49" charset="-128"/>
              <a:ea typeface="ＭＳ ゴシック" panose="020B0609070205080204" pitchFamily="49" charset="-128"/>
            </a:rPr>
            <a:t>(</a:t>
          </a:r>
          <a:r>
            <a:rPr kumimoji="1" lang="ja-JP" altLang="en-US" sz="1500">
              <a:latin typeface="ＭＳ ゴシック" panose="020B0609070205080204" pitchFamily="49" charset="-128"/>
              <a:ea typeface="ＭＳ ゴシック" panose="020B0609070205080204" pitchFamily="49" charset="-128"/>
            </a:rPr>
            <a:t>％</a:t>
          </a:r>
          <a:r>
            <a:rPr kumimoji="1" lang="en-US" altLang="ja-JP" sz="1500">
              <a:latin typeface="ＭＳ ゴシック" panose="020B0609070205080204" pitchFamily="49" charset="-128"/>
              <a:ea typeface="ＭＳ ゴシック" panose="020B0609070205080204" pitchFamily="49" charset="-128"/>
            </a:rPr>
            <a:t>)</a:t>
          </a:r>
          <a:r>
            <a:rPr kumimoji="1" lang="ja-JP" altLang="en-US" sz="1500">
              <a:latin typeface="ＭＳ ゴシック" panose="020B0609070205080204" pitchFamily="49" charset="-128"/>
              <a:ea typeface="ＭＳ ゴシック" panose="020B0609070205080204" pitchFamily="49" charset="-128"/>
            </a:rPr>
            <a:t>は、小数第２位を四捨五入して表示しています。</a:t>
          </a:r>
          <a:endParaRPr kumimoji="1" lang="en-US" altLang="ja-JP" sz="15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111125</xdr:rowOff>
    </xdr:from>
    <xdr:to>
      <xdr:col>17</xdr:col>
      <xdr:colOff>762000</xdr:colOff>
      <xdr:row>8</xdr:row>
      <xdr:rowOff>0</xdr:rowOff>
    </xdr:to>
    <xdr:sp macro="" textlink="">
      <xdr:nvSpPr>
        <xdr:cNvPr id="2" name="テキスト ボックス 1"/>
        <xdr:cNvSpPr txBox="1"/>
      </xdr:nvSpPr>
      <xdr:spPr>
        <a:xfrm>
          <a:off x="47625" y="111125"/>
          <a:ext cx="12296775" cy="12604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a:latin typeface="HGｺﾞｼｯｸE" panose="020B0909000000000000" pitchFamily="49" charset="-128"/>
              <a:ea typeface="HGｺﾞｼｯｸE" panose="020B0909000000000000" pitchFamily="49" charset="-128"/>
            </a:rPr>
            <a:t>　</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◎駐車場の運営などに要する支出と駐車場使用料などの収入との差額である行政サービス活動収支差額は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204</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百万円のプラスとなっています。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前年度に比べ「負担金・補助金・交付金等支出」の減があるものの、「他会計への繰出金支出」の表示区分の見直しに伴う同支出の増などにより、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1,516</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1,721</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204</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◎行政サービス活動収支差額のプラスによって、資産取得等の投資活動や地方債の償還等の財務活動を行っていることがわかります。</a:t>
          </a: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◎なお、地方債の償還については、その収支を管理する公債費会計への繰出をもって地方債償還金支出としています。</a:t>
          </a:r>
          <a:r>
            <a:rPr kumimoji="1" lang="ja-JP" altLang="en-US" sz="1400">
              <a:solidFill>
                <a:srgbClr val="FF0000"/>
              </a:solidFill>
              <a:latin typeface="HGｺﾞｼｯｸE" panose="020B0909000000000000" pitchFamily="49" charset="-128"/>
              <a:ea typeface="HGｺﾞｼｯｸE" panose="020B0909000000000000" pitchFamily="49" charset="-128"/>
            </a:rPr>
            <a:t>　　</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53295</xdr:rowOff>
    </xdr:from>
    <xdr:ext cx="11412859" cy="645206"/>
    <xdr:sp macro="" textlink="">
      <xdr:nvSpPr>
        <xdr:cNvPr id="3" name="正方形/長方形 2"/>
        <xdr:cNvSpPr/>
      </xdr:nvSpPr>
      <xdr:spPr>
        <a:xfrm>
          <a:off x="1153791" y="53295"/>
          <a:ext cx="1141285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キャッシュ・フロー計算書（駐車場事業会計）</a:t>
          </a:r>
        </a:p>
      </xdr:txBody>
    </xdr:sp>
    <xdr:clientData/>
  </xdr:oneCellAnchor>
  <xdr:twoCellAnchor>
    <xdr:from>
      <xdr:col>4</xdr:col>
      <xdr:colOff>619809</xdr:colOff>
      <xdr:row>25</xdr:row>
      <xdr:rowOff>150813</xdr:rowOff>
    </xdr:from>
    <xdr:to>
      <xdr:col>5</xdr:col>
      <xdr:colOff>222250</xdr:colOff>
      <xdr:row>27</xdr:row>
      <xdr:rowOff>95250</xdr:rowOff>
    </xdr:to>
    <xdr:cxnSp macro="">
      <xdr:nvCxnSpPr>
        <xdr:cNvPr id="4" name="直線矢印コネクタ 3"/>
        <xdr:cNvCxnSpPr>
          <a:stCxn id="16" idx="1"/>
        </xdr:cNvCxnSpPr>
      </xdr:nvCxnSpPr>
      <xdr:spPr bwMode="auto">
        <a:xfrm>
          <a:off x="3363009" y="4437063"/>
          <a:ext cx="288241" cy="28733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619125</xdr:colOff>
      <xdr:row>18</xdr:row>
      <xdr:rowOff>23813</xdr:rowOff>
    </xdr:from>
    <xdr:to>
      <xdr:col>5</xdr:col>
      <xdr:colOff>222250</xdr:colOff>
      <xdr:row>20</xdr:row>
      <xdr:rowOff>111125</xdr:rowOff>
    </xdr:to>
    <xdr:cxnSp macro="">
      <xdr:nvCxnSpPr>
        <xdr:cNvPr id="5" name="直線矢印コネクタ 4"/>
        <xdr:cNvCxnSpPr>
          <a:stCxn id="15" idx="1"/>
        </xdr:cNvCxnSpPr>
      </xdr:nvCxnSpPr>
      <xdr:spPr bwMode="auto">
        <a:xfrm>
          <a:off x="3362325" y="3109913"/>
          <a:ext cx="288925" cy="4302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31746</xdr:colOff>
      <xdr:row>39</xdr:row>
      <xdr:rowOff>15876</xdr:rowOff>
    </xdr:from>
    <xdr:to>
      <xdr:col>4</xdr:col>
      <xdr:colOff>618289</xdr:colOff>
      <xdr:row>44</xdr:row>
      <xdr:rowOff>285751</xdr:rowOff>
    </xdr:to>
    <xdr:sp macro="" textlink="">
      <xdr:nvSpPr>
        <xdr:cNvPr id="6" name="角丸四角形 5"/>
        <xdr:cNvSpPr/>
      </xdr:nvSpPr>
      <xdr:spPr bwMode="auto">
        <a:xfrm flipH="1">
          <a:off x="31746" y="6702426"/>
          <a:ext cx="3329743" cy="10128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他会計への繰出金支出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一般会計や公債費会計への繰出金支出</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・増減：表示区分の見直しにより、前年度に比べ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1,537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222250</xdr:colOff>
      <xdr:row>20</xdr:row>
      <xdr:rowOff>285749</xdr:rowOff>
    </xdr:from>
    <xdr:to>
      <xdr:col>17</xdr:col>
      <xdr:colOff>777874</xdr:colOff>
      <xdr:row>25</xdr:row>
      <xdr:rowOff>253999</xdr:rowOff>
    </xdr:to>
    <xdr:sp macro="" textlink="">
      <xdr:nvSpPr>
        <xdr:cNvPr id="7" name="角丸四角形 6"/>
        <xdr:cNvSpPr/>
      </xdr:nvSpPr>
      <xdr:spPr bwMode="auto">
        <a:xfrm flipH="1">
          <a:off x="9137650" y="3600449"/>
          <a:ext cx="3203574" cy="8540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固定資産取得支出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固定資産の取得に関する支出</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重要物品の取得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618289</xdr:colOff>
      <xdr:row>42</xdr:row>
      <xdr:rowOff>1</xdr:rowOff>
    </xdr:from>
    <xdr:to>
      <xdr:col>5</xdr:col>
      <xdr:colOff>190500</xdr:colOff>
      <xdr:row>42</xdr:row>
      <xdr:rowOff>174625</xdr:rowOff>
    </xdr:to>
    <xdr:cxnSp macro="">
      <xdr:nvCxnSpPr>
        <xdr:cNvPr id="8" name="直線矢印コネクタ 7"/>
        <xdr:cNvCxnSpPr>
          <a:stCxn id="6" idx="1"/>
        </xdr:cNvCxnSpPr>
      </xdr:nvCxnSpPr>
      <xdr:spPr bwMode="auto">
        <a:xfrm>
          <a:off x="3361489" y="7200901"/>
          <a:ext cx="258011" cy="17462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230330</xdr:colOff>
      <xdr:row>39</xdr:row>
      <xdr:rowOff>95446</xdr:rowOff>
    </xdr:from>
    <xdr:to>
      <xdr:col>17</xdr:col>
      <xdr:colOff>761999</xdr:colOff>
      <xdr:row>42</xdr:row>
      <xdr:rowOff>192929</xdr:rowOff>
    </xdr:to>
    <xdr:sp macro="" textlink="">
      <xdr:nvSpPr>
        <xdr:cNvPr id="9" name="角丸四角形 8"/>
        <xdr:cNvSpPr/>
      </xdr:nvSpPr>
      <xdr:spPr bwMode="auto">
        <a:xfrm flipH="1">
          <a:off x="9145730" y="6781996"/>
          <a:ext cx="3198669" cy="592783"/>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地方債の償還による支出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31750</xdr:colOff>
      <xdr:row>22</xdr:row>
      <xdr:rowOff>190500</xdr:rowOff>
    </xdr:from>
    <xdr:to>
      <xdr:col>13</xdr:col>
      <xdr:colOff>222250</xdr:colOff>
      <xdr:row>23</xdr:row>
      <xdr:rowOff>119062</xdr:rowOff>
    </xdr:to>
    <xdr:cxnSp macro="">
      <xdr:nvCxnSpPr>
        <xdr:cNvPr id="10" name="直線矢印コネクタ 9"/>
        <xdr:cNvCxnSpPr>
          <a:stCxn id="7" idx="3"/>
        </xdr:cNvCxnSpPr>
      </xdr:nvCxnSpPr>
      <xdr:spPr bwMode="auto">
        <a:xfrm flipH="1" flipV="1">
          <a:off x="8947150" y="3943350"/>
          <a:ext cx="190500" cy="11906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841375</xdr:colOff>
      <xdr:row>39</xdr:row>
      <xdr:rowOff>285750</xdr:rowOff>
    </xdr:from>
    <xdr:to>
      <xdr:col>13</xdr:col>
      <xdr:colOff>230330</xdr:colOff>
      <xdr:row>40</xdr:row>
      <xdr:rowOff>295000</xdr:rowOff>
    </xdr:to>
    <xdr:cxnSp macro="">
      <xdr:nvCxnSpPr>
        <xdr:cNvPr id="11" name="直線矢印コネクタ 10"/>
        <xdr:cNvCxnSpPr>
          <a:stCxn id="9" idx="3"/>
        </xdr:cNvCxnSpPr>
      </xdr:nvCxnSpPr>
      <xdr:spPr bwMode="auto">
        <a:xfrm flipH="1" flipV="1">
          <a:off x="8918575" y="6858000"/>
          <a:ext cx="227155" cy="1711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31749</xdr:colOff>
      <xdr:row>10</xdr:row>
      <xdr:rowOff>0</xdr:rowOff>
    </xdr:from>
    <xdr:to>
      <xdr:col>4</xdr:col>
      <xdr:colOff>619124</xdr:colOff>
      <xdr:row>14</xdr:row>
      <xdr:rowOff>95250</xdr:rowOff>
    </xdr:to>
    <xdr:sp macro="" textlink="">
      <xdr:nvSpPr>
        <xdr:cNvPr id="12" name="メモ 11"/>
        <xdr:cNvSpPr/>
      </xdr:nvSpPr>
      <xdr:spPr bwMode="auto">
        <a:xfrm>
          <a:off x="31749" y="1714500"/>
          <a:ext cx="3330575" cy="781050"/>
        </a:xfrm>
        <a:prstGeom prst="foldedCorner">
          <a:avLst>
            <a:gd name="adj" fmla="val 9350"/>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222250</xdr:colOff>
      <xdr:row>29</xdr:row>
      <xdr:rowOff>285751</xdr:rowOff>
    </xdr:from>
    <xdr:to>
      <xdr:col>17</xdr:col>
      <xdr:colOff>777875</xdr:colOff>
      <xdr:row>33</xdr:row>
      <xdr:rowOff>174625</xdr:rowOff>
    </xdr:to>
    <xdr:sp macro="" textlink="">
      <xdr:nvSpPr>
        <xdr:cNvPr id="13" name="メモ 12"/>
        <xdr:cNvSpPr/>
      </xdr:nvSpPr>
      <xdr:spPr bwMode="auto">
        <a:xfrm>
          <a:off x="9137650" y="5143501"/>
          <a:ext cx="3203575" cy="688974"/>
        </a:xfrm>
        <a:prstGeom prst="foldedCorner">
          <a:avLst>
            <a:gd name="adj" fmla="val 10870"/>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206375</xdr:colOff>
      <xdr:row>10</xdr:row>
      <xdr:rowOff>0</xdr:rowOff>
    </xdr:from>
    <xdr:to>
      <xdr:col>17</xdr:col>
      <xdr:colOff>793750</xdr:colOff>
      <xdr:row>14</xdr:row>
      <xdr:rowOff>15875</xdr:rowOff>
    </xdr:to>
    <xdr:sp macro="" textlink="">
      <xdr:nvSpPr>
        <xdr:cNvPr id="14" name="メモ 13"/>
        <xdr:cNvSpPr/>
      </xdr:nvSpPr>
      <xdr:spPr bwMode="auto">
        <a:xfrm>
          <a:off x="9121775" y="1714500"/>
          <a:ext cx="3225800" cy="701675"/>
        </a:xfrm>
        <a:prstGeom prst="foldedCorner">
          <a:avLst>
            <a:gd name="adj" fmla="val 10494"/>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31747</xdr:colOff>
      <xdr:row>15</xdr:row>
      <xdr:rowOff>79375</xdr:rowOff>
    </xdr:from>
    <xdr:to>
      <xdr:col>4</xdr:col>
      <xdr:colOff>619125</xdr:colOff>
      <xdr:row>20</xdr:row>
      <xdr:rowOff>269875</xdr:rowOff>
    </xdr:to>
    <xdr:sp macro="" textlink="">
      <xdr:nvSpPr>
        <xdr:cNvPr id="15" name="角丸四角形 14"/>
        <xdr:cNvSpPr/>
      </xdr:nvSpPr>
      <xdr:spPr bwMode="auto">
        <a:xfrm flipH="1">
          <a:off x="31747" y="2651125"/>
          <a:ext cx="3330578" cy="9525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使用料及び手数料収入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使用料及び手数料による収入</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駐車場使用料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・増減：駐車場使用料の増などにより、前年度に比べ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0</xdr:col>
      <xdr:colOff>31747</xdr:colOff>
      <xdr:row>21</xdr:row>
      <xdr:rowOff>285750</xdr:rowOff>
    </xdr:from>
    <xdr:to>
      <xdr:col>4</xdr:col>
      <xdr:colOff>619809</xdr:colOff>
      <xdr:row>29</xdr:row>
      <xdr:rowOff>15875</xdr:rowOff>
    </xdr:to>
    <xdr:sp macro="" textlink="">
      <xdr:nvSpPr>
        <xdr:cNvPr id="16" name="角丸四角形 15"/>
        <xdr:cNvSpPr/>
      </xdr:nvSpPr>
      <xdr:spPr bwMode="auto">
        <a:xfrm flipH="1">
          <a:off x="31747" y="3771900"/>
          <a:ext cx="3331262" cy="12160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その他行政収入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指定管理者納付金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2,369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・増減：指定管理者納付金の減などにより、前年度に比べ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0</xdr:col>
      <xdr:colOff>31745</xdr:colOff>
      <xdr:row>30</xdr:row>
      <xdr:rowOff>0</xdr:rowOff>
    </xdr:from>
    <xdr:to>
      <xdr:col>4</xdr:col>
      <xdr:colOff>619122</xdr:colOff>
      <xdr:row>38</xdr:row>
      <xdr:rowOff>63500</xdr:rowOff>
    </xdr:to>
    <xdr:sp macro="" textlink="">
      <xdr:nvSpPr>
        <xdr:cNvPr id="17" name="角丸四角形 16"/>
        <xdr:cNvSpPr/>
      </xdr:nvSpPr>
      <xdr:spPr bwMode="auto">
        <a:xfrm flipH="1">
          <a:off x="31745" y="5143500"/>
          <a:ext cx="3330577" cy="14351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他の地方公共団体や国、法人等に対する支出</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共通回数券</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精算額分担金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消費税及び</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地方消費税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a:t>
          </a:r>
          <a:r>
            <a:rPr lang="en-US" altLang="ja-JP" sz="1200" b="0" i="0" baseline="0">
              <a:effectLst/>
              <a:latin typeface="HG丸ｺﾞｼｯｸM-PRO" panose="020F0600000000000000" pitchFamily="50" charset="-128"/>
              <a:ea typeface="HG丸ｺﾞｼｯｸM-PRO" panose="020F0600000000000000" pitchFamily="50" charset="-128"/>
              <a:cs typeface="+mn-cs"/>
            </a:rPr>
            <a:t>67</a:t>
          </a:r>
          <a:r>
            <a:rPr lang="ja-JP" altLang="ja-JP" sz="1200" b="0" i="0" baseline="0">
              <a:effectLst/>
              <a:latin typeface="HG丸ｺﾞｼｯｸM-PRO" panose="020F0600000000000000" pitchFamily="50" charset="-128"/>
              <a:ea typeface="HG丸ｺﾞｼｯｸM-PRO" panose="020F0600000000000000" pitchFamily="50" charset="-128"/>
              <a:cs typeface="+mn-cs"/>
            </a:rPr>
            <a:t>百万円</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・増減：消費税及び地方消費税の減などにより、前年度に比べ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4</xdr:col>
      <xdr:colOff>619122</xdr:colOff>
      <xdr:row>34</xdr:row>
      <xdr:rowOff>31750</xdr:rowOff>
    </xdr:from>
    <xdr:to>
      <xdr:col>5</xdr:col>
      <xdr:colOff>142875</xdr:colOff>
      <xdr:row>40</xdr:row>
      <xdr:rowOff>190500</xdr:rowOff>
    </xdr:to>
    <xdr:cxnSp macro="">
      <xdr:nvCxnSpPr>
        <xdr:cNvPr id="18" name="直線矢印コネクタ 17"/>
        <xdr:cNvCxnSpPr>
          <a:stCxn id="17" idx="1"/>
        </xdr:cNvCxnSpPr>
      </xdr:nvCxnSpPr>
      <xdr:spPr bwMode="auto">
        <a:xfrm>
          <a:off x="3362322" y="5861050"/>
          <a:ext cx="209553" cy="11684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47621</xdr:colOff>
      <xdr:row>37</xdr:row>
      <xdr:rowOff>253999</xdr:rowOff>
    </xdr:from>
    <xdr:to>
      <xdr:col>4</xdr:col>
      <xdr:colOff>809620</xdr:colOff>
      <xdr:row>45</xdr:row>
      <xdr:rowOff>5896</xdr:rowOff>
    </xdr:to>
    <xdr:sp macro="" textlink="">
      <xdr:nvSpPr>
        <xdr:cNvPr id="2" name="角丸四角形 1"/>
        <xdr:cNvSpPr/>
      </xdr:nvSpPr>
      <xdr:spPr bwMode="auto">
        <a:xfrm flipH="1">
          <a:off x="47621" y="6511924"/>
          <a:ext cx="3381374" cy="120922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長期</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年度以降に償還期限が到来するもの</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前年度比</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母子福祉貸付金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2,177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452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寡婦福祉貸付金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・増減：貸付金の償還などにより、前年度に比べ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0</xdr:col>
      <xdr:colOff>63500</xdr:colOff>
      <xdr:row>0</xdr:row>
      <xdr:rowOff>95250</xdr:rowOff>
    </xdr:from>
    <xdr:to>
      <xdr:col>17</xdr:col>
      <xdr:colOff>936625</xdr:colOff>
      <xdr:row>8</xdr:row>
      <xdr:rowOff>0</xdr:rowOff>
    </xdr:to>
    <xdr:sp macro="" textlink="">
      <xdr:nvSpPr>
        <xdr:cNvPr id="3" name="テキスト ボックス 2"/>
        <xdr:cNvSpPr txBox="1"/>
      </xdr:nvSpPr>
      <xdr:spPr>
        <a:xfrm>
          <a:off x="63500" y="95250"/>
          <a:ext cx="12284075" cy="1276350"/>
        </a:xfrm>
        <a:prstGeom prst="cube">
          <a:avLst>
            <a:gd name="adj" fmla="val 2734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b="0" i="0" u="none" strike="noStrike" kern="0" cap="none" spc="0" normalizeH="0" baseline="0" noProof="0">
              <a:ln>
                <a:noFill/>
              </a:ln>
              <a:solidFill>
                <a:schemeClr val="dk1"/>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母子父子寡婦福祉貸付資金会計は、母子家庭や父子家庭、寡婦の経済的自立と生活の安定、こどもの福祉を図るために、無利子または低利子で各種資金の貸付を行う事業の会計です。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◎資産の部では、母子福祉貸付金及び寡婦福祉貸付金が、資産総額の約７割を占めています。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資産総額は、前年度に比べ現金預金（歳計現金）の増などにより、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2,821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2,838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◎負債の部では、母子父子寡婦福祉貸付資金</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事業における</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貸付金原資</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に関する地方債が、負債総額</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と同額となっており、前年度と増減はありません。</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純資産（資産総額－負債総額）は、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329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345</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0"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407655</xdr:colOff>
      <xdr:row>0</xdr:row>
      <xdr:rowOff>15875</xdr:rowOff>
    </xdr:from>
    <xdr:ext cx="12070095" cy="650875"/>
    <xdr:sp macro="" textlink="">
      <xdr:nvSpPr>
        <xdr:cNvPr id="4" name="正方形/長方形 3"/>
        <xdr:cNvSpPr/>
      </xdr:nvSpPr>
      <xdr:spPr>
        <a:xfrm>
          <a:off x="1093455" y="15875"/>
          <a:ext cx="12070095"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貸借対照表（母子父子寡婦福祉貸付資金会計）</a:t>
          </a:r>
        </a:p>
      </xdr:txBody>
    </xdr:sp>
    <xdr:clientData/>
  </xdr:oneCellAnchor>
  <xdr:twoCellAnchor>
    <xdr:from>
      <xdr:col>0</xdr:col>
      <xdr:colOff>46359</xdr:colOff>
      <xdr:row>9</xdr:row>
      <xdr:rowOff>285753</xdr:rowOff>
    </xdr:from>
    <xdr:to>
      <xdr:col>4</xdr:col>
      <xdr:colOff>817175</xdr:colOff>
      <xdr:row>13</xdr:row>
      <xdr:rowOff>174625</xdr:rowOff>
    </xdr:to>
    <xdr:sp macro="" textlink="">
      <xdr:nvSpPr>
        <xdr:cNvPr id="5" name="角丸四角形 4"/>
        <xdr:cNvSpPr/>
      </xdr:nvSpPr>
      <xdr:spPr bwMode="auto">
        <a:xfrm flipH="1">
          <a:off x="46359" y="1714503"/>
          <a:ext cx="3380666" cy="68897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歳計現金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543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47622</xdr:colOff>
      <xdr:row>22</xdr:row>
      <xdr:rowOff>238124</xdr:rowOff>
    </xdr:from>
    <xdr:to>
      <xdr:col>4</xdr:col>
      <xdr:colOff>809621</xdr:colOff>
      <xdr:row>30</xdr:row>
      <xdr:rowOff>174625</xdr:rowOff>
    </xdr:to>
    <xdr:sp macro="" textlink="">
      <xdr:nvSpPr>
        <xdr:cNvPr id="6" name="角丸四角形 5"/>
        <xdr:cNvSpPr/>
      </xdr:nvSpPr>
      <xdr:spPr bwMode="auto">
        <a:xfrm flipH="1">
          <a:off x="47622" y="3943349"/>
          <a:ext cx="3381374" cy="137477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短期貸付金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年度に償還期限が到来するもの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前年度比</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母子福祉貸付金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260</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24</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67</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寡婦福祉貸付金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・増減：貸付金の償還などにより、前年度に比べ</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24</xdr:col>
      <xdr:colOff>212724</xdr:colOff>
      <xdr:row>15</xdr:row>
      <xdr:rowOff>295275</xdr:rowOff>
    </xdr:from>
    <xdr:to>
      <xdr:col>24</xdr:col>
      <xdr:colOff>471714</xdr:colOff>
      <xdr:row>17</xdr:row>
      <xdr:rowOff>102054</xdr:rowOff>
    </xdr:to>
    <xdr:cxnSp macro="">
      <xdr:nvCxnSpPr>
        <xdr:cNvPr id="7" name="直線矢印コネクタ 6"/>
        <xdr:cNvCxnSpPr/>
      </xdr:nvCxnSpPr>
      <xdr:spPr bwMode="auto">
        <a:xfrm>
          <a:off x="16671924" y="2743200"/>
          <a:ext cx="258990" cy="27350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817175</xdr:colOff>
      <xdr:row>11</xdr:row>
      <xdr:rowOff>230189</xdr:rowOff>
    </xdr:from>
    <xdr:to>
      <xdr:col>5</xdr:col>
      <xdr:colOff>222250</xdr:colOff>
      <xdr:row>12</xdr:row>
      <xdr:rowOff>174625</xdr:rowOff>
    </xdr:to>
    <xdr:cxnSp macro="">
      <xdr:nvCxnSpPr>
        <xdr:cNvPr id="8" name="直線矢印コネクタ 7"/>
        <xdr:cNvCxnSpPr>
          <a:stCxn id="5" idx="1"/>
        </xdr:cNvCxnSpPr>
      </xdr:nvCxnSpPr>
      <xdr:spPr bwMode="auto">
        <a:xfrm>
          <a:off x="3427025" y="2058989"/>
          <a:ext cx="224225" cy="17303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18</xdr:row>
      <xdr:rowOff>142875</xdr:rowOff>
    </xdr:from>
    <xdr:to>
      <xdr:col>5</xdr:col>
      <xdr:colOff>190500</xdr:colOff>
      <xdr:row>26</xdr:row>
      <xdr:rowOff>206375</xdr:rowOff>
    </xdr:to>
    <xdr:cxnSp macro="">
      <xdr:nvCxnSpPr>
        <xdr:cNvPr id="9" name="直線矢印コネクタ 8"/>
        <xdr:cNvCxnSpPr>
          <a:stCxn id="6" idx="1"/>
        </xdr:cNvCxnSpPr>
      </xdr:nvCxnSpPr>
      <xdr:spPr bwMode="auto">
        <a:xfrm flipV="1">
          <a:off x="3428996" y="3228975"/>
          <a:ext cx="190504" cy="13970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809620</xdr:colOff>
      <xdr:row>41</xdr:row>
      <xdr:rowOff>129948</xdr:rowOff>
    </xdr:from>
    <xdr:to>
      <xdr:col>5</xdr:col>
      <xdr:colOff>238125</xdr:colOff>
      <xdr:row>41</xdr:row>
      <xdr:rowOff>158750</xdr:rowOff>
    </xdr:to>
    <xdr:cxnSp macro="">
      <xdr:nvCxnSpPr>
        <xdr:cNvPr id="10" name="直線矢印コネクタ 9"/>
        <xdr:cNvCxnSpPr>
          <a:stCxn id="2" idx="1"/>
        </xdr:cNvCxnSpPr>
      </xdr:nvCxnSpPr>
      <xdr:spPr bwMode="auto">
        <a:xfrm>
          <a:off x="3428995" y="7159398"/>
          <a:ext cx="238130" cy="2880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193665</xdr:colOff>
      <xdr:row>11</xdr:row>
      <xdr:rowOff>22224</xdr:rowOff>
    </xdr:from>
    <xdr:to>
      <xdr:col>17</xdr:col>
      <xdr:colOff>968370</xdr:colOff>
      <xdr:row>16</xdr:row>
      <xdr:rowOff>158750</xdr:rowOff>
    </xdr:to>
    <xdr:sp macro="" textlink="">
      <xdr:nvSpPr>
        <xdr:cNvPr id="11" name="角丸四角形 10"/>
        <xdr:cNvSpPr/>
      </xdr:nvSpPr>
      <xdr:spPr bwMode="auto">
        <a:xfrm flipH="1">
          <a:off x="9109065" y="1908174"/>
          <a:ext cx="3232155" cy="99377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母子父子寡婦福祉貸付資金事業</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における</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貸付金原資</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に関する地方債</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のうち、</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857251</xdr:colOff>
      <xdr:row>12</xdr:row>
      <xdr:rowOff>285751</xdr:rowOff>
    </xdr:from>
    <xdr:to>
      <xdr:col>13</xdr:col>
      <xdr:colOff>193665</xdr:colOff>
      <xdr:row>13</xdr:row>
      <xdr:rowOff>241300</xdr:rowOff>
    </xdr:to>
    <xdr:cxnSp macro="">
      <xdr:nvCxnSpPr>
        <xdr:cNvPr id="12" name="直線矢印コネクタ 11"/>
        <xdr:cNvCxnSpPr>
          <a:stCxn id="11" idx="3"/>
        </xdr:cNvCxnSpPr>
      </xdr:nvCxnSpPr>
      <xdr:spPr bwMode="auto">
        <a:xfrm flipH="1" flipV="1">
          <a:off x="8915401" y="2228851"/>
          <a:ext cx="193664" cy="17462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193981</xdr:colOff>
      <xdr:row>26</xdr:row>
      <xdr:rowOff>39501</xdr:rowOff>
    </xdr:from>
    <xdr:to>
      <xdr:col>17</xdr:col>
      <xdr:colOff>952198</xdr:colOff>
      <xdr:row>31</xdr:row>
      <xdr:rowOff>174626</xdr:rowOff>
    </xdr:to>
    <xdr:sp macro="" textlink="">
      <xdr:nvSpPr>
        <xdr:cNvPr id="13" name="角丸四角形 12"/>
        <xdr:cNvSpPr/>
      </xdr:nvSpPr>
      <xdr:spPr bwMode="auto">
        <a:xfrm flipH="1">
          <a:off x="9109381" y="4497201"/>
          <a:ext cx="3234717" cy="9923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母子父子寡婦福祉貸付資金事業</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における</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貸付金原資</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に関する地方債</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年度以降の償還予定額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857251</xdr:colOff>
      <xdr:row>27</xdr:row>
      <xdr:rowOff>269875</xdr:rowOff>
    </xdr:from>
    <xdr:to>
      <xdr:col>13</xdr:col>
      <xdr:colOff>193981</xdr:colOff>
      <xdr:row>28</xdr:row>
      <xdr:rowOff>257876</xdr:rowOff>
    </xdr:to>
    <xdr:cxnSp macro="">
      <xdr:nvCxnSpPr>
        <xdr:cNvPr id="14" name="直線矢印コネクタ 13"/>
        <xdr:cNvCxnSpPr>
          <a:stCxn id="13" idx="3"/>
        </xdr:cNvCxnSpPr>
      </xdr:nvCxnSpPr>
      <xdr:spPr bwMode="auto">
        <a:xfrm flipH="1" flipV="1">
          <a:off x="8915401" y="4803775"/>
          <a:ext cx="193980" cy="16897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46359</xdr:colOff>
      <xdr:row>14</xdr:row>
      <xdr:rowOff>73027</xdr:rowOff>
    </xdr:from>
    <xdr:to>
      <xdr:col>4</xdr:col>
      <xdr:colOff>817175</xdr:colOff>
      <xdr:row>22</xdr:row>
      <xdr:rowOff>31750</xdr:rowOff>
    </xdr:to>
    <xdr:sp macro="" textlink="">
      <xdr:nvSpPr>
        <xdr:cNvPr id="15" name="角丸四角形 14"/>
        <xdr:cNvSpPr/>
      </xdr:nvSpPr>
      <xdr:spPr bwMode="auto">
        <a:xfrm flipH="1">
          <a:off x="46359" y="2473327"/>
          <a:ext cx="3380666" cy="1330323"/>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未収金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母子父子寡婦福祉貸付資金事業における未収金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前年度比</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母子福祉貸付金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698</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20</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421</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16</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寡婦福祉貸付金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31</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19</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・増減：未収金の回収などにより、前年度に比べ</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22</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817175</xdr:colOff>
      <xdr:row>14</xdr:row>
      <xdr:rowOff>158751</xdr:rowOff>
    </xdr:from>
    <xdr:to>
      <xdr:col>5</xdr:col>
      <xdr:colOff>206375</xdr:colOff>
      <xdr:row>18</xdr:row>
      <xdr:rowOff>52389</xdr:rowOff>
    </xdr:to>
    <xdr:cxnSp macro="">
      <xdr:nvCxnSpPr>
        <xdr:cNvPr id="16" name="直線矢印コネクタ 15"/>
        <xdr:cNvCxnSpPr>
          <a:stCxn id="15" idx="1"/>
        </xdr:cNvCxnSpPr>
      </xdr:nvCxnSpPr>
      <xdr:spPr bwMode="auto">
        <a:xfrm flipV="1">
          <a:off x="3427025" y="2559051"/>
          <a:ext cx="208350" cy="5794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79375</xdr:colOff>
      <xdr:row>0</xdr:row>
      <xdr:rowOff>95251</xdr:rowOff>
    </xdr:from>
    <xdr:to>
      <xdr:col>17</xdr:col>
      <xdr:colOff>809624</xdr:colOff>
      <xdr:row>9</xdr:row>
      <xdr:rowOff>31751</xdr:rowOff>
    </xdr:to>
    <xdr:sp macro="" textlink="">
      <xdr:nvSpPr>
        <xdr:cNvPr id="2" name="テキスト ボックス 1"/>
        <xdr:cNvSpPr txBox="1"/>
      </xdr:nvSpPr>
      <xdr:spPr>
        <a:xfrm>
          <a:off x="79375" y="95251"/>
          <a:ext cx="12265024" cy="1479550"/>
        </a:xfrm>
        <a:prstGeom prst="cube">
          <a:avLst>
            <a:gd name="adj" fmla="val 26581"/>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◎経常的な行政サービス提供コストである経常費用には、母子福祉貸付金及び寡婦福祉貸付金に係る「貸倒引当金繰入額」や「物件費」などがあります。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前年度に比べ母子福祉貸付金及び寡婦福祉貸付金に係る貸倒見積高の不要額の戻入などにより、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48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45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百万円⇒㉘▲２百万円）しています。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◎経常収益は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百万円で、「他会計からの繰入金」（一般会計からの繰入金）が約９割を占めており、前年度とほぼ増減はありません。</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◎その結果、経常収支差額は前年度に比べ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48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32</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16</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百万円）しており、臨時的な損失や利得による特別収支差額が０円のため、当年度収支差額も同額となっています。</a:t>
          </a:r>
        </a:p>
      </xdr:txBody>
    </xdr:sp>
    <xdr:clientData/>
  </xdr:twoCellAnchor>
  <xdr:oneCellAnchor>
    <xdr:from>
      <xdr:col>1</xdr:col>
      <xdr:colOff>499741</xdr:colOff>
      <xdr:row>0</xdr:row>
      <xdr:rowOff>21544</xdr:rowOff>
    </xdr:from>
    <xdr:ext cx="13343259" cy="661081"/>
    <xdr:sp macro="" textlink="">
      <xdr:nvSpPr>
        <xdr:cNvPr id="3" name="正方形/長方形 2"/>
        <xdr:cNvSpPr/>
      </xdr:nvSpPr>
      <xdr:spPr>
        <a:xfrm>
          <a:off x="1185541" y="21544"/>
          <a:ext cx="133432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行政コスト計算書（母子父子寡婦福祉貸付資金会計）</a:t>
          </a:r>
        </a:p>
      </xdr:txBody>
    </xdr:sp>
    <xdr:clientData/>
  </xdr:oneCellAnchor>
  <xdr:twoCellAnchor>
    <xdr:from>
      <xdr:col>13</xdr:col>
      <xdr:colOff>219118</xdr:colOff>
      <xdr:row>24</xdr:row>
      <xdr:rowOff>79374</xdr:rowOff>
    </xdr:from>
    <xdr:to>
      <xdr:col>17</xdr:col>
      <xdr:colOff>873121</xdr:colOff>
      <xdr:row>28</xdr:row>
      <xdr:rowOff>253999</xdr:rowOff>
    </xdr:to>
    <xdr:sp macro="" textlink="">
      <xdr:nvSpPr>
        <xdr:cNvPr id="4" name="角丸四角形 3"/>
        <xdr:cNvSpPr/>
      </xdr:nvSpPr>
      <xdr:spPr bwMode="auto">
        <a:xfrm flipH="1">
          <a:off x="9134518" y="4194174"/>
          <a:ext cx="3206703" cy="7747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841377</xdr:colOff>
      <xdr:row>26</xdr:row>
      <xdr:rowOff>166687</xdr:rowOff>
    </xdr:from>
    <xdr:to>
      <xdr:col>13</xdr:col>
      <xdr:colOff>219118</xdr:colOff>
      <xdr:row>29</xdr:row>
      <xdr:rowOff>31750</xdr:rowOff>
    </xdr:to>
    <xdr:cxnSp macro="">
      <xdr:nvCxnSpPr>
        <xdr:cNvPr id="5" name="直線矢印コネクタ 4"/>
        <xdr:cNvCxnSpPr>
          <a:stCxn id="4" idx="3"/>
        </xdr:cNvCxnSpPr>
      </xdr:nvCxnSpPr>
      <xdr:spPr bwMode="auto">
        <a:xfrm flipH="1">
          <a:off x="8918577" y="4624387"/>
          <a:ext cx="215941" cy="37941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63494</xdr:colOff>
      <xdr:row>14</xdr:row>
      <xdr:rowOff>15875</xdr:rowOff>
    </xdr:from>
    <xdr:to>
      <xdr:col>4</xdr:col>
      <xdr:colOff>698495</xdr:colOff>
      <xdr:row>20</xdr:row>
      <xdr:rowOff>63500</xdr:rowOff>
    </xdr:to>
    <xdr:sp macro="" textlink="">
      <xdr:nvSpPr>
        <xdr:cNvPr id="6" name="角丸四角形 5"/>
        <xdr:cNvSpPr/>
      </xdr:nvSpPr>
      <xdr:spPr bwMode="auto">
        <a:xfrm flipH="1">
          <a:off x="63494" y="2416175"/>
          <a:ext cx="3368676" cy="10763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委託料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60276</xdr:colOff>
      <xdr:row>25</xdr:row>
      <xdr:rowOff>47625</xdr:rowOff>
    </xdr:from>
    <xdr:to>
      <xdr:col>4</xdr:col>
      <xdr:colOff>698447</xdr:colOff>
      <xdr:row>29</xdr:row>
      <xdr:rowOff>269874</xdr:rowOff>
    </xdr:to>
    <xdr:sp macro="" textlink="">
      <xdr:nvSpPr>
        <xdr:cNvPr id="7" name="角丸四角形 6"/>
        <xdr:cNvSpPr/>
      </xdr:nvSpPr>
      <xdr:spPr bwMode="auto">
        <a:xfrm flipH="1">
          <a:off x="60276" y="4333875"/>
          <a:ext cx="3371846" cy="81279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貸倒引当金繰入額</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年度末の貸倒見積高の増加によるコスト又は不要額の戻入</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698495</xdr:colOff>
      <xdr:row>17</xdr:row>
      <xdr:rowOff>39688</xdr:rowOff>
    </xdr:from>
    <xdr:to>
      <xdr:col>5</xdr:col>
      <xdr:colOff>190500</xdr:colOff>
      <xdr:row>19</xdr:row>
      <xdr:rowOff>63500</xdr:rowOff>
    </xdr:to>
    <xdr:cxnSp macro="">
      <xdr:nvCxnSpPr>
        <xdr:cNvPr id="8" name="直線矢印コネクタ 7"/>
        <xdr:cNvCxnSpPr>
          <a:stCxn id="6" idx="1"/>
        </xdr:cNvCxnSpPr>
      </xdr:nvCxnSpPr>
      <xdr:spPr bwMode="auto">
        <a:xfrm>
          <a:off x="3432170" y="2954338"/>
          <a:ext cx="187330" cy="3667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698447</xdr:colOff>
      <xdr:row>26</xdr:row>
      <xdr:rowOff>222251</xdr:rowOff>
    </xdr:from>
    <xdr:to>
      <xdr:col>5</xdr:col>
      <xdr:colOff>222250</xdr:colOff>
      <xdr:row>27</xdr:row>
      <xdr:rowOff>158750</xdr:rowOff>
    </xdr:to>
    <xdr:cxnSp macro="">
      <xdr:nvCxnSpPr>
        <xdr:cNvPr id="9" name="直線矢印コネクタ 8"/>
        <xdr:cNvCxnSpPr>
          <a:stCxn id="7" idx="1"/>
        </xdr:cNvCxnSpPr>
      </xdr:nvCxnSpPr>
      <xdr:spPr bwMode="auto">
        <a:xfrm flipV="1">
          <a:off x="3432122" y="4632326"/>
          <a:ext cx="219128" cy="15557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95249</xdr:colOff>
      <xdr:row>0</xdr:row>
      <xdr:rowOff>95250</xdr:rowOff>
    </xdr:from>
    <xdr:to>
      <xdr:col>17</xdr:col>
      <xdr:colOff>714374</xdr:colOff>
      <xdr:row>7</xdr:row>
      <xdr:rowOff>206375</xdr:rowOff>
    </xdr:to>
    <xdr:sp macro="" textlink="">
      <xdr:nvSpPr>
        <xdr:cNvPr id="2" name="テキスト ボックス 1"/>
        <xdr:cNvSpPr txBox="1"/>
      </xdr:nvSpPr>
      <xdr:spPr>
        <a:xfrm>
          <a:off x="95249" y="95250"/>
          <a:ext cx="12249150" cy="12731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◎行政サービス活動収支差額及び財務活動収支差額は０円となっており、前年度との増減もありません。</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◎投資活動収支差額は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120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百万円のプラスとなっています。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前年度に比べ貸付金利用者の減による「貸付金支出」の減少などにより、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104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120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◎投資活動収支差額が、そのまま当年度現金預金増減額となっています。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467991</xdr:colOff>
      <xdr:row>0</xdr:row>
      <xdr:rowOff>53295</xdr:rowOff>
    </xdr:from>
    <xdr:ext cx="13295634" cy="645206"/>
    <xdr:sp macro="" textlink="">
      <xdr:nvSpPr>
        <xdr:cNvPr id="3" name="正方形/長方形 2"/>
        <xdr:cNvSpPr/>
      </xdr:nvSpPr>
      <xdr:spPr>
        <a:xfrm>
          <a:off x="1153791" y="53295"/>
          <a:ext cx="13295634"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キャッシュ・フロー計算書（母子父子寡婦福祉貸付資金会計）</a:t>
          </a:r>
        </a:p>
      </xdr:txBody>
    </xdr:sp>
    <xdr:clientData/>
  </xdr:oneCellAnchor>
  <xdr:twoCellAnchor>
    <xdr:from>
      <xdr:col>0</xdr:col>
      <xdr:colOff>49098</xdr:colOff>
      <xdr:row>16</xdr:row>
      <xdr:rowOff>79375</xdr:rowOff>
    </xdr:from>
    <xdr:to>
      <xdr:col>4</xdr:col>
      <xdr:colOff>492115</xdr:colOff>
      <xdr:row>20</xdr:row>
      <xdr:rowOff>285750</xdr:rowOff>
    </xdr:to>
    <xdr:sp macro="" textlink="">
      <xdr:nvSpPr>
        <xdr:cNvPr id="4" name="角丸四角形 3"/>
        <xdr:cNvSpPr/>
      </xdr:nvSpPr>
      <xdr:spPr bwMode="auto">
        <a:xfrm flipH="1">
          <a:off x="49098" y="2822575"/>
          <a:ext cx="3186217" cy="7778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253998</xdr:colOff>
      <xdr:row>15</xdr:row>
      <xdr:rowOff>31750</xdr:rowOff>
    </xdr:from>
    <xdr:to>
      <xdr:col>17</xdr:col>
      <xdr:colOff>778166</xdr:colOff>
      <xdr:row>21</xdr:row>
      <xdr:rowOff>0</xdr:rowOff>
    </xdr:to>
    <xdr:sp macro="" textlink="">
      <xdr:nvSpPr>
        <xdr:cNvPr id="5" name="角丸四角形 4"/>
        <xdr:cNvSpPr/>
      </xdr:nvSpPr>
      <xdr:spPr bwMode="auto">
        <a:xfrm flipH="1">
          <a:off x="9169398" y="2603500"/>
          <a:ext cx="3172118" cy="9969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貸付金回収元金収入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貸付金を回収したことによる収入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母子福祉貸付金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寡婦福祉貸付金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・増減：貸付金の償還により、前年度に比べ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492115</xdr:colOff>
      <xdr:row>18</xdr:row>
      <xdr:rowOff>182563</xdr:rowOff>
    </xdr:from>
    <xdr:to>
      <xdr:col>5</xdr:col>
      <xdr:colOff>206375</xdr:colOff>
      <xdr:row>23</xdr:row>
      <xdr:rowOff>158750</xdr:rowOff>
    </xdr:to>
    <xdr:cxnSp macro="">
      <xdr:nvCxnSpPr>
        <xdr:cNvPr id="6" name="直線矢印コネクタ 5"/>
        <xdr:cNvCxnSpPr>
          <a:stCxn id="4" idx="1"/>
        </xdr:cNvCxnSpPr>
      </xdr:nvCxnSpPr>
      <xdr:spPr bwMode="auto">
        <a:xfrm>
          <a:off x="3235315" y="3259138"/>
          <a:ext cx="400060" cy="84296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952500</xdr:colOff>
      <xdr:row>15</xdr:row>
      <xdr:rowOff>285750</xdr:rowOff>
    </xdr:from>
    <xdr:to>
      <xdr:col>13</xdr:col>
      <xdr:colOff>253998</xdr:colOff>
      <xdr:row>18</xdr:row>
      <xdr:rowOff>15875</xdr:rowOff>
    </xdr:to>
    <xdr:cxnSp macro="">
      <xdr:nvCxnSpPr>
        <xdr:cNvPr id="7" name="直線矢印コネクタ 6"/>
        <xdr:cNvCxnSpPr>
          <a:stCxn id="5" idx="3"/>
        </xdr:cNvCxnSpPr>
      </xdr:nvCxnSpPr>
      <xdr:spPr bwMode="auto">
        <a:xfrm flipH="1" flipV="1">
          <a:off x="8915400" y="2743200"/>
          <a:ext cx="253998" cy="3587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49101</xdr:colOff>
      <xdr:row>30</xdr:row>
      <xdr:rowOff>2227</xdr:rowOff>
    </xdr:from>
    <xdr:to>
      <xdr:col>4</xdr:col>
      <xdr:colOff>492120</xdr:colOff>
      <xdr:row>35</xdr:row>
      <xdr:rowOff>126999</xdr:rowOff>
    </xdr:to>
    <xdr:sp macro="" textlink="">
      <xdr:nvSpPr>
        <xdr:cNvPr id="8" name="角丸四角形 7"/>
        <xdr:cNvSpPr/>
      </xdr:nvSpPr>
      <xdr:spPr bwMode="auto">
        <a:xfrm flipH="1">
          <a:off x="49101" y="5145727"/>
          <a:ext cx="3186219" cy="982022"/>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委託料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248945</xdr:colOff>
      <xdr:row>22</xdr:row>
      <xdr:rowOff>36077</xdr:rowOff>
    </xdr:from>
    <xdr:to>
      <xdr:col>17</xdr:col>
      <xdr:colOff>778412</xdr:colOff>
      <xdr:row>28</xdr:row>
      <xdr:rowOff>269875</xdr:rowOff>
    </xdr:to>
    <xdr:sp macro="" textlink="">
      <xdr:nvSpPr>
        <xdr:cNvPr id="9" name="角丸四角形 8"/>
        <xdr:cNvSpPr/>
      </xdr:nvSpPr>
      <xdr:spPr bwMode="auto">
        <a:xfrm flipH="1">
          <a:off x="9164345" y="3807977"/>
          <a:ext cx="3177417" cy="116724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貸付に関する支出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母子福祉貸付金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父子福祉貸付金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寡婦福祉貸付金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・増減：貸付金利用者の減により、前年度に比べ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492120</xdr:colOff>
      <xdr:row>32</xdr:row>
      <xdr:rowOff>215426</xdr:rowOff>
    </xdr:from>
    <xdr:to>
      <xdr:col>5</xdr:col>
      <xdr:colOff>206375</xdr:colOff>
      <xdr:row>33</xdr:row>
      <xdr:rowOff>127000</xdr:rowOff>
    </xdr:to>
    <xdr:cxnSp macro="">
      <xdr:nvCxnSpPr>
        <xdr:cNvPr id="10" name="直線矢印コネクタ 9"/>
        <xdr:cNvCxnSpPr>
          <a:stCxn id="8" idx="1"/>
        </xdr:cNvCxnSpPr>
      </xdr:nvCxnSpPr>
      <xdr:spPr bwMode="auto">
        <a:xfrm>
          <a:off x="3235320" y="5654201"/>
          <a:ext cx="400055" cy="1306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984250</xdr:colOff>
      <xdr:row>25</xdr:row>
      <xdr:rowOff>152976</xdr:rowOff>
    </xdr:from>
    <xdr:to>
      <xdr:col>13</xdr:col>
      <xdr:colOff>248945</xdr:colOff>
      <xdr:row>25</xdr:row>
      <xdr:rowOff>158750</xdr:rowOff>
    </xdr:to>
    <xdr:cxnSp macro="">
      <xdr:nvCxnSpPr>
        <xdr:cNvPr id="11" name="直線矢印コネクタ 10"/>
        <xdr:cNvCxnSpPr>
          <a:stCxn id="9" idx="3"/>
        </xdr:cNvCxnSpPr>
      </xdr:nvCxnSpPr>
      <xdr:spPr bwMode="auto">
        <a:xfrm flipH="1">
          <a:off x="8918575" y="4439226"/>
          <a:ext cx="245770" cy="577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15875</xdr:rowOff>
    </xdr:from>
    <xdr:to>
      <xdr:col>4</xdr:col>
      <xdr:colOff>492124</xdr:colOff>
      <xdr:row>14</xdr:row>
      <xdr:rowOff>79375</xdr:rowOff>
    </xdr:to>
    <xdr:sp macro="" textlink="">
      <xdr:nvSpPr>
        <xdr:cNvPr id="12" name="メモ 11"/>
        <xdr:cNvSpPr/>
      </xdr:nvSpPr>
      <xdr:spPr bwMode="auto">
        <a:xfrm>
          <a:off x="43295" y="1730375"/>
          <a:ext cx="3192029" cy="7493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258904</xdr:colOff>
      <xdr:row>30</xdr:row>
      <xdr:rowOff>15876</xdr:rowOff>
    </xdr:from>
    <xdr:to>
      <xdr:col>17</xdr:col>
      <xdr:colOff>762000</xdr:colOff>
      <xdr:row>34</xdr:row>
      <xdr:rowOff>95250</xdr:rowOff>
    </xdr:to>
    <xdr:sp macro="" textlink="">
      <xdr:nvSpPr>
        <xdr:cNvPr id="13" name="メモ 12"/>
        <xdr:cNvSpPr/>
      </xdr:nvSpPr>
      <xdr:spPr bwMode="auto">
        <a:xfrm>
          <a:off x="9174304" y="5159376"/>
          <a:ext cx="3170096" cy="76517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95250</xdr:rowOff>
    </xdr:to>
    <xdr:sp macro="" textlink="">
      <xdr:nvSpPr>
        <xdr:cNvPr id="14" name="メモ 13"/>
        <xdr:cNvSpPr/>
      </xdr:nvSpPr>
      <xdr:spPr bwMode="auto">
        <a:xfrm>
          <a:off x="9150639" y="1714501"/>
          <a:ext cx="3193761" cy="78104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47621</xdr:colOff>
      <xdr:row>41</xdr:row>
      <xdr:rowOff>63500</xdr:rowOff>
    </xdr:from>
    <xdr:to>
      <xdr:col>4</xdr:col>
      <xdr:colOff>841374</xdr:colOff>
      <xdr:row>48</xdr:row>
      <xdr:rowOff>5897</xdr:rowOff>
    </xdr:to>
    <xdr:sp macro="" textlink="">
      <xdr:nvSpPr>
        <xdr:cNvPr id="2" name="角丸四角形 1"/>
        <xdr:cNvSpPr/>
      </xdr:nvSpPr>
      <xdr:spPr bwMode="auto">
        <a:xfrm flipH="1">
          <a:off x="47621" y="7092950"/>
          <a:ext cx="3384553" cy="114254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建設仮勘定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国民健康保険等システム関係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・増減：ソフトウェアのリリース開始に伴い本勘定へ振替えたことにより、前年度に比べ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50206</xdr:colOff>
      <xdr:row>31</xdr:row>
      <xdr:rowOff>174625</xdr:rowOff>
    </xdr:from>
    <xdr:to>
      <xdr:col>4</xdr:col>
      <xdr:colOff>841374</xdr:colOff>
      <xdr:row>40</xdr:row>
      <xdr:rowOff>95250</xdr:rowOff>
    </xdr:to>
    <xdr:sp macro="" textlink="">
      <xdr:nvSpPr>
        <xdr:cNvPr id="3" name="角丸四角形 2"/>
        <xdr:cNvSpPr/>
      </xdr:nvSpPr>
      <xdr:spPr bwMode="auto">
        <a:xfrm flipH="1">
          <a:off x="50206" y="5489575"/>
          <a:ext cx="3381968" cy="14636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ソフトウェア</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コンピュータを機能させるように指令を組み合わせて表現したプログラム等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システム関係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3,569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1,652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1,826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241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・増減：減価償却による減があるものの、新規にリリース開始したソフトウエアがあり、前年度に比べ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1,411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63500</xdr:colOff>
      <xdr:row>0</xdr:row>
      <xdr:rowOff>95250</xdr:rowOff>
    </xdr:from>
    <xdr:to>
      <xdr:col>17</xdr:col>
      <xdr:colOff>936625</xdr:colOff>
      <xdr:row>10</xdr:row>
      <xdr:rowOff>0</xdr:rowOff>
    </xdr:to>
    <xdr:sp macro="" textlink="">
      <xdr:nvSpPr>
        <xdr:cNvPr id="4" name="テキスト ボックス 3"/>
        <xdr:cNvSpPr txBox="1"/>
      </xdr:nvSpPr>
      <xdr:spPr>
        <a:xfrm>
          <a:off x="63500" y="95250"/>
          <a:ext cx="12284075" cy="1619250"/>
        </a:xfrm>
        <a:prstGeom prst="cube">
          <a:avLst>
            <a:gd name="adj" fmla="val 21500"/>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国民健康保険事業会計は、勤務先の健康保険やその他の医療保険に加入できないすべての人たちが、病気やケガで経済的負担にみまわれたとき、お互いに助け合い、負担を分かち合うため、日ごろから保険料を出し合って医療費を負担する制度である国民健康保険事業の会計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◎資産の部では、国民健康保険事業における未収金が</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、資産総額の</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約８割</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資産総額は、前年度に比べソフトウェアの増があるものの、未収金の減などにより、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592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11,460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10,867</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百万円）減少しています。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負債の部では、繰上充用のための短期借入金が、</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負債総額の</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約７割</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負債総額は、前年度に比べ短期借入金の減などにより、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6,292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16,964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10,671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百万円）減少しています。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◎純資産（資産総額－負債総額）は、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5,700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5,504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195</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p>
      </xdr:txBody>
    </xdr:sp>
    <xdr:clientData/>
  </xdr:twoCellAnchor>
  <xdr:oneCellAnchor>
    <xdr:from>
      <xdr:col>1</xdr:col>
      <xdr:colOff>407655</xdr:colOff>
      <xdr:row>0</xdr:row>
      <xdr:rowOff>15875</xdr:rowOff>
    </xdr:from>
    <xdr:ext cx="10942970" cy="650875"/>
    <xdr:sp macro="" textlink="">
      <xdr:nvSpPr>
        <xdr:cNvPr id="5" name="正方形/長方形 4"/>
        <xdr:cNvSpPr/>
      </xdr:nvSpPr>
      <xdr:spPr>
        <a:xfrm>
          <a:off x="1093455" y="15875"/>
          <a:ext cx="10942970"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貸借対照表（国民健康保険事業会計）</a:t>
          </a:r>
        </a:p>
      </xdr:txBody>
    </xdr:sp>
    <xdr:clientData/>
  </xdr:oneCellAnchor>
  <xdr:twoCellAnchor>
    <xdr:from>
      <xdr:col>0</xdr:col>
      <xdr:colOff>47625</xdr:colOff>
      <xdr:row>11</xdr:row>
      <xdr:rowOff>285753</xdr:rowOff>
    </xdr:from>
    <xdr:to>
      <xdr:col>4</xdr:col>
      <xdr:colOff>848925</xdr:colOff>
      <xdr:row>18</xdr:row>
      <xdr:rowOff>269875</xdr:rowOff>
    </xdr:to>
    <xdr:sp macro="" textlink="">
      <xdr:nvSpPr>
        <xdr:cNvPr id="6" name="角丸四角形 5"/>
        <xdr:cNvSpPr/>
      </xdr:nvSpPr>
      <xdr:spPr bwMode="auto">
        <a:xfrm flipH="1">
          <a:off x="47625" y="2057403"/>
          <a:ext cx="3382575" cy="120332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未収金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国民健康保険事業における未収金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17,766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1,476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8,988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3,192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・増減：保険料収納率が向上したことにより、前年度に比べ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1,431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47625</xdr:colOff>
      <xdr:row>20</xdr:row>
      <xdr:rowOff>79375</xdr:rowOff>
    </xdr:from>
    <xdr:to>
      <xdr:col>4</xdr:col>
      <xdr:colOff>841375</xdr:colOff>
      <xdr:row>30</xdr:row>
      <xdr:rowOff>174625</xdr:rowOff>
    </xdr:to>
    <xdr:sp macro="" textlink="">
      <xdr:nvSpPr>
        <xdr:cNvPr id="7" name="角丸四角形 6"/>
        <xdr:cNvSpPr/>
      </xdr:nvSpPr>
      <xdr:spPr bwMode="auto">
        <a:xfrm flipH="1">
          <a:off x="47625" y="3508375"/>
          <a:ext cx="3384550" cy="18097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リース契約によって借り入れている物件</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取得原価　　前年度比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統合基盤システム用</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国民健康保険システム用サーバ機器等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・増減：減価償却による減があるものの、新規のリース契約により、前年度に比べ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848925</xdr:colOff>
      <xdr:row>15</xdr:row>
      <xdr:rowOff>127002</xdr:rowOff>
    </xdr:from>
    <xdr:to>
      <xdr:col>5</xdr:col>
      <xdr:colOff>190500</xdr:colOff>
      <xdr:row>16</xdr:row>
      <xdr:rowOff>111125</xdr:rowOff>
    </xdr:to>
    <xdr:cxnSp macro="">
      <xdr:nvCxnSpPr>
        <xdr:cNvPr id="8" name="直線矢印コネクタ 7"/>
        <xdr:cNvCxnSpPr>
          <a:stCxn id="6" idx="1"/>
        </xdr:cNvCxnSpPr>
      </xdr:nvCxnSpPr>
      <xdr:spPr bwMode="auto">
        <a:xfrm>
          <a:off x="3430200" y="2698752"/>
          <a:ext cx="189300" cy="15557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841375</xdr:colOff>
      <xdr:row>25</xdr:row>
      <xdr:rowOff>127000</xdr:rowOff>
    </xdr:from>
    <xdr:to>
      <xdr:col>5</xdr:col>
      <xdr:colOff>206375</xdr:colOff>
      <xdr:row>31</xdr:row>
      <xdr:rowOff>79375</xdr:rowOff>
    </xdr:to>
    <xdr:cxnSp macro="">
      <xdr:nvCxnSpPr>
        <xdr:cNvPr id="9" name="直線矢印コネクタ 8"/>
        <xdr:cNvCxnSpPr>
          <a:stCxn id="7" idx="1"/>
        </xdr:cNvCxnSpPr>
      </xdr:nvCxnSpPr>
      <xdr:spPr bwMode="auto">
        <a:xfrm>
          <a:off x="3432175" y="4413250"/>
          <a:ext cx="203200" cy="9810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841374</xdr:colOff>
      <xdr:row>35</xdr:row>
      <xdr:rowOff>254000</xdr:rowOff>
    </xdr:from>
    <xdr:to>
      <xdr:col>5</xdr:col>
      <xdr:colOff>206375</xdr:colOff>
      <xdr:row>44</xdr:row>
      <xdr:rowOff>185511</xdr:rowOff>
    </xdr:to>
    <xdr:cxnSp macro="">
      <xdr:nvCxnSpPr>
        <xdr:cNvPr id="10" name="直線矢印コネクタ 9"/>
        <xdr:cNvCxnSpPr>
          <a:stCxn id="2" idx="1"/>
        </xdr:cNvCxnSpPr>
      </xdr:nvCxnSpPr>
      <xdr:spPr bwMode="auto">
        <a:xfrm flipV="1">
          <a:off x="3432174" y="6169025"/>
          <a:ext cx="203201" cy="155076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193665</xdr:colOff>
      <xdr:row>11</xdr:row>
      <xdr:rowOff>254001</xdr:rowOff>
    </xdr:from>
    <xdr:to>
      <xdr:col>17</xdr:col>
      <xdr:colOff>968370</xdr:colOff>
      <xdr:row>17</xdr:row>
      <xdr:rowOff>95251</xdr:rowOff>
    </xdr:to>
    <xdr:sp macro="" textlink="">
      <xdr:nvSpPr>
        <xdr:cNvPr id="11" name="角丸四角形 10"/>
        <xdr:cNvSpPr/>
      </xdr:nvSpPr>
      <xdr:spPr bwMode="auto">
        <a:xfrm flipH="1">
          <a:off x="9109065" y="2054226"/>
          <a:ext cx="3232155" cy="9556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短期借入金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繰上充用のための短期借入金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平成</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28</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年度国民健康保険事業会計における単年度収支が黒字</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であったことに伴う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繰上充用金</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6,369</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193664</xdr:colOff>
      <xdr:row>18</xdr:row>
      <xdr:rowOff>51299</xdr:rowOff>
    </xdr:from>
    <xdr:to>
      <xdr:col>17</xdr:col>
      <xdr:colOff>952277</xdr:colOff>
      <xdr:row>22</xdr:row>
      <xdr:rowOff>158750</xdr:rowOff>
    </xdr:to>
    <xdr:sp macro="" textlink="">
      <xdr:nvSpPr>
        <xdr:cNvPr id="12" name="角丸四角形 11"/>
        <xdr:cNvSpPr/>
      </xdr:nvSpPr>
      <xdr:spPr bwMode="auto">
        <a:xfrm flipH="1">
          <a:off x="9109064" y="3137399"/>
          <a:ext cx="3235113" cy="793251"/>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月支給の期末・勤勉手当の支払見込み額（共済費含む）のうち、貸借対照表日時点の負担相当額（平成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194040</xdr:colOff>
      <xdr:row>23</xdr:row>
      <xdr:rowOff>108897</xdr:rowOff>
    </xdr:from>
    <xdr:to>
      <xdr:col>17</xdr:col>
      <xdr:colOff>952192</xdr:colOff>
      <xdr:row>31</xdr:row>
      <xdr:rowOff>142875</xdr:rowOff>
    </xdr:to>
    <xdr:sp macro="" textlink="">
      <xdr:nvSpPr>
        <xdr:cNvPr id="13" name="角丸四角形 12"/>
        <xdr:cNvSpPr/>
      </xdr:nvSpPr>
      <xdr:spPr bwMode="auto">
        <a:xfrm flipH="1">
          <a:off x="9109440" y="4052247"/>
          <a:ext cx="3234652" cy="140557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3600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統合基盤システム用サーバ機器等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国民健康保険システム用サーバ機器等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857250</xdr:colOff>
      <xdr:row>14</xdr:row>
      <xdr:rowOff>174626</xdr:rowOff>
    </xdr:from>
    <xdr:to>
      <xdr:col>13</xdr:col>
      <xdr:colOff>193665</xdr:colOff>
      <xdr:row>16</xdr:row>
      <xdr:rowOff>15875</xdr:rowOff>
    </xdr:to>
    <xdr:cxnSp macro="">
      <xdr:nvCxnSpPr>
        <xdr:cNvPr id="14" name="直線矢印コネクタ 13"/>
        <xdr:cNvCxnSpPr>
          <a:stCxn id="11" idx="3"/>
        </xdr:cNvCxnSpPr>
      </xdr:nvCxnSpPr>
      <xdr:spPr bwMode="auto">
        <a:xfrm flipH="1">
          <a:off x="8915400" y="2574926"/>
          <a:ext cx="193665" cy="1841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889000</xdr:colOff>
      <xdr:row>18</xdr:row>
      <xdr:rowOff>285750</xdr:rowOff>
    </xdr:from>
    <xdr:to>
      <xdr:col>13</xdr:col>
      <xdr:colOff>193664</xdr:colOff>
      <xdr:row>20</xdr:row>
      <xdr:rowOff>105025</xdr:rowOff>
    </xdr:to>
    <xdr:cxnSp macro="">
      <xdr:nvCxnSpPr>
        <xdr:cNvPr id="15" name="直線矢印コネクタ 14"/>
        <xdr:cNvCxnSpPr>
          <a:stCxn id="12" idx="3"/>
        </xdr:cNvCxnSpPr>
      </xdr:nvCxnSpPr>
      <xdr:spPr bwMode="auto">
        <a:xfrm flipH="1" flipV="1">
          <a:off x="8918575" y="3257550"/>
          <a:ext cx="190489" cy="2764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857250</xdr:colOff>
      <xdr:row>24</xdr:row>
      <xdr:rowOff>254001</xdr:rowOff>
    </xdr:from>
    <xdr:to>
      <xdr:col>13</xdr:col>
      <xdr:colOff>194040</xdr:colOff>
      <xdr:row>27</xdr:row>
      <xdr:rowOff>125886</xdr:rowOff>
    </xdr:to>
    <xdr:cxnSp macro="">
      <xdr:nvCxnSpPr>
        <xdr:cNvPr id="16" name="直線矢印コネクタ 15"/>
        <xdr:cNvCxnSpPr>
          <a:stCxn id="13" idx="3"/>
        </xdr:cNvCxnSpPr>
      </xdr:nvCxnSpPr>
      <xdr:spPr bwMode="auto">
        <a:xfrm flipH="1" flipV="1">
          <a:off x="8915400" y="4283076"/>
          <a:ext cx="194040" cy="47196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193778</xdr:colOff>
      <xdr:row>32</xdr:row>
      <xdr:rowOff>131576</xdr:rowOff>
    </xdr:from>
    <xdr:to>
      <xdr:col>17</xdr:col>
      <xdr:colOff>952258</xdr:colOff>
      <xdr:row>36</xdr:row>
      <xdr:rowOff>169863</xdr:rowOff>
    </xdr:to>
    <xdr:sp macro="" textlink="">
      <xdr:nvSpPr>
        <xdr:cNvPr id="17" name="角丸四角形 16"/>
        <xdr:cNvSpPr/>
      </xdr:nvSpPr>
      <xdr:spPr bwMode="auto">
        <a:xfrm flipH="1">
          <a:off x="9109178" y="5617976"/>
          <a:ext cx="3234980" cy="72408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退職手当引当金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貸借対照表日時点に全ての職員が自己都合退職した場合の退職手当支給見込額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193871</xdr:colOff>
      <xdr:row>37</xdr:row>
      <xdr:rowOff>190501</xdr:rowOff>
    </xdr:from>
    <xdr:to>
      <xdr:col>17</xdr:col>
      <xdr:colOff>968366</xdr:colOff>
      <xdr:row>45</xdr:row>
      <xdr:rowOff>285751</xdr:rowOff>
    </xdr:to>
    <xdr:sp macro="" textlink="">
      <xdr:nvSpPr>
        <xdr:cNvPr id="18" name="角丸四角形 17"/>
        <xdr:cNvSpPr/>
      </xdr:nvSpPr>
      <xdr:spPr bwMode="auto">
        <a:xfrm flipH="1">
          <a:off x="9109271" y="6515101"/>
          <a:ext cx="3231945" cy="13716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統合基盤システム用サーバ機器等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国民健康保険システム用サーバ機器等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13</xdr:col>
      <xdr:colOff>0</xdr:colOff>
      <xdr:row>33</xdr:row>
      <xdr:rowOff>206375</xdr:rowOff>
    </xdr:from>
    <xdr:to>
      <xdr:col>13</xdr:col>
      <xdr:colOff>193778</xdr:colOff>
      <xdr:row>34</xdr:row>
      <xdr:rowOff>150720</xdr:rowOff>
    </xdr:to>
    <xdr:cxnSp macro="">
      <xdr:nvCxnSpPr>
        <xdr:cNvPr id="19" name="直線矢印コネクタ 18"/>
        <xdr:cNvCxnSpPr>
          <a:stCxn id="17" idx="3"/>
        </xdr:cNvCxnSpPr>
      </xdr:nvCxnSpPr>
      <xdr:spPr bwMode="auto">
        <a:xfrm flipH="1" flipV="1">
          <a:off x="8915400" y="5826125"/>
          <a:ext cx="193778" cy="15389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873127</xdr:colOff>
      <xdr:row>39</xdr:row>
      <xdr:rowOff>269876</xdr:rowOff>
    </xdr:from>
    <xdr:to>
      <xdr:col>13</xdr:col>
      <xdr:colOff>193871</xdr:colOff>
      <xdr:row>41</xdr:row>
      <xdr:rowOff>238126</xdr:rowOff>
    </xdr:to>
    <xdr:cxnSp macro="">
      <xdr:nvCxnSpPr>
        <xdr:cNvPr id="20" name="直線矢印コネクタ 19"/>
        <xdr:cNvCxnSpPr>
          <a:stCxn id="18" idx="3"/>
        </xdr:cNvCxnSpPr>
      </xdr:nvCxnSpPr>
      <xdr:spPr bwMode="auto">
        <a:xfrm flipH="1" flipV="1">
          <a:off x="8912227" y="6861176"/>
          <a:ext cx="197044" cy="3397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841374</xdr:colOff>
      <xdr:row>33</xdr:row>
      <xdr:rowOff>254000</xdr:rowOff>
    </xdr:from>
    <xdr:to>
      <xdr:col>5</xdr:col>
      <xdr:colOff>190500</xdr:colOff>
      <xdr:row>35</xdr:row>
      <xdr:rowOff>285750</xdr:rowOff>
    </xdr:to>
    <xdr:cxnSp macro="">
      <xdr:nvCxnSpPr>
        <xdr:cNvPr id="21" name="直線矢印コネクタ 20"/>
        <xdr:cNvCxnSpPr>
          <a:stCxn id="3" idx="1"/>
        </xdr:cNvCxnSpPr>
      </xdr:nvCxnSpPr>
      <xdr:spPr bwMode="auto">
        <a:xfrm flipV="1">
          <a:off x="3432174" y="5826125"/>
          <a:ext cx="187326" cy="3460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396875</xdr:colOff>
      <xdr:row>0</xdr:row>
      <xdr:rowOff>158750</xdr:rowOff>
    </xdr:from>
    <xdr:to>
      <xdr:col>17</xdr:col>
      <xdr:colOff>603250</xdr:colOff>
      <xdr:row>12</xdr:row>
      <xdr:rowOff>158750</xdr:rowOff>
    </xdr:to>
    <xdr:sp macro="" textlink="">
      <xdr:nvSpPr>
        <xdr:cNvPr id="22" name="正方形/長方形 21"/>
        <xdr:cNvSpPr/>
      </xdr:nvSpPr>
      <xdr:spPr bwMode="auto">
        <a:xfrm>
          <a:off x="5883275" y="158750"/>
          <a:ext cx="6378575" cy="2057400"/>
        </a:xfrm>
        <a:prstGeom prst="rect">
          <a:avLst/>
        </a:prstGeom>
        <a:noFill/>
        <a:ln w="635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latin typeface="HGｺﾞｼｯｸM" panose="020B0609000000000000" pitchFamily="49" charset="-128"/>
            <a:ea typeface="HGｺﾞｼｯｸM" panose="020B0609000000000000"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63500</xdr:colOff>
      <xdr:row>0</xdr:row>
      <xdr:rowOff>95250</xdr:rowOff>
    </xdr:from>
    <xdr:to>
      <xdr:col>17</xdr:col>
      <xdr:colOff>793749</xdr:colOff>
      <xdr:row>9</xdr:row>
      <xdr:rowOff>206375</xdr:rowOff>
    </xdr:to>
    <xdr:sp macro="" textlink="">
      <xdr:nvSpPr>
        <xdr:cNvPr id="2" name="テキスト ボックス 1"/>
        <xdr:cNvSpPr txBox="1"/>
      </xdr:nvSpPr>
      <xdr:spPr>
        <a:xfrm>
          <a:off x="63500" y="95250"/>
          <a:ext cx="12284074" cy="1616075"/>
        </a:xfrm>
        <a:prstGeom prst="cube">
          <a:avLst>
            <a:gd name="adj" fmla="val 22356"/>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◎経常的な行政サービス提供コストである経常費用には、保険給付などにかかるコストである「負担金・補助金・交付金等」があり、経常費用のほぼ全体を占めています。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前年度に比べ「負担金・補助金・交付金等」の減などにより、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10,870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373,003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362,132</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◎経常収益は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369,808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百万円で、</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保険財政共同安定化事業交付金などの「交付金」及び「国・府支出金」</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が約７割を占めています。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前年度に比べ「交付金」や「保険料」の減などにより、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4,889</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374,698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369,808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◎その結果、経常収支差額は前年度に比べ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5,980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1,694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7,675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百万円）しており、臨時的な損失や利益による特別収支差額を合わせた当年度収支差額は、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5,700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499741</xdr:colOff>
      <xdr:row>0</xdr:row>
      <xdr:rowOff>5669</xdr:rowOff>
    </xdr:from>
    <xdr:ext cx="11412859" cy="661081"/>
    <xdr:sp macro="" textlink="">
      <xdr:nvSpPr>
        <xdr:cNvPr id="3" name="正方形/長方形 2"/>
        <xdr:cNvSpPr/>
      </xdr:nvSpPr>
      <xdr:spPr>
        <a:xfrm>
          <a:off x="1185541" y="5669"/>
          <a:ext cx="114128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行政コスト計算書（国民健康保険事業会計）</a:t>
          </a:r>
        </a:p>
      </xdr:txBody>
    </xdr:sp>
    <xdr:clientData/>
  </xdr:oneCellAnchor>
  <xdr:twoCellAnchor>
    <xdr:from>
      <xdr:col>13</xdr:col>
      <xdr:colOff>219120</xdr:colOff>
      <xdr:row>12</xdr:row>
      <xdr:rowOff>300759</xdr:rowOff>
    </xdr:from>
    <xdr:to>
      <xdr:col>17</xdr:col>
      <xdr:colOff>806448</xdr:colOff>
      <xdr:row>21</xdr:row>
      <xdr:rowOff>174625</xdr:rowOff>
    </xdr:to>
    <xdr:sp macro="" textlink="">
      <xdr:nvSpPr>
        <xdr:cNvPr id="4" name="角丸四角形 3"/>
        <xdr:cNvSpPr/>
      </xdr:nvSpPr>
      <xdr:spPr bwMode="auto">
        <a:xfrm flipH="1">
          <a:off x="9134520" y="2224809"/>
          <a:ext cx="3206703" cy="155026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交付金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保険財政共同安定化事業交付金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82,352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前期高齢者交付金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59,426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1,476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減などにより、前年度に比べ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1,800</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219120</xdr:colOff>
      <xdr:row>22</xdr:row>
      <xdr:rowOff>298163</xdr:rowOff>
    </xdr:from>
    <xdr:to>
      <xdr:col>17</xdr:col>
      <xdr:colOff>806448</xdr:colOff>
      <xdr:row>28</xdr:row>
      <xdr:rowOff>127000</xdr:rowOff>
    </xdr:to>
    <xdr:sp macro="" textlink="">
      <xdr:nvSpPr>
        <xdr:cNvPr id="5" name="角丸四角形 4"/>
        <xdr:cNvSpPr/>
      </xdr:nvSpPr>
      <xdr:spPr bwMode="auto">
        <a:xfrm flipH="1">
          <a:off x="9134520" y="3946238"/>
          <a:ext cx="3206703" cy="98136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1,564</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219119</xdr:colOff>
      <xdr:row>29</xdr:row>
      <xdr:rowOff>269875</xdr:rowOff>
    </xdr:from>
    <xdr:to>
      <xdr:col>17</xdr:col>
      <xdr:colOff>806447</xdr:colOff>
      <xdr:row>36</xdr:row>
      <xdr:rowOff>0</xdr:rowOff>
    </xdr:to>
    <xdr:sp macro="" textlink="">
      <xdr:nvSpPr>
        <xdr:cNvPr id="6" name="角丸四角形 5"/>
        <xdr:cNvSpPr/>
      </xdr:nvSpPr>
      <xdr:spPr bwMode="auto">
        <a:xfrm flipH="1">
          <a:off x="9134519" y="5146675"/>
          <a:ext cx="3206703" cy="10255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減少などにより、前年度に比べ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724</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1047750</xdr:colOff>
      <xdr:row>22</xdr:row>
      <xdr:rowOff>15875</xdr:rowOff>
    </xdr:from>
    <xdr:to>
      <xdr:col>13</xdr:col>
      <xdr:colOff>219120</xdr:colOff>
      <xdr:row>25</xdr:row>
      <xdr:rowOff>212582</xdr:rowOff>
    </xdr:to>
    <xdr:cxnSp macro="">
      <xdr:nvCxnSpPr>
        <xdr:cNvPr id="7" name="直線矢印コネクタ 6"/>
        <xdr:cNvCxnSpPr>
          <a:stCxn id="5" idx="3"/>
        </xdr:cNvCxnSpPr>
      </xdr:nvCxnSpPr>
      <xdr:spPr bwMode="auto">
        <a:xfrm flipH="1" flipV="1">
          <a:off x="8915400" y="3787775"/>
          <a:ext cx="219120" cy="67295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1079500</xdr:colOff>
      <xdr:row>27</xdr:row>
      <xdr:rowOff>269875</xdr:rowOff>
    </xdr:from>
    <xdr:to>
      <xdr:col>13</xdr:col>
      <xdr:colOff>219119</xdr:colOff>
      <xdr:row>32</xdr:row>
      <xdr:rowOff>285750</xdr:rowOff>
    </xdr:to>
    <xdr:cxnSp macro="">
      <xdr:nvCxnSpPr>
        <xdr:cNvPr id="8" name="直線矢印コネクタ 7"/>
        <xdr:cNvCxnSpPr>
          <a:stCxn id="6" idx="3"/>
        </xdr:cNvCxnSpPr>
      </xdr:nvCxnSpPr>
      <xdr:spPr bwMode="auto">
        <a:xfrm flipH="1" flipV="1">
          <a:off x="8918575" y="4803775"/>
          <a:ext cx="215944" cy="8540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47616</xdr:colOff>
      <xdr:row>21</xdr:row>
      <xdr:rowOff>285750</xdr:rowOff>
    </xdr:from>
    <xdr:to>
      <xdr:col>4</xdr:col>
      <xdr:colOff>682617</xdr:colOff>
      <xdr:row>26</xdr:row>
      <xdr:rowOff>238125</xdr:rowOff>
    </xdr:to>
    <xdr:sp macro="" textlink="">
      <xdr:nvSpPr>
        <xdr:cNvPr id="9" name="角丸四角形 8"/>
        <xdr:cNvSpPr/>
      </xdr:nvSpPr>
      <xdr:spPr bwMode="auto">
        <a:xfrm flipH="1">
          <a:off x="47616" y="3771900"/>
          <a:ext cx="3378201" cy="8572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貸倒引当金繰入額</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年度末の貸倒見積高の増加によるコスト</a:t>
          </a:r>
        </a:p>
      </xdr:txBody>
    </xdr:sp>
    <xdr:clientData/>
  </xdr:twoCellAnchor>
  <xdr:twoCellAnchor>
    <xdr:from>
      <xdr:col>0</xdr:col>
      <xdr:colOff>44400</xdr:colOff>
      <xdr:row>30</xdr:row>
      <xdr:rowOff>127000</xdr:rowOff>
    </xdr:from>
    <xdr:to>
      <xdr:col>4</xdr:col>
      <xdr:colOff>682571</xdr:colOff>
      <xdr:row>37</xdr:row>
      <xdr:rowOff>0</xdr:rowOff>
    </xdr:to>
    <xdr:sp macro="" textlink="">
      <xdr:nvSpPr>
        <xdr:cNvPr id="10" name="角丸四角形 9"/>
        <xdr:cNvSpPr/>
      </xdr:nvSpPr>
      <xdr:spPr bwMode="auto">
        <a:xfrm flipH="1">
          <a:off x="44400" y="5270500"/>
          <a:ext cx="3381371" cy="10731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保険給付などにかかるコスト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減などにより、前年度に比べ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11,200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682617</xdr:colOff>
      <xdr:row>24</xdr:row>
      <xdr:rowOff>111125</xdr:rowOff>
    </xdr:from>
    <xdr:to>
      <xdr:col>5</xdr:col>
      <xdr:colOff>206375</xdr:colOff>
      <xdr:row>26</xdr:row>
      <xdr:rowOff>158750</xdr:rowOff>
    </xdr:to>
    <xdr:cxnSp macro="">
      <xdr:nvCxnSpPr>
        <xdr:cNvPr id="11" name="直線矢印コネクタ 10"/>
        <xdr:cNvCxnSpPr>
          <a:stCxn id="9" idx="1"/>
        </xdr:cNvCxnSpPr>
      </xdr:nvCxnSpPr>
      <xdr:spPr bwMode="auto">
        <a:xfrm>
          <a:off x="3425817" y="4225925"/>
          <a:ext cx="209558" cy="3905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682571</xdr:colOff>
      <xdr:row>32</xdr:row>
      <xdr:rowOff>254000</xdr:rowOff>
    </xdr:from>
    <xdr:to>
      <xdr:col>5</xdr:col>
      <xdr:colOff>190500</xdr:colOff>
      <xdr:row>33</xdr:row>
      <xdr:rowOff>214313</xdr:rowOff>
    </xdr:to>
    <xdr:cxnSp macro="">
      <xdr:nvCxnSpPr>
        <xdr:cNvPr id="12" name="直線矢印コネクタ 11"/>
        <xdr:cNvCxnSpPr>
          <a:stCxn id="10" idx="1"/>
        </xdr:cNvCxnSpPr>
      </xdr:nvCxnSpPr>
      <xdr:spPr bwMode="auto">
        <a:xfrm flipV="1">
          <a:off x="3425771" y="5654675"/>
          <a:ext cx="193729" cy="1698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54061</xdr:colOff>
      <xdr:row>41</xdr:row>
      <xdr:rowOff>95250</xdr:rowOff>
    </xdr:from>
    <xdr:to>
      <xdr:col>4</xdr:col>
      <xdr:colOff>682713</xdr:colOff>
      <xdr:row>45</xdr:row>
      <xdr:rowOff>254000</xdr:rowOff>
    </xdr:to>
    <xdr:sp macro="" textlink="">
      <xdr:nvSpPr>
        <xdr:cNvPr id="13" name="角丸四角形 12"/>
        <xdr:cNvSpPr/>
      </xdr:nvSpPr>
      <xdr:spPr bwMode="auto">
        <a:xfrm flipH="1">
          <a:off x="54061" y="7124700"/>
          <a:ext cx="3371852" cy="7588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その他特別損失</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1,975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1,847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682713</xdr:colOff>
      <xdr:row>43</xdr:row>
      <xdr:rowOff>174625</xdr:rowOff>
    </xdr:from>
    <xdr:to>
      <xdr:col>5</xdr:col>
      <xdr:colOff>206375</xdr:colOff>
      <xdr:row>44</xdr:row>
      <xdr:rowOff>111125</xdr:rowOff>
    </xdr:to>
    <xdr:cxnSp macro="">
      <xdr:nvCxnSpPr>
        <xdr:cNvPr id="14" name="直線矢印コネクタ 13"/>
        <xdr:cNvCxnSpPr>
          <a:stCxn id="13" idx="1"/>
        </xdr:cNvCxnSpPr>
      </xdr:nvCxnSpPr>
      <xdr:spPr bwMode="auto">
        <a:xfrm>
          <a:off x="3425913" y="7546975"/>
          <a:ext cx="209462" cy="1079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31750</xdr:colOff>
      <xdr:row>17</xdr:row>
      <xdr:rowOff>86880</xdr:rowOff>
    </xdr:from>
    <xdr:to>
      <xdr:col>13</xdr:col>
      <xdr:colOff>219120</xdr:colOff>
      <xdr:row>17</xdr:row>
      <xdr:rowOff>174625</xdr:rowOff>
    </xdr:to>
    <xdr:cxnSp macro="">
      <xdr:nvCxnSpPr>
        <xdr:cNvPr id="15" name="直線矢印コネクタ 14"/>
        <xdr:cNvCxnSpPr>
          <a:stCxn id="4" idx="3"/>
        </xdr:cNvCxnSpPr>
      </xdr:nvCxnSpPr>
      <xdr:spPr bwMode="auto">
        <a:xfrm flipH="1">
          <a:off x="8947150" y="3001530"/>
          <a:ext cx="187370" cy="8774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259972</xdr:colOff>
      <xdr:row>32</xdr:row>
      <xdr:rowOff>262659</xdr:rowOff>
    </xdr:from>
    <xdr:to>
      <xdr:col>17</xdr:col>
      <xdr:colOff>777871</xdr:colOff>
      <xdr:row>38</xdr:row>
      <xdr:rowOff>238125</xdr:rowOff>
    </xdr:to>
    <xdr:sp macro="" textlink="">
      <xdr:nvSpPr>
        <xdr:cNvPr id="2" name="角丸四角形 1"/>
        <xdr:cNvSpPr/>
      </xdr:nvSpPr>
      <xdr:spPr bwMode="auto">
        <a:xfrm flipH="1">
          <a:off x="9175372" y="5653809"/>
          <a:ext cx="3165849" cy="103274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借入金収入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繰上充用のための短期借入金に関する収入</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平成</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28</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年度国民健康保険事業会計における単年度収支が黒字で</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あったことに伴う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繰上充用金</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6,369</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95249</xdr:colOff>
      <xdr:row>0</xdr:row>
      <xdr:rowOff>95250</xdr:rowOff>
    </xdr:from>
    <xdr:to>
      <xdr:col>17</xdr:col>
      <xdr:colOff>714374</xdr:colOff>
      <xdr:row>7</xdr:row>
      <xdr:rowOff>206375</xdr:rowOff>
    </xdr:to>
    <xdr:sp macro="" textlink="">
      <xdr:nvSpPr>
        <xdr:cNvPr id="3" name="テキスト ボックス 2"/>
        <xdr:cNvSpPr txBox="1"/>
      </xdr:nvSpPr>
      <xdr:spPr>
        <a:xfrm>
          <a:off x="95249" y="95250"/>
          <a:ext cx="12249150" cy="12731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7,153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百万円のプラスとなっており、「負担金・補助金・交付金等支出」の減などにより、前年度に比べ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7,656</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503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7,153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◎投資活動収支差額は、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727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百万円のマイナスとなっており、「固定資産取得支出」の減により、前年度に比べ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237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964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727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◎財務活動収支差額は、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6,426</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百万円のマイナスとなっており、「借入金収入」の減などにより、前年度に比べ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7,894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1,467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6,426</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◎行政サービス活動収支差額のプラスによって、資産取得等の投資活動や借入金の償還等の財務活動を行っていることがわかります。</a:t>
          </a:r>
        </a:p>
      </xdr:txBody>
    </xdr:sp>
    <xdr:clientData/>
  </xdr:twoCellAnchor>
  <xdr:oneCellAnchor>
    <xdr:from>
      <xdr:col>1</xdr:col>
      <xdr:colOff>467991</xdr:colOff>
      <xdr:row>0</xdr:row>
      <xdr:rowOff>53295</xdr:rowOff>
    </xdr:from>
    <xdr:ext cx="12676509" cy="645206"/>
    <xdr:sp macro="" textlink="">
      <xdr:nvSpPr>
        <xdr:cNvPr id="4" name="正方形/長方形 3"/>
        <xdr:cNvSpPr/>
      </xdr:nvSpPr>
      <xdr:spPr>
        <a:xfrm>
          <a:off x="1153791" y="53295"/>
          <a:ext cx="1267650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キャッシュ・フロー計算書（国民健康保険事業会計）</a:t>
          </a:r>
        </a:p>
      </xdr:txBody>
    </xdr:sp>
    <xdr:clientData/>
  </xdr:oneCellAnchor>
  <xdr:twoCellAnchor>
    <xdr:from>
      <xdr:col>0</xdr:col>
      <xdr:colOff>47625</xdr:colOff>
      <xdr:row>14</xdr:row>
      <xdr:rowOff>253999</xdr:rowOff>
    </xdr:from>
    <xdr:to>
      <xdr:col>4</xdr:col>
      <xdr:colOff>539685</xdr:colOff>
      <xdr:row>22</xdr:row>
      <xdr:rowOff>238125</xdr:rowOff>
    </xdr:to>
    <xdr:sp macro="" textlink="">
      <xdr:nvSpPr>
        <xdr:cNvPr id="5" name="角丸四角形 4"/>
        <xdr:cNvSpPr/>
      </xdr:nvSpPr>
      <xdr:spPr bwMode="auto">
        <a:xfrm flipH="1">
          <a:off x="47625" y="2568574"/>
          <a:ext cx="3235260" cy="137477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交付金収入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保険財政共同安定化事業交付金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82,352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前期高齢者交付金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59,426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1,476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減などにより、前年度に比べ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1,800</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49099</xdr:colOff>
      <xdr:row>23</xdr:row>
      <xdr:rowOff>142875</xdr:rowOff>
    </xdr:from>
    <xdr:to>
      <xdr:col>4</xdr:col>
      <xdr:colOff>539658</xdr:colOff>
      <xdr:row>28</xdr:row>
      <xdr:rowOff>174625</xdr:rowOff>
    </xdr:to>
    <xdr:sp macro="" textlink="">
      <xdr:nvSpPr>
        <xdr:cNvPr id="6" name="角丸四角形 5"/>
        <xdr:cNvSpPr/>
      </xdr:nvSpPr>
      <xdr:spPr bwMode="auto">
        <a:xfrm flipH="1">
          <a:off x="49099" y="4086225"/>
          <a:ext cx="3233759" cy="8890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被保険者からの保険料による収入</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1,456</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539658</xdr:colOff>
      <xdr:row>18</xdr:row>
      <xdr:rowOff>238125</xdr:rowOff>
    </xdr:from>
    <xdr:to>
      <xdr:col>5</xdr:col>
      <xdr:colOff>206375</xdr:colOff>
      <xdr:row>26</xdr:row>
      <xdr:rowOff>7938</xdr:rowOff>
    </xdr:to>
    <xdr:cxnSp macro="">
      <xdr:nvCxnSpPr>
        <xdr:cNvPr id="7" name="直線矢印コネクタ 6"/>
        <xdr:cNvCxnSpPr>
          <a:stCxn id="6" idx="1"/>
        </xdr:cNvCxnSpPr>
      </xdr:nvCxnSpPr>
      <xdr:spPr bwMode="auto">
        <a:xfrm flipV="1">
          <a:off x="3282858" y="3257550"/>
          <a:ext cx="352517" cy="12080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539685</xdr:colOff>
      <xdr:row>15</xdr:row>
      <xdr:rowOff>222250</xdr:rowOff>
    </xdr:from>
    <xdr:to>
      <xdr:col>5</xdr:col>
      <xdr:colOff>190500</xdr:colOff>
      <xdr:row>18</xdr:row>
      <xdr:rowOff>246062</xdr:rowOff>
    </xdr:to>
    <xdr:cxnSp macro="">
      <xdr:nvCxnSpPr>
        <xdr:cNvPr id="8" name="直線矢印コネクタ 7"/>
        <xdr:cNvCxnSpPr>
          <a:stCxn id="5" idx="1"/>
        </xdr:cNvCxnSpPr>
      </xdr:nvCxnSpPr>
      <xdr:spPr bwMode="auto">
        <a:xfrm flipV="1">
          <a:off x="3282885" y="2746375"/>
          <a:ext cx="336615" cy="5095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248944</xdr:colOff>
      <xdr:row>19</xdr:row>
      <xdr:rowOff>274202</xdr:rowOff>
    </xdr:from>
    <xdr:to>
      <xdr:col>17</xdr:col>
      <xdr:colOff>778411</xdr:colOff>
      <xdr:row>26</xdr:row>
      <xdr:rowOff>31750</xdr:rowOff>
    </xdr:to>
    <xdr:sp macro="" textlink="">
      <xdr:nvSpPr>
        <xdr:cNvPr id="9" name="角丸四角形 8"/>
        <xdr:cNvSpPr/>
      </xdr:nvSpPr>
      <xdr:spPr bwMode="auto">
        <a:xfrm flipH="1">
          <a:off x="9164344" y="3426977"/>
          <a:ext cx="3177417" cy="1062473"/>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固定資産取得支出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固定資産の取得に関する支出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国民健康保険等システム関係</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727</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214</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246203</xdr:colOff>
      <xdr:row>39</xdr:row>
      <xdr:rowOff>206376</xdr:rowOff>
    </xdr:from>
    <xdr:to>
      <xdr:col>17</xdr:col>
      <xdr:colOff>778544</xdr:colOff>
      <xdr:row>46</xdr:row>
      <xdr:rowOff>5773</xdr:rowOff>
    </xdr:to>
    <xdr:sp macro="" textlink="">
      <xdr:nvSpPr>
        <xdr:cNvPr id="10" name="角丸四角形 9"/>
        <xdr:cNvSpPr/>
      </xdr:nvSpPr>
      <xdr:spPr bwMode="auto">
        <a:xfrm flipH="1">
          <a:off x="9161603" y="6854826"/>
          <a:ext cx="3180291" cy="103764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借入金償還金支出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前年度の短期借入金償還に関する支出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平成</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27</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年度国民健康保険事業会計における単年度収支が赤字</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であったことに伴う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繰上充用金</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増により、前年度に比べ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1,524</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増加</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xdr:colOff>
      <xdr:row>22</xdr:row>
      <xdr:rowOff>174625</xdr:rowOff>
    </xdr:from>
    <xdr:to>
      <xdr:col>13</xdr:col>
      <xdr:colOff>248944</xdr:colOff>
      <xdr:row>23</xdr:row>
      <xdr:rowOff>2164</xdr:rowOff>
    </xdr:to>
    <xdr:cxnSp macro="">
      <xdr:nvCxnSpPr>
        <xdr:cNvPr id="11" name="直線矢印コネクタ 10"/>
        <xdr:cNvCxnSpPr>
          <a:stCxn id="9" idx="3"/>
        </xdr:cNvCxnSpPr>
      </xdr:nvCxnSpPr>
      <xdr:spPr bwMode="auto">
        <a:xfrm flipH="1" flipV="1">
          <a:off x="8915402" y="3946525"/>
          <a:ext cx="248942" cy="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1047750</xdr:colOff>
      <xdr:row>32</xdr:row>
      <xdr:rowOff>254000</xdr:rowOff>
    </xdr:from>
    <xdr:to>
      <xdr:col>13</xdr:col>
      <xdr:colOff>259972</xdr:colOff>
      <xdr:row>35</xdr:row>
      <xdr:rowOff>250392</xdr:rowOff>
    </xdr:to>
    <xdr:cxnSp macro="">
      <xdr:nvCxnSpPr>
        <xdr:cNvPr id="12" name="直線矢印コネクタ 11"/>
        <xdr:cNvCxnSpPr>
          <a:stCxn id="2" idx="3"/>
        </xdr:cNvCxnSpPr>
      </xdr:nvCxnSpPr>
      <xdr:spPr bwMode="auto">
        <a:xfrm flipH="1" flipV="1">
          <a:off x="8915400" y="5654675"/>
          <a:ext cx="259972" cy="52026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1111250</xdr:colOff>
      <xdr:row>40</xdr:row>
      <xdr:rowOff>269875</xdr:rowOff>
    </xdr:from>
    <xdr:to>
      <xdr:col>13</xdr:col>
      <xdr:colOff>246203</xdr:colOff>
      <xdr:row>42</xdr:row>
      <xdr:rowOff>241012</xdr:rowOff>
    </xdr:to>
    <xdr:cxnSp macro="">
      <xdr:nvCxnSpPr>
        <xdr:cNvPr id="13" name="直線矢印コネクタ 12"/>
        <xdr:cNvCxnSpPr>
          <a:stCxn id="10" idx="3"/>
        </xdr:cNvCxnSpPr>
      </xdr:nvCxnSpPr>
      <xdr:spPr bwMode="auto">
        <a:xfrm flipH="1" flipV="1">
          <a:off x="8912225" y="7032625"/>
          <a:ext cx="249378" cy="3426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15875</xdr:rowOff>
    </xdr:from>
    <xdr:to>
      <xdr:col>4</xdr:col>
      <xdr:colOff>539741</xdr:colOff>
      <xdr:row>14</xdr:row>
      <xdr:rowOff>79375</xdr:rowOff>
    </xdr:to>
    <xdr:sp macro="" textlink="">
      <xdr:nvSpPr>
        <xdr:cNvPr id="14" name="メモ 13"/>
        <xdr:cNvSpPr/>
      </xdr:nvSpPr>
      <xdr:spPr bwMode="auto">
        <a:xfrm>
          <a:off x="43295" y="1730375"/>
          <a:ext cx="3239646" cy="7493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258904</xdr:colOff>
      <xdr:row>29</xdr:row>
      <xdr:rowOff>15876</xdr:rowOff>
    </xdr:from>
    <xdr:to>
      <xdr:col>17</xdr:col>
      <xdr:colOff>762000</xdr:colOff>
      <xdr:row>32</xdr:row>
      <xdr:rowOff>31750</xdr:rowOff>
    </xdr:to>
    <xdr:sp macro="" textlink="">
      <xdr:nvSpPr>
        <xdr:cNvPr id="15" name="メモ 14"/>
        <xdr:cNvSpPr/>
      </xdr:nvSpPr>
      <xdr:spPr bwMode="auto">
        <a:xfrm>
          <a:off x="9174304" y="4987926"/>
          <a:ext cx="3170096" cy="53022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0</xdr:rowOff>
    </xdr:to>
    <xdr:sp macro="" textlink="">
      <xdr:nvSpPr>
        <xdr:cNvPr id="16" name="メモ 15"/>
        <xdr:cNvSpPr/>
      </xdr:nvSpPr>
      <xdr:spPr bwMode="auto">
        <a:xfrm>
          <a:off x="9150639" y="1714501"/>
          <a:ext cx="3193761" cy="68579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42709</xdr:colOff>
      <xdr:row>36</xdr:row>
      <xdr:rowOff>79375</xdr:rowOff>
    </xdr:from>
    <xdr:to>
      <xdr:col>4</xdr:col>
      <xdr:colOff>539748</xdr:colOff>
      <xdr:row>41</xdr:row>
      <xdr:rowOff>222250</xdr:rowOff>
    </xdr:to>
    <xdr:sp macro="" textlink="">
      <xdr:nvSpPr>
        <xdr:cNvPr id="17" name="角丸四角形 16"/>
        <xdr:cNvSpPr/>
      </xdr:nvSpPr>
      <xdr:spPr bwMode="auto">
        <a:xfrm flipH="1">
          <a:off x="42709" y="6251575"/>
          <a:ext cx="3240239" cy="9525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保険給付などに関する支出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減などにより、前年度に比べ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12,422</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539748</xdr:colOff>
      <xdr:row>39</xdr:row>
      <xdr:rowOff>0</xdr:rowOff>
    </xdr:from>
    <xdr:to>
      <xdr:col>5</xdr:col>
      <xdr:colOff>206375</xdr:colOff>
      <xdr:row>40</xdr:row>
      <xdr:rowOff>95250</xdr:rowOff>
    </xdr:to>
    <xdr:cxnSp macro="">
      <xdr:nvCxnSpPr>
        <xdr:cNvPr id="18" name="直線矢印コネクタ 17"/>
        <xdr:cNvCxnSpPr>
          <a:stCxn id="17" idx="1"/>
        </xdr:cNvCxnSpPr>
      </xdr:nvCxnSpPr>
      <xdr:spPr bwMode="auto">
        <a:xfrm>
          <a:off x="3282948" y="6686550"/>
          <a:ext cx="352427" cy="2667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47624</xdr:colOff>
      <xdr:row>29</xdr:row>
      <xdr:rowOff>79375</xdr:rowOff>
    </xdr:from>
    <xdr:to>
      <xdr:col>4</xdr:col>
      <xdr:colOff>538183</xdr:colOff>
      <xdr:row>34</xdr:row>
      <xdr:rowOff>111125</xdr:rowOff>
    </xdr:to>
    <xdr:sp macro="" textlink="">
      <xdr:nvSpPr>
        <xdr:cNvPr id="19" name="角丸四角形 18"/>
        <xdr:cNvSpPr/>
      </xdr:nvSpPr>
      <xdr:spPr bwMode="auto">
        <a:xfrm flipH="1">
          <a:off x="47624" y="5051425"/>
          <a:ext cx="3233759" cy="8890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被保険者数の減に伴</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う</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保険給付費</a:t>
          </a:r>
          <a:r>
            <a:rPr kumimoji="1"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減などにより、前年度に比べ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724</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538183</xdr:colOff>
      <xdr:row>22</xdr:row>
      <xdr:rowOff>206375</xdr:rowOff>
    </xdr:from>
    <xdr:to>
      <xdr:col>5</xdr:col>
      <xdr:colOff>206375</xdr:colOff>
      <xdr:row>31</xdr:row>
      <xdr:rowOff>246063</xdr:rowOff>
    </xdr:to>
    <xdr:cxnSp macro="">
      <xdr:nvCxnSpPr>
        <xdr:cNvPr id="20" name="直線矢印コネクタ 19"/>
        <xdr:cNvCxnSpPr>
          <a:stCxn id="19" idx="1"/>
        </xdr:cNvCxnSpPr>
      </xdr:nvCxnSpPr>
      <xdr:spPr bwMode="auto">
        <a:xfrm flipV="1">
          <a:off x="3281383" y="3940175"/>
          <a:ext cx="353992" cy="15446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47622</xdr:colOff>
      <xdr:row>35</xdr:row>
      <xdr:rowOff>63500</xdr:rowOff>
    </xdr:from>
    <xdr:to>
      <xdr:col>4</xdr:col>
      <xdr:colOff>809621</xdr:colOff>
      <xdr:row>42</xdr:row>
      <xdr:rowOff>206375</xdr:rowOff>
    </xdr:to>
    <xdr:sp macro="" textlink="">
      <xdr:nvSpPr>
        <xdr:cNvPr id="2" name="角丸四角形 1"/>
        <xdr:cNvSpPr/>
      </xdr:nvSpPr>
      <xdr:spPr bwMode="auto">
        <a:xfrm flipH="1">
          <a:off x="47622" y="6064250"/>
          <a:ext cx="3381374" cy="13049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心身障害者扶養共済基金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　　　（－）</a:t>
          </a:r>
        </a:p>
      </xdr:txBody>
    </xdr:sp>
    <xdr:clientData/>
  </xdr:twoCellAnchor>
  <xdr:twoCellAnchor>
    <xdr:from>
      <xdr:col>0</xdr:col>
      <xdr:colOff>63500</xdr:colOff>
      <xdr:row>0</xdr:row>
      <xdr:rowOff>95250</xdr:rowOff>
    </xdr:from>
    <xdr:to>
      <xdr:col>17</xdr:col>
      <xdr:colOff>936625</xdr:colOff>
      <xdr:row>9</xdr:row>
      <xdr:rowOff>15875</xdr:rowOff>
    </xdr:to>
    <xdr:sp macro="" textlink="">
      <xdr:nvSpPr>
        <xdr:cNvPr id="3" name="テキスト ボックス 2"/>
        <xdr:cNvSpPr txBox="1"/>
      </xdr:nvSpPr>
      <xdr:spPr>
        <a:xfrm>
          <a:off x="63500" y="95250"/>
          <a:ext cx="12284075" cy="1463675"/>
        </a:xfrm>
        <a:prstGeom prst="cube">
          <a:avLst>
            <a:gd name="adj" fmla="val 24277"/>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b="0">
              <a:latin typeface="HGｺﾞｼｯｸE" panose="020B0909000000000000" pitchFamily="49" charset="-128"/>
              <a:ea typeface="HGｺﾞｼｯｸE" panose="020B0909000000000000" pitchFamily="49" charset="-128"/>
            </a:rPr>
            <a:t>  心身障害者扶養共済事業会計は、障がいのある方を扶養している保護者が、自らの生存中に毎月一定の掛金を納めることにより、保護者に万一のこと（死亡・重度障がい）があったとき、障がいのある方に終身一定額の年金を支給する心身障がい者扶養共済事業の会計です。</a:t>
          </a:r>
        </a:p>
        <a:p>
          <a:pPr algn="l"/>
          <a:r>
            <a:rPr kumimoji="1" lang="ja-JP" altLang="en-US" sz="1400" b="0">
              <a:latin typeface="HGｺﾞｼｯｸE" panose="020B0909000000000000" pitchFamily="49" charset="-128"/>
              <a:ea typeface="HGｺﾞｼｯｸE" panose="020B0909000000000000" pitchFamily="49" charset="-128"/>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資産の部では、心身障害者扶養共済基金</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が資産総額の約</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７</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割を占めて</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おり、前年度とほぼ増減はありません</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algn="l"/>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流動負債・固定負債はありません。</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◎純資産（資産総額－負債総額）は、</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０百万円（</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428,336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円）増加しています。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407655</xdr:colOff>
      <xdr:row>0</xdr:row>
      <xdr:rowOff>15875</xdr:rowOff>
    </xdr:from>
    <xdr:ext cx="11816095" cy="650875"/>
    <xdr:sp macro="" textlink="">
      <xdr:nvSpPr>
        <xdr:cNvPr id="4" name="正方形/長方形 3"/>
        <xdr:cNvSpPr/>
      </xdr:nvSpPr>
      <xdr:spPr>
        <a:xfrm>
          <a:off x="1093455" y="15875"/>
          <a:ext cx="11816095"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貸借対照表（心身障害者扶養共済事業会計）</a:t>
          </a:r>
        </a:p>
      </xdr:txBody>
    </xdr:sp>
    <xdr:clientData/>
  </xdr:oneCellAnchor>
  <xdr:twoCellAnchor>
    <xdr:from>
      <xdr:col>0</xdr:col>
      <xdr:colOff>46359</xdr:colOff>
      <xdr:row>11</xdr:row>
      <xdr:rowOff>285752</xdr:rowOff>
    </xdr:from>
    <xdr:to>
      <xdr:col>4</xdr:col>
      <xdr:colOff>817175</xdr:colOff>
      <xdr:row>19</xdr:row>
      <xdr:rowOff>79375</xdr:rowOff>
    </xdr:to>
    <xdr:sp macro="" textlink="">
      <xdr:nvSpPr>
        <xdr:cNvPr id="5" name="角丸四角形 4"/>
        <xdr:cNvSpPr/>
      </xdr:nvSpPr>
      <xdr:spPr bwMode="auto">
        <a:xfrm flipH="1">
          <a:off x="46359" y="2057402"/>
          <a:ext cx="3380666" cy="1279523"/>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未収金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心身障がい者扶養共済事業における未収金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心身障がい者扶養共済納付金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4</xdr:col>
      <xdr:colOff>817175</xdr:colOff>
      <xdr:row>15</xdr:row>
      <xdr:rowOff>182564</xdr:rowOff>
    </xdr:from>
    <xdr:to>
      <xdr:col>5</xdr:col>
      <xdr:colOff>206375</xdr:colOff>
      <xdr:row>16</xdr:row>
      <xdr:rowOff>127000</xdr:rowOff>
    </xdr:to>
    <xdr:cxnSp macro="">
      <xdr:nvCxnSpPr>
        <xdr:cNvPr id="6" name="直線矢印コネクタ 5"/>
        <xdr:cNvCxnSpPr>
          <a:stCxn id="5" idx="1"/>
        </xdr:cNvCxnSpPr>
      </xdr:nvCxnSpPr>
      <xdr:spPr bwMode="auto">
        <a:xfrm>
          <a:off x="3427025" y="2744789"/>
          <a:ext cx="208350" cy="12541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38</xdr:row>
      <xdr:rowOff>285750</xdr:rowOff>
    </xdr:from>
    <xdr:to>
      <xdr:col>5</xdr:col>
      <xdr:colOff>254000</xdr:colOff>
      <xdr:row>41</xdr:row>
      <xdr:rowOff>63500</xdr:rowOff>
    </xdr:to>
    <xdr:cxnSp macro="">
      <xdr:nvCxnSpPr>
        <xdr:cNvPr id="7" name="直線矢印コネクタ 6"/>
        <xdr:cNvCxnSpPr>
          <a:stCxn id="2" idx="1"/>
        </xdr:cNvCxnSpPr>
      </xdr:nvCxnSpPr>
      <xdr:spPr bwMode="auto">
        <a:xfrm>
          <a:off x="3428996" y="6686550"/>
          <a:ext cx="254004" cy="4064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492124</xdr:colOff>
      <xdr:row>0</xdr:row>
      <xdr:rowOff>190500</xdr:rowOff>
    </xdr:from>
    <xdr:to>
      <xdr:col>17</xdr:col>
      <xdr:colOff>507999</xdr:colOff>
      <xdr:row>8</xdr:row>
      <xdr:rowOff>47625</xdr:rowOff>
    </xdr:to>
    <xdr:sp macro="" textlink="">
      <xdr:nvSpPr>
        <xdr:cNvPr id="8" name="正方形/長方形 7"/>
        <xdr:cNvSpPr/>
      </xdr:nvSpPr>
      <xdr:spPr bwMode="auto">
        <a:xfrm>
          <a:off x="6664324" y="171450"/>
          <a:ext cx="5502275" cy="1247775"/>
        </a:xfrm>
        <a:prstGeom prst="rect">
          <a:avLst/>
        </a:prstGeom>
        <a:noFill/>
        <a:ln w="635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333375</xdr:colOff>
      <xdr:row>11</xdr:row>
      <xdr:rowOff>269875</xdr:rowOff>
    </xdr:from>
    <xdr:to>
      <xdr:col>17</xdr:col>
      <xdr:colOff>968375</xdr:colOff>
      <xdr:row>22</xdr:row>
      <xdr:rowOff>142875</xdr:rowOff>
    </xdr:to>
    <xdr:sp macro="" textlink="">
      <xdr:nvSpPr>
        <xdr:cNvPr id="9" name="メモ 8"/>
        <xdr:cNvSpPr/>
      </xdr:nvSpPr>
      <xdr:spPr bwMode="auto">
        <a:xfrm>
          <a:off x="9248775" y="2060575"/>
          <a:ext cx="3092450" cy="1854200"/>
        </a:xfrm>
        <a:prstGeom prst="foldedCorner">
          <a:avLst>
            <a:gd name="adj" fmla="val 6639"/>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72000" tIns="0" rIns="72000" bIns="0" rtlCol="0" anchor="ctr" upright="1"/>
        <a:lstStyle/>
        <a:p>
          <a:pPr algn="l"/>
          <a:r>
            <a:rPr kumimoji="1" lang="ja-JP" altLang="en-US" sz="1600">
              <a:latin typeface="HG丸ｺﾞｼｯｸM-PRO" panose="020F0600000000000000" pitchFamily="50" charset="-128"/>
              <a:ea typeface="HG丸ｺﾞｼｯｸM-PRO" panose="020F0600000000000000" pitchFamily="50" charset="-128"/>
            </a:rPr>
            <a:t>　加入者（障がいのある方を扶養している保護者）からの掛金（納付金）及び国からの助成を基に、事由が発生した際に受給者に給付金等を支給するという事業の性質上、他の会計で発生している地方債などの負債が発生していません。</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79375</xdr:colOff>
      <xdr:row>0</xdr:row>
      <xdr:rowOff>95250</xdr:rowOff>
    </xdr:from>
    <xdr:to>
      <xdr:col>17</xdr:col>
      <xdr:colOff>809624</xdr:colOff>
      <xdr:row>9</xdr:row>
      <xdr:rowOff>206375</xdr:rowOff>
    </xdr:to>
    <xdr:sp macro="" textlink="">
      <xdr:nvSpPr>
        <xdr:cNvPr id="2" name="テキスト ボックス 1"/>
        <xdr:cNvSpPr txBox="1"/>
      </xdr:nvSpPr>
      <xdr:spPr>
        <a:xfrm>
          <a:off x="79375" y="95250"/>
          <a:ext cx="12265024" cy="1616075"/>
        </a:xfrm>
        <a:prstGeom prst="cube">
          <a:avLst>
            <a:gd name="adj" fmla="val 22356"/>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◎経常的な行政サービス提供コストである経常費用には、年金等の支給にかかるコストである「負担金・補助金・交付金等」や「物件費」があり、経常費用のほぼ全体を占めています。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前年度に比べ「負担金・補助金・交付金等」の増などにより、８百万円増加（㉗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490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498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◎経常収益は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499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百万円で、うち福祉医療機構からの給付金などの「その他経常収益」が約６割を占めています。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前年度に比べ「保険料」の減があるものの、「その他経常収益」の増などにより、８百万円増加（㉗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490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499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◎その結果、経常収支差額は前年度に比べ０百万円（</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114,147</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円）増加しており、臨時的な損失や利得による特別収支差額を合わせた当年度収支差額は、０百万円（</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98,590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円）となっています。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499741</xdr:colOff>
      <xdr:row>0</xdr:row>
      <xdr:rowOff>5669</xdr:rowOff>
    </xdr:from>
    <xdr:ext cx="13073384" cy="661081"/>
    <xdr:sp macro="" textlink="">
      <xdr:nvSpPr>
        <xdr:cNvPr id="3" name="正方形/長方形 2"/>
        <xdr:cNvSpPr/>
      </xdr:nvSpPr>
      <xdr:spPr>
        <a:xfrm>
          <a:off x="1185541" y="5669"/>
          <a:ext cx="13073384"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行政コスト計算書（心身障害者扶養共済事業会計）</a:t>
          </a:r>
        </a:p>
      </xdr:txBody>
    </xdr:sp>
    <xdr:clientData/>
  </xdr:oneCellAnchor>
  <xdr:twoCellAnchor>
    <xdr:from>
      <xdr:col>13</xdr:col>
      <xdr:colOff>203241</xdr:colOff>
      <xdr:row>19</xdr:row>
      <xdr:rowOff>254001</xdr:rowOff>
    </xdr:from>
    <xdr:to>
      <xdr:col>17</xdr:col>
      <xdr:colOff>857244</xdr:colOff>
      <xdr:row>24</xdr:row>
      <xdr:rowOff>15876</xdr:rowOff>
    </xdr:to>
    <xdr:sp macro="" textlink="">
      <xdr:nvSpPr>
        <xdr:cNvPr id="4" name="角丸四角形 3"/>
        <xdr:cNvSpPr/>
      </xdr:nvSpPr>
      <xdr:spPr bwMode="auto">
        <a:xfrm flipH="1">
          <a:off x="9118641" y="3425826"/>
          <a:ext cx="3225753" cy="7048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国からの補助金による収益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203242</xdr:colOff>
      <xdr:row>30</xdr:row>
      <xdr:rowOff>142874</xdr:rowOff>
    </xdr:from>
    <xdr:to>
      <xdr:col>17</xdr:col>
      <xdr:colOff>857245</xdr:colOff>
      <xdr:row>35</xdr:row>
      <xdr:rowOff>285750</xdr:rowOff>
    </xdr:to>
    <xdr:sp macro="" textlink="">
      <xdr:nvSpPr>
        <xdr:cNvPr id="5" name="角丸四角形 4"/>
        <xdr:cNvSpPr/>
      </xdr:nvSpPr>
      <xdr:spPr bwMode="auto">
        <a:xfrm flipH="1">
          <a:off x="9118642" y="5286374"/>
          <a:ext cx="3225753" cy="88582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その他経常収益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福祉医療機構からの給付金などによる収益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・増減：受給者の増に伴う福祉医療機構からの給付金の増などにより、前年度に比べ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873125</xdr:colOff>
      <xdr:row>21</xdr:row>
      <xdr:rowOff>285751</xdr:rowOff>
    </xdr:from>
    <xdr:to>
      <xdr:col>13</xdr:col>
      <xdr:colOff>203241</xdr:colOff>
      <xdr:row>27</xdr:row>
      <xdr:rowOff>95250</xdr:rowOff>
    </xdr:to>
    <xdr:cxnSp macro="">
      <xdr:nvCxnSpPr>
        <xdr:cNvPr id="6" name="直線矢印コネクタ 5"/>
        <xdr:cNvCxnSpPr>
          <a:stCxn id="4" idx="3"/>
        </xdr:cNvCxnSpPr>
      </xdr:nvCxnSpPr>
      <xdr:spPr bwMode="auto">
        <a:xfrm flipH="1">
          <a:off x="8912225" y="3771901"/>
          <a:ext cx="206416" cy="95249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857250</xdr:colOff>
      <xdr:row>33</xdr:row>
      <xdr:rowOff>63500</xdr:rowOff>
    </xdr:from>
    <xdr:to>
      <xdr:col>13</xdr:col>
      <xdr:colOff>203242</xdr:colOff>
      <xdr:row>35</xdr:row>
      <xdr:rowOff>47625</xdr:rowOff>
    </xdr:to>
    <xdr:cxnSp macro="">
      <xdr:nvCxnSpPr>
        <xdr:cNvPr id="7" name="直線矢印コネクタ 6"/>
        <xdr:cNvCxnSpPr>
          <a:stCxn id="5" idx="3"/>
        </xdr:cNvCxnSpPr>
      </xdr:nvCxnSpPr>
      <xdr:spPr bwMode="auto">
        <a:xfrm flipH="1">
          <a:off x="8915400" y="5721350"/>
          <a:ext cx="203242" cy="3270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63500</xdr:colOff>
      <xdr:row>17</xdr:row>
      <xdr:rowOff>111126</xdr:rowOff>
    </xdr:from>
    <xdr:to>
      <xdr:col>4</xdr:col>
      <xdr:colOff>698500</xdr:colOff>
      <xdr:row>23</xdr:row>
      <xdr:rowOff>269876</xdr:rowOff>
    </xdr:to>
    <xdr:sp macro="" textlink="">
      <xdr:nvSpPr>
        <xdr:cNvPr id="8" name="角丸四角形 7"/>
        <xdr:cNvSpPr/>
      </xdr:nvSpPr>
      <xdr:spPr bwMode="auto">
        <a:xfrm flipH="1">
          <a:off x="63500" y="3025776"/>
          <a:ext cx="3368675" cy="10922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他の科目に属さない消費的性質のコスト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役務費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0</xdr:col>
      <xdr:colOff>60275</xdr:colOff>
      <xdr:row>29</xdr:row>
      <xdr:rowOff>254001</xdr:rowOff>
    </xdr:from>
    <xdr:to>
      <xdr:col>4</xdr:col>
      <xdr:colOff>698446</xdr:colOff>
      <xdr:row>35</xdr:row>
      <xdr:rowOff>285751</xdr:rowOff>
    </xdr:to>
    <xdr:sp macro="" textlink="">
      <xdr:nvSpPr>
        <xdr:cNvPr id="9" name="角丸四角形 8"/>
        <xdr:cNvSpPr/>
      </xdr:nvSpPr>
      <xdr:spPr bwMode="auto">
        <a:xfrm flipH="1">
          <a:off x="60275" y="5140326"/>
          <a:ext cx="3371846" cy="10318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年金等の支給にかかるコスト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・増減：受給者の増に伴う給付費の増などにより、前年度に比べ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698500</xdr:colOff>
      <xdr:row>19</xdr:row>
      <xdr:rowOff>206375</xdr:rowOff>
    </xdr:from>
    <xdr:to>
      <xdr:col>5</xdr:col>
      <xdr:colOff>174625</xdr:colOff>
      <xdr:row>20</xdr:row>
      <xdr:rowOff>190501</xdr:rowOff>
    </xdr:to>
    <xdr:cxnSp macro="">
      <xdr:nvCxnSpPr>
        <xdr:cNvPr id="10" name="直線矢印コネクタ 9"/>
        <xdr:cNvCxnSpPr>
          <a:stCxn id="8" idx="1"/>
        </xdr:cNvCxnSpPr>
      </xdr:nvCxnSpPr>
      <xdr:spPr bwMode="auto">
        <a:xfrm flipV="1">
          <a:off x="3432175" y="3425825"/>
          <a:ext cx="171450" cy="17462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698446</xdr:colOff>
      <xdr:row>32</xdr:row>
      <xdr:rowOff>190500</xdr:rowOff>
    </xdr:from>
    <xdr:to>
      <xdr:col>5</xdr:col>
      <xdr:colOff>190500</xdr:colOff>
      <xdr:row>32</xdr:row>
      <xdr:rowOff>269876</xdr:rowOff>
    </xdr:to>
    <xdr:cxnSp macro="">
      <xdr:nvCxnSpPr>
        <xdr:cNvPr id="11" name="直線矢印コネクタ 10"/>
        <xdr:cNvCxnSpPr>
          <a:stCxn id="9" idx="1"/>
        </xdr:cNvCxnSpPr>
      </xdr:nvCxnSpPr>
      <xdr:spPr bwMode="auto">
        <a:xfrm flipV="1">
          <a:off x="3432121" y="5657850"/>
          <a:ext cx="187379" cy="317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69936</xdr:colOff>
      <xdr:row>41</xdr:row>
      <xdr:rowOff>238125</xdr:rowOff>
    </xdr:from>
    <xdr:to>
      <xdr:col>4</xdr:col>
      <xdr:colOff>698588</xdr:colOff>
      <xdr:row>46</xdr:row>
      <xdr:rowOff>0</xdr:rowOff>
    </xdr:to>
    <xdr:sp macro="" textlink="">
      <xdr:nvSpPr>
        <xdr:cNvPr id="12" name="角丸四角形 11"/>
        <xdr:cNvSpPr/>
      </xdr:nvSpPr>
      <xdr:spPr bwMode="auto">
        <a:xfrm flipH="1">
          <a:off x="69936" y="7200900"/>
          <a:ext cx="3362327" cy="6858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その他特別損失</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4</xdr:col>
      <xdr:colOff>698588</xdr:colOff>
      <xdr:row>43</xdr:row>
      <xdr:rowOff>254000</xdr:rowOff>
    </xdr:from>
    <xdr:to>
      <xdr:col>5</xdr:col>
      <xdr:colOff>206375</xdr:colOff>
      <xdr:row>44</xdr:row>
      <xdr:rowOff>127000</xdr:rowOff>
    </xdr:to>
    <xdr:cxnSp macro="">
      <xdr:nvCxnSpPr>
        <xdr:cNvPr id="13" name="直線矢印コネクタ 12"/>
        <xdr:cNvCxnSpPr>
          <a:stCxn id="12" idx="1"/>
        </xdr:cNvCxnSpPr>
      </xdr:nvCxnSpPr>
      <xdr:spPr bwMode="auto">
        <a:xfrm>
          <a:off x="3432263" y="7540625"/>
          <a:ext cx="203112" cy="1301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203242</xdr:colOff>
      <xdr:row>25</xdr:row>
      <xdr:rowOff>47624</xdr:rowOff>
    </xdr:from>
    <xdr:to>
      <xdr:col>17</xdr:col>
      <xdr:colOff>857245</xdr:colOff>
      <xdr:row>29</xdr:row>
      <xdr:rowOff>111125</xdr:rowOff>
    </xdr:to>
    <xdr:sp macro="" textlink="">
      <xdr:nvSpPr>
        <xdr:cNvPr id="14" name="角丸四角形 13"/>
        <xdr:cNvSpPr/>
      </xdr:nvSpPr>
      <xdr:spPr bwMode="auto">
        <a:xfrm flipH="1">
          <a:off x="9118642" y="4333874"/>
          <a:ext cx="3225753" cy="74930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825500</xdr:colOff>
      <xdr:row>27</xdr:row>
      <xdr:rowOff>79375</xdr:rowOff>
    </xdr:from>
    <xdr:to>
      <xdr:col>13</xdr:col>
      <xdr:colOff>203242</xdr:colOff>
      <xdr:row>29</xdr:row>
      <xdr:rowOff>63500</xdr:rowOff>
    </xdr:to>
    <xdr:cxnSp macro="">
      <xdr:nvCxnSpPr>
        <xdr:cNvPr id="15" name="直線矢印コネクタ 14"/>
        <xdr:cNvCxnSpPr>
          <a:stCxn id="14" idx="3"/>
        </xdr:cNvCxnSpPr>
      </xdr:nvCxnSpPr>
      <xdr:spPr bwMode="auto">
        <a:xfrm flipH="1">
          <a:off x="8912225" y="4708525"/>
          <a:ext cx="206417" cy="3270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95249</xdr:colOff>
      <xdr:row>0</xdr:row>
      <xdr:rowOff>95250</xdr:rowOff>
    </xdr:from>
    <xdr:to>
      <xdr:col>17</xdr:col>
      <xdr:colOff>714374</xdr:colOff>
      <xdr:row>7</xdr:row>
      <xdr:rowOff>206375</xdr:rowOff>
    </xdr:to>
    <xdr:sp macro="" textlink="">
      <xdr:nvSpPr>
        <xdr:cNvPr id="2" name="テキスト ボックス 1"/>
        <xdr:cNvSpPr txBox="1"/>
      </xdr:nvSpPr>
      <xdr:spPr>
        <a:xfrm>
          <a:off x="95249" y="95250"/>
          <a:ext cx="12249150" cy="1273175"/>
        </a:xfrm>
        <a:prstGeom prst="cube">
          <a:avLst>
            <a:gd name="adj" fmla="val 314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◎行政サービス活動収支差額は０百万円（</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325,325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円）のプラスとなっており、前年度とほぼ増減はありません。</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◎投資活動収支差額は０百万円（</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325,325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円）のマイナスとなっており、前年度とほぼ増減はありません。</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◎財務活動収支差額は０円となっており、前年度との増減もありません。</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◎行政サービス活動収支差額のプラスによって、基金積立等の投資活動を行っていることがわかります。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53295</xdr:rowOff>
    </xdr:from>
    <xdr:ext cx="14899009" cy="645206"/>
    <xdr:sp macro="" textlink="">
      <xdr:nvSpPr>
        <xdr:cNvPr id="3" name="正方形/長方形 2"/>
        <xdr:cNvSpPr/>
      </xdr:nvSpPr>
      <xdr:spPr>
        <a:xfrm>
          <a:off x="1153791" y="53295"/>
          <a:ext cx="1489900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キャッシュ・フロー計算書（心身障害者扶養共済事業会計）</a:t>
          </a:r>
        </a:p>
      </xdr:txBody>
    </xdr:sp>
    <xdr:clientData/>
  </xdr:oneCellAnchor>
  <xdr:twoCellAnchor>
    <xdr:from>
      <xdr:col>0</xdr:col>
      <xdr:colOff>47625</xdr:colOff>
      <xdr:row>14</xdr:row>
      <xdr:rowOff>285750</xdr:rowOff>
    </xdr:from>
    <xdr:to>
      <xdr:col>4</xdr:col>
      <xdr:colOff>492123</xdr:colOff>
      <xdr:row>18</xdr:row>
      <xdr:rowOff>95250</xdr:rowOff>
    </xdr:to>
    <xdr:sp macro="" textlink="">
      <xdr:nvSpPr>
        <xdr:cNvPr id="4" name="角丸四角形 3"/>
        <xdr:cNvSpPr/>
      </xdr:nvSpPr>
      <xdr:spPr bwMode="auto">
        <a:xfrm flipH="1">
          <a:off x="47625" y="2571750"/>
          <a:ext cx="3187698" cy="6096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国からの補助金による収入</a:t>
          </a:r>
        </a:p>
      </xdr:txBody>
    </xdr:sp>
    <xdr:clientData/>
  </xdr:twoCellAnchor>
  <xdr:twoCellAnchor>
    <xdr:from>
      <xdr:col>0</xdr:col>
      <xdr:colOff>49094</xdr:colOff>
      <xdr:row>19</xdr:row>
      <xdr:rowOff>15875</xdr:rowOff>
    </xdr:from>
    <xdr:to>
      <xdr:col>4</xdr:col>
      <xdr:colOff>492111</xdr:colOff>
      <xdr:row>22</xdr:row>
      <xdr:rowOff>126999</xdr:rowOff>
    </xdr:to>
    <xdr:sp macro="" textlink="">
      <xdr:nvSpPr>
        <xdr:cNvPr id="5" name="角丸四角形 4"/>
        <xdr:cNvSpPr/>
      </xdr:nvSpPr>
      <xdr:spPr bwMode="auto">
        <a:xfrm flipH="1">
          <a:off x="49094" y="3273425"/>
          <a:ext cx="3186217" cy="625474"/>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一般会計からの繰入金による収入</a:t>
          </a:r>
        </a:p>
      </xdr:txBody>
    </xdr:sp>
    <xdr:clientData/>
  </xdr:twoCellAnchor>
  <xdr:twoCellAnchor>
    <xdr:from>
      <xdr:col>13</xdr:col>
      <xdr:colOff>253998</xdr:colOff>
      <xdr:row>14</xdr:row>
      <xdr:rowOff>285751</xdr:rowOff>
    </xdr:from>
    <xdr:to>
      <xdr:col>17</xdr:col>
      <xdr:colOff>778166</xdr:colOff>
      <xdr:row>19</xdr:row>
      <xdr:rowOff>95251</xdr:rowOff>
    </xdr:to>
    <xdr:sp macro="" textlink="">
      <xdr:nvSpPr>
        <xdr:cNvPr id="6" name="角丸四角形 5"/>
        <xdr:cNvSpPr/>
      </xdr:nvSpPr>
      <xdr:spPr bwMode="auto">
        <a:xfrm flipH="1">
          <a:off x="9169398" y="2571751"/>
          <a:ext cx="3172118" cy="7810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基金を取り崩したことによる収入</a:t>
          </a:r>
          <a:endPar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492111</xdr:colOff>
      <xdr:row>20</xdr:row>
      <xdr:rowOff>222250</xdr:rowOff>
    </xdr:from>
    <xdr:to>
      <xdr:col>5</xdr:col>
      <xdr:colOff>222250</xdr:colOff>
      <xdr:row>23</xdr:row>
      <xdr:rowOff>127000</xdr:rowOff>
    </xdr:to>
    <xdr:cxnSp macro="">
      <xdr:nvCxnSpPr>
        <xdr:cNvPr id="7" name="直線矢印コネクタ 6"/>
        <xdr:cNvCxnSpPr>
          <a:stCxn id="5" idx="1"/>
        </xdr:cNvCxnSpPr>
      </xdr:nvCxnSpPr>
      <xdr:spPr bwMode="auto">
        <a:xfrm>
          <a:off x="3235311" y="3603625"/>
          <a:ext cx="415939" cy="4667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492123</xdr:colOff>
      <xdr:row>16</xdr:row>
      <xdr:rowOff>190500</xdr:rowOff>
    </xdr:from>
    <xdr:to>
      <xdr:col>5</xdr:col>
      <xdr:colOff>238125</xdr:colOff>
      <xdr:row>22</xdr:row>
      <xdr:rowOff>63500</xdr:rowOff>
    </xdr:to>
    <xdr:cxnSp macro="">
      <xdr:nvCxnSpPr>
        <xdr:cNvPr id="8" name="直線矢印コネクタ 7"/>
        <xdr:cNvCxnSpPr>
          <a:stCxn id="4" idx="1"/>
        </xdr:cNvCxnSpPr>
      </xdr:nvCxnSpPr>
      <xdr:spPr bwMode="auto">
        <a:xfrm>
          <a:off x="3235323" y="2914650"/>
          <a:ext cx="431802" cy="9207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936625</xdr:colOff>
      <xdr:row>14</xdr:row>
      <xdr:rowOff>238125</xdr:rowOff>
    </xdr:from>
    <xdr:to>
      <xdr:col>13</xdr:col>
      <xdr:colOff>253998</xdr:colOff>
      <xdr:row>17</xdr:row>
      <xdr:rowOff>39689</xdr:rowOff>
    </xdr:to>
    <xdr:cxnSp macro="">
      <xdr:nvCxnSpPr>
        <xdr:cNvPr id="9" name="直線矢印コネクタ 8"/>
        <xdr:cNvCxnSpPr>
          <a:stCxn id="6" idx="3"/>
        </xdr:cNvCxnSpPr>
      </xdr:nvCxnSpPr>
      <xdr:spPr bwMode="auto">
        <a:xfrm flipH="1" flipV="1">
          <a:off x="8918575" y="2571750"/>
          <a:ext cx="250823" cy="38258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49102</xdr:colOff>
      <xdr:row>33</xdr:row>
      <xdr:rowOff>49853</xdr:rowOff>
    </xdr:from>
    <xdr:to>
      <xdr:col>4</xdr:col>
      <xdr:colOff>492121</xdr:colOff>
      <xdr:row>38</xdr:row>
      <xdr:rowOff>0</xdr:rowOff>
    </xdr:to>
    <xdr:sp macro="" textlink="">
      <xdr:nvSpPr>
        <xdr:cNvPr id="10" name="角丸四角形 9"/>
        <xdr:cNvSpPr/>
      </xdr:nvSpPr>
      <xdr:spPr bwMode="auto">
        <a:xfrm flipH="1">
          <a:off x="49102" y="5707703"/>
          <a:ext cx="3186219" cy="80739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役務費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13</xdr:col>
      <xdr:colOff>248942</xdr:colOff>
      <xdr:row>23</xdr:row>
      <xdr:rowOff>174625</xdr:rowOff>
    </xdr:from>
    <xdr:to>
      <xdr:col>17</xdr:col>
      <xdr:colOff>778409</xdr:colOff>
      <xdr:row>27</xdr:row>
      <xdr:rowOff>285751</xdr:rowOff>
    </xdr:to>
    <xdr:sp macro="" textlink="">
      <xdr:nvSpPr>
        <xdr:cNvPr id="11" name="角丸四角形 10"/>
        <xdr:cNvSpPr/>
      </xdr:nvSpPr>
      <xdr:spPr bwMode="auto">
        <a:xfrm flipH="1">
          <a:off x="9164342" y="4117975"/>
          <a:ext cx="3177417" cy="68262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基金積立金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基金に積み立てたことによる支出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492121</xdr:colOff>
      <xdr:row>33</xdr:row>
      <xdr:rowOff>206375</xdr:rowOff>
    </xdr:from>
    <xdr:to>
      <xdr:col>5</xdr:col>
      <xdr:colOff>206375</xdr:colOff>
      <xdr:row>35</xdr:row>
      <xdr:rowOff>175739</xdr:rowOff>
    </xdr:to>
    <xdr:cxnSp macro="">
      <xdr:nvCxnSpPr>
        <xdr:cNvPr id="12" name="直線矢印コネクタ 11"/>
        <xdr:cNvCxnSpPr>
          <a:stCxn id="10" idx="1"/>
        </xdr:cNvCxnSpPr>
      </xdr:nvCxnSpPr>
      <xdr:spPr bwMode="auto">
        <a:xfrm flipV="1">
          <a:off x="3235321" y="5826125"/>
          <a:ext cx="400054" cy="35036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920750</xdr:colOff>
      <xdr:row>23</xdr:row>
      <xdr:rowOff>254000</xdr:rowOff>
    </xdr:from>
    <xdr:to>
      <xdr:col>13</xdr:col>
      <xdr:colOff>248942</xdr:colOff>
      <xdr:row>25</xdr:row>
      <xdr:rowOff>230188</xdr:rowOff>
    </xdr:to>
    <xdr:cxnSp macro="">
      <xdr:nvCxnSpPr>
        <xdr:cNvPr id="13" name="直線矢印コネクタ 12"/>
        <xdr:cNvCxnSpPr>
          <a:stCxn id="11" idx="3"/>
        </xdr:cNvCxnSpPr>
      </xdr:nvCxnSpPr>
      <xdr:spPr bwMode="auto">
        <a:xfrm flipH="1" flipV="1">
          <a:off x="8912225" y="4111625"/>
          <a:ext cx="252117" cy="3476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0</xdr:rowOff>
    </xdr:from>
    <xdr:to>
      <xdr:col>4</xdr:col>
      <xdr:colOff>492124</xdr:colOff>
      <xdr:row>14</xdr:row>
      <xdr:rowOff>63500</xdr:rowOff>
    </xdr:to>
    <xdr:sp macro="" textlink="">
      <xdr:nvSpPr>
        <xdr:cNvPr id="14" name="メモ 13"/>
        <xdr:cNvSpPr/>
      </xdr:nvSpPr>
      <xdr:spPr bwMode="auto">
        <a:xfrm>
          <a:off x="43295" y="1714500"/>
          <a:ext cx="3192029" cy="7493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9</xdr:row>
      <xdr:rowOff>285751</xdr:rowOff>
    </xdr:from>
    <xdr:to>
      <xdr:col>17</xdr:col>
      <xdr:colOff>762000</xdr:colOff>
      <xdr:row>14</xdr:row>
      <xdr:rowOff>63500</xdr:rowOff>
    </xdr:to>
    <xdr:sp macro="" textlink="">
      <xdr:nvSpPr>
        <xdr:cNvPr id="15" name="メモ 14"/>
        <xdr:cNvSpPr/>
      </xdr:nvSpPr>
      <xdr:spPr bwMode="auto">
        <a:xfrm>
          <a:off x="9150639" y="1714501"/>
          <a:ext cx="3193761" cy="74929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42711</xdr:colOff>
      <xdr:row>38</xdr:row>
      <xdr:rowOff>285750</xdr:rowOff>
    </xdr:from>
    <xdr:to>
      <xdr:col>4</xdr:col>
      <xdr:colOff>492125</xdr:colOff>
      <xdr:row>43</xdr:row>
      <xdr:rowOff>285750</xdr:rowOff>
    </xdr:to>
    <xdr:sp macro="" textlink="">
      <xdr:nvSpPr>
        <xdr:cNvPr id="16" name="角丸四角形 15"/>
        <xdr:cNvSpPr/>
      </xdr:nvSpPr>
      <xdr:spPr bwMode="auto">
        <a:xfrm flipH="1">
          <a:off x="42711" y="6686550"/>
          <a:ext cx="3192614" cy="8572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年金等の支給にかかる支出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・増減：受給者の増に伴う給付費の増などにより、前年度に比べ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492125</xdr:colOff>
      <xdr:row>40</xdr:row>
      <xdr:rowOff>174625</xdr:rowOff>
    </xdr:from>
    <xdr:to>
      <xdr:col>5</xdr:col>
      <xdr:colOff>222250</xdr:colOff>
      <xdr:row>41</xdr:row>
      <xdr:rowOff>134938</xdr:rowOff>
    </xdr:to>
    <xdr:cxnSp macro="">
      <xdr:nvCxnSpPr>
        <xdr:cNvPr id="17" name="直線矢印コネクタ 16"/>
        <xdr:cNvCxnSpPr>
          <a:stCxn id="16" idx="1"/>
        </xdr:cNvCxnSpPr>
      </xdr:nvCxnSpPr>
      <xdr:spPr bwMode="auto">
        <a:xfrm flipV="1">
          <a:off x="3235325" y="7032625"/>
          <a:ext cx="415925" cy="1317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63500</xdr:colOff>
      <xdr:row>23</xdr:row>
      <xdr:rowOff>47626</xdr:rowOff>
    </xdr:from>
    <xdr:to>
      <xdr:col>4</xdr:col>
      <xdr:colOff>506516</xdr:colOff>
      <xdr:row>30</xdr:row>
      <xdr:rowOff>1</xdr:rowOff>
    </xdr:to>
    <xdr:sp macro="" textlink="">
      <xdr:nvSpPr>
        <xdr:cNvPr id="18" name="角丸四角形 17"/>
        <xdr:cNvSpPr/>
      </xdr:nvSpPr>
      <xdr:spPr bwMode="auto">
        <a:xfrm flipH="1">
          <a:off x="63500" y="3990976"/>
          <a:ext cx="3186216" cy="11525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その他行政収入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福祉医療機構からの給付金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・増減：受給者の増に伴う福祉医療機構からの給付金の増などにより、前年度に比べ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506516</xdr:colOff>
      <xdr:row>26</xdr:row>
      <xdr:rowOff>174626</xdr:rowOff>
    </xdr:from>
    <xdr:to>
      <xdr:col>5</xdr:col>
      <xdr:colOff>206375</xdr:colOff>
      <xdr:row>27</xdr:row>
      <xdr:rowOff>111125</xdr:rowOff>
    </xdr:to>
    <xdr:cxnSp macro="">
      <xdr:nvCxnSpPr>
        <xdr:cNvPr id="19" name="直線矢印コネクタ 18"/>
        <xdr:cNvCxnSpPr>
          <a:stCxn id="18" idx="1"/>
        </xdr:cNvCxnSpPr>
      </xdr:nvCxnSpPr>
      <xdr:spPr bwMode="auto">
        <a:xfrm>
          <a:off x="3249716" y="4632326"/>
          <a:ext cx="385659" cy="1079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238125</xdr:colOff>
      <xdr:row>29</xdr:row>
      <xdr:rowOff>285750</xdr:rowOff>
    </xdr:from>
    <xdr:to>
      <xdr:col>17</xdr:col>
      <xdr:colOff>777875</xdr:colOff>
      <xdr:row>34</xdr:row>
      <xdr:rowOff>0</xdr:rowOff>
    </xdr:to>
    <xdr:sp macro="" textlink="">
      <xdr:nvSpPr>
        <xdr:cNvPr id="20" name="メモ 19"/>
        <xdr:cNvSpPr/>
      </xdr:nvSpPr>
      <xdr:spPr bwMode="auto">
        <a:xfrm>
          <a:off x="9153525" y="5143500"/>
          <a:ext cx="3187700" cy="6858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47622</xdr:colOff>
      <xdr:row>38</xdr:row>
      <xdr:rowOff>269875</xdr:rowOff>
    </xdr:from>
    <xdr:to>
      <xdr:col>4</xdr:col>
      <xdr:colOff>809621</xdr:colOff>
      <xdr:row>46</xdr:row>
      <xdr:rowOff>5897</xdr:rowOff>
    </xdr:to>
    <xdr:sp macro="" textlink="">
      <xdr:nvSpPr>
        <xdr:cNvPr id="25" name="角丸四角形 24"/>
        <xdr:cNvSpPr/>
      </xdr:nvSpPr>
      <xdr:spPr bwMode="auto">
        <a:xfrm flipH="1">
          <a:off x="47622" y="11414125"/>
          <a:ext cx="4762499" cy="214902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出資金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公営企業や株式会社などへの出資金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交通局（高速鉄道事業）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3,471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（独）日本高速道路</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保有・債務返済機構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・増減：有価証券の時価の上昇に伴う評価差額（取得原価と時価との差額）の増などにより、前年度に比べ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50208</xdr:colOff>
      <xdr:row>29</xdr:row>
      <xdr:rowOff>147411</xdr:rowOff>
    </xdr:from>
    <xdr:to>
      <xdr:col>4</xdr:col>
      <xdr:colOff>793745</xdr:colOff>
      <xdr:row>38</xdr:row>
      <xdr:rowOff>63499</xdr:rowOff>
    </xdr:to>
    <xdr:sp macro="" textlink="">
      <xdr:nvSpPr>
        <xdr:cNvPr id="24" name="角丸四角形 23"/>
        <xdr:cNvSpPr/>
      </xdr:nvSpPr>
      <xdr:spPr bwMode="auto">
        <a:xfrm flipH="1">
          <a:off x="50208" y="8577036"/>
          <a:ext cx="4744037" cy="2630713"/>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インフラ資産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道路、河川</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（堤防等）</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、港湾施設</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（防潮堤等）などのまちづくりの基盤となる資産</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取得原価</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前年度比</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土地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765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686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工作物</a:t>
          </a: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8,992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358</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減価償却の割合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53.2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1.8</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ポイント）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・増減：工作物（道路など）が減価償却したものの、土地の取得などにより、前年度に比べ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366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63500</xdr:colOff>
      <xdr:row>0</xdr:row>
      <xdr:rowOff>95250</xdr:rowOff>
    </xdr:from>
    <xdr:to>
      <xdr:col>17</xdr:col>
      <xdr:colOff>936625</xdr:colOff>
      <xdr:row>8</xdr:row>
      <xdr:rowOff>0</xdr:rowOff>
    </xdr:to>
    <xdr:sp macro="" textlink="">
      <xdr:nvSpPr>
        <xdr:cNvPr id="37" name="テキスト ボックス 36"/>
        <xdr:cNvSpPr txBox="1"/>
      </xdr:nvSpPr>
      <xdr:spPr>
        <a:xfrm>
          <a:off x="63500" y="95250"/>
          <a:ext cx="19843750" cy="2000250"/>
        </a:xfrm>
        <a:prstGeom prst="cube">
          <a:avLst>
            <a:gd name="adj" fmla="val 2734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b="0">
              <a:latin typeface="HGｺﾞｼｯｸE" panose="020B0909000000000000" pitchFamily="49" charset="-128"/>
              <a:ea typeface="HGｺﾞｼｯｸE" panose="020B0909000000000000" pitchFamily="49" charset="-128"/>
            </a:rPr>
            <a:t>　◎資産の部では、本市は</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早くからまちづくりに取り組んできたことから、市民生活に密着した事業用資産と、まちづくりの基盤となるインフラ資産を多く保有して</a:t>
          </a: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おり、</a:t>
          </a:r>
          <a:r>
            <a:rPr kumimoji="1" lang="ja-JP" altLang="en-US" sz="1400" b="0">
              <a:latin typeface="HGｺﾞｼｯｸE" panose="020B0909000000000000" pitchFamily="49" charset="-128"/>
              <a:ea typeface="HGｺﾞｼｯｸE" panose="020B0909000000000000" pitchFamily="49" charset="-128"/>
            </a:rPr>
            <a:t>資産総額の約９割を占めています。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資産総額は、前年度に比べインフラ資産（土地）の取得などがあるものの、事業用資産（土地）の売却や建物の減価償却などにより、</a:t>
          </a:r>
          <a:r>
            <a:rPr kumimoji="1" lang="en-US" altLang="ja-JP" sz="1400" b="0">
              <a:latin typeface="HGｺﾞｼｯｸE" panose="020B0909000000000000" pitchFamily="49" charset="-128"/>
              <a:ea typeface="HGｺﾞｼｯｸE" panose="020B0909000000000000" pitchFamily="49" charset="-128"/>
            </a:rPr>
            <a:t>62</a:t>
          </a:r>
          <a:r>
            <a:rPr kumimoji="1" lang="ja-JP" altLang="en-US" sz="1400" b="0">
              <a:latin typeface="HGｺﾞｼｯｸE" panose="020B0909000000000000" pitchFamily="49" charset="-128"/>
              <a:ea typeface="HGｺﾞｼｯｸE" panose="020B0909000000000000" pitchFamily="49" charset="-128"/>
            </a:rPr>
            <a:t>億円減少（㉗</a:t>
          </a:r>
          <a:r>
            <a:rPr kumimoji="1" lang="en-US" altLang="ja-JP" sz="1400" b="0">
              <a:latin typeface="HGｺﾞｼｯｸE" panose="020B0909000000000000" pitchFamily="49" charset="-128"/>
              <a:ea typeface="HGｺﾞｼｯｸE" panose="020B0909000000000000" pitchFamily="49" charset="-128"/>
            </a:rPr>
            <a:t>15</a:t>
          </a:r>
          <a:r>
            <a:rPr kumimoji="1" lang="ja-JP" altLang="en-US" sz="1400" b="0">
              <a:latin typeface="HGｺﾞｼｯｸE" panose="020B0909000000000000" pitchFamily="49" charset="-128"/>
              <a:ea typeface="HGｺﾞｼｯｸE" panose="020B0909000000000000" pitchFamily="49" charset="-128"/>
            </a:rPr>
            <a:t>兆</a:t>
          </a:r>
          <a:r>
            <a:rPr kumimoji="1" lang="en-US" altLang="ja-JP" sz="1400" b="0">
              <a:latin typeface="HGｺﾞｼｯｸE" panose="020B0909000000000000" pitchFamily="49" charset="-128"/>
              <a:ea typeface="HGｺﾞｼｯｸE" panose="020B0909000000000000" pitchFamily="49" charset="-128"/>
            </a:rPr>
            <a:t>755</a:t>
          </a:r>
          <a:r>
            <a:rPr kumimoji="1" lang="ja-JP" altLang="en-US" sz="1400" b="0">
              <a:latin typeface="HGｺﾞｼｯｸE" panose="020B0909000000000000" pitchFamily="49" charset="-128"/>
              <a:ea typeface="HGｺﾞｼｯｸE" panose="020B0909000000000000" pitchFamily="49" charset="-128"/>
            </a:rPr>
            <a:t>億円⇒㉘</a:t>
          </a:r>
          <a:r>
            <a:rPr kumimoji="1" lang="en-US" altLang="ja-JP" sz="1400" b="0">
              <a:latin typeface="HGｺﾞｼｯｸE" panose="020B0909000000000000" pitchFamily="49" charset="-128"/>
              <a:ea typeface="HGｺﾞｼｯｸE" panose="020B0909000000000000" pitchFamily="49" charset="-128"/>
            </a:rPr>
            <a:t>15</a:t>
          </a:r>
          <a:r>
            <a:rPr kumimoji="1" lang="ja-JP" altLang="en-US" sz="1400" b="0">
              <a:latin typeface="HGｺﾞｼｯｸE" panose="020B0909000000000000" pitchFamily="49" charset="-128"/>
              <a:ea typeface="HGｺﾞｼｯｸE" panose="020B0909000000000000" pitchFamily="49" charset="-128"/>
            </a:rPr>
            <a:t>兆</a:t>
          </a:r>
          <a:r>
            <a:rPr kumimoji="1" lang="en-US" altLang="ja-JP" sz="1400" b="0">
              <a:latin typeface="HGｺﾞｼｯｸE" panose="020B0909000000000000" pitchFamily="49" charset="-128"/>
              <a:ea typeface="HGｺﾞｼｯｸE" panose="020B0909000000000000" pitchFamily="49" charset="-128"/>
            </a:rPr>
            <a:t>692</a:t>
          </a:r>
          <a:r>
            <a:rPr kumimoji="1" lang="ja-JP" altLang="en-US" sz="1400" b="0">
              <a:latin typeface="HGｺﾞｼｯｸE" panose="020B0909000000000000" pitchFamily="49" charset="-128"/>
              <a:ea typeface="HGｺﾞｼｯｸE" panose="020B0909000000000000" pitchFamily="49" charset="-128"/>
            </a:rPr>
            <a:t>億円）しています。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◎負債の部では、事業用資産、インフラ資産などの整備等に関する地方債が、負債総額の約９割を占めています。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負債総額は、前年度に比べ地方債の減少などにより、</a:t>
          </a:r>
          <a:r>
            <a:rPr kumimoji="1" lang="en-US" altLang="ja-JP" sz="1400" b="0">
              <a:latin typeface="HGｺﾞｼｯｸE" panose="020B0909000000000000" pitchFamily="49" charset="-128"/>
              <a:ea typeface="HGｺﾞｼｯｸE" panose="020B0909000000000000" pitchFamily="49" charset="-128"/>
            </a:rPr>
            <a:t>1,749</a:t>
          </a:r>
          <a:r>
            <a:rPr kumimoji="1" lang="ja-JP" altLang="en-US" sz="1400" b="0">
              <a:latin typeface="HGｺﾞｼｯｸE" panose="020B0909000000000000" pitchFamily="49" charset="-128"/>
              <a:ea typeface="HGｺﾞｼｯｸE" panose="020B0909000000000000" pitchFamily="49" charset="-128"/>
            </a:rPr>
            <a:t>億円減少（</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㉗</a:t>
          </a: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２</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兆</a:t>
          </a:r>
          <a:r>
            <a:rPr kumimoji="1" lang="en-US" altLang="ja-JP" sz="1400" b="0">
              <a:solidFill>
                <a:schemeClr val="dk1"/>
              </a:solidFill>
              <a:latin typeface="HGｺﾞｼｯｸE" panose="020B0909000000000000" pitchFamily="49" charset="-128"/>
              <a:ea typeface="HGｺﾞｼｯｸE" panose="020B0909000000000000" pitchFamily="49" charset="-128"/>
              <a:cs typeface="+mn-cs"/>
            </a:rPr>
            <a:t>9,273</a:t>
          </a: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億</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円⇒㉘</a:t>
          </a: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２</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兆</a:t>
          </a:r>
          <a:r>
            <a:rPr kumimoji="1" lang="en-US" altLang="ja-JP" sz="1400" b="0">
              <a:solidFill>
                <a:schemeClr val="dk1"/>
              </a:solidFill>
              <a:latin typeface="HGｺﾞｼｯｸE" panose="020B0909000000000000" pitchFamily="49" charset="-128"/>
              <a:ea typeface="HGｺﾞｼｯｸE" panose="020B0909000000000000" pitchFamily="49" charset="-128"/>
              <a:cs typeface="+mn-cs"/>
            </a:rPr>
            <a:t>7,524</a:t>
          </a:r>
          <a:r>
            <a:rPr kumimoji="1" lang="ja-JP" altLang="ja-JP" sz="1400" b="0">
              <a:solidFill>
                <a:schemeClr val="dk1"/>
              </a:solidFill>
              <a:latin typeface="HGｺﾞｼｯｸE" panose="020B0909000000000000" pitchFamily="49" charset="-128"/>
              <a:ea typeface="HGｺﾞｼｯｸE" panose="020B0909000000000000" pitchFamily="49" charset="-128"/>
              <a:cs typeface="+mn-cs"/>
            </a:rPr>
            <a:t>億円）</a:t>
          </a: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しています。</a:t>
          </a:r>
          <a:endParaRPr kumimoji="1" lang="en-US" altLang="ja-JP" sz="1400" b="0">
            <a:solidFill>
              <a:schemeClr val="dk1"/>
            </a:solidFill>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事業用資産、インフラ資産いずれも減価償却が進んでいることから、更新計画などのアセットマネジメント（資産管理）が重要となっています。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407655</xdr:colOff>
      <xdr:row>0</xdr:row>
      <xdr:rowOff>15875</xdr:rowOff>
    </xdr:from>
    <xdr:ext cx="7202809" cy="650875"/>
    <xdr:sp macro="" textlink="">
      <xdr:nvSpPr>
        <xdr:cNvPr id="7" name="正方形/長方形 6"/>
        <xdr:cNvSpPr/>
      </xdr:nvSpPr>
      <xdr:spPr>
        <a:xfrm>
          <a:off x="1407780" y="15875"/>
          <a:ext cx="7202809"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貸借対照表（一般会計）</a:t>
          </a:r>
        </a:p>
      </xdr:txBody>
    </xdr:sp>
    <xdr:clientData/>
  </xdr:oneCellAnchor>
  <xdr:twoCellAnchor>
    <xdr:from>
      <xdr:col>19</xdr:col>
      <xdr:colOff>133801</xdr:colOff>
      <xdr:row>14</xdr:row>
      <xdr:rowOff>111125</xdr:rowOff>
    </xdr:from>
    <xdr:to>
      <xdr:col>24</xdr:col>
      <xdr:colOff>212724</xdr:colOff>
      <xdr:row>18</xdr:row>
      <xdr:rowOff>134216</xdr:rowOff>
    </xdr:to>
    <xdr:sp macro="" textlink="">
      <xdr:nvSpPr>
        <xdr:cNvPr id="9" name="角丸四角形 8"/>
        <xdr:cNvSpPr/>
      </xdr:nvSpPr>
      <xdr:spPr bwMode="auto">
        <a:xfrm flipH="1">
          <a:off x="20183926" y="4016375"/>
          <a:ext cx="4492173" cy="1229591"/>
        </a:xfrm>
        <a:prstGeom prst="roundRect">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歳計現金</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や一時取扱金（所得税等）など</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8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主な項目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一時取扱金（所得税等）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保証金（市営住宅の敷金等）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ja-JP" altLang="en-US" sz="1100"/>
        </a:p>
      </xdr:txBody>
    </xdr:sp>
    <xdr:clientData/>
  </xdr:twoCellAnchor>
  <xdr:twoCellAnchor>
    <xdr:from>
      <xdr:col>0</xdr:col>
      <xdr:colOff>46359</xdr:colOff>
      <xdr:row>9</xdr:row>
      <xdr:rowOff>285753</xdr:rowOff>
    </xdr:from>
    <xdr:to>
      <xdr:col>4</xdr:col>
      <xdr:colOff>817175</xdr:colOff>
      <xdr:row>14</xdr:row>
      <xdr:rowOff>142876</xdr:rowOff>
    </xdr:to>
    <xdr:sp macro="" textlink="">
      <xdr:nvSpPr>
        <xdr:cNvPr id="21" name="角丸四角形 20"/>
        <xdr:cNvSpPr/>
      </xdr:nvSpPr>
      <xdr:spPr bwMode="auto">
        <a:xfrm flipH="1">
          <a:off x="46359" y="2682878"/>
          <a:ext cx="4771316" cy="136524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基金のうち、流動資産に分類されるもの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財政調整基金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1,666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47624</xdr:colOff>
      <xdr:row>15</xdr:row>
      <xdr:rowOff>0</xdr:rowOff>
    </xdr:from>
    <xdr:to>
      <xdr:col>4</xdr:col>
      <xdr:colOff>809623</xdr:colOff>
      <xdr:row>19</xdr:row>
      <xdr:rowOff>254000</xdr:rowOff>
    </xdr:to>
    <xdr:sp macro="" textlink="">
      <xdr:nvSpPr>
        <xdr:cNvPr id="22" name="角丸四角形 21"/>
        <xdr:cNvSpPr/>
      </xdr:nvSpPr>
      <xdr:spPr bwMode="auto">
        <a:xfrm flipH="1">
          <a:off x="47624" y="4206875"/>
          <a:ext cx="4762499" cy="14605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その他流動資産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市街地再開発事業における保留床に関するもの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あべのルシアス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　（－）　　　</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あべのキューズタウン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　（－）</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47622</xdr:colOff>
      <xdr:row>21</xdr:row>
      <xdr:rowOff>2268</xdr:rowOff>
    </xdr:from>
    <xdr:to>
      <xdr:col>4</xdr:col>
      <xdr:colOff>809621</xdr:colOff>
      <xdr:row>28</xdr:row>
      <xdr:rowOff>254000</xdr:rowOff>
    </xdr:to>
    <xdr:sp macro="" textlink="">
      <xdr:nvSpPr>
        <xdr:cNvPr id="23" name="角丸四角形 22"/>
        <xdr:cNvSpPr/>
      </xdr:nvSpPr>
      <xdr:spPr bwMode="auto">
        <a:xfrm flipH="1">
          <a:off x="47622" y="6018893"/>
          <a:ext cx="4762499" cy="236310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事業用資産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公営</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住宅、学校、公園</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などの市民生活に密着した資産</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取得原価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前年度比</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土地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2,447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692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建物　　</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3,130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23</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減価償却累計額</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1,778</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285</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減価償却の割合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ポイント）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・増減：土地の売却や建物の減価償却などにより、前年度に比べ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24</xdr:col>
      <xdr:colOff>212724</xdr:colOff>
      <xdr:row>15</xdr:row>
      <xdr:rowOff>295275</xdr:rowOff>
    </xdr:from>
    <xdr:to>
      <xdr:col>24</xdr:col>
      <xdr:colOff>471714</xdr:colOff>
      <xdr:row>17</xdr:row>
      <xdr:rowOff>102054</xdr:rowOff>
    </xdr:to>
    <xdr:cxnSp macro="">
      <xdr:nvCxnSpPr>
        <xdr:cNvPr id="4" name="直線矢印コネクタ 3"/>
        <xdr:cNvCxnSpPr>
          <a:stCxn id="9" idx="1"/>
        </xdr:cNvCxnSpPr>
      </xdr:nvCxnSpPr>
      <xdr:spPr bwMode="auto">
        <a:xfrm>
          <a:off x="24676099" y="4502150"/>
          <a:ext cx="258990" cy="41002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817175</xdr:colOff>
      <xdr:row>12</xdr:row>
      <xdr:rowOff>63502</xdr:rowOff>
    </xdr:from>
    <xdr:to>
      <xdr:col>5</xdr:col>
      <xdr:colOff>238125</xdr:colOff>
      <xdr:row>16</xdr:row>
      <xdr:rowOff>127000</xdr:rowOff>
    </xdr:to>
    <xdr:cxnSp macro="">
      <xdr:nvCxnSpPr>
        <xdr:cNvPr id="26" name="直線矢印コネクタ 25"/>
        <xdr:cNvCxnSpPr>
          <a:stCxn id="21" idx="1"/>
        </xdr:cNvCxnSpPr>
      </xdr:nvCxnSpPr>
      <xdr:spPr bwMode="auto">
        <a:xfrm>
          <a:off x="4817675" y="3365502"/>
          <a:ext cx="421075" cy="126999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809623</xdr:colOff>
      <xdr:row>17</xdr:row>
      <xdr:rowOff>127000</xdr:rowOff>
    </xdr:from>
    <xdr:to>
      <xdr:col>5</xdr:col>
      <xdr:colOff>254000</xdr:colOff>
      <xdr:row>20</xdr:row>
      <xdr:rowOff>111125</xdr:rowOff>
    </xdr:to>
    <xdr:cxnSp macro="">
      <xdr:nvCxnSpPr>
        <xdr:cNvPr id="29" name="直線矢印コネクタ 28"/>
        <xdr:cNvCxnSpPr>
          <a:stCxn id="22" idx="1"/>
        </xdr:cNvCxnSpPr>
      </xdr:nvCxnSpPr>
      <xdr:spPr bwMode="auto">
        <a:xfrm>
          <a:off x="4810123" y="4937125"/>
          <a:ext cx="444502" cy="8890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23</xdr:row>
      <xdr:rowOff>238125</xdr:rowOff>
    </xdr:from>
    <xdr:to>
      <xdr:col>5</xdr:col>
      <xdr:colOff>206375</xdr:colOff>
      <xdr:row>24</xdr:row>
      <xdr:rowOff>278947</xdr:rowOff>
    </xdr:to>
    <xdr:cxnSp macro="">
      <xdr:nvCxnSpPr>
        <xdr:cNvPr id="30" name="直線矢印コネクタ 29"/>
        <xdr:cNvCxnSpPr>
          <a:stCxn id="23" idx="1"/>
        </xdr:cNvCxnSpPr>
      </xdr:nvCxnSpPr>
      <xdr:spPr bwMode="auto">
        <a:xfrm flipV="1">
          <a:off x="4810121" y="6858000"/>
          <a:ext cx="396879" cy="34244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35</xdr:row>
      <xdr:rowOff>269877</xdr:rowOff>
    </xdr:from>
    <xdr:to>
      <xdr:col>5</xdr:col>
      <xdr:colOff>222250</xdr:colOff>
      <xdr:row>42</xdr:row>
      <xdr:rowOff>137886</xdr:rowOff>
    </xdr:to>
    <xdr:cxnSp macro="">
      <xdr:nvCxnSpPr>
        <xdr:cNvPr id="33" name="直線矢印コネクタ 32"/>
        <xdr:cNvCxnSpPr>
          <a:stCxn id="25" idx="1"/>
        </xdr:cNvCxnSpPr>
      </xdr:nvCxnSpPr>
      <xdr:spPr bwMode="auto">
        <a:xfrm flipV="1">
          <a:off x="4810121" y="10509252"/>
          <a:ext cx="412754" cy="197938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193667</xdr:colOff>
      <xdr:row>9</xdr:row>
      <xdr:rowOff>292099</xdr:rowOff>
    </xdr:from>
    <xdr:to>
      <xdr:col>17</xdr:col>
      <xdr:colOff>968372</xdr:colOff>
      <xdr:row>13</xdr:row>
      <xdr:rowOff>142875</xdr:rowOff>
    </xdr:to>
    <xdr:sp macro="" textlink="">
      <xdr:nvSpPr>
        <xdr:cNvPr id="36" name="角丸四角形 35"/>
        <xdr:cNvSpPr/>
      </xdr:nvSpPr>
      <xdr:spPr bwMode="auto">
        <a:xfrm flipH="1">
          <a:off x="15163792" y="2689224"/>
          <a:ext cx="4775205" cy="105727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事業用資産、インフラ資産などの整備等に関する地方債</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のうち、</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p>
      </xdr:txBody>
    </xdr:sp>
    <xdr:clientData/>
  </xdr:twoCellAnchor>
  <xdr:twoCellAnchor>
    <xdr:from>
      <xdr:col>13</xdr:col>
      <xdr:colOff>193667</xdr:colOff>
      <xdr:row>14</xdr:row>
      <xdr:rowOff>51298</xdr:rowOff>
    </xdr:from>
    <xdr:to>
      <xdr:col>17</xdr:col>
      <xdr:colOff>952280</xdr:colOff>
      <xdr:row>18</xdr:row>
      <xdr:rowOff>158749</xdr:rowOff>
    </xdr:to>
    <xdr:sp macro="" textlink="">
      <xdr:nvSpPr>
        <xdr:cNvPr id="38" name="角丸四角形 37"/>
        <xdr:cNvSpPr/>
      </xdr:nvSpPr>
      <xdr:spPr bwMode="auto">
        <a:xfrm flipH="1">
          <a:off x="15163792" y="3956548"/>
          <a:ext cx="4759113" cy="1313951"/>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月支給の期末・勤勉手当の支払見込み額（共済費含む）のうち、貸借対照表日時点の負担相当額（平成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194040</xdr:colOff>
      <xdr:row>19</xdr:row>
      <xdr:rowOff>63500</xdr:rowOff>
    </xdr:from>
    <xdr:to>
      <xdr:col>17</xdr:col>
      <xdr:colOff>952192</xdr:colOff>
      <xdr:row>24</xdr:row>
      <xdr:rowOff>282079</xdr:rowOff>
    </xdr:to>
    <xdr:sp macro="" textlink="">
      <xdr:nvSpPr>
        <xdr:cNvPr id="39" name="角丸四角形 38"/>
        <xdr:cNvSpPr/>
      </xdr:nvSpPr>
      <xdr:spPr bwMode="auto">
        <a:xfrm flipH="1">
          <a:off x="15164165" y="5476875"/>
          <a:ext cx="4758652" cy="172670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3600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その他流動負債</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その他の負債で平成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年度に支払または返済すると認められるもの</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一時取扱金（所得税等）</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253</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・増減：前受金の減などにより、前年度に比べ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857250</xdr:colOff>
      <xdr:row>11</xdr:row>
      <xdr:rowOff>217487</xdr:rowOff>
    </xdr:from>
    <xdr:to>
      <xdr:col>13</xdr:col>
      <xdr:colOff>193667</xdr:colOff>
      <xdr:row>12</xdr:row>
      <xdr:rowOff>31750</xdr:rowOff>
    </xdr:to>
    <xdr:cxnSp macro="">
      <xdr:nvCxnSpPr>
        <xdr:cNvPr id="40" name="直線矢印コネクタ 39"/>
        <xdr:cNvCxnSpPr>
          <a:stCxn id="36" idx="3"/>
        </xdr:cNvCxnSpPr>
      </xdr:nvCxnSpPr>
      <xdr:spPr bwMode="auto">
        <a:xfrm flipH="1">
          <a:off x="14843125" y="3217862"/>
          <a:ext cx="320667" cy="1158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952500</xdr:colOff>
      <xdr:row>16</xdr:row>
      <xdr:rowOff>105024</xdr:rowOff>
    </xdr:from>
    <xdr:to>
      <xdr:col>13</xdr:col>
      <xdr:colOff>193667</xdr:colOff>
      <xdr:row>16</xdr:row>
      <xdr:rowOff>158750</xdr:rowOff>
    </xdr:to>
    <xdr:cxnSp macro="">
      <xdr:nvCxnSpPr>
        <xdr:cNvPr id="42" name="直線矢印コネクタ 41"/>
        <xdr:cNvCxnSpPr>
          <a:stCxn id="38" idx="3"/>
        </xdr:cNvCxnSpPr>
      </xdr:nvCxnSpPr>
      <xdr:spPr bwMode="auto">
        <a:xfrm flipH="1">
          <a:off x="14938375" y="4613524"/>
          <a:ext cx="225417" cy="5372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889000</xdr:colOff>
      <xdr:row>22</xdr:row>
      <xdr:rowOff>21977</xdr:rowOff>
    </xdr:from>
    <xdr:to>
      <xdr:col>13</xdr:col>
      <xdr:colOff>194040</xdr:colOff>
      <xdr:row>24</xdr:row>
      <xdr:rowOff>79375</xdr:rowOff>
    </xdr:to>
    <xdr:cxnSp macro="">
      <xdr:nvCxnSpPr>
        <xdr:cNvPr id="46" name="直線矢印コネクタ 45"/>
        <xdr:cNvCxnSpPr>
          <a:stCxn id="39" idx="3"/>
        </xdr:cNvCxnSpPr>
      </xdr:nvCxnSpPr>
      <xdr:spPr bwMode="auto">
        <a:xfrm flipH="1">
          <a:off x="14874875" y="6340227"/>
          <a:ext cx="289290" cy="66064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193985</xdr:colOff>
      <xdr:row>26</xdr:row>
      <xdr:rowOff>39501</xdr:rowOff>
    </xdr:from>
    <xdr:to>
      <xdr:col>17</xdr:col>
      <xdr:colOff>952202</xdr:colOff>
      <xdr:row>30</xdr:row>
      <xdr:rowOff>15875</xdr:rowOff>
    </xdr:to>
    <xdr:sp macro="" textlink="">
      <xdr:nvSpPr>
        <xdr:cNvPr id="55" name="角丸四角形 54"/>
        <xdr:cNvSpPr/>
      </xdr:nvSpPr>
      <xdr:spPr bwMode="auto">
        <a:xfrm flipH="1">
          <a:off x="15164110" y="7564251"/>
          <a:ext cx="4758717" cy="11828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事業用資産、インフラ資産などの整備等に関する地方債</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のうち、</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以降の</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償還予定額</a:t>
          </a:r>
        </a:p>
      </xdr:txBody>
    </xdr:sp>
    <xdr:clientData/>
  </xdr:twoCellAnchor>
  <xdr:twoCellAnchor>
    <xdr:from>
      <xdr:col>13</xdr:col>
      <xdr:colOff>193778</xdr:colOff>
      <xdr:row>31</xdr:row>
      <xdr:rowOff>36326</xdr:rowOff>
    </xdr:from>
    <xdr:to>
      <xdr:col>17</xdr:col>
      <xdr:colOff>952258</xdr:colOff>
      <xdr:row>35</xdr:row>
      <xdr:rowOff>74613</xdr:rowOff>
    </xdr:to>
    <xdr:sp macro="" textlink="">
      <xdr:nvSpPr>
        <xdr:cNvPr id="56" name="角丸四角形 55"/>
        <xdr:cNvSpPr/>
      </xdr:nvSpPr>
      <xdr:spPr bwMode="auto">
        <a:xfrm flipH="1">
          <a:off x="15163903" y="9069201"/>
          <a:ext cx="4758980" cy="124478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退職手当引当金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貸借対照表日時点に全ての職員が自己都合退職した場合の退職手当支給見込額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193876</xdr:colOff>
      <xdr:row>36</xdr:row>
      <xdr:rowOff>137926</xdr:rowOff>
    </xdr:from>
    <xdr:to>
      <xdr:col>17</xdr:col>
      <xdr:colOff>968371</xdr:colOff>
      <xdr:row>44</xdr:row>
      <xdr:rowOff>269875</xdr:rowOff>
    </xdr:to>
    <xdr:sp macro="" textlink="">
      <xdr:nvSpPr>
        <xdr:cNvPr id="57" name="角丸四角形 56"/>
        <xdr:cNvSpPr/>
      </xdr:nvSpPr>
      <xdr:spPr bwMode="auto">
        <a:xfrm flipH="1">
          <a:off x="15164001" y="10678926"/>
          <a:ext cx="4774995" cy="254494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長期未払金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特定の契約等により既に確定している債務のうち、平成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年度以降に支払が予定されているもの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市内府営住宅移管に伴う資金の償還</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591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弁天町駅前開発土地信託事業に係る</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和解に伴う債務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952500</xdr:colOff>
      <xdr:row>27</xdr:row>
      <xdr:rowOff>206375</xdr:rowOff>
    </xdr:from>
    <xdr:to>
      <xdr:col>13</xdr:col>
      <xdr:colOff>193985</xdr:colOff>
      <xdr:row>28</xdr:row>
      <xdr:rowOff>27688</xdr:rowOff>
    </xdr:to>
    <xdr:cxnSp macro="">
      <xdr:nvCxnSpPr>
        <xdr:cNvPr id="58" name="直線矢印コネクタ 57"/>
        <xdr:cNvCxnSpPr>
          <a:stCxn id="55" idx="3"/>
        </xdr:cNvCxnSpPr>
      </xdr:nvCxnSpPr>
      <xdr:spPr bwMode="auto">
        <a:xfrm flipH="1" flipV="1">
          <a:off x="14938375" y="8032750"/>
          <a:ext cx="225735" cy="1229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889000</xdr:colOff>
      <xdr:row>31</xdr:row>
      <xdr:rowOff>254000</xdr:rowOff>
    </xdr:from>
    <xdr:to>
      <xdr:col>13</xdr:col>
      <xdr:colOff>193778</xdr:colOff>
      <xdr:row>33</xdr:row>
      <xdr:rowOff>55470</xdr:rowOff>
    </xdr:to>
    <xdr:cxnSp macro="">
      <xdr:nvCxnSpPr>
        <xdr:cNvPr id="61" name="直線矢印コネクタ 60"/>
        <xdr:cNvCxnSpPr>
          <a:stCxn id="56" idx="3"/>
        </xdr:cNvCxnSpPr>
      </xdr:nvCxnSpPr>
      <xdr:spPr bwMode="auto">
        <a:xfrm flipH="1" flipV="1">
          <a:off x="14874875" y="9286875"/>
          <a:ext cx="289028" cy="40472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873125</xdr:colOff>
      <xdr:row>36</xdr:row>
      <xdr:rowOff>0</xdr:rowOff>
    </xdr:from>
    <xdr:to>
      <xdr:col>13</xdr:col>
      <xdr:colOff>193876</xdr:colOff>
      <xdr:row>40</xdr:row>
      <xdr:rowOff>203901</xdr:rowOff>
    </xdr:to>
    <xdr:cxnSp macro="">
      <xdr:nvCxnSpPr>
        <xdr:cNvPr id="63" name="直線矢印コネクタ 62"/>
        <xdr:cNvCxnSpPr>
          <a:stCxn id="57" idx="3"/>
        </xdr:cNvCxnSpPr>
      </xdr:nvCxnSpPr>
      <xdr:spPr bwMode="auto">
        <a:xfrm flipH="1" flipV="1">
          <a:off x="14859000" y="10541000"/>
          <a:ext cx="305001" cy="141040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793745</xdr:colOff>
      <xdr:row>25</xdr:row>
      <xdr:rowOff>222250</xdr:rowOff>
    </xdr:from>
    <xdr:to>
      <xdr:col>5</xdr:col>
      <xdr:colOff>222250</xdr:colOff>
      <xdr:row>33</xdr:row>
      <xdr:rowOff>256268</xdr:rowOff>
    </xdr:to>
    <xdr:cxnSp macro="">
      <xdr:nvCxnSpPr>
        <xdr:cNvPr id="93" name="直線矢印コネクタ 92"/>
        <xdr:cNvCxnSpPr>
          <a:stCxn id="24" idx="1"/>
        </xdr:cNvCxnSpPr>
      </xdr:nvCxnSpPr>
      <xdr:spPr bwMode="auto">
        <a:xfrm flipV="1">
          <a:off x="4794245" y="7445375"/>
          <a:ext cx="428630" cy="244701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1571625</xdr:colOff>
      <xdr:row>0</xdr:row>
      <xdr:rowOff>317501</xdr:rowOff>
    </xdr:from>
    <xdr:to>
      <xdr:col>17</xdr:col>
      <xdr:colOff>127000</xdr:colOff>
      <xdr:row>1</xdr:row>
      <xdr:rowOff>63501</xdr:rowOff>
    </xdr:to>
    <xdr:sp macro="" textlink="">
      <xdr:nvSpPr>
        <xdr:cNvPr id="2" name="テキスト ボックス 1"/>
        <xdr:cNvSpPr txBox="1"/>
      </xdr:nvSpPr>
      <xdr:spPr>
        <a:xfrm>
          <a:off x="6572250" y="317501"/>
          <a:ext cx="125253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latin typeface="HGｺﾞｼｯｸE" panose="020B0909000000000000" pitchFamily="49" charset="-128"/>
              <a:ea typeface="HGｺﾞｼｯｸE" panose="020B0909000000000000" pitchFamily="49" charset="-128"/>
              <a:cs typeface="+mn-cs"/>
            </a:rPr>
            <a:t>一般会計は、市の基本的な施策（福祉、子育て支援、観光、スポーツ振興、学校などの教育、道路、公園など）にかかる会計です。</a:t>
          </a:r>
        </a:p>
        <a:p>
          <a:endParaRPr kumimoji="1" lang="ja-JP" altLang="en-US" sz="1400">
            <a:solidFill>
              <a:schemeClr val="dk1"/>
            </a:solidFill>
            <a:latin typeface="HGｺﾞｼｯｸE" panose="020B0909000000000000" pitchFamily="49" charset="-128"/>
            <a:ea typeface="HGｺﾞｼｯｸE" panose="020B0909000000000000" pitchFamily="49" charset="-128"/>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47622</xdr:colOff>
      <xdr:row>41</xdr:row>
      <xdr:rowOff>222250</xdr:rowOff>
    </xdr:from>
    <xdr:to>
      <xdr:col>4</xdr:col>
      <xdr:colOff>809621</xdr:colOff>
      <xdr:row>47</xdr:row>
      <xdr:rowOff>21772</xdr:rowOff>
    </xdr:to>
    <xdr:sp macro="" textlink="">
      <xdr:nvSpPr>
        <xdr:cNvPr id="2" name="角丸四角形 1"/>
        <xdr:cNvSpPr/>
      </xdr:nvSpPr>
      <xdr:spPr bwMode="auto">
        <a:xfrm flipH="1">
          <a:off x="47622" y="7204075"/>
          <a:ext cx="3381374" cy="87584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大阪市介護給付費準備基金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837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 　　　　（－）</a:t>
          </a:r>
        </a:p>
      </xdr:txBody>
    </xdr:sp>
    <xdr:clientData/>
  </xdr:twoCellAnchor>
  <xdr:twoCellAnchor>
    <xdr:from>
      <xdr:col>0</xdr:col>
      <xdr:colOff>50206</xdr:colOff>
      <xdr:row>27</xdr:row>
      <xdr:rowOff>83911</xdr:rowOff>
    </xdr:from>
    <xdr:to>
      <xdr:col>4</xdr:col>
      <xdr:colOff>809624</xdr:colOff>
      <xdr:row>36</xdr:row>
      <xdr:rowOff>174625</xdr:rowOff>
    </xdr:to>
    <xdr:sp macro="" textlink="">
      <xdr:nvSpPr>
        <xdr:cNvPr id="3" name="角丸四角形 2"/>
        <xdr:cNvSpPr/>
      </xdr:nvSpPr>
      <xdr:spPr bwMode="auto">
        <a:xfrm flipH="1">
          <a:off x="50206" y="4713061"/>
          <a:ext cx="3378793" cy="1633764"/>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ソフトウェア</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コンピュータを機能させるように指令を組み合わせて表現したプログラム等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介護保険システム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2,207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1,132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998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・増減：減価償却による減があるものの、新規にリリース開始したソフトウエアがあり、前年度に比べ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875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0</xdr:col>
      <xdr:colOff>63500</xdr:colOff>
      <xdr:row>0</xdr:row>
      <xdr:rowOff>95250</xdr:rowOff>
    </xdr:from>
    <xdr:to>
      <xdr:col>17</xdr:col>
      <xdr:colOff>936625</xdr:colOff>
      <xdr:row>10</xdr:row>
      <xdr:rowOff>0</xdr:rowOff>
    </xdr:to>
    <xdr:sp macro="" textlink="">
      <xdr:nvSpPr>
        <xdr:cNvPr id="4" name="テキスト ボックス 3"/>
        <xdr:cNvSpPr txBox="1"/>
      </xdr:nvSpPr>
      <xdr:spPr>
        <a:xfrm>
          <a:off x="63500" y="95250"/>
          <a:ext cx="12284075" cy="1619250"/>
        </a:xfrm>
        <a:prstGeom prst="cube">
          <a:avLst>
            <a:gd name="adj" fmla="val 24097"/>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介護保険事業会計は、４０歳以上の方が被保険者となって保険料を出し合って、高齢者の介護を社会全体でささえる制度である介護保険事業の会計です。</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資産の部では、大阪市介護給付費準備基金、現金預金（歳計現金）及び介護保険事業における未収金が、資産総額の約８割を</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資産総額は、前年度に比べソフトウェアや大阪市介護給付費準備基金の増などにより、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1,534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4,241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5,776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◎負債</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の部では、職員の退職手当引当金が、負債総額の約</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８</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割</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負債総額は、前年度に比べ地方債の減少があるものの、リース債務の増などにより、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68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2,273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2,341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◎純資産（資産総額－負債総額）は、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1,465</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1,968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3,434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407655</xdr:colOff>
      <xdr:row>0</xdr:row>
      <xdr:rowOff>31750</xdr:rowOff>
    </xdr:from>
    <xdr:ext cx="9863470" cy="650875"/>
    <xdr:sp macro="" textlink="">
      <xdr:nvSpPr>
        <xdr:cNvPr id="5" name="正方形/長方形 4"/>
        <xdr:cNvSpPr/>
      </xdr:nvSpPr>
      <xdr:spPr>
        <a:xfrm>
          <a:off x="1093455" y="31750"/>
          <a:ext cx="9863470"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貸借対照表（介護保険事業会計）</a:t>
          </a:r>
        </a:p>
      </xdr:txBody>
    </xdr:sp>
    <xdr:clientData/>
  </xdr:oneCellAnchor>
  <xdr:twoCellAnchor>
    <xdr:from>
      <xdr:col>0</xdr:col>
      <xdr:colOff>46359</xdr:colOff>
      <xdr:row>12</xdr:row>
      <xdr:rowOff>2</xdr:rowOff>
    </xdr:from>
    <xdr:to>
      <xdr:col>4</xdr:col>
      <xdr:colOff>817175</xdr:colOff>
      <xdr:row>15</xdr:row>
      <xdr:rowOff>238125</xdr:rowOff>
    </xdr:to>
    <xdr:sp macro="" textlink="">
      <xdr:nvSpPr>
        <xdr:cNvPr id="6" name="角丸四角形 5"/>
        <xdr:cNvSpPr/>
      </xdr:nvSpPr>
      <xdr:spPr bwMode="auto">
        <a:xfrm flipH="1">
          <a:off x="46359" y="2057402"/>
          <a:ext cx="3380666" cy="68579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歳計現金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1,524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448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0</xdr:col>
      <xdr:colOff>47621</xdr:colOff>
      <xdr:row>17</xdr:row>
      <xdr:rowOff>0</xdr:rowOff>
    </xdr:from>
    <xdr:to>
      <xdr:col>4</xdr:col>
      <xdr:colOff>809620</xdr:colOff>
      <xdr:row>22</xdr:row>
      <xdr:rowOff>285751</xdr:rowOff>
    </xdr:to>
    <xdr:sp macro="" textlink="">
      <xdr:nvSpPr>
        <xdr:cNvPr id="7" name="角丸四角形 6"/>
        <xdr:cNvSpPr/>
      </xdr:nvSpPr>
      <xdr:spPr bwMode="auto">
        <a:xfrm flipH="1">
          <a:off x="47621" y="2914650"/>
          <a:ext cx="3381374" cy="102870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未収金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介護保険事業における未収金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2,160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1,023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817175</xdr:colOff>
      <xdr:row>13</xdr:row>
      <xdr:rowOff>269876</xdr:rowOff>
    </xdr:from>
    <xdr:to>
      <xdr:col>5</xdr:col>
      <xdr:colOff>190500</xdr:colOff>
      <xdr:row>14</xdr:row>
      <xdr:rowOff>142875</xdr:rowOff>
    </xdr:to>
    <xdr:cxnSp macro="">
      <xdr:nvCxnSpPr>
        <xdr:cNvPr id="8" name="直線矢印コネクタ 7"/>
        <xdr:cNvCxnSpPr>
          <a:stCxn id="6" idx="1"/>
        </xdr:cNvCxnSpPr>
      </xdr:nvCxnSpPr>
      <xdr:spPr bwMode="auto">
        <a:xfrm>
          <a:off x="3427025" y="2403476"/>
          <a:ext cx="192475" cy="13969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809620</xdr:colOff>
      <xdr:row>16</xdr:row>
      <xdr:rowOff>190500</xdr:rowOff>
    </xdr:from>
    <xdr:to>
      <xdr:col>5</xdr:col>
      <xdr:colOff>190500</xdr:colOff>
      <xdr:row>19</xdr:row>
      <xdr:rowOff>293688</xdr:rowOff>
    </xdr:to>
    <xdr:cxnSp macro="">
      <xdr:nvCxnSpPr>
        <xdr:cNvPr id="9" name="直線矢印コネクタ 8"/>
        <xdr:cNvCxnSpPr>
          <a:stCxn id="7" idx="1"/>
        </xdr:cNvCxnSpPr>
      </xdr:nvCxnSpPr>
      <xdr:spPr bwMode="auto">
        <a:xfrm flipV="1">
          <a:off x="3428995" y="2914650"/>
          <a:ext cx="190505" cy="5127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41</xdr:row>
      <xdr:rowOff>206375</xdr:rowOff>
    </xdr:from>
    <xdr:to>
      <xdr:col>5</xdr:col>
      <xdr:colOff>206375</xdr:colOff>
      <xdr:row>44</xdr:row>
      <xdr:rowOff>122011</xdr:rowOff>
    </xdr:to>
    <xdr:cxnSp macro="">
      <xdr:nvCxnSpPr>
        <xdr:cNvPr id="10" name="直線矢印コネクタ 9"/>
        <xdr:cNvCxnSpPr>
          <a:stCxn id="2" idx="1"/>
        </xdr:cNvCxnSpPr>
      </xdr:nvCxnSpPr>
      <xdr:spPr bwMode="auto">
        <a:xfrm flipV="1">
          <a:off x="3428996" y="7197725"/>
          <a:ext cx="206379" cy="46808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193668</xdr:colOff>
      <xdr:row>11</xdr:row>
      <xdr:rowOff>292099</xdr:rowOff>
    </xdr:from>
    <xdr:to>
      <xdr:col>17</xdr:col>
      <xdr:colOff>968373</xdr:colOff>
      <xdr:row>16</xdr:row>
      <xdr:rowOff>0</xdr:rowOff>
    </xdr:to>
    <xdr:sp macro="" textlink="">
      <xdr:nvSpPr>
        <xdr:cNvPr id="11" name="角丸四角形 10"/>
        <xdr:cNvSpPr/>
      </xdr:nvSpPr>
      <xdr:spPr bwMode="auto">
        <a:xfrm flipH="1">
          <a:off x="9109068" y="2054224"/>
          <a:ext cx="3232155" cy="68897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介護保険事業における財政安定化基金貸付に関する地方債のうち、平成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p>
      </xdr:txBody>
    </xdr:sp>
    <xdr:clientData/>
  </xdr:twoCellAnchor>
  <xdr:twoCellAnchor>
    <xdr:from>
      <xdr:col>13</xdr:col>
      <xdr:colOff>209542</xdr:colOff>
      <xdr:row>16</xdr:row>
      <xdr:rowOff>194173</xdr:rowOff>
    </xdr:from>
    <xdr:to>
      <xdr:col>17</xdr:col>
      <xdr:colOff>968155</xdr:colOff>
      <xdr:row>20</xdr:row>
      <xdr:rowOff>301624</xdr:rowOff>
    </xdr:to>
    <xdr:sp macro="" textlink="">
      <xdr:nvSpPr>
        <xdr:cNvPr id="12" name="角丸四角形 11"/>
        <xdr:cNvSpPr/>
      </xdr:nvSpPr>
      <xdr:spPr bwMode="auto">
        <a:xfrm flipH="1">
          <a:off x="9124942" y="2918323"/>
          <a:ext cx="3216063" cy="678951"/>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月支給の期末・勤勉手当の支払見込み額（共済費含む）のうち、貸借対照表日時点の負担相当額（平成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209915</xdr:colOff>
      <xdr:row>21</xdr:row>
      <xdr:rowOff>204147</xdr:rowOff>
    </xdr:from>
    <xdr:to>
      <xdr:col>17</xdr:col>
      <xdr:colOff>968067</xdr:colOff>
      <xdr:row>29</xdr:row>
      <xdr:rowOff>95250</xdr:rowOff>
    </xdr:to>
    <xdr:sp macro="" textlink="">
      <xdr:nvSpPr>
        <xdr:cNvPr id="13" name="角丸四角形 12"/>
        <xdr:cNvSpPr/>
      </xdr:nvSpPr>
      <xdr:spPr bwMode="auto">
        <a:xfrm flipH="1">
          <a:off x="9125315" y="3776022"/>
          <a:ext cx="3215602" cy="129127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3600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統合基盤システム用サーバ機器等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　　</a:t>
          </a:r>
        </a:p>
      </xdr:txBody>
    </xdr:sp>
    <xdr:clientData/>
  </xdr:twoCellAnchor>
  <xdr:twoCellAnchor>
    <xdr:from>
      <xdr:col>12</xdr:col>
      <xdr:colOff>952500</xdr:colOff>
      <xdr:row>13</xdr:row>
      <xdr:rowOff>296862</xdr:rowOff>
    </xdr:from>
    <xdr:to>
      <xdr:col>13</xdr:col>
      <xdr:colOff>193668</xdr:colOff>
      <xdr:row>14</xdr:row>
      <xdr:rowOff>111125</xdr:rowOff>
    </xdr:to>
    <xdr:cxnSp macro="">
      <xdr:nvCxnSpPr>
        <xdr:cNvPr id="14" name="直線矢印コネクタ 13"/>
        <xdr:cNvCxnSpPr>
          <a:stCxn id="11" idx="3"/>
        </xdr:cNvCxnSpPr>
      </xdr:nvCxnSpPr>
      <xdr:spPr bwMode="auto">
        <a:xfrm flipH="1">
          <a:off x="8915400" y="2401887"/>
          <a:ext cx="193668" cy="1095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15875</xdr:colOff>
      <xdr:row>18</xdr:row>
      <xdr:rowOff>158750</xdr:rowOff>
    </xdr:from>
    <xdr:to>
      <xdr:col>13</xdr:col>
      <xdr:colOff>209542</xdr:colOff>
      <xdr:row>18</xdr:row>
      <xdr:rowOff>247899</xdr:rowOff>
    </xdr:to>
    <xdr:cxnSp macro="">
      <xdr:nvCxnSpPr>
        <xdr:cNvPr id="15" name="直線矢印コネクタ 14"/>
        <xdr:cNvCxnSpPr>
          <a:stCxn id="12" idx="3"/>
        </xdr:cNvCxnSpPr>
      </xdr:nvCxnSpPr>
      <xdr:spPr bwMode="auto">
        <a:xfrm flipH="1" flipV="1">
          <a:off x="8931275" y="3244850"/>
          <a:ext cx="193667" cy="129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0</xdr:colOff>
      <xdr:row>24</xdr:row>
      <xdr:rowOff>254000</xdr:rowOff>
    </xdr:from>
    <xdr:to>
      <xdr:col>13</xdr:col>
      <xdr:colOff>209915</xdr:colOff>
      <xdr:row>25</xdr:row>
      <xdr:rowOff>149699</xdr:rowOff>
    </xdr:to>
    <xdr:cxnSp macro="">
      <xdr:nvCxnSpPr>
        <xdr:cNvPr id="16" name="直線矢印コネクタ 15"/>
        <xdr:cNvCxnSpPr>
          <a:stCxn id="13" idx="3"/>
        </xdr:cNvCxnSpPr>
      </xdr:nvCxnSpPr>
      <xdr:spPr bwMode="auto">
        <a:xfrm flipH="1" flipV="1">
          <a:off x="8915400" y="4283075"/>
          <a:ext cx="209915" cy="15287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209653</xdr:colOff>
      <xdr:row>30</xdr:row>
      <xdr:rowOff>20451</xdr:rowOff>
    </xdr:from>
    <xdr:to>
      <xdr:col>17</xdr:col>
      <xdr:colOff>968133</xdr:colOff>
      <xdr:row>34</xdr:row>
      <xdr:rowOff>58738</xdr:rowOff>
    </xdr:to>
    <xdr:sp macro="" textlink="">
      <xdr:nvSpPr>
        <xdr:cNvPr id="17" name="角丸四角形 16"/>
        <xdr:cNvSpPr/>
      </xdr:nvSpPr>
      <xdr:spPr bwMode="auto">
        <a:xfrm flipH="1">
          <a:off x="9125053" y="5163951"/>
          <a:ext cx="3215930" cy="72408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退職手当引当金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貸借対照表日時点に全ての職員が自己都合退職した場合の退職手当支給見込額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209750</xdr:colOff>
      <xdr:row>34</xdr:row>
      <xdr:rowOff>280802</xdr:rowOff>
    </xdr:from>
    <xdr:to>
      <xdr:col>17</xdr:col>
      <xdr:colOff>984245</xdr:colOff>
      <xdr:row>43</xdr:row>
      <xdr:rowOff>1</xdr:rowOff>
    </xdr:to>
    <xdr:sp macro="" textlink="">
      <xdr:nvSpPr>
        <xdr:cNvPr id="18" name="角丸四角形 17"/>
        <xdr:cNvSpPr/>
      </xdr:nvSpPr>
      <xdr:spPr bwMode="auto">
        <a:xfrm flipH="1">
          <a:off x="9125150" y="6005327"/>
          <a:ext cx="3222420" cy="136702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統合基盤システム用サーバ機器等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873125</xdr:colOff>
      <xdr:row>32</xdr:row>
      <xdr:rowOff>39595</xdr:rowOff>
    </xdr:from>
    <xdr:to>
      <xdr:col>13</xdr:col>
      <xdr:colOff>209653</xdr:colOff>
      <xdr:row>33</xdr:row>
      <xdr:rowOff>63500</xdr:rowOff>
    </xdr:to>
    <xdr:cxnSp macro="">
      <xdr:nvCxnSpPr>
        <xdr:cNvPr id="19" name="直線矢印コネクタ 18"/>
        <xdr:cNvCxnSpPr>
          <a:stCxn id="17" idx="3"/>
        </xdr:cNvCxnSpPr>
      </xdr:nvCxnSpPr>
      <xdr:spPr bwMode="auto">
        <a:xfrm flipH="1">
          <a:off x="8912225" y="5525995"/>
          <a:ext cx="212828" cy="19535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952502</xdr:colOff>
      <xdr:row>38</xdr:row>
      <xdr:rowOff>291214</xdr:rowOff>
    </xdr:from>
    <xdr:to>
      <xdr:col>13</xdr:col>
      <xdr:colOff>209750</xdr:colOff>
      <xdr:row>39</xdr:row>
      <xdr:rowOff>127000</xdr:rowOff>
    </xdr:to>
    <xdr:cxnSp macro="">
      <xdr:nvCxnSpPr>
        <xdr:cNvPr id="20" name="直線矢印コネクタ 19"/>
        <xdr:cNvCxnSpPr>
          <a:stCxn id="18" idx="3"/>
        </xdr:cNvCxnSpPr>
      </xdr:nvCxnSpPr>
      <xdr:spPr bwMode="auto">
        <a:xfrm flipH="1">
          <a:off x="8915402" y="6682489"/>
          <a:ext cx="209748" cy="13106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809624</xdr:colOff>
      <xdr:row>31</xdr:row>
      <xdr:rowOff>280081</xdr:rowOff>
    </xdr:from>
    <xdr:to>
      <xdr:col>5</xdr:col>
      <xdr:colOff>190500</xdr:colOff>
      <xdr:row>33</xdr:row>
      <xdr:rowOff>142875</xdr:rowOff>
    </xdr:to>
    <xdr:cxnSp macro="">
      <xdr:nvCxnSpPr>
        <xdr:cNvPr id="21" name="直線矢印コネクタ 20"/>
        <xdr:cNvCxnSpPr>
          <a:stCxn id="3" idx="1"/>
        </xdr:cNvCxnSpPr>
      </xdr:nvCxnSpPr>
      <xdr:spPr bwMode="auto">
        <a:xfrm>
          <a:off x="3428999" y="5490256"/>
          <a:ext cx="190501" cy="31046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904875</xdr:colOff>
      <xdr:row>0</xdr:row>
      <xdr:rowOff>142875</xdr:rowOff>
    </xdr:from>
    <xdr:to>
      <xdr:col>16</xdr:col>
      <xdr:colOff>857250</xdr:colOff>
      <xdr:row>7</xdr:row>
      <xdr:rowOff>111125</xdr:rowOff>
    </xdr:to>
    <xdr:sp macro="" textlink="">
      <xdr:nvSpPr>
        <xdr:cNvPr id="22" name="正方形/長方形 21"/>
        <xdr:cNvSpPr/>
      </xdr:nvSpPr>
      <xdr:spPr bwMode="auto">
        <a:xfrm>
          <a:off x="5486400" y="142875"/>
          <a:ext cx="6172200" cy="1168400"/>
        </a:xfrm>
        <a:prstGeom prst="rect">
          <a:avLst/>
        </a:prstGeom>
        <a:noFill/>
        <a:ln w="635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400">
            <a:latin typeface="HGｺﾞｼｯｸM" panose="020B0609000000000000" pitchFamily="49" charset="-128"/>
            <a:ea typeface="HGｺﾞｼｯｸM" panose="020B0609000000000000" pitchFamily="49" charset="-128"/>
          </a:endParaRPr>
        </a:p>
      </xdr:txBody>
    </xdr:sp>
    <xdr:clientData/>
  </xdr:twoCellAnchor>
  <xdr:twoCellAnchor>
    <xdr:from>
      <xdr:col>7</xdr:col>
      <xdr:colOff>333376</xdr:colOff>
      <xdr:row>0</xdr:row>
      <xdr:rowOff>95250</xdr:rowOff>
    </xdr:from>
    <xdr:to>
      <xdr:col>17</xdr:col>
      <xdr:colOff>523876</xdr:colOff>
      <xdr:row>2</xdr:row>
      <xdr:rowOff>47625</xdr:rowOff>
    </xdr:to>
    <xdr:sp macro="" textlink="">
      <xdr:nvSpPr>
        <xdr:cNvPr id="23" name="テキスト ボックス 22"/>
        <xdr:cNvSpPr txBox="1"/>
      </xdr:nvSpPr>
      <xdr:spPr>
        <a:xfrm>
          <a:off x="5133976" y="95250"/>
          <a:ext cx="7048500" cy="2952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79375</xdr:colOff>
      <xdr:row>0</xdr:row>
      <xdr:rowOff>95250</xdr:rowOff>
    </xdr:from>
    <xdr:to>
      <xdr:col>17</xdr:col>
      <xdr:colOff>809624</xdr:colOff>
      <xdr:row>9</xdr:row>
      <xdr:rowOff>206375</xdr:rowOff>
    </xdr:to>
    <xdr:sp macro="" textlink="">
      <xdr:nvSpPr>
        <xdr:cNvPr id="2" name="テキスト ボックス 1"/>
        <xdr:cNvSpPr txBox="1"/>
      </xdr:nvSpPr>
      <xdr:spPr>
        <a:xfrm>
          <a:off x="79375" y="95250"/>
          <a:ext cx="12265024" cy="1616075"/>
        </a:xfrm>
        <a:prstGeom prst="cube">
          <a:avLst>
            <a:gd name="adj" fmla="val 24970"/>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◎経常的な行政サービス提供コストである経常費用には、介護サービス等の給付にかかるコストである「負担金・補助金・交付金等」があり、経常費用のほぼ全体を占めています。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前年度に比べ「負担金・補助金・交付金等」の増などにより、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8,397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231,339</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239,737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◎経常収益は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241,593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百万円で、「国・府支出金」及び「交付金」が約７割を占めています。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前年度に比べ「国・府支出金」や「交付金」の増などにより、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8,725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232,867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241,593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◎その結果、経常収支差額は前年度に比べ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327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1,528</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1,856</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百万円）しており、臨時的な損失や利益による特別収支差額を合わせた当年度収支差額は、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1,465</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百万円となっています。</a:t>
          </a:r>
        </a:p>
      </xdr:txBody>
    </xdr:sp>
    <xdr:clientData/>
  </xdr:twoCellAnchor>
  <xdr:oneCellAnchor>
    <xdr:from>
      <xdr:col>1</xdr:col>
      <xdr:colOff>499741</xdr:colOff>
      <xdr:row>0</xdr:row>
      <xdr:rowOff>21544</xdr:rowOff>
    </xdr:from>
    <xdr:ext cx="11412859" cy="661081"/>
    <xdr:sp macro="" textlink="">
      <xdr:nvSpPr>
        <xdr:cNvPr id="3" name="正方形/長方形 2"/>
        <xdr:cNvSpPr/>
      </xdr:nvSpPr>
      <xdr:spPr>
        <a:xfrm>
          <a:off x="1185541" y="21544"/>
          <a:ext cx="114128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行政コスト計算書（介護保険事業会計）</a:t>
          </a:r>
        </a:p>
      </xdr:txBody>
    </xdr:sp>
    <xdr:clientData/>
  </xdr:oneCellAnchor>
  <xdr:twoCellAnchor>
    <xdr:from>
      <xdr:col>13</xdr:col>
      <xdr:colOff>219119</xdr:colOff>
      <xdr:row>13</xdr:row>
      <xdr:rowOff>158750</xdr:rowOff>
    </xdr:from>
    <xdr:to>
      <xdr:col>17</xdr:col>
      <xdr:colOff>873122</xdr:colOff>
      <xdr:row>19</xdr:row>
      <xdr:rowOff>103909</xdr:rowOff>
    </xdr:to>
    <xdr:sp macro="" textlink="">
      <xdr:nvSpPr>
        <xdr:cNvPr id="4" name="角丸四角形 3"/>
        <xdr:cNvSpPr/>
      </xdr:nvSpPr>
      <xdr:spPr bwMode="auto">
        <a:xfrm flipH="1">
          <a:off x="9134519" y="2387600"/>
          <a:ext cx="3206703" cy="973859"/>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交付金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支払基金交付金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64,634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・増減：介護サービス等給付費の増などに伴う交付金の増により、前年度に比べ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13</xdr:col>
      <xdr:colOff>219120</xdr:colOff>
      <xdr:row>20</xdr:row>
      <xdr:rowOff>28288</xdr:rowOff>
    </xdr:from>
    <xdr:to>
      <xdr:col>17</xdr:col>
      <xdr:colOff>873123</xdr:colOff>
      <xdr:row>25</xdr:row>
      <xdr:rowOff>275648</xdr:rowOff>
    </xdr:to>
    <xdr:sp macro="" textlink="">
      <xdr:nvSpPr>
        <xdr:cNvPr id="5" name="角丸四角形 4"/>
        <xdr:cNvSpPr/>
      </xdr:nvSpPr>
      <xdr:spPr bwMode="auto">
        <a:xfrm flipH="1">
          <a:off x="9134520" y="3457288"/>
          <a:ext cx="3206703" cy="99983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・増減：被保険者数の増に伴う保険料の増により、前年度に比べ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992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13</xdr:col>
      <xdr:colOff>219119</xdr:colOff>
      <xdr:row>26</xdr:row>
      <xdr:rowOff>184437</xdr:rowOff>
    </xdr:from>
    <xdr:to>
      <xdr:col>17</xdr:col>
      <xdr:colOff>873122</xdr:colOff>
      <xdr:row>32</xdr:row>
      <xdr:rowOff>86590</xdr:rowOff>
    </xdr:to>
    <xdr:sp macro="" textlink="">
      <xdr:nvSpPr>
        <xdr:cNvPr id="6" name="角丸四角形 5"/>
        <xdr:cNvSpPr/>
      </xdr:nvSpPr>
      <xdr:spPr bwMode="auto">
        <a:xfrm flipH="1">
          <a:off x="9134519" y="4632612"/>
          <a:ext cx="3206703" cy="94037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・増減：介護サービス等給付費の増などに伴う負担金の増により、前年度に比べ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4,124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666750</xdr:colOff>
      <xdr:row>21</xdr:row>
      <xdr:rowOff>285750</xdr:rowOff>
    </xdr:from>
    <xdr:to>
      <xdr:col>13</xdr:col>
      <xdr:colOff>219120</xdr:colOff>
      <xdr:row>23</xdr:row>
      <xdr:rowOff>1156</xdr:rowOff>
    </xdr:to>
    <xdr:cxnSp macro="">
      <xdr:nvCxnSpPr>
        <xdr:cNvPr id="7" name="直線矢印コネクタ 6"/>
        <xdr:cNvCxnSpPr>
          <a:stCxn id="5" idx="3"/>
        </xdr:cNvCxnSpPr>
      </xdr:nvCxnSpPr>
      <xdr:spPr bwMode="auto">
        <a:xfrm flipH="1" flipV="1">
          <a:off x="8896350" y="3771900"/>
          <a:ext cx="238170" cy="17260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666750</xdr:colOff>
      <xdr:row>28</xdr:row>
      <xdr:rowOff>15875</xdr:rowOff>
    </xdr:from>
    <xdr:to>
      <xdr:col>13</xdr:col>
      <xdr:colOff>219119</xdr:colOff>
      <xdr:row>29</xdr:row>
      <xdr:rowOff>135514</xdr:rowOff>
    </xdr:to>
    <xdr:cxnSp macro="">
      <xdr:nvCxnSpPr>
        <xdr:cNvPr id="8" name="直線矢印コネクタ 7"/>
        <xdr:cNvCxnSpPr>
          <a:stCxn id="6" idx="3"/>
        </xdr:cNvCxnSpPr>
      </xdr:nvCxnSpPr>
      <xdr:spPr bwMode="auto">
        <a:xfrm flipH="1" flipV="1">
          <a:off x="8896350" y="4816475"/>
          <a:ext cx="238169" cy="29108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63491</xdr:colOff>
      <xdr:row>18</xdr:row>
      <xdr:rowOff>127000</xdr:rowOff>
    </xdr:from>
    <xdr:to>
      <xdr:col>4</xdr:col>
      <xdr:colOff>698492</xdr:colOff>
      <xdr:row>23</xdr:row>
      <xdr:rowOff>239569</xdr:rowOff>
    </xdr:to>
    <xdr:sp macro="" textlink="">
      <xdr:nvSpPr>
        <xdr:cNvPr id="9" name="角丸四角形 8"/>
        <xdr:cNvSpPr/>
      </xdr:nvSpPr>
      <xdr:spPr bwMode="auto">
        <a:xfrm flipH="1">
          <a:off x="63491" y="3213100"/>
          <a:ext cx="3368676" cy="90314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・増減：委託料の増などにより、前年度に比べ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0</xdr:col>
      <xdr:colOff>61721</xdr:colOff>
      <xdr:row>27</xdr:row>
      <xdr:rowOff>63500</xdr:rowOff>
    </xdr:from>
    <xdr:to>
      <xdr:col>4</xdr:col>
      <xdr:colOff>699892</xdr:colOff>
      <xdr:row>33</xdr:row>
      <xdr:rowOff>222250</xdr:rowOff>
    </xdr:to>
    <xdr:sp macro="" textlink="">
      <xdr:nvSpPr>
        <xdr:cNvPr id="10" name="角丸四角形 9"/>
        <xdr:cNvSpPr/>
      </xdr:nvSpPr>
      <xdr:spPr bwMode="auto">
        <a:xfrm flipH="1">
          <a:off x="61721" y="4692650"/>
          <a:ext cx="3371846" cy="11398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介護サービス等の給付にかかるコスト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7,783</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698492</xdr:colOff>
      <xdr:row>19</xdr:row>
      <xdr:rowOff>206375</xdr:rowOff>
    </xdr:from>
    <xdr:to>
      <xdr:col>5</xdr:col>
      <xdr:colOff>190500</xdr:colOff>
      <xdr:row>21</xdr:row>
      <xdr:rowOff>32472</xdr:rowOff>
    </xdr:to>
    <xdr:cxnSp macro="">
      <xdr:nvCxnSpPr>
        <xdr:cNvPr id="11" name="直線矢印コネクタ 10"/>
        <xdr:cNvCxnSpPr>
          <a:stCxn id="9" idx="1"/>
        </xdr:cNvCxnSpPr>
      </xdr:nvCxnSpPr>
      <xdr:spPr bwMode="auto">
        <a:xfrm flipV="1">
          <a:off x="3432167" y="3425825"/>
          <a:ext cx="187333" cy="20709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699892</xdr:colOff>
      <xdr:row>30</xdr:row>
      <xdr:rowOff>142875</xdr:rowOff>
    </xdr:from>
    <xdr:to>
      <xdr:col>5</xdr:col>
      <xdr:colOff>190500</xdr:colOff>
      <xdr:row>32</xdr:row>
      <xdr:rowOff>95250</xdr:rowOff>
    </xdr:to>
    <xdr:cxnSp macro="">
      <xdr:nvCxnSpPr>
        <xdr:cNvPr id="12" name="直線矢印コネクタ 11"/>
        <xdr:cNvCxnSpPr>
          <a:stCxn id="10" idx="1"/>
        </xdr:cNvCxnSpPr>
      </xdr:nvCxnSpPr>
      <xdr:spPr bwMode="auto">
        <a:xfrm>
          <a:off x="3433567" y="5286375"/>
          <a:ext cx="185933" cy="2952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69936</xdr:colOff>
      <xdr:row>41</xdr:row>
      <xdr:rowOff>79375</xdr:rowOff>
    </xdr:from>
    <xdr:to>
      <xdr:col>4</xdr:col>
      <xdr:colOff>698588</xdr:colOff>
      <xdr:row>45</xdr:row>
      <xdr:rowOff>254000</xdr:rowOff>
    </xdr:to>
    <xdr:sp macro="" textlink="">
      <xdr:nvSpPr>
        <xdr:cNvPr id="13" name="角丸四角形 12"/>
        <xdr:cNvSpPr/>
      </xdr:nvSpPr>
      <xdr:spPr bwMode="auto">
        <a:xfrm flipH="1">
          <a:off x="69936" y="7108825"/>
          <a:ext cx="3362327" cy="7747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その他特別損失</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390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332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4</xdr:col>
      <xdr:colOff>698588</xdr:colOff>
      <xdr:row>43</xdr:row>
      <xdr:rowOff>166688</xdr:rowOff>
    </xdr:from>
    <xdr:to>
      <xdr:col>5</xdr:col>
      <xdr:colOff>174625</xdr:colOff>
      <xdr:row>44</xdr:row>
      <xdr:rowOff>158750</xdr:rowOff>
    </xdr:to>
    <xdr:cxnSp macro="">
      <xdr:nvCxnSpPr>
        <xdr:cNvPr id="14" name="直線矢印コネクタ 13"/>
        <xdr:cNvCxnSpPr>
          <a:stCxn id="13" idx="1"/>
        </xdr:cNvCxnSpPr>
      </xdr:nvCxnSpPr>
      <xdr:spPr bwMode="auto">
        <a:xfrm>
          <a:off x="3432263" y="7539038"/>
          <a:ext cx="171362" cy="1635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698500</xdr:colOff>
      <xdr:row>16</xdr:row>
      <xdr:rowOff>131330</xdr:rowOff>
    </xdr:from>
    <xdr:to>
      <xdr:col>13</xdr:col>
      <xdr:colOff>219119</xdr:colOff>
      <xdr:row>17</xdr:row>
      <xdr:rowOff>63500</xdr:rowOff>
    </xdr:to>
    <xdr:cxnSp macro="">
      <xdr:nvCxnSpPr>
        <xdr:cNvPr id="15" name="直線矢印コネクタ 14"/>
        <xdr:cNvCxnSpPr>
          <a:stCxn id="4" idx="3"/>
        </xdr:cNvCxnSpPr>
      </xdr:nvCxnSpPr>
      <xdr:spPr bwMode="auto">
        <a:xfrm flipH="1">
          <a:off x="8918575" y="2874530"/>
          <a:ext cx="215944" cy="10362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202041</xdr:colOff>
      <xdr:row>41</xdr:row>
      <xdr:rowOff>31750</xdr:rowOff>
    </xdr:from>
    <xdr:to>
      <xdr:col>17</xdr:col>
      <xdr:colOff>852856</xdr:colOff>
      <xdr:row>45</xdr:row>
      <xdr:rowOff>255443</xdr:rowOff>
    </xdr:to>
    <xdr:sp macro="" textlink="">
      <xdr:nvSpPr>
        <xdr:cNvPr id="16" name="角丸四角形 15"/>
        <xdr:cNvSpPr/>
      </xdr:nvSpPr>
      <xdr:spPr bwMode="auto">
        <a:xfrm flipH="1">
          <a:off x="9117441" y="7061200"/>
          <a:ext cx="3222565" cy="82376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その他特別利益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過年度修正益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12</xdr:col>
      <xdr:colOff>714378</xdr:colOff>
      <xdr:row>43</xdr:row>
      <xdr:rowOff>143597</xdr:rowOff>
    </xdr:from>
    <xdr:to>
      <xdr:col>13</xdr:col>
      <xdr:colOff>202041</xdr:colOff>
      <xdr:row>44</xdr:row>
      <xdr:rowOff>31750</xdr:rowOff>
    </xdr:to>
    <xdr:cxnSp macro="">
      <xdr:nvCxnSpPr>
        <xdr:cNvPr id="17" name="直線矢印コネクタ 16"/>
        <xdr:cNvCxnSpPr>
          <a:stCxn id="16" idx="3"/>
        </xdr:cNvCxnSpPr>
      </xdr:nvCxnSpPr>
      <xdr:spPr bwMode="auto">
        <a:xfrm flipH="1">
          <a:off x="8915403" y="7515947"/>
          <a:ext cx="202038" cy="5960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95249</xdr:colOff>
      <xdr:row>0</xdr:row>
      <xdr:rowOff>95250</xdr:rowOff>
    </xdr:from>
    <xdr:to>
      <xdr:col>17</xdr:col>
      <xdr:colOff>714374</xdr:colOff>
      <xdr:row>7</xdr:row>
      <xdr:rowOff>206375</xdr:rowOff>
    </xdr:to>
    <xdr:sp macro="" textlink="">
      <xdr:nvSpPr>
        <xdr:cNvPr id="2" name="テキスト ボックス 1"/>
        <xdr:cNvSpPr txBox="1"/>
      </xdr:nvSpPr>
      <xdr:spPr>
        <a:xfrm>
          <a:off x="95249" y="95250"/>
          <a:ext cx="12249150" cy="12731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◎行政サービス活動収支差額は、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1,922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百万円のプラスとなっており、「国・府支出金収入」や「交付金収入」の増などにより、前年度に比べ</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433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1,488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1,922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◎投資活動収支差額は、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1,339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百万円のマイナスとなっており、「基金積立金」の増などにより、前年度に比べ</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621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718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1,339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◎財務活動収支差額は、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133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百万円のマイナスとなっており、前年度との増減はほぼありません。</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行政サービス活動収支差額のプラスによって、資産取得等の投資活動や地方債の償還等の財務活動を行っていることがわかります。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◎地方債の償還については、その収支を管理する公債費会計への繰出をもって地方債償還金支出としています。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37420</xdr:rowOff>
    </xdr:from>
    <xdr:ext cx="12168509" cy="645206"/>
    <xdr:sp macro="" textlink="">
      <xdr:nvSpPr>
        <xdr:cNvPr id="3" name="正方形/長方形 2"/>
        <xdr:cNvSpPr/>
      </xdr:nvSpPr>
      <xdr:spPr>
        <a:xfrm>
          <a:off x="1153791" y="37420"/>
          <a:ext cx="1216850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キャッシュ・フロー計算書（介護保険事業会計）</a:t>
          </a:r>
        </a:p>
      </xdr:txBody>
    </xdr:sp>
    <xdr:clientData/>
  </xdr:oneCellAnchor>
  <xdr:twoCellAnchor>
    <xdr:from>
      <xdr:col>0</xdr:col>
      <xdr:colOff>47623</xdr:colOff>
      <xdr:row>14</xdr:row>
      <xdr:rowOff>228024</xdr:rowOff>
    </xdr:from>
    <xdr:to>
      <xdr:col>4</xdr:col>
      <xdr:colOff>587244</xdr:colOff>
      <xdr:row>21</xdr:row>
      <xdr:rowOff>15875</xdr:rowOff>
    </xdr:to>
    <xdr:sp macro="" textlink="">
      <xdr:nvSpPr>
        <xdr:cNvPr id="4" name="角丸四角形 3"/>
        <xdr:cNvSpPr/>
      </xdr:nvSpPr>
      <xdr:spPr bwMode="auto">
        <a:xfrm flipH="1">
          <a:off x="47623" y="2571174"/>
          <a:ext cx="3282821" cy="104515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交付金収入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支払基金交付金</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64,634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・増減：介護サービス等給付費の増などに伴う交付金の増により、前年度に比べ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0</xdr:col>
      <xdr:colOff>49098</xdr:colOff>
      <xdr:row>27</xdr:row>
      <xdr:rowOff>138545</xdr:rowOff>
    </xdr:from>
    <xdr:to>
      <xdr:col>4</xdr:col>
      <xdr:colOff>587200</xdr:colOff>
      <xdr:row>33</xdr:row>
      <xdr:rowOff>63500</xdr:rowOff>
    </xdr:to>
    <xdr:sp macro="" textlink="">
      <xdr:nvSpPr>
        <xdr:cNvPr id="5" name="角丸四角形 4"/>
        <xdr:cNvSpPr/>
      </xdr:nvSpPr>
      <xdr:spPr bwMode="auto">
        <a:xfrm flipH="1">
          <a:off x="49098" y="4767695"/>
          <a:ext cx="3281302" cy="95365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・増減：介護サービス等給付費の増などに伴う負担金の増により、前年度に比べ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4,124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587200</xdr:colOff>
      <xdr:row>22</xdr:row>
      <xdr:rowOff>254001</xdr:rowOff>
    </xdr:from>
    <xdr:to>
      <xdr:col>5</xdr:col>
      <xdr:colOff>174625</xdr:colOff>
      <xdr:row>30</xdr:row>
      <xdr:rowOff>101023</xdr:rowOff>
    </xdr:to>
    <xdr:cxnSp macro="">
      <xdr:nvCxnSpPr>
        <xdr:cNvPr id="6" name="直線矢印コネクタ 5"/>
        <xdr:cNvCxnSpPr>
          <a:stCxn id="5" idx="1"/>
        </xdr:cNvCxnSpPr>
      </xdr:nvCxnSpPr>
      <xdr:spPr bwMode="auto">
        <a:xfrm flipV="1">
          <a:off x="3330400" y="3940176"/>
          <a:ext cx="273225" cy="130434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587244</xdr:colOff>
      <xdr:row>15</xdr:row>
      <xdr:rowOff>206375</xdr:rowOff>
    </xdr:from>
    <xdr:to>
      <xdr:col>5</xdr:col>
      <xdr:colOff>174625</xdr:colOff>
      <xdr:row>17</xdr:row>
      <xdr:rowOff>272762</xdr:rowOff>
    </xdr:to>
    <xdr:cxnSp macro="">
      <xdr:nvCxnSpPr>
        <xdr:cNvPr id="7" name="直線矢印コネクタ 6"/>
        <xdr:cNvCxnSpPr>
          <a:stCxn id="4" idx="1"/>
        </xdr:cNvCxnSpPr>
      </xdr:nvCxnSpPr>
      <xdr:spPr bwMode="auto">
        <a:xfrm flipV="1">
          <a:off x="3330444" y="2740025"/>
          <a:ext cx="273181" cy="3426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248943</xdr:colOff>
      <xdr:row>23</xdr:row>
      <xdr:rowOff>238124</xdr:rowOff>
    </xdr:from>
    <xdr:to>
      <xdr:col>17</xdr:col>
      <xdr:colOff>778410</xdr:colOff>
      <xdr:row>27</xdr:row>
      <xdr:rowOff>285749</xdr:rowOff>
    </xdr:to>
    <xdr:sp macro="" textlink="">
      <xdr:nvSpPr>
        <xdr:cNvPr id="8" name="角丸四角形 7"/>
        <xdr:cNvSpPr/>
      </xdr:nvSpPr>
      <xdr:spPr bwMode="auto">
        <a:xfrm flipH="1">
          <a:off x="9164343" y="4114799"/>
          <a:ext cx="3177417" cy="6858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基金積立金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基金に積み立てたことによる支出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246201</xdr:colOff>
      <xdr:row>40</xdr:row>
      <xdr:rowOff>72160</xdr:rowOff>
    </xdr:from>
    <xdr:to>
      <xdr:col>17</xdr:col>
      <xdr:colOff>778542</xdr:colOff>
      <xdr:row>44</xdr:row>
      <xdr:rowOff>269875</xdr:rowOff>
    </xdr:to>
    <xdr:sp macro="" textlink="">
      <xdr:nvSpPr>
        <xdr:cNvPr id="9" name="角丸四角形 8"/>
        <xdr:cNvSpPr/>
      </xdr:nvSpPr>
      <xdr:spPr bwMode="auto">
        <a:xfrm flipH="1">
          <a:off x="9161601" y="6930160"/>
          <a:ext cx="3180291" cy="78826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リース資産に係るリース料（利息相当分を除く）の支払による支出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936625</xdr:colOff>
      <xdr:row>23</xdr:row>
      <xdr:rowOff>269875</xdr:rowOff>
    </xdr:from>
    <xdr:to>
      <xdr:col>13</xdr:col>
      <xdr:colOff>248943</xdr:colOff>
      <xdr:row>25</xdr:row>
      <xdr:rowOff>261937</xdr:rowOff>
    </xdr:to>
    <xdr:cxnSp macro="">
      <xdr:nvCxnSpPr>
        <xdr:cNvPr id="10" name="直線矢印コネクタ 9"/>
        <xdr:cNvCxnSpPr>
          <a:stCxn id="8" idx="3"/>
        </xdr:cNvCxnSpPr>
      </xdr:nvCxnSpPr>
      <xdr:spPr bwMode="auto">
        <a:xfrm flipH="1" flipV="1">
          <a:off x="8918575" y="4117975"/>
          <a:ext cx="245768" cy="3444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857250</xdr:colOff>
      <xdr:row>41</xdr:row>
      <xdr:rowOff>269875</xdr:rowOff>
    </xdr:from>
    <xdr:to>
      <xdr:col>13</xdr:col>
      <xdr:colOff>246201</xdr:colOff>
      <xdr:row>42</xdr:row>
      <xdr:rowOff>171018</xdr:rowOff>
    </xdr:to>
    <xdr:cxnSp macro="">
      <xdr:nvCxnSpPr>
        <xdr:cNvPr id="11" name="直線矢印コネクタ 10"/>
        <xdr:cNvCxnSpPr>
          <a:stCxn id="9" idx="3"/>
        </xdr:cNvCxnSpPr>
      </xdr:nvCxnSpPr>
      <xdr:spPr bwMode="auto">
        <a:xfrm flipH="1" flipV="1">
          <a:off x="8915400" y="7204075"/>
          <a:ext cx="246201" cy="16784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15875</xdr:rowOff>
    </xdr:from>
    <xdr:to>
      <xdr:col>4</xdr:col>
      <xdr:colOff>571500</xdr:colOff>
      <xdr:row>14</xdr:row>
      <xdr:rowOff>79375</xdr:rowOff>
    </xdr:to>
    <xdr:sp macro="" textlink="">
      <xdr:nvSpPr>
        <xdr:cNvPr id="12" name="メモ 11"/>
        <xdr:cNvSpPr/>
      </xdr:nvSpPr>
      <xdr:spPr bwMode="auto">
        <a:xfrm>
          <a:off x="43295" y="1730375"/>
          <a:ext cx="3271405" cy="7493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258903</xdr:colOff>
      <xdr:row>29</xdr:row>
      <xdr:rowOff>269876</xdr:rowOff>
    </xdr:from>
    <xdr:to>
      <xdr:col>17</xdr:col>
      <xdr:colOff>777874</xdr:colOff>
      <xdr:row>33</xdr:row>
      <xdr:rowOff>127000</xdr:rowOff>
    </xdr:to>
    <xdr:sp macro="" textlink="">
      <xdr:nvSpPr>
        <xdr:cNvPr id="13" name="メモ 12"/>
        <xdr:cNvSpPr/>
      </xdr:nvSpPr>
      <xdr:spPr bwMode="auto">
        <a:xfrm>
          <a:off x="9174303" y="5146676"/>
          <a:ext cx="3166921" cy="63817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0</xdr:rowOff>
    </xdr:to>
    <xdr:sp macro="" textlink="">
      <xdr:nvSpPr>
        <xdr:cNvPr id="14" name="メモ 13"/>
        <xdr:cNvSpPr/>
      </xdr:nvSpPr>
      <xdr:spPr bwMode="auto">
        <a:xfrm>
          <a:off x="9150639" y="1714501"/>
          <a:ext cx="3193761" cy="68579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42711</xdr:colOff>
      <xdr:row>38</xdr:row>
      <xdr:rowOff>285750</xdr:rowOff>
    </xdr:from>
    <xdr:to>
      <xdr:col>4</xdr:col>
      <xdr:colOff>587375</xdr:colOff>
      <xdr:row>45</xdr:row>
      <xdr:rowOff>31750</xdr:rowOff>
    </xdr:to>
    <xdr:sp macro="" textlink="">
      <xdr:nvSpPr>
        <xdr:cNvPr id="15" name="角丸四角形 14"/>
        <xdr:cNvSpPr/>
      </xdr:nvSpPr>
      <xdr:spPr bwMode="auto">
        <a:xfrm flipH="1">
          <a:off x="42711" y="6686550"/>
          <a:ext cx="3287864" cy="10604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介護サービス等の給付に関する支出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・増減：介護サービス等給付費の増により、前年度に比べ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8,061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587375</xdr:colOff>
      <xdr:row>40</xdr:row>
      <xdr:rowOff>222250</xdr:rowOff>
    </xdr:from>
    <xdr:to>
      <xdr:col>5</xdr:col>
      <xdr:colOff>190500</xdr:colOff>
      <xdr:row>42</xdr:row>
      <xdr:rowOff>7938</xdr:rowOff>
    </xdr:to>
    <xdr:cxnSp macro="">
      <xdr:nvCxnSpPr>
        <xdr:cNvPr id="16" name="直線矢印コネクタ 15"/>
        <xdr:cNvCxnSpPr>
          <a:stCxn id="15" idx="1"/>
        </xdr:cNvCxnSpPr>
      </xdr:nvCxnSpPr>
      <xdr:spPr bwMode="auto">
        <a:xfrm flipV="1">
          <a:off x="3330575" y="7032625"/>
          <a:ext cx="288925" cy="17621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47623</xdr:colOff>
      <xdr:row>21</xdr:row>
      <xdr:rowOff>245340</xdr:rowOff>
    </xdr:from>
    <xdr:to>
      <xdr:col>4</xdr:col>
      <xdr:colOff>585725</xdr:colOff>
      <xdr:row>26</xdr:row>
      <xdr:rowOff>238124</xdr:rowOff>
    </xdr:to>
    <xdr:sp macro="" textlink="">
      <xdr:nvSpPr>
        <xdr:cNvPr id="17" name="角丸四角形 16"/>
        <xdr:cNvSpPr/>
      </xdr:nvSpPr>
      <xdr:spPr bwMode="auto">
        <a:xfrm flipH="1">
          <a:off x="47623" y="3769590"/>
          <a:ext cx="3281302" cy="859559"/>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・増減：被保険者数の増に伴う保険料の増により、前年度に比べ、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585725</xdr:colOff>
      <xdr:row>18</xdr:row>
      <xdr:rowOff>206376</xdr:rowOff>
    </xdr:from>
    <xdr:to>
      <xdr:col>5</xdr:col>
      <xdr:colOff>174625</xdr:colOff>
      <xdr:row>24</xdr:row>
      <xdr:rowOff>90920</xdr:rowOff>
    </xdr:to>
    <xdr:cxnSp macro="">
      <xdr:nvCxnSpPr>
        <xdr:cNvPr id="18" name="直線矢印コネクタ 17"/>
        <xdr:cNvCxnSpPr>
          <a:stCxn id="17" idx="1"/>
        </xdr:cNvCxnSpPr>
      </xdr:nvCxnSpPr>
      <xdr:spPr bwMode="auto">
        <a:xfrm flipV="1">
          <a:off x="3328925" y="3254376"/>
          <a:ext cx="274700" cy="95134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248939</xdr:colOff>
      <xdr:row>14</xdr:row>
      <xdr:rowOff>285750</xdr:rowOff>
    </xdr:from>
    <xdr:to>
      <xdr:col>17</xdr:col>
      <xdr:colOff>778406</xdr:colOff>
      <xdr:row>22</xdr:row>
      <xdr:rowOff>269874</xdr:rowOff>
    </xdr:to>
    <xdr:sp macro="" textlink="">
      <xdr:nvSpPr>
        <xdr:cNvPr id="19" name="角丸四角形 18"/>
        <xdr:cNvSpPr/>
      </xdr:nvSpPr>
      <xdr:spPr bwMode="auto">
        <a:xfrm flipH="1">
          <a:off x="9164339" y="2571750"/>
          <a:ext cx="3177417" cy="13747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固定資産取得支出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固定資産の取得に関する支出</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介護保険システム</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197</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・増減：システム開発終了に伴う支出の減により、前年度に比べ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215</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12</xdr:col>
      <xdr:colOff>936625</xdr:colOff>
      <xdr:row>18</xdr:row>
      <xdr:rowOff>277812</xdr:rowOff>
    </xdr:from>
    <xdr:to>
      <xdr:col>13</xdr:col>
      <xdr:colOff>248939</xdr:colOff>
      <xdr:row>22</xdr:row>
      <xdr:rowOff>31750</xdr:rowOff>
    </xdr:to>
    <xdr:cxnSp macro="">
      <xdr:nvCxnSpPr>
        <xdr:cNvPr id="20" name="直線矢印コネクタ 19"/>
        <xdr:cNvCxnSpPr>
          <a:stCxn id="19" idx="3"/>
        </xdr:cNvCxnSpPr>
      </xdr:nvCxnSpPr>
      <xdr:spPr bwMode="auto">
        <a:xfrm flipH="1">
          <a:off x="8918575" y="3259137"/>
          <a:ext cx="245764" cy="54451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246202</xdr:colOff>
      <xdr:row>34</xdr:row>
      <xdr:rowOff>285750</xdr:rowOff>
    </xdr:from>
    <xdr:to>
      <xdr:col>17</xdr:col>
      <xdr:colOff>778543</xdr:colOff>
      <xdr:row>38</xdr:row>
      <xdr:rowOff>269874</xdr:rowOff>
    </xdr:to>
    <xdr:sp macro="" textlink="">
      <xdr:nvSpPr>
        <xdr:cNvPr id="21" name="角丸四角形 20"/>
        <xdr:cNvSpPr/>
      </xdr:nvSpPr>
      <xdr:spPr bwMode="auto">
        <a:xfrm flipH="1">
          <a:off x="9161602" y="6000750"/>
          <a:ext cx="3180291" cy="6889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地方債の償還による支出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920750</xdr:colOff>
      <xdr:row>36</xdr:row>
      <xdr:rowOff>277812</xdr:rowOff>
    </xdr:from>
    <xdr:to>
      <xdr:col>13</xdr:col>
      <xdr:colOff>246202</xdr:colOff>
      <xdr:row>39</xdr:row>
      <xdr:rowOff>31750</xdr:rowOff>
    </xdr:to>
    <xdr:cxnSp macro="">
      <xdr:nvCxnSpPr>
        <xdr:cNvPr id="22" name="直線矢印コネクタ 21"/>
        <xdr:cNvCxnSpPr>
          <a:stCxn id="21" idx="3"/>
        </xdr:cNvCxnSpPr>
      </xdr:nvCxnSpPr>
      <xdr:spPr bwMode="auto">
        <a:xfrm flipH="1">
          <a:off x="8912225" y="6345237"/>
          <a:ext cx="249377" cy="3730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50206</xdr:colOff>
      <xdr:row>36</xdr:row>
      <xdr:rowOff>99786</xdr:rowOff>
    </xdr:from>
    <xdr:to>
      <xdr:col>4</xdr:col>
      <xdr:colOff>793743</xdr:colOff>
      <xdr:row>46</xdr:row>
      <xdr:rowOff>285750</xdr:rowOff>
    </xdr:to>
    <xdr:sp macro="" textlink="">
      <xdr:nvSpPr>
        <xdr:cNvPr id="2" name="角丸四角形 1"/>
        <xdr:cNvSpPr/>
      </xdr:nvSpPr>
      <xdr:spPr bwMode="auto">
        <a:xfrm flipH="1">
          <a:off x="50206" y="6271986"/>
          <a:ext cx="3381962" cy="1786164"/>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ソフトウェア</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コンピュータを機能させるように指令を組み合わせて表現したプログラム等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システム関係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634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323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・増減：減価償却による減があるものの、新規にリリース開始したソフトウエアの増により、前年度に比べ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0</xdr:col>
      <xdr:colOff>63500</xdr:colOff>
      <xdr:row>0</xdr:row>
      <xdr:rowOff>95250</xdr:rowOff>
    </xdr:from>
    <xdr:to>
      <xdr:col>17</xdr:col>
      <xdr:colOff>936625</xdr:colOff>
      <xdr:row>10</xdr:row>
      <xdr:rowOff>0</xdr:rowOff>
    </xdr:to>
    <xdr:sp macro="" textlink="">
      <xdr:nvSpPr>
        <xdr:cNvPr id="3" name="テキスト ボックス 2"/>
        <xdr:cNvSpPr txBox="1"/>
      </xdr:nvSpPr>
      <xdr:spPr>
        <a:xfrm>
          <a:off x="63500" y="95250"/>
          <a:ext cx="12284075" cy="1619250"/>
        </a:xfrm>
        <a:prstGeom prst="cube">
          <a:avLst>
            <a:gd name="adj" fmla="val 20850"/>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後期高齢者医療事業会計は、７５歳（一定の障がいがある人は６５歳）以上の方が加入し、医療給付等を受ける後期高齢者医療制度において、保険料を徴収し運営元である大阪府後期高齢者医療広域連合へ納付する後期高齢者医療事業の会計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資産の部では、現金預金（歳計現金）が、資産総額の約７割を占めています。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前年度に比べソフトウェアや現金預金（歳計現金）の増などにより、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167</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1,792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1,959</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負債の部では、職員の退職手当引当金が、</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負債総額</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の約９割を占めています。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前年度に比べ退職手当引当金の減などがあるものの、リース債務の増により、５百万円増加（㉗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566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572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◎純資産（資産総額－負債総額）は、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1,225</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1,387</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）しています</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p>
      </xdr:txBody>
    </xdr:sp>
    <xdr:clientData/>
  </xdr:twoCellAnchor>
  <xdr:oneCellAnchor>
    <xdr:from>
      <xdr:col>1</xdr:col>
      <xdr:colOff>407655</xdr:colOff>
      <xdr:row>0</xdr:row>
      <xdr:rowOff>0</xdr:rowOff>
    </xdr:from>
    <xdr:ext cx="11355720" cy="650875"/>
    <xdr:sp macro="" textlink="">
      <xdr:nvSpPr>
        <xdr:cNvPr id="4" name="正方形/長方形 3"/>
        <xdr:cNvSpPr/>
      </xdr:nvSpPr>
      <xdr:spPr>
        <a:xfrm>
          <a:off x="1093455" y="0"/>
          <a:ext cx="11355720"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貸借対照表（後期高齢者医療事業会計）</a:t>
          </a:r>
        </a:p>
      </xdr:txBody>
    </xdr:sp>
    <xdr:clientData/>
  </xdr:oneCellAnchor>
  <xdr:twoCellAnchor>
    <xdr:from>
      <xdr:col>0</xdr:col>
      <xdr:colOff>46359</xdr:colOff>
      <xdr:row>11</xdr:row>
      <xdr:rowOff>284310</xdr:rowOff>
    </xdr:from>
    <xdr:to>
      <xdr:col>4</xdr:col>
      <xdr:colOff>817175</xdr:colOff>
      <xdr:row>15</xdr:row>
      <xdr:rowOff>269875</xdr:rowOff>
    </xdr:to>
    <xdr:sp macro="" textlink="">
      <xdr:nvSpPr>
        <xdr:cNvPr id="5" name="角丸四角形 4"/>
        <xdr:cNvSpPr/>
      </xdr:nvSpPr>
      <xdr:spPr bwMode="auto">
        <a:xfrm flipH="1">
          <a:off x="46359" y="2055960"/>
          <a:ext cx="3380666" cy="69041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歳計現金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1,302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0</xdr:col>
      <xdr:colOff>47622</xdr:colOff>
      <xdr:row>17</xdr:row>
      <xdr:rowOff>147205</xdr:rowOff>
    </xdr:from>
    <xdr:to>
      <xdr:col>4</xdr:col>
      <xdr:colOff>809621</xdr:colOff>
      <xdr:row>24</xdr:row>
      <xdr:rowOff>1443</xdr:rowOff>
    </xdr:to>
    <xdr:sp macro="" textlink="">
      <xdr:nvSpPr>
        <xdr:cNvPr id="6" name="角丸四角形 5"/>
        <xdr:cNvSpPr/>
      </xdr:nvSpPr>
      <xdr:spPr bwMode="auto">
        <a:xfrm flipH="1">
          <a:off x="47622" y="3061855"/>
          <a:ext cx="3381374" cy="105438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未収金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後期高齢者医療事業における未収金</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後期高齢者医療保険料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558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貸倒引当金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240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0</xdr:col>
      <xdr:colOff>47619</xdr:colOff>
      <xdr:row>25</xdr:row>
      <xdr:rowOff>224518</xdr:rowOff>
    </xdr:from>
    <xdr:to>
      <xdr:col>4</xdr:col>
      <xdr:colOff>809618</xdr:colOff>
      <xdr:row>34</xdr:row>
      <xdr:rowOff>206375</xdr:rowOff>
    </xdr:to>
    <xdr:sp macro="" textlink="">
      <xdr:nvSpPr>
        <xdr:cNvPr id="7" name="角丸四角形 6"/>
        <xdr:cNvSpPr/>
      </xdr:nvSpPr>
      <xdr:spPr bwMode="auto">
        <a:xfrm flipH="1">
          <a:off x="47619" y="4453618"/>
          <a:ext cx="3381374" cy="154395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リース契約によって借り入れている物件</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817175</xdr:colOff>
      <xdr:row>13</xdr:row>
      <xdr:rowOff>277093</xdr:rowOff>
    </xdr:from>
    <xdr:to>
      <xdr:col>5</xdr:col>
      <xdr:colOff>206375</xdr:colOff>
      <xdr:row>14</xdr:row>
      <xdr:rowOff>167409</xdr:rowOff>
    </xdr:to>
    <xdr:cxnSp macro="">
      <xdr:nvCxnSpPr>
        <xdr:cNvPr id="8" name="直線矢印コネクタ 7"/>
        <xdr:cNvCxnSpPr>
          <a:stCxn id="5" idx="1"/>
        </xdr:cNvCxnSpPr>
      </xdr:nvCxnSpPr>
      <xdr:spPr bwMode="auto">
        <a:xfrm>
          <a:off x="3427025" y="2401168"/>
          <a:ext cx="208350" cy="16654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809621</xdr:colOff>
      <xdr:row>16</xdr:row>
      <xdr:rowOff>190500</xdr:rowOff>
    </xdr:from>
    <xdr:to>
      <xdr:col>5</xdr:col>
      <xdr:colOff>206375</xdr:colOff>
      <xdr:row>20</xdr:row>
      <xdr:rowOff>225137</xdr:rowOff>
    </xdr:to>
    <xdr:cxnSp macro="">
      <xdr:nvCxnSpPr>
        <xdr:cNvPr id="9" name="直線矢印コネクタ 8"/>
        <xdr:cNvCxnSpPr>
          <a:stCxn id="6" idx="1"/>
        </xdr:cNvCxnSpPr>
      </xdr:nvCxnSpPr>
      <xdr:spPr bwMode="auto">
        <a:xfrm flipV="1">
          <a:off x="3428996" y="2914650"/>
          <a:ext cx="206379" cy="68233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809618</xdr:colOff>
      <xdr:row>30</xdr:row>
      <xdr:rowOff>64634</xdr:rowOff>
    </xdr:from>
    <xdr:to>
      <xdr:col>5</xdr:col>
      <xdr:colOff>174625</xdr:colOff>
      <xdr:row>31</xdr:row>
      <xdr:rowOff>127000</xdr:rowOff>
    </xdr:to>
    <xdr:cxnSp macro="">
      <xdr:nvCxnSpPr>
        <xdr:cNvPr id="10" name="直線矢印コネクタ 9"/>
        <xdr:cNvCxnSpPr>
          <a:stCxn id="7" idx="1"/>
        </xdr:cNvCxnSpPr>
      </xdr:nvCxnSpPr>
      <xdr:spPr bwMode="auto">
        <a:xfrm>
          <a:off x="3428993" y="5208134"/>
          <a:ext cx="174632" cy="23381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193665</xdr:colOff>
      <xdr:row>11</xdr:row>
      <xdr:rowOff>289423</xdr:rowOff>
    </xdr:from>
    <xdr:to>
      <xdr:col>17</xdr:col>
      <xdr:colOff>952278</xdr:colOff>
      <xdr:row>16</xdr:row>
      <xdr:rowOff>47625</xdr:rowOff>
    </xdr:to>
    <xdr:sp macro="" textlink="">
      <xdr:nvSpPr>
        <xdr:cNvPr id="11" name="角丸四角形 10"/>
        <xdr:cNvSpPr/>
      </xdr:nvSpPr>
      <xdr:spPr bwMode="auto">
        <a:xfrm flipH="1">
          <a:off x="9109065" y="2061073"/>
          <a:ext cx="3235113" cy="729752"/>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月支給の期末・勤勉手当の支払見込み額（共済費含む）のうち、貸借対照表日時点の負担相当額（平成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194040</xdr:colOff>
      <xdr:row>18</xdr:row>
      <xdr:rowOff>79375</xdr:rowOff>
    </xdr:from>
    <xdr:to>
      <xdr:col>17</xdr:col>
      <xdr:colOff>952192</xdr:colOff>
      <xdr:row>25</xdr:row>
      <xdr:rowOff>222249</xdr:rowOff>
    </xdr:to>
    <xdr:sp macro="" textlink="">
      <xdr:nvSpPr>
        <xdr:cNvPr id="12" name="角丸四角形 11"/>
        <xdr:cNvSpPr/>
      </xdr:nvSpPr>
      <xdr:spPr bwMode="auto">
        <a:xfrm flipH="1">
          <a:off x="9109440" y="3165475"/>
          <a:ext cx="3234652" cy="129539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3600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857250</xdr:colOff>
      <xdr:row>14</xdr:row>
      <xdr:rowOff>17712</xdr:rowOff>
    </xdr:from>
    <xdr:to>
      <xdr:col>13</xdr:col>
      <xdr:colOff>193665</xdr:colOff>
      <xdr:row>18</xdr:row>
      <xdr:rowOff>63500</xdr:rowOff>
    </xdr:to>
    <xdr:cxnSp macro="">
      <xdr:nvCxnSpPr>
        <xdr:cNvPr id="13" name="直線矢印コネクタ 12"/>
        <xdr:cNvCxnSpPr>
          <a:stCxn id="11" idx="3"/>
        </xdr:cNvCxnSpPr>
      </xdr:nvCxnSpPr>
      <xdr:spPr bwMode="auto">
        <a:xfrm flipH="1">
          <a:off x="8915400" y="2418012"/>
          <a:ext cx="193665" cy="7315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841375</xdr:colOff>
      <xdr:row>22</xdr:row>
      <xdr:rowOff>0</xdr:rowOff>
    </xdr:from>
    <xdr:to>
      <xdr:col>13</xdr:col>
      <xdr:colOff>194040</xdr:colOff>
      <xdr:row>24</xdr:row>
      <xdr:rowOff>63500</xdr:rowOff>
    </xdr:to>
    <xdr:cxnSp macro="">
      <xdr:nvCxnSpPr>
        <xdr:cNvPr id="14" name="直線矢印コネクタ 13"/>
        <xdr:cNvCxnSpPr>
          <a:stCxn id="12" idx="3"/>
        </xdr:cNvCxnSpPr>
      </xdr:nvCxnSpPr>
      <xdr:spPr bwMode="auto">
        <a:xfrm flipH="1">
          <a:off x="8918575" y="3771900"/>
          <a:ext cx="190865" cy="4064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193778</xdr:colOff>
      <xdr:row>27</xdr:row>
      <xdr:rowOff>290326</xdr:rowOff>
    </xdr:from>
    <xdr:to>
      <xdr:col>17</xdr:col>
      <xdr:colOff>952258</xdr:colOff>
      <xdr:row>32</xdr:row>
      <xdr:rowOff>26988</xdr:rowOff>
    </xdr:to>
    <xdr:sp macro="" textlink="">
      <xdr:nvSpPr>
        <xdr:cNvPr id="15" name="角丸四角形 14"/>
        <xdr:cNvSpPr/>
      </xdr:nvSpPr>
      <xdr:spPr bwMode="auto">
        <a:xfrm flipH="1">
          <a:off x="9109178" y="4805176"/>
          <a:ext cx="3234980" cy="708212"/>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退職手当引当金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貸借対照表日時点に全ての職員が自己都合退職した場合の退職手当支給見込額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193875</xdr:colOff>
      <xdr:row>34</xdr:row>
      <xdr:rowOff>137926</xdr:rowOff>
    </xdr:from>
    <xdr:to>
      <xdr:col>17</xdr:col>
      <xdr:colOff>968370</xdr:colOff>
      <xdr:row>41</xdr:row>
      <xdr:rowOff>285750</xdr:rowOff>
    </xdr:to>
    <xdr:sp macro="" textlink="">
      <xdr:nvSpPr>
        <xdr:cNvPr id="16" name="角丸四角形 15"/>
        <xdr:cNvSpPr/>
      </xdr:nvSpPr>
      <xdr:spPr bwMode="auto">
        <a:xfrm flipH="1">
          <a:off x="9109275" y="5967226"/>
          <a:ext cx="3231945" cy="12336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リース契約によって借り入れている物件のリース料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システム用サーバ機器等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・増減：新規のリース契約などにより、前年度に比べ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857250</xdr:colOff>
      <xdr:row>30</xdr:row>
      <xdr:rowOff>7845</xdr:rowOff>
    </xdr:from>
    <xdr:to>
      <xdr:col>13</xdr:col>
      <xdr:colOff>193778</xdr:colOff>
      <xdr:row>33</xdr:row>
      <xdr:rowOff>31750</xdr:rowOff>
    </xdr:to>
    <xdr:cxnSp macro="">
      <xdr:nvCxnSpPr>
        <xdr:cNvPr id="17" name="直線矢印コネクタ 16"/>
        <xdr:cNvCxnSpPr>
          <a:stCxn id="15" idx="3"/>
        </xdr:cNvCxnSpPr>
      </xdr:nvCxnSpPr>
      <xdr:spPr bwMode="auto">
        <a:xfrm flipH="1">
          <a:off x="8915400" y="5151345"/>
          <a:ext cx="193778" cy="53825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825500</xdr:colOff>
      <xdr:row>38</xdr:row>
      <xdr:rowOff>61026</xdr:rowOff>
    </xdr:from>
    <xdr:to>
      <xdr:col>13</xdr:col>
      <xdr:colOff>193875</xdr:colOff>
      <xdr:row>39</xdr:row>
      <xdr:rowOff>47625</xdr:rowOff>
    </xdr:to>
    <xdr:cxnSp macro="">
      <xdr:nvCxnSpPr>
        <xdr:cNvPr id="18" name="直線矢印コネクタ 17"/>
        <xdr:cNvCxnSpPr>
          <a:stCxn id="16" idx="3"/>
        </xdr:cNvCxnSpPr>
      </xdr:nvCxnSpPr>
      <xdr:spPr bwMode="auto">
        <a:xfrm flipH="1">
          <a:off x="8912225" y="6576126"/>
          <a:ext cx="197050" cy="1580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793743</xdr:colOff>
      <xdr:row>33</xdr:row>
      <xdr:rowOff>269876</xdr:rowOff>
    </xdr:from>
    <xdr:to>
      <xdr:col>5</xdr:col>
      <xdr:colOff>222250</xdr:colOff>
      <xdr:row>41</xdr:row>
      <xdr:rowOff>192768</xdr:rowOff>
    </xdr:to>
    <xdr:cxnSp macro="">
      <xdr:nvCxnSpPr>
        <xdr:cNvPr id="19" name="直線矢印コネクタ 18"/>
        <xdr:cNvCxnSpPr>
          <a:stCxn id="2" idx="1"/>
        </xdr:cNvCxnSpPr>
      </xdr:nvCxnSpPr>
      <xdr:spPr bwMode="auto">
        <a:xfrm flipV="1">
          <a:off x="3432168" y="5832476"/>
          <a:ext cx="219082" cy="137069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714375</xdr:colOff>
      <xdr:row>0</xdr:row>
      <xdr:rowOff>158750</xdr:rowOff>
    </xdr:from>
    <xdr:to>
      <xdr:col>17</xdr:col>
      <xdr:colOff>492125</xdr:colOff>
      <xdr:row>5</xdr:row>
      <xdr:rowOff>15875</xdr:rowOff>
    </xdr:to>
    <xdr:sp macro="" textlink="">
      <xdr:nvSpPr>
        <xdr:cNvPr id="20" name="正方形/長方形 19"/>
        <xdr:cNvSpPr/>
      </xdr:nvSpPr>
      <xdr:spPr bwMode="auto">
        <a:xfrm>
          <a:off x="6172200" y="158750"/>
          <a:ext cx="5978525" cy="714375"/>
        </a:xfrm>
        <a:prstGeom prst="rect">
          <a:avLst/>
        </a:prstGeom>
        <a:noFill/>
        <a:ln w="6350"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latin typeface="HGｺﾞｼｯｸM" panose="020B0609000000000000" pitchFamily="49" charset="-128"/>
            <a:ea typeface="HGｺﾞｼｯｸM" panose="020B0609000000000000" pitchFamily="49"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79375</xdr:colOff>
      <xdr:row>0</xdr:row>
      <xdr:rowOff>95250</xdr:rowOff>
    </xdr:from>
    <xdr:to>
      <xdr:col>17</xdr:col>
      <xdr:colOff>809624</xdr:colOff>
      <xdr:row>9</xdr:row>
      <xdr:rowOff>206375</xdr:rowOff>
    </xdr:to>
    <xdr:sp macro="" textlink="">
      <xdr:nvSpPr>
        <xdr:cNvPr id="2" name="テキスト ボックス 1"/>
        <xdr:cNvSpPr txBox="1"/>
      </xdr:nvSpPr>
      <xdr:spPr>
        <a:xfrm>
          <a:off x="79375" y="95250"/>
          <a:ext cx="12265024" cy="1616075"/>
        </a:xfrm>
        <a:prstGeom prst="cube">
          <a:avLst>
            <a:gd name="adj" fmla="val 24970"/>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◎経常的な行政サービス提供コストである経常費用には、後期高齢者医療広域連合への納付にかかるコストである「負担金・補助金・交付金等」があり、経常費用のほぼ全体を占めています。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前年度に比べ「負担金・補助金・交付金等」の増などにより、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790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27,774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28,564</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◎経常収益では、「保険料」や「他会計からの繰入金」があり、経常収益のほぼ全体を占めています。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前年度に比べ「保険料」の増などにより、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743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28,037</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28,780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◎その結果、経常収支差額は前年度に比べ</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262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216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百万円）しており、臨時的な損失や利益による特別収支差額を合わせた当年度収支差額は、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161</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百万円となっています。</a:t>
          </a:r>
        </a:p>
      </xdr:txBody>
    </xdr:sp>
    <xdr:clientData/>
  </xdr:twoCellAnchor>
  <xdr:oneCellAnchor>
    <xdr:from>
      <xdr:col>1</xdr:col>
      <xdr:colOff>499741</xdr:colOff>
      <xdr:row>0</xdr:row>
      <xdr:rowOff>37419</xdr:rowOff>
    </xdr:from>
    <xdr:ext cx="12644759" cy="661081"/>
    <xdr:sp macro="" textlink="">
      <xdr:nvSpPr>
        <xdr:cNvPr id="3" name="正方形/長方形 2"/>
        <xdr:cNvSpPr/>
      </xdr:nvSpPr>
      <xdr:spPr>
        <a:xfrm>
          <a:off x="1185541" y="37419"/>
          <a:ext cx="126447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行政コスト計算書（後期高齢者医療事業会計）</a:t>
          </a:r>
        </a:p>
      </xdr:txBody>
    </xdr:sp>
    <xdr:clientData/>
  </xdr:oneCellAnchor>
  <xdr:twoCellAnchor>
    <xdr:from>
      <xdr:col>13</xdr:col>
      <xdr:colOff>219119</xdr:colOff>
      <xdr:row>13</xdr:row>
      <xdr:rowOff>269010</xdr:rowOff>
    </xdr:from>
    <xdr:to>
      <xdr:col>17</xdr:col>
      <xdr:colOff>873122</xdr:colOff>
      <xdr:row>19</xdr:row>
      <xdr:rowOff>142876</xdr:rowOff>
    </xdr:to>
    <xdr:sp macro="" textlink="">
      <xdr:nvSpPr>
        <xdr:cNvPr id="4" name="角丸四角形 3"/>
        <xdr:cNvSpPr/>
      </xdr:nvSpPr>
      <xdr:spPr bwMode="auto">
        <a:xfrm flipH="1">
          <a:off x="9134519" y="2402610"/>
          <a:ext cx="3206703" cy="99781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・増減：被保険者数の増に伴う保険料の増により、前年度に比べ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642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13</xdr:col>
      <xdr:colOff>238124</xdr:colOff>
      <xdr:row>23</xdr:row>
      <xdr:rowOff>142875</xdr:rowOff>
    </xdr:from>
    <xdr:to>
      <xdr:col>17</xdr:col>
      <xdr:colOff>873120</xdr:colOff>
      <xdr:row>29</xdr:row>
      <xdr:rowOff>269875</xdr:rowOff>
    </xdr:to>
    <xdr:sp macro="" textlink="">
      <xdr:nvSpPr>
        <xdr:cNvPr id="5" name="角丸四角形 4"/>
        <xdr:cNvSpPr/>
      </xdr:nvSpPr>
      <xdr:spPr bwMode="auto">
        <a:xfrm flipH="1">
          <a:off x="9153524" y="4086225"/>
          <a:ext cx="3187696" cy="10604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・増減：被保険者の増による基盤安定負担金の増に伴う繰入金の増により、前年度に比べ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12</xdr:col>
      <xdr:colOff>825500</xdr:colOff>
      <xdr:row>26</xdr:row>
      <xdr:rowOff>206375</xdr:rowOff>
    </xdr:from>
    <xdr:to>
      <xdr:col>13</xdr:col>
      <xdr:colOff>238124</xdr:colOff>
      <xdr:row>29</xdr:row>
      <xdr:rowOff>79375</xdr:rowOff>
    </xdr:to>
    <xdr:cxnSp macro="">
      <xdr:nvCxnSpPr>
        <xdr:cNvPr id="6" name="直線矢印コネクタ 5"/>
        <xdr:cNvCxnSpPr>
          <a:stCxn id="5" idx="3"/>
        </xdr:cNvCxnSpPr>
      </xdr:nvCxnSpPr>
      <xdr:spPr bwMode="auto">
        <a:xfrm flipH="1">
          <a:off x="8912225" y="4625975"/>
          <a:ext cx="241299" cy="4254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60278</xdr:colOff>
      <xdr:row>26</xdr:row>
      <xdr:rowOff>63500</xdr:rowOff>
    </xdr:from>
    <xdr:to>
      <xdr:col>4</xdr:col>
      <xdr:colOff>698449</xdr:colOff>
      <xdr:row>33</xdr:row>
      <xdr:rowOff>222250</xdr:rowOff>
    </xdr:to>
    <xdr:sp macro="" textlink="">
      <xdr:nvSpPr>
        <xdr:cNvPr id="7" name="角丸四角形 6"/>
        <xdr:cNvSpPr/>
      </xdr:nvSpPr>
      <xdr:spPr bwMode="auto">
        <a:xfrm flipH="1">
          <a:off x="60278" y="4521200"/>
          <a:ext cx="3371846" cy="13112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後期高齢者医療広域連合への納付にかかるコスト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・増減：被保険者の増に伴う後期高齢者医療広域連合納付金の増により、前年度に比べ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787</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4</xdr:col>
      <xdr:colOff>698449</xdr:colOff>
      <xdr:row>29</xdr:row>
      <xdr:rowOff>293688</xdr:rowOff>
    </xdr:from>
    <xdr:to>
      <xdr:col>5</xdr:col>
      <xdr:colOff>222250</xdr:colOff>
      <xdr:row>32</xdr:row>
      <xdr:rowOff>111125</xdr:rowOff>
    </xdr:to>
    <xdr:cxnSp macro="">
      <xdr:nvCxnSpPr>
        <xdr:cNvPr id="8" name="直線矢印コネクタ 7"/>
        <xdr:cNvCxnSpPr>
          <a:stCxn id="7" idx="1"/>
        </xdr:cNvCxnSpPr>
      </xdr:nvCxnSpPr>
      <xdr:spPr bwMode="auto">
        <a:xfrm>
          <a:off x="3432124" y="5141913"/>
          <a:ext cx="219126" cy="4556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69936</xdr:colOff>
      <xdr:row>39</xdr:row>
      <xdr:rowOff>63500</xdr:rowOff>
    </xdr:from>
    <xdr:to>
      <xdr:col>4</xdr:col>
      <xdr:colOff>698588</xdr:colOff>
      <xdr:row>45</xdr:row>
      <xdr:rowOff>15876</xdr:rowOff>
    </xdr:to>
    <xdr:sp macro="" textlink="">
      <xdr:nvSpPr>
        <xdr:cNvPr id="9" name="角丸四角形 8"/>
        <xdr:cNvSpPr/>
      </xdr:nvSpPr>
      <xdr:spPr bwMode="auto">
        <a:xfrm flipH="1">
          <a:off x="69936" y="6750050"/>
          <a:ext cx="3362327" cy="98107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その他特別損失</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4</xdr:col>
      <xdr:colOff>698588</xdr:colOff>
      <xdr:row>42</xdr:row>
      <xdr:rowOff>39688</xdr:rowOff>
    </xdr:from>
    <xdr:to>
      <xdr:col>5</xdr:col>
      <xdr:colOff>206375</xdr:colOff>
      <xdr:row>44</xdr:row>
      <xdr:rowOff>111125</xdr:rowOff>
    </xdr:to>
    <xdr:cxnSp macro="">
      <xdr:nvCxnSpPr>
        <xdr:cNvPr id="10" name="直線矢印コネクタ 9"/>
        <xdr:cNvCxnSpPr>
          <a:stCxn id="9" idx="1"/>
        </xdr:cNvCxnSpPr>
      </xdr:nvCxnSpPr>
      <xdr:spPr bwMode="auto">
        <a:xfrm>
          <a:off x="3432263" y="7240588"/>
          <a:ext cx="203112" cy="41433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825500</xdr:colOff>
      <xdr:row>16</xdr:row>
      <xdr:rowOff>205943</xdr:rowOff>
    </xdr:from>
    <xdr:to>
      <xdr:col>13</xdr:col>
      <xdr:colOff>219119</xdr:colOff>
      <xdr:row>21</xdr:row>
      <xdr:rowOff>79375</xdr:rowOff>
    </xdr:to>
    <xdr:cxnSp macro="">
      <xdr:nvCxnSpPr>
        <xdr:cNvPr id="11" name="直線矢印コネクタ 10"/>
        <xdr:cNvCxnSpPr>
          <a:stCxn id="4" idx="3"/>
        </xdr:cNvCxnSpPr>
      </xdr:nvCxnSpPr>
      <xdr:spPr bwMode="auto">
        <a:xfrm flipH="1">
          <a:off x="8912225" y="2911043"/>
          <a:ext cx="222294" cy="76878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95249</xdr:colOff>
      <xdr:row>0</xdr:row>
      <xdr:rowOff>95250</xdr:rowOff>
    </xdr:from>
    <xdr:to>
      <xdr:col>17</xdr:col>
      <xdr:colOff>762000</xdr:colOff>
      <xdr:row>7</xdr:row>
      <xdr:rowOff>158750</xdr:rowOff>
    </xdr:to>
    <xdr:sp macro="" textlink="">
      <xdr:nvSpPr>
        <xdr:cNvPr id="2" name="テキスト ボックス 1"/>
        <xdr:cNvSpPr txBox="1"/>
      </xdr:nvSpPr>
      <xdr:spPr>
        <a:xfrm>
          <a:off x="95249" y="95250"/>
          <a:ext cx="12249151" cy="1263650"/>
        </a:xfrm>
        <a:prstGeom prst="cube">
          <a:avLst>
            <a:gd name="adj" fmla="val 3267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a:latin typeface="HGｺﾞｼｯｸE" panose="020B0909000000000000" pitchFamily="49" charset="-128"/>
              <a:ea typeface="HGｺﾞｼｯｸE" panose="020B0909000000000000" pitchFamily="49" charset="-128"/>
            </a:rPr>
            <a:t>　</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◎行政サービス活動収支差額は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190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百万円のプラスとなっています。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algn="l"/>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前年度に比べ「保険料収入」の増があるものの、「負担金・補助金・交付金等支出」の増などにより、前年度に比べ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63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254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190</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algn="l"/>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◎行政サービス活動収支差額のプラスによって、資産取得等の投資活動やリース債務の償還等の財務活動を行っていることがわかります。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53295</xdr:rowOff>
    </xdr:from>
    <xdr:ext cx="14422759" cy="645206"/>
    <xdr:sp macro="" textlink="">
      <xdr:nvSpPr>
        <xdr:cNvPr id="3" name="正方形/長方形 2"/>
        <xdr:cNvSpPr/>
      </xdr:nvSpPr>
      <xdr:spPr>
        <a:xfrm>
          <a:off x="1153791" y="53295"/>
          <a:ext cx="1442275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キャッシュ・フロー計算書（後期高齢者医療事業会計）</a:t>
          </a:r>
        </a:p>
      </xdr:txBody>
    </xdr:sp>
    <xdr:clientData/>
  </xdr:oneCellAnchor>
  <xdr:twoCellAnchor>
    <xdr:from>
      <xdr:col>0</xdr:col>
      <xdr:colOff>47624</xdr:colOff>
      <xdr:row>15</xdr:row>
      <xdr:rowOff>95249</xdr:rowOff>
    </xdr:from>
    <xdr:to>
      <xdr:col>4</xdr:col>
      <xdr:colOff>555653</xdr:colOff>
      <xdr:row>20</xdr:row>
      <xdr:rowOff>254000</xdr:rowOff>
    </xdr:to>
    <xdr:sp macro="" textlink="">
      <xdr:nvSpPr>
        <xdr:cNvPr id="4" name="角丸四角形 3"/>
        <xdr:cNvSpPr/>
      </xdr:nvSpPr>
      <xdr:spPr bwMode="auto">
        <a:xfrm flipH="1">
          <a:off x="47624" y="2666999"/>
          <a:ext cx="3251229" cy="93027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保険料収入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被保険者からの保険料による収入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被保険者の増に伴う保険料収入の増により、前年度に比べ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644</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百万円増加しています。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49097</xdr:colOff>
      <xdr:row>22</xdr:row>
      <xdr:rowOff>79375</xdr:rowOff>
    </xdr:from>
    <xdr:to>
      <xdr:col>4</xdr:col>
      <xdr:colOff>555619</xdr:colOff>
      <xdr:row>27</xdr:row>
      <xdr:rowOff>254000</xdr:rowOff>
    </xdr:to>
    <xdr:sp macro="" textlink="">
      <xdr:nvSpPr>
        <xdr:cNvPr id="5" name="角丸四角形 4"/>
        <xdr:cNvSpPr/>
      </xdr:nvSpPr>
      <xdr:spPr bwMode="auto">
        <a:xfrm flipH="1">
          <a:off x="49097" y="3851275"/>
          <a:ext cx="3249722" cy="9461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被保険者の増による基盤安定負担金の増に伴う繰入金の増により、前年度に比べ</a:t>
          </a:r>
          <a:r>
            <a:rPr kumimoji="1"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97</a:t>
          </a:r>
          <a:r>
            <a:rPr kumimoji="1"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百万円増加しています。</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555619</xdr:colOff>
      <xdr:row>23</xdr:row>
      <xdr:rowOff>238125</xdr:rowOff>
    </xdr:from>
    <xdr:to>
      <xdr:col>5</xdr:col>
      <xdr:colOff>222250</xdr:colOff>
      <xdr:row>25</xdr:row>
      <xdr:rowOff>15875</xdr:rowOff>
    </xdr:to>
    <xdr:cxnSp macro="">
      <xdr:nvCxnSpPr>
        <xdr:cNvPr id="6" name="直線矢印コネクタ 5"/>
        <xdr:cNvCxnSpPr>
          <a:stCxn id="5" idx="1"/>
        </xdr:cNvCxnSpPr>
      </xdr:nvCxnSpPr>
      <xdr:spPr bwMode="auto">
        <a:xfrm flipV="1">
          <a:off x="3298819" y="4114800"/>
          <a:ext cx="352431" cy="1873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555653</xdr:colOff>
      <xdr:row>18</xdr:row>
      <xdr:rowOff>23812</xdr:rowOff>
    </xdr:from>
    <xdr:to>
      <xdr:col>5</xdr:col>
      <xdr:colOff>206375</xdr:colOff>
      <xdr:row>18</xdr:row>
      <xdr:rowOff>142875</xdr:rowOff>
    </xdr:to>
    <xdr:cxnSp macro="">
      <xdr:nvCxnSpPr>
        <xdr:cNvPr id="7" name="直線矢印コネクタ 6"/>
        <xdr:cNvCxnSpPr>
          <a:stCxn id="4" idx="1"/>
        </xdr:cNvCxnSpPr>
      </xdr:nvCxnSpPr>
      <xdr:spPr bwMode="auto">
        <a:xfrm>
          <a:off x="3298853" y="3109912"/>
          <a:ext cx="336522" cy="1190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49100</xdr:colOff>
      <xdr:row>34</xdr:row>
      <xdr:rowOff>97477</xdr:rowOff>
    </xdr:from>
    <xdr:to>
      <xdr:col>4</xdr:col>
      <xdr:colOff>555624</xdr:colOff>
      <xdr:row>41</xdr:row>
      <xdr:rowOff>47625</xdr:rowOff>
    </xdr:to>
    <xdr:sp macro="" textlink="">
      <xdr:nvSpPr>
        <xdr:cNvPr id="8" name="角丸四角形 7"/>
        <xdr:cNvSpPr/>
      </xdr:nvSpPr>
      <xdr:spPr bwMode="auto">
        <a:xfrm flipH="1">
          <a:off x="49100" y="5926777"/>
          <a:ext cx="3249724" cy="115029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後期高齢者医療広域連合への納付に関する支出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・増減：被保険者の増に伴う後期高齢者医療広域連合納付金の増により、前年度に比べ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775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p>
      </xdr:txBody>
    </xdr:sp>
    <xdr:clientData/>
  </xdr:twoCellAnchor>
  <xdr:twoCellAnchor>
    <xdr:from>
      <xdr:col>13</xdr:col>
      <xdr:colOff>248943</xdr:colOff>
      <xdr:row>19</xdr:row>
      <xdr:rowOff>285750</xdr:rowOff>
    </xdr:from>
    <xdr:to>
      <xdr:col>17</xdr:col>
      <xdr:colOff>778410</xdr:colOff>
      <xdr:row>28</xdr:row>
      <xdr:rowOff>0</xdr:rowOff>
    </xdr:to>
    <xdr:sp macro="" textlink="">
      <xdr:nvSpPr>
        <xdr:cNvPr id="9" name="角丸四角形 8"/>
        <xdr:cNvSpPr/>
      </xdr:nvSpPr>
      <xdr:spPr bwMode="auto">
        <a:xfrm flipH="1">
          <a:off x="9164343" y="3429000"/>
          <a:ext cx="3177417" cy="137160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固定資産取得支出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固定資産の取得に関する支出</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国民健康保険等</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システム関係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・増減：システム開発終了に伴う支出の減により、前年度に比べ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555624</xdr:colOff>
      <xdr:row>37</xdr:row>
      <xdr:rowOff>223364</xdr:rowOff>
    </xdr:from>
    <xdr:to>
      <xdr:col>5</xdr:col>
      <xdr:colOff>206375</xdr:colOff>
      <xdr:row>40</xdr:row>
      <xdr:rowOff>95250</xdr:rowOff>
    </xdr:to>
    <xdr:cxnSp macro="">
      <xdr:nvCxnSpPr>
        <xdr:cNvPr id="10" name="直線矢印コネクタ 9"/>
        <xdr:cNvCxnSpPr>
          <a:stCxn id="8" idx="1"/>
        </xdr:cNvCxnSpPr>
      </xdr:nvCxnSpPr>
      <xdr:spPr bwMode="auto">
        <a:xfrm>
          <a:off x="3298824" y="6519389"/>
          <a:ext cx="336551" cy="43386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246203</xdr:colOff>
      <xdr:row>37</xdr:row>
      <xdr:rowOff>269876</xdr:rowOff>
    </xdr:from>
    <xdr:to>
      <xdr:col>17</xdr:col>
      <xdr:colOff>778544</xdr:colOff>
      <xdr:row>42</xdr:row>
      <xdr:rowOff>174625</xdr:rowOff>
    </xdr:to>
    <xdr:sp macro="" textlink="">
      <xdr:nvSpPr>
        <xdr:cNvPr id="11" name="角丸四角形 10"/>
        <xdr:cNvSpPr/>
      </xdr:nvSpPr>
      <xdr:spPr bwMode="auto">
        <a:xfrm flipH="1">
          <a:off x="9161603" y="6518276"/>
          <a:ext cx="3180291" cy="85724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リース債務償還金支出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リース資産に係るリース料（利息相当分を除く）の支払による支出</a:t>
          </a:r>
        </a:p>
      </xdr:txBody>
    </xdr:sp>
    <xdr:clientData/>
  </xdr:twoCellAnchor>
  <xdr:twoCellAnchor>
    <xdr:from>
      <xdr:col>12</xdr:col>
      <xdr:colOff>889000</xdr:colOff>
      <xdr:row>22</xdr:row>
      <xdr:rowOff>285750</xdr:rowOff>
    </xdr:from>
    <xdr:to>
      <xdr:col>13</xdr:col>
      <xdr:colOff>248943</xdr:colOff>
      <xdr:row>23</xdr:row>
      <xdr:rowOff>293688</xdr:rowOff>
    </xdr:to>
    <xdr:cxnSp macro="">
      <xdr:nvCxnSpPr>
        <xdr:cNvPr id="12" name="直線矢印コネクタ 11"/>
        <xdr:cNvCxnSpPr>
          <a:stCxn id="9" idx="3"/>
        </xdr:cNvCxnSpPr>
      </xdr:nvCxnSpPr>
      <xdr:spPr bwMode="auto">
        <a:xfrm flipH="1" flipV="1">
          <a:off x="8918575" y="3943350"/>
          <a:ext cx="245768" cy="16986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920750</xdr:colOff>
      <xdr:row>40</xdr:row>
      <xdr:rowOff>71438</xdr:rowOff>
    </xdr:from>
    <xdr:to>
      <xdr:col>13</xdr:col>
      <xdr:colOff>246203</xdr:colOff>
      <xdr:row>41</xdr:row>
      <xdr:rowOff>63500</xdr:rowOff>
    </xdr:to>
    <xdr:cxnSp macro="">
      <xdr:nvCxnSpPr>
        <xdr:cNvPr id="13" name="直線矢印コネクタ 12"/>
        <xdr:cNvCxnSpPr>
          <a:stCxn id="11" idx="3"/>
        </xdr:cNvCxnSpPr>
      </xdr:nvCxnSpPr>
      <xdr:spPr bwMode="auto">
        <a:xfrm flipH="1">
          <a:off x="8912225" y="6929438"/>
          <a:ext cx="249378" cy="1635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15875</xdr:rowOff>
    </xdr:from>
    <xdr:to>
      <xdr:col>4</xdr:col>
      <xdr:colOff>492124</xdr:colOff>
      <xdr:row>14</xdr:row>
      <xdr:rowOff>79375</xdr:rowOff>
    </xdr:to>
    <xdr:sp macro="" textlink="">
      <xdr:nvSpPr>
        <xdr:cNvPr id="14" name="メモ 13"/>
        <xdr:cNvSpPr/>
      </xdr:nvSpPr>
      <xdr:spPr bwMode="auto">
        <a:xfrm>
          <a:off x="43295" y="1730375"/>
          <a:ext cx="3192029" cy="7493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258904</xdr:colOff>
      <xdr:row>29</xdr:row>
      <xdr:rowOff>269876</xdr:rowOff>
    </xdr:from>
    <xdr:to>
      <xdr:col>17</xdr:col>
      <xdr:colOff>762000</xdr:colOff>
      <xdr:row>33</xdr:row>
      <xdr:rowOff>158750</xdr:rowOff>
    </xdr:to>
    <xdr:sp macro="" textlink="">
      <xdr:nvSpPr>
        <xdr:cNvPr id="15" name="メモ 14"/>
        <xdr:cNvSpPr/>
      </xdr:nvSpPr>
      <xdr:spPr bwMode="auto">
        <a:xfrm>
          <a:off x="9174304" y="5146676"/>
          <a:ext cx="3170096" cy="66992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79375</xdr:rowOff>
    </xdr:to>
    <xdr:sp macro="" textlink="">
      <xdr:nvSpPr>
        <xdr:cNvPr id="16" name="メモ 15"/>
        <xdr:cNvSpPr/>
      </xdr:nvSpPr>
      <xdr:spPr bwMode="auto">
        <a:xfrm>
          <a:off x="9150639" y="1714501"/>
          <a:ext cx="3193761" cy="76517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47621</xdr:colOff>
      <xdr:row>33</xdr:row>
      <xdr:rowOff>63500</xdr:rowOff>
    </xdr:from>
    <xdr:to>
      <xdr:col>4</xdr:col>
      <xdr:colOff>809620</xdr:colOff>
      <xdr:row>43</xdr:row>
      <xdr:rowOff>15875</xdr:rowOff>
    </xdr:to>
    <xdr:sp macro="" textlink="">
      <xdr:nvSpPr>
        <xdr:cNvPr id="2" name="角丸四角形 1"/>
        <xdr:cNvSpPr/>
      </xdr:nvSpPr>
      <xdr:spPr bwMode="auto">
        <a:xfrm flipH="1">
          <a:off x="47621" y="5721350"/>
          <a:ext cx="3381374" cy="16668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他会計が積み立てた</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公債償還基金</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年度以降に地方債償還の財源として取り崩されるもの</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前年度比</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公債償還基金　</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469,522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円</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40,822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年度以降の取崩予定額の増などにより、前年度に比べ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40,822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63500</xdr:colOff>
      <xdr:row>0</xdr:row>
      <xdr:rowOff>95250</xdr:rowOff>
    </xdr:from>
    <xdr:to>
      <xdr:col>17</xdr:col>
      <xdr:colOff>936625</xdr:colOff>
      <xdr:row>8</xdr:row>
      <xdr:rowOff>0</xdr:rowOff>
    </xdr:to>
    <xdr:sp macro="" textlink="">
      <xdr:nvSpPr>
        <xdr:cNvPr id="3" name="テキスト ボックス 2"/>
        <xdr:cNvSpPr txBox="1"/>
      </xdr:nvSpPr>
      <xdr:spPr>
        <a:xfrm>
          <a:off x="63500" y="95250"/>
          <a:ext cx="12284075" cy="1276350"/>
        </a:xfrm>
        <a:prstGeom prst="cube">
          <a:avLst>
            <a:gd name="adj" fmla="val 2734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資産の部では、地方債償還の財源である公債償還基金</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が、資産総額のほぼ全体を占めて</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資産総額は、前年度に比べ平成</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年度以降に地方債償還の財源として取り崩す予定の公債償還基金の増などにより、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34,586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549,252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583,838</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負債の部では、他会計の事業に</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関する地方債</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ja-JP" sz="1400" b="0" i="0" u="none" strike="noStrike" kern="0" cap="none" spc="0" normalizeH="0" baseline="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他会計が地方債の償還のために積み立てた公債償還基金に相当</a:t>
          </a:r>
          <a:r>
            <a:rPr kumimoji="1" lang="ja-JP" altLang="en-US" sz="1400" b="0" i="0" u="none" strike="noStrike" kern="0" cap="none" spc="0" normalizeH="0" baseline="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が、負債総額のほぼ全体を占めてい</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負債総額は、前年度に比べ平成</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年度以降の地方債償還予定額の増などにより、</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34,912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548,802</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583,715</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　◎純資産（資産総額－負債総額）は、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326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450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123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ja-JP"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407655</xdr:colOff>
      <xdr:row>0</xdr:row>
      <xdr:rowOff>15875</xdr:rowOff>
    </xdr:from>
    <xdr:ext cx="9990470" cy="650875"/>
    <xdr:sp macro="" textlink="">
      <xdr:nvSpPr>
        <xdr:cNvPr id="4" name="正方形/長方形 3"/>
        <xdr:cNvSpPr/>
      </xdr:nvSpPr>
      <xdr:spPr>
        <a:xfrm>
          <a:off x="1093455" y="15875"/>
          <a:ext cx="9990470"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貸借対照表（公債費会計）</a:t>
          </a:r>
        </a:p>
      </xdr:txBody>
    </xdr:sp>
    <xdr:clientData/>
  </xdr:oneCellAnchor>
  <xdr:twoCellAnchor>
    <xdr:from>
      <xdr:col>0</xdr:col>
      <xdr:colOff>46359</xdr:colOff>
      <xdr:row>11</xdr:row>
      <xdr:rowOff>15874</xdr:rowOff>
    </xdr:from>
    <xdr:to>
      <xdr:col>4</xdr:col>
      <xdr:colOff>817175</xdr:colOff>
      <xdr:row>19</xdr:row>
      <xdr:rowOff>190499</xdr:rowOff>
    </xdr:to>
    <xdr:sp macro="" textlink="">
      <xdr:nvSpPr>
        <xdr:cNvPr id="5" name="角丸四角形 4"/>
        <xdr:cNvSpPr/>
      </xdr:nvSpPr>
      <xdr:spPr bwMode="auto">
        <a:xfrm flipH="1">
          <a:off x="46359" y="1901824"/>
          <a:ext cx="3380666" cy="15271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他会計が積み立てた公債償還基金のうち、平成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年度の地方債償還の財源として取り崩されるもの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公債償還基金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114,315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6,236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年度の取崩予定額の減などにより、前年度に比べ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6,236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817175</xdr:colOff>
      <xdr:row>15</xdr:row>
      <xdr:rowOff>103187</xdr:rowOff>
    </xdr:from>
    <xdr:to>
      <xdr:col>5</xdr:col>
      <xdr:colOff>238125</xdr:colOff>
      <xdr:row>16</xdr:row>
      <xdr:rowOff>158750</xdr:rowOff>
    </xdr:to>
    <xdr:cxnSp macro="">
      <xdr:nvCxnSpPr>
        <xdr:cNvPr id="6" name="直線矢印コネクタ 5"/>
        <xdr:cNvCxnSpPr>
          <a:stCxn id="5" idx="1"/>
        </xdr:cNvCxnSpPr>
      </xdr:nvCxnSpPr>
      <xdr:spPr bwMode="auto">
        <a:xfrm>
          <a:off x="3427025" y="2674937"/>
          <a:ext cx="240100" cy="22701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809620</xdr:colOff>
      <xdr:row>38</xdr:row>
      <xdr:rowOff>39688</xdr:rowOff>
    </xdr:from>
    <xdr:to>
      <xdr:col>5</xdr:col>
      <xdr:colOff>222250</xdr:colOff>
      <xdr:row>39</xdr:row>
      <xdr:rowOff>127000</xdr:rowOff>
    </xdr:to>
    <xdr:cxnSp macro="">
      <xdr:nvCxnSpPr>
        <xdr:cNvPr id="7" name="直線矢印コネクタ 6"/>
        <xdr:cNvCxnSpPr>
          <a:stCxn id="2" idx="1"/>
        </xdr:cNvCxnSpPr>
      </xdr:nvCxnSpPr>
      <xdr:spPr bwMode="auto">
        <a:xfrm>
          <a:off x="3428995" y="6554788"/>
          <a:ext cx="222255" cy="25876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193666</xdr:colOff>
      <xdr:row>10</xdr:row>
      <xdr:rowOff>292098</xdr:rowOff>
    </xdr:from>
    <xdr:to>
      <xdr:col>17</xdr:col>
      <xdr:colOff>968371</xdr:colOff>
      <xdr:row>18</xdr:row>
      <xdr:rowOff>0</xdr:rowOff>
    </xdr:to>
    <xdr:sp macro="" textlink="">
      <xdr:nvSpPr>
        <xdr:cNvPr id="8" name="角丸四角形 7"/>
        <xdr:cNvSpPr/>
      </xdr:nvSpPr>
      <xdr:spPr bwMode="auto">
        <a:xfrm flipH="1">
          <a:off x="9109066" y="1882773"/>
          <a:ext cx="3232155" cy="120332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他会計の事業に関する地方債のうち、平成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6,112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904875</xdr:colOff>
      <xdr:row>12</xdr:row>
      <xdr:rowOff>285750</xdr:rowOff>
    </xdr:from>
    <xdr:to>
      <xdr:col>13</xdr:col>
      <xdr:colOff>193666</xdr:colOff>
      <xdr:row>14</xdr:row>
      <xdr:rowOff>146049</xdr:rowOff>
    </xdr:to>
    <xdr:cxnSp macro="">
      <xdr:nvCxnSpPr>
        <xdr:cNvPr id="9" name="直線矢印コネクタ 8"/>
        <xdr:cNvCxnSpPr>
          <a:stCxn id="8" idx="3"/>
        </xdr:cNvCxnSpPr>
      </xdr:nvCxnSpPr>
      <xdr:spPr bwMode="auto">
        <a:xfrm flipH="1" flipV="1">
          <a:off x="8915400" y="2228850"/>
          <a:ext cx="193666" cy="31749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193983</xdr:colOff>
      <xdr:row>26</xdr:row>
      <xdr:rowOff>39500</xdr:rowOff>
    </xdr:from>
    <xdr:to>
      <xdr:col>17</xdr:col>
      <xdr:colOff>952200</xdr:colOff>
      <xdr:row>33</xdr:row>
      <xdr:rowOff>15875</xdr:rowOff>
    </xdr:to>
    <xdr:sp macro="" textlink="">
      <xdr:nvSpPr>
        <xdr:cNvPr id="10" name="角丸四角形 9"/>
        <xdr:cNvSpPr/>
      </xdr:nvSpPr>
      <xdr:spPr bwMode="auto">
        <a:xfrm flipH="1">
          <a:off x="9109383" y="4497200"/>
          <a:ext cx="3234717" cy="11765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他会計の事業に関する地方債のうち、平成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年度以降の償還予定額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・増減：平成</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年度以降の償還予定額の増などにより、前年度に比べ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41,020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857250</xdr:colOff>
      <xdr:row>27</xdr:row>
      <xdr:rowOff>254000</xdr:rowOff>
    </xdr:from>
    <xdr:to>
      <xdr:col>13</xdr:col>
      <xdr:colOff>193983</xdr:colOff>
      <xdr:row>29</xdr:row>
      <xdr:rowOff>178500</xdr:rowOff>
    </xdr:to>
    <xdr:cxnSp macro="">
      <xdr:nvCxnSpPr>
        <xdr:cNvPr id="11" name="直線矢印コネクタ 10"/>
        <xdr:cNvCxnSpPr>
          <a:stCxn id="10" idx="3"/>
        </xdr:cNvCxnSpPr>
      </xdr:nvCxnSpPr>
      <xdr:spPr bwMode="auto">
        <a:xfrm flipH="1" flipV="1">
          <a:off x="8915400" y="4797425"/>
          <a:ext cx="193983" cy="3436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206374</xdr:colOff>
      <xdr:row>34</xdr:row>
      <xdr:rowOff>111125</xdr:rowOff>
    </xdr:from>
    <xdr:to>
      <xdr:col>17</xdr:col>
      <xdr:colOff>984249</xdr:colOff>
      <xdr:row>46</xdr:row>
      <xdr:rowOff>0</xdr:rowOff>
    </xdr:to>
    <xdr:sp macro="" textlink="">
      <xdr:nvSpPr>
        <xdr:cNvPr id="12" name="メモ 11"/>
        <xdr:cNvSpPr/>
      </xdr:nvSpPr>
      <xdr:spPr bwMode="auto">
        <a:xfrm>
          <a:off x="9121774" y="5940425"/>
          <a:ext cx="3225800" cy="1946275"/>
        </a:xfrm>
        <a:prstGeom prst="foldedCorner">
          <a:avLst>
            <a:gd name="adj" fmla="val 10970"/>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headEnd type="none" w="med" len="med"/>
          <a:tailEnd type="none" w="med" len="med"/>
        </a:ln>
        <a:effectLst>
          <a:outerShdw blurRad="40000" dist="23000" dir="5400000" rotWithShape="0">
            <a:srgbClr val="000000">
              <a:alpha val="35000"/>
            </a:srgbClr>
          </a:outerShdw>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公債費会計の地方債残高について</a:t>
          </a:r>
          <a:r>
            <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　公債費会計は、地方債の発行と償還を一括で管理している会計ですので、他会計が地方債の償還のために積み立てた公債償還基金に相当する地方債残高を公債費会計に計上しています。</a:t>
          </a: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　そうしたことから、大阪市の地方債残高</a:t>
          </a:r>
          <a:r>
            <a:rPr kumimoji="1" lang="ja-JP"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（準公営企業会計及び公営企業会計</a:t>
          </a: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分を</a:t>
          </a:r>
          <a:r>
            <a:rPr kumimoji="1" lang="ja-JP"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除く）</a:t>
          </a: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は、公債費会計と他会計の地方債残高を合計した額となります。</a:t>
          </a: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190500</xdr:colOff>
      <xdr:row>0</xdr:row>
      <xdr:rowOff>317500</xdr:rowOff>
    </xdr:from>
    <xdr:to>
      <xdr:col>17</xdr:col>
      <xdr:colOff>714375</xdr:colOff>
      <xdr:row>1</xdr:row>
      <xdr:rowOff>63500</xdr:rowOff>
    </xdr:to>
    <xdr:sp macro="" textlink="">
      <xdr:nvSpPr>
        <xdr:cNvPr id="13" name="テキスト ボックス 12"/>
        <xdr:cNvSpPr txBox="1"/>
      </xdr:nvSpPr>
      <xdr:spPr>
        <a:xfrm>
          <a:off x="4305300" y="174625"/>
          <a:ext cx="8039100" cy="60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公債費会計は、地方債（借金をするための債券）の発行や借金の元金・利子の支払いを一括して担当している会計です。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79375</xdr:colOff>
      <xdr:row>0</xdr:row>
      <xdr:rowOff>95250</xdr:rowOff>
    </xdr:from>
    <xdr:to>
      <xdr:col>17</xdr:col>
      <xdr:colOff>809624</xdr:colOff>
      <xdr:row>9</xdr:row>
      <xdr:rowOff>206375</xdr:rowOff>
    </xdr:to>
    <xdr:sp macro="" textlink="">
      <xdr:nvSpPr>
        <xdr:cNvPr id="2" name="テキスト ボックス 1"/>
        <xdr:cNvSpPr txBox="1"/>
      </xdr:nvSpPr>
      <xdr:spPr>
        <a:xfrm>
          <a:off x="79375" y="95250"/>
          <a:ext cx="12265024" cy="1616075"/>
        </a:xfrm>
        <a:prstGeom prst="cube">
          <a:avLst>
            <a:gd name="adj" fmla="val 2562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◎経常的な行政サービス提供コストである経常費用は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7,667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百万円で、うち「支払利息及び手数料」が約９割を占めています。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前年度に比べ地方債の支払利息の減などにより、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1,423</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9,091</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7,667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◎経常収益は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7,354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百万円で、「他会計からの繰入金」が約９割を占めています。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前年度に比べ地方債の支払利息などのための他会計からの繰入金の減などにより、</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1,382</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8,737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7,354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◎その結果、経常収支差額は前年度に比べ</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40</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353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313</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百万円）しており、臨時的な損失や利得による特別収支差額を合わせた当年度収支差額は、▲</a:t>
          </a:r>
          <a:r>
            <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326</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百万円となっています。</a:t>
          </a:r>
          <a:endParaRPr kumimoji="1" lang="en-US" altLang="ja-JP"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oneCellAnchor>
    <xdr:from>
      <xdr:col>1</xdr:col>
      <xdr:colOff>499741</xdr:colOff>
      <xdr:row>0</xdr:row>
      <xdr:rowOff>53294</xdr:rowOff>
    </xdr:from>
    <xdr:ext cx="11412859" cy="661081"/>
    <xdr:sp macro="" textlink="">
      <xdr:nvSpPr>
        <xdr:cNvPr id="3" name="正方形/長方形 2"/>
        <xdr:cNvSpPr/>
      </xdr:nvSpPr>
      <xdr:spPr>
        <a:xfrm>
          <a:off x="1185541" y="53294"/>
          <a:ext cx="114128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行政コスト計算書（公債費会計）</a:t>
          </a:r>
        </a:p>
      </xdr:txBody>
    </xdr:sp>
    <xdr:clientData/>
  </xdr:oneCellAnchor>
  <xdr:twoCellAnchor>
    <xdr:from>
      <xdr:col>13</xdr:col>
      <xdr:colOff>219119</xdr:colOff>
      <xdr:row>22</xdr:row>
      <xdr:rowOff>120938</xdr:rowOff>
    </xdr:from>
    <xdr:to>
      <xdr:col>17</xdr:col>
      <xdr:colOff>873122</xdr:colOff>
      <xdr:row>27</xdr:row>
      <xdr:rowOff>238125</xdr:rowOff>
    </xdr:to>
    <xdr:sp macro="" textlink="">
      <xdr:nvSpPr>
        <xdr:cNvPr id="4" name="角丸四角形 3"/>
        <xdr:cNvSpPr/>
      </xdr:nvSpPr>
      <xdr:spPr bwMode="auto">
        <a:xfrm flipH="1">
          <a:off x="9134519" y="3892838"/>
          <a:ext cx="3206703" cy="90776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一般会計や他の政令等特別会計からの繰入金による収益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・増減：地方債の支払利息などのための繰入金の減により、前年度に比べ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1,131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936625</xdr:colOff>
      <xdr:row>25</xdr:row>
      <xdr:rowOff>28719</xdr:rowOff>
    </xdr:from>
    <xdr:to>
      <xdr:col>13</xdr:col>
      <xdr:colOff>219119</xdr:colOff>
      <xdr:row>29</xdr:row>
      <xdr:rowOff>0</xdr:rowOff>
    </xdr:to>
    <xdr:cxnSp macro="">
      <xdr:nvCxnSpPr>
        <xdr:cNvPr id="5" name="直線矢印コネクタ 4"/>
        <xdr:cNvCxnSpPr>
          <a:stCxn id="4" idx="3"/>
        </xdr:cNvCxnSpPr>
      </xdr:nvCxnSpPr>
      <xdr:spPr bwMode="auto">
        <a:xfrm flipH="1">
          <a:off x="8918575" y="4314969"/>
          <a:ext cx="215944" cy="65708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63495</xdr:colOff>
      <xdr:row>16</xdr:row>
      <xdr:rowOff>206375</xdr:rowOff>
    </xdr:from>
    <xdr:to>
      <xdr:col>4</xdr:col>
      <xdr:colOff>698496</xdr:colOff>
      <xdr:row>23</xdr:row>
      <xdr:rowOff>79375</xdr:rowOff>
    </xdr:to>
    <xdr:sp macro="" textlink="">
      <xdr:nvSpPr>
        <xdr:cNvPr id="6" name="角丸四角形 5"/>
        <xdr:cNvSpPr/>
      </xdr:nvSpPr>
      <xdr:spPr bwMode="auto">
        <a:xfrm flipH="1">
          <a:off x="63495" y="2911475"/>
          <a:ext cx="3368676" cy="11112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支払利息及び手数料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・増減：地方債の支払利息の減などにより、前年度に比べ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1,362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60277</xdr:colOff>
      <xdr:row>27</xdr:row>
      <xdr:rowOff>190501</xdr:rowOff>
    </xdr:from>
    <xdr:to>
      <xdr:col>4</xdr:col>
      <xdr:colOff>698448</xdr:colOff>
      <xdr:row>32</xdr:row>
      <xdr:rowOff>254000</xdr:rowOff>
    </xdr:to>
    <xdr:sp macro="" textlink="">
      <xdr:nvSpPr>
        <xdr:cNvPr id="7" name="角丸四角形 6"/>
        <xdr:cNvSpPr/>
      </xdr:nvSpPr>
      <xdr:spPr bwMode="auto">
        <a:xfrm flipH="1">
          <a:off x="60277" y="4800601"/>
          <a:ext cx="3371846" cy="8540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他会計への繰出金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下水道事業臨時財政特例債の元利償還（平成</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年度償還終了）にあわせた下水道事業会計への繰出によるコスト</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698496</xdr:colOff>
      <xdr:row>19</xdr:row>
      <xdr:rowOff>293688</xdr:rowOff>
    </xdr:from>
    <xdr:to>
      <xdr:col>5</xdr:col>
      <xdr:colOff>206375</xdr:colOff>
      <xdr:row>23</xdr:row>
      <xdr:rowOff>95250</xdr:rowOff>
    </xdr:to>
    <xdr:cxnSp macro="">
      <xdr:nvCxnSpPr>
        <xdr:cNvPr id="8" name="直線矢印コネクタ 7"/>
        <xdr:cNvCxnSpPr>
          <a:stCxn id="6" idx="1"/>
        </xdr:cNvCxnSpPr>
      </xdr:nvCxnSpPr>
      <xdr:spPr bwMode="auto">
        <a:xfrm>
          <a:off x="3432171" y="3427413"/>
          <a:ext cx="203204" cy="6111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698448</xdr:colOff>
      <xdr:row>30</xdr:row>
      <xdr:rowOff>71438</xdr:rowOff>
    </xdr:from>
    <xdr:to>
      <xdr:col>5</xdr:col>
      <xdr:colOff>206375</xdr:colOff>
      <xdr:row>33</xdr:row>
      <xdr:rowOff>79375</xdr:rowOff>
    </xdr:to>
    <xdr:cxnSp macro="">
      <xdr:nvCxnSpPr>
        <xdr:cNvPr id="9" name="直線矢印コネクタ 8"/>
        <xdr:cNvCxnSpPr>
          <a:stCxn id="7" idx="1"/>
        </xdr:cNvCxnSpPr>
      </xdr:nvCxnSpPr>
      <xdr:spPr bwMode="auto">
        <a:xfrm>
          <a:off x="3432123" y="5214938"/>
          <a:ext cx="203252" cy="5222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69936</xdr:colOff>
      <xdr:row>38</xdr:row>
      <xdr:rowOff>222251</xdr:rowOff>
    </xdr:from>
    <xdr:to>
      <xdr:col>4</xdr:col>
      <xdr:colOff>698588</xdr:colOff>
      <xdr:row>44</xdr:row>
      <xdr:rowOff>0</xdr:rowOff>
    </xdr:to>
    <xdr:sp macro="" textlink="">
      <xdr:nvSpPr>
        <xdr:cNvPr id="10" name="角丸四角形 9"/>
        <xdr:cNvSpPr/>
      </xdr:nvSpPr>
      <xdr:spPr bwMode="auto">
        <a:xfrm flipH="1">
          <a:off x="69936" y="6689726"/>
          <a:ext cx="3362327" cy="8540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その他特別損失</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臨時的な事由に基づく損失のうち、他の科目に属さないもの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過年度修正損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4</xdr:col>
      <xdr:colOff>698588</xdr:colOff>
      <xdr:row>41</xdr:row>
      <xdr:rowOff>111126</xdr:rowOff>
    </xdr:from>
    <xdr:to>
      <xdr:col>5</xdr:col>
      <xdr:colOff>222250</xdr:colOff>
      <xdr:row>44</xdr:row>
      <xdr:rowOff>111125</xdr:rowOff>
    </xdr:to>
    <xdr:cxnSp macro="">
      <xdr:nvCxnSpPr>
        <xdr:cNvPr id="11" name="直線矢印コネクタ 10"/>
        <xdr:cNvCxnSpPr>
          <a:stCxn id="10" idx="1"/>
        </xdr:cNvCxnSpPr>
      </xdr:nvCxnSpPr>
      <xdr:spPr bwMode="auto">
        <a:xfrm>
          <a:off x="3432263" y="7140576"/>
          <a:ext cx="218987" cy="51434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222249</xdr:colOff>
      <xdr:row>29</xdr:row>
      <xdr:rowOff>31751</xdr:rowOff>
    </xdr:from>
    <xdr:to>
      <xdr:col>17</xdr:col>
      <xdr:colOff>873124</xdr:colOff>
      <xdr:row>47</xdr:row>
      <xdr:rowOff>1</xdr:rowOff>
    </xdr:to>
    <xdr:sp macro="" textlink="">
      <xdr:nvSpPr>
        <xdr:cNvPr id="12" name="メモ 11"/>
        <xdr:cNvSpPr/>
      </xdr:nvSpPr>
      <xdr:spPr bwMode="auto">
        <a:xfrm>
          <a:off x="9137649" y="5003801"/>
          <a:ext cx="3203575" cy="3054350"/>
        </a:xfrm>
        <a:prstGeom prst="foldedCorner">
          <a:avLst>
            <a:gd name="adj" fmla="val 9211"/>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w="9525" cap="flat" cmpd="sng" algn="ctr">
          <a:solidFill>
            <a:srgbClr val="C0504D">
              <a:shade val="95000"/>
              <a:satMod val="105000"/>
            </a:srgbClr>
          </a:solidFill>
          <a:prstDash val="solid"/>
          <a:headEnd type="none" w="med" len="med"/>
          <a:tailEnd type="none" w="med" len="med"/>
        </a:ln>
        <a:effectLst>
          <a:outerShdw blurRad="40000" dist="23000" dir="5400000" rotWithShape="0">
            <a:srgbClr val="000000">
              <a:alpha val="35000"/>
            </a:srgbClr>
          </a:outerShdw>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公債費会計の経常収支差額について</a:t>
          </a:r>
          <a:r>
            <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　公債費会計は、地方債の発行と償還を一括で管理している整理会計ですので、自治法上の決算（現金主義）では収支がゼロとなります。</a:t>
          </a: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　新公会計制度では、現金の動きではなく発生主義によって費用をとらえますので、職員の賞与・退職手当引当金繰入額など、現金の動きが無くても計上しています。</a:t>
          </a:r>
          <a:endParaRPr kumimoji="1" lang="en-US" altLang="ja-JP"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　このように、自治法上の決算にはない費用が発生することなどの影響により、経常収支差額がマイナスとなりますが、自治法上の決算と新公会計制度の会計処理の違いによるものです。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259974</xdr:colOff>
      <xdr:row>33</xdr:row>
      <xdr:rowOff>269875</xdr:rowOff>
    </xdr:from>
    <xdr:to>
      <xdr:col>17</xdr:col>
      <xdr:colOff>777873</xdr:colOff>
      <xdr:row>38</xdr:row>
      <xdr:rowOff>190499</xdr:rowOff>
    </xdr:to>
    <xdr:sp macro="" textlink="">
      <xdr:nvSpPr>
        <xdr:cNvPr id="2" name="角丸四角形 1"/>
        <xdr:cNvSpPr/>
      </xdr:nvSpPr>
      <xdr:spPr bwMode="auto">
        <a:xfrm flipH="1">
          <a:off x="9175374" y="5832475"/>
          <a:ext cx="3165849" cy="854074"/>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地方債の発行による収入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（ただし他会計からの繰入分を含む）</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・増減：借替公債収入の減</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などにより、前年度と比べ</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46,719</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95249</xdr:colOff>
      <xdr:row>0</xdr:row>
      <xdr:rowOff>95250</xdr:rowOff>
    </xdr:from>
    <xdr:to>
      <xdr:col>17</xdr:col>
      <xdr:colOff>714374</xdr:colOff>
      <xdr:row>7</xdr:row>
      <xdr:rowOff>206375</xdr:rowOff>
    </xdr:to>
    <xdr:sp macro="" textlink="">
      <xdr:nvSpPr>
        <xdr:cNvPr id="3" name="テキスト ボックス 2"/>
        <xdr:cNvSpPr txBox="1"/>
      </xdr:nvSpPr>
      <xdr:spPr>
        <a:xfrm>
          <a:off x="95249" y="95250"/>
          <a:ext cx="12249150" cy="12731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◎行政サービス活動収支差額は、ほぼ均衡（㉗▲６百万円⇒㉘０百万円）しています。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◎投資活動収支差額は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34,612</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百万円のマイナスとなっており、地方債償還の減に伴う基金取崩額の減などにより、前年度に比べ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19,774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百万円減少（㉗▲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14,837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34,612</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endPar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◎財務活動収支差額は</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34,611</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百万円のプラスとなっており、地方債償還の減などにより、前年度に比べ</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19,767</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百万円増加（㉗</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14,844</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百万円⇒㉘</a:t>
          </a:r>
          <a:r>
            <a:rPr kumimoji="1" lang="en-US" altLang="ja-JP"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34,611</a:t>
          </a: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百万円）しています。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ｺﾞｼｯｸE" panose="020B0909000000000000" pitchFamily="49" charset="-128"/>
              <a:ea typeface="HGｺﾞｼｯｸE" panose="020B0909000000000000" pitchFamily="49" charset="-128"/>
              <a:cs typeface="+mn-cs"/>
            </a:rPr>
            <a:t>　◎その結果、当年度現金預金増減額は０円となっており、財務活動を中心とした会計であることがわかります。</a:t>
          </a:r>
        </a:p>
      </xdr:txBody>
    </xdr:sp>
    <xdr:clientData/>
  </xdr:twoCellAnchor>
  <xdr:oneCellAnchor>
    <xdr:from>
      <xdr:col>1</xdr:col>
      <xdr:colOff>467991</xdr:colOff>
      <xdr:row>0</xdr:row>
      <xdr:rowOff>53295</xdr:rowOff>
    </xdr:from>
    <xdr:ext cx="11412859" cy="645206"/>
    <xdr:sp macro="" textlink="">
      <xdr:nvSpPr>
        <xdr:cNvPr id="4" name="正方形/長方形 3"/>
        <xdr:cNvSpPr/>
      </xdr:nvSpPr>
      <xdr:spPr>
        <a:xfrm>
          <a:off x="1153791" y="53295"/>
          <a:ext cx="1141285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キャッシュ・フロー計算書（公債費会計）</a:t>
          </a:r>
        </a:p>
      </xdr:txBody>
    </xdr:sp>
    <xdr:clientData/>
  </xdr:oneCellAnchor>
  <xdr:twoCellAnchor>
    <xdr:from>
      <xdr:col>0</xdr:col>
      <xdr:colOff>47625</xdr:colOff>
      <xdr:row>16</xdr:row>
      <xdr:rowOff>79374</xdr:rowOff>
    </xdr:from>
    <xdr:to>
      <xdr:col>4</xdr:col>
      <xdr:colOff>492123</xdr:colOff>
      <xdr:row>23</xdr:row>
      <xdr:rowOff>31750</xdr:rowOff>
    </xdr:to>
    <xdr:sp macro="" textlink="">
      <xdr:nvSpPr>
        <xdr:cNvPr id="5" name="角丸四角形 4"/>
        <xdr:cNvSpPr/>
      </xdr:nvSpPr>
      <xdr:spPr bwMode="auto">
        <a:xfrm flipH="1">
          <a:off x="47625" y="2822574"/>
          <a:ext cx="3187698" cy="115252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一般会計や他の政令等特別会計からの繰入金による収入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・増減：地方債の支払利息などのための繰入金の減により、前年度に比べ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1,131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253998</xdr:colOff>
      <xdr:row>14</xdr:row>
      <xdr:rowOff>142875</xdr:rowOff>
    </xdr:from>
    <xdr:to>
      <xdr:col>17</xdr:col>
      <xdr:colOff>778166</xdr:colOff>
      <xdr:row>21</xdr:row>
      <xdr:rowOff>0</xdr:rowOff>
    </xdr:to>
    <xdr:sp macro="" textlink="">
      <xdr:nvSpPr>
        <xdr:cNvPr id="6" name="角丸四角形 5"/>
        <xdr:cNvSpPr/>
      </xdr:nvSpPr>
      <xdr:spPr bwMode="auto">
        <a:xfrm flipH="1">
          <a:off x="9169398" y="2543175"/>
          <a:ext cx="3172118" cy="10572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基金を取り崩したことによる収入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公債償還基金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121,203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19,980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・増減：地方債償還の減に伴う基金取崩額の減により</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、前年度に比べ</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19,980</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492123</xdr:colOff>
      <xdr:row>19</xdr:row>
      <xdr:rowOff>206375</xdr:rowOff>
    </xdr:from>
    <xdr:to>
      <xdr:col>5</xdr:col>
      <xdr:colOff>206375</xdr:colOff>
      <xdr:row>23</xdr:row>
      <xdr:rowOff>111125</xdr:rowOff>
    </xdr:to>
    <xdr:cxnSp macro="">
      <xdr:nvCxnSpPr>
        <xdr:cNvPr id="7" name="直線矢印コネクタ 6"/>
        <xdr:cNvCxnSpPr>
          <a:stCxn id="5" idx="1"/>
        </xdr:cNvCxnSpPr>
      </xdr:nvCxnSpPr>
      <xdr:spPr bwMode="auto">
        <a:xfrm>
          <a:off x="3235323" y="3425825"/>
          <a:ext cx="400052" cy="6286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1063625</xdr:colOff>
      <xdr:row>14</xdr:row>
      <xdr:rowOff>238125</xdr:rowOff>
    </xdr:from>
    <xdr:to>
      <xdr:col>13</xdr:col>
      <xdr:colOff>253998</xdr:colOff>
      <xdr:row>17</xdr:row>
      <xdr:rowOff>222250</xdr:rowOff>
    </xdr:to>
    <xdr:cxnSp macro="">
      <xdr:nvCxnSpPr>
        <xdr:cNvPr id="8" name="直線矢印コネクタ 7"/>
        <xdr:cNvCxnSpPr>
          <a:stCxn id="6" idx="3"/>
        </xdr:cNvCxnSpPr>
      </xdr:nvCxnSpPr>
      <xdr:spPr bwMode="auto">
        <a:xfrm flipH="1" flipV="1">
          <a:off x="8912225" y="2571750"/>
          <a:ext cx="257173" cy="5175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47625</xdr:colOff>
      <xdr:row>29</xdr:row>
      <xdr:rowOff>266370</xdr:rowOff>
    </xdr:from>
    <xdr:to>
      <xdr:col>4</xdr:col>
      <xdr:colOff>492123</xdr:colOff>
      <xdr:row>36</xdr:row>
      <xdr:rowOff>111125</xdr:rowOff>
    </xdr:to>
    <xdr:sp macro="" textlink="">
      <xdr:nvSpPr>
        <xdr:cNvPr id="9" name="角丸四角形 8"/>
        <xdr:cNvSpPr/>
      </xdr:nvSpPr>
      <xdr:spPr bwMode="auto">
        <a:xfrm flipH="1">
          <a:off x="47625" y="5143170"/>
          <a:ext cx="3187698" cy="114015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支払利息及び手数料支出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・増減：地方債の支払利息の減などにより、前年度に比べ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1,362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248944</xdr:colOff>
      <xdr:row>22</xdr:row>
      <xdr:rowOff>36077</xdr:rowOff>
    </xdr:from>
    <xdr:to>
      <xdr:col>17</xdr:col>
      <xdr:colOff>778411</xdr:colOff>
      <xdr:row>28</xdr:row>
      <xdr:rowOff>0</xdr:rowOff>
    </xdr:to>
    <xdr:sp macro="" textlink="">
      <xdr:nvSpPr>
        <xdr:cNvPr id="10" name="角丸四角形 9"/>
        <xdr:cNvSpPr/>
      </xdr:nvSpPr>
      <xdr:spPr bwMode="auto">
        <a:xfrm flipH="1">
          <a:off x="9164344" y="3807977"/>
          <a:ext cx="3177417" cy="992623"/>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基金積立金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基金に積み立てたことによる支出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公債償還基金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155,815</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492123</xdr:colOff>
      <xdr:row>33</xdr:row>
      <xdr:rowOff>37935</xdr:rowOff>
    </xdr:from>
    <xdr:to>
      <xdr:col>5</xdr:col>
      <xdr:colOff>206375</xdr:colOff>
      <xdr:row>36</xdr:row>
      <xdr:rowOff>95250</xdr:rowOff>
    </xdr:to>
    <xdr:cxnSp macro="">
      <xdr:nvCxnSpPr>
        <xdr:cNvPr id="11" name="直線矢印コネクタ 10"/>
        <xdr:cNvCxnSpPr>
          <a:stCxn id="9" idx="1"/>
        </xdr:cNvCxnSpPr>
      </xdr:nvCxnSpPr>
      <xdr:spPr bwMode="auto">
        <a:xfrm>
          <a:off x="3235323" y="5695785"/>
          <a:ext cx="400052" cy="57166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246204</xdr:colOff>
      <xdr:row>39</xdr:row>
      <xdr:rowOff>269876</xdr:rowOff>
    </xdr:from>
    <xdr:to>
      <xdr:col>17</xdr:col>
      <xdr:colOff>778545</xdr:colOff>
      <xdr:row>44</xdr:row>
      <xdr:rowOff>269875</xdr:rowOff>
    </xdr:to>
    <xdr:sp macro="" textlink="">
      <xdr:nvSpPr>
        <xdr:cNvPr id="12" name="角丸四角形 11"/>
        <xdr:cNvSpPr/>
      </xdr:nvSpPr>
      <xdr:spPr bwMode="auto">
        <a:xfrm flipH="1">
          <a:off x="9161604" y="6861176"/>
          <a:ext cx="3180291" cy="85724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地方債の償還による支出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・増減：地方債償還の減により</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、前年度に比べ</a:t>
          </a:r>
          <a:r>
            <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66,429</a:t>
          </a:r>
          <a:r>
            <a:rPr kumimoji="1" lang="ja-JP" altLang="en-US"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1111250</xdr:colOff>
      <xdr:row>23</xdr:row>
      <xdr:rowOff>254000</xdr:rowOff>
    </xdr:from>
    <xdr:to>
      <xdr:col>13</xdr:col>
      <xdr:colOff>248944</xdr:colOff>
      <xdr:row>25</xdr:row>
      <xdr:rowOff>18039</xdr:rowOff>
    </xdr:to>
    <xdr:cxnSp macro="">
      <xdr:nvCxnSpPr>
        <xdr:cNvPr id="13" name="直線矢印コネクタ 12"/>
        <xdr:cNvCxnSpPr>
          <a:stCxn id="10" idx="3"/>
        </xdr:cNvCxnSpPr>
      </xdr:nvCxnSpPr>
      <xdr:spPr bwMode="auto">
        <a:xfrm flipH="1" flipV="1">
          <a:off x="8912225" y="4111625"/>
          <a:ext cx="252119" cy="19266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1063625</xdr:colOff>
      <xdr:row>31</xdr:row>
      <xdr:rowOff>269875</xdr:rowOff>
    </xdr:from>
    <xdr:to>
      <xdr:col>13</xdr:col>
      <xdr:colOff>259974</xdr:colOff>
      <xdr:row>36</xdr:row>
      <xdr:rowOff>79375</xdr:rowOff>
    </xdr:to>
    <xdr:cxnSp macro="">
      <xdr:nvCxnSpPr>
        <xdr:cNvPr id="14" name="直線矢印コネクタ 13"/>
        <xdr:cNvCxnSpPr>
          <a:stCxn id="2" idx="3"/>
        </xdr:cNvCxnSpPr>
      </xdr:nvCxnSpPr>
      <xdr:spPr bwMode="auto">
        <a:xfrm flipH="1" flipV="1">
          <a:off x="8912225" y="5489575"/>
          <a:ext cx="263149" cy="7620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1079500</xdr:colOff>
      <xdr:row>39</xdr:row>
      <xdr:rowOff>254000</xdr:rowOff>
    </xdr:from>
    <xdr:to>
      <xdr:col>13</xdr:col>
      <xdr:colOff>246204</xdr:colOff>
      <xdr:row>42</xdr:row>
      <xdr:rowOff>119063</xdr:rowOff>
    </xdr:to>
    <xdr:cxnSp macro="">
      <xdr:nvCxnSpPr>
        <xdr:cNvPr id="15" name="直線矢印コネクタ 14"/>
        <xdr:cNvCxnSpPr>
          <a:stCxn id="12" idx="3"/>
        </xdr:cNvCxnSpPr>
      </xdr:nvCxnSpPr>
      <xdr:spPr bwMode="auto">
        <a:xfrm flipH="1" flipV="1">
          <a:off x="8918575" y="6854825"/>
          <a:ext cx="243029" cy="4651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15874</xdr:rowOff>
    </xdr:from>
    <xdr:to>
      <xdr:col>4</xdr:col>
      <xdr:colOff>492124</xdr:colOff>
      <xdr:row>14</xdr:row>
      <xdr:rowOff>190499</xdr:rowOff>
    </xdr:to>
    <xdr:sp macro="" textlink="">
      <xdr:nvSpPr>
        <xdr:cNvPr id="16" name="メモ 15"/>
        <xdr:cNvSpPr/>
      </xdr:nvSpPr>
      <xdr:spPr bwMode="auto">
        <a:xfrm>
          <a:off x="43295" y="1730374"/>
          <a:ext cx="3192029" cy="841375"/>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258904</xdr:colOff>
      <xdr:row>29</xdr:row>
      <xdr:rowOff>269876</xdr:rowOff>
    </xdr:from>
    <xdr:to>
      <xdr:col>17</xdr:col>
      <xdr:colOff>762000</xdr:colOff>
      <xdr:row>32</xdr:row>
      <xdr:rowOff>285750</xdr:rowOff>
    </xdr:to>
    <xdr:sp macro="" textlink="">
      <xdr:nvSpPr>
        <xdr:cNvPr id="17" name="メモ 16"/>
        <xdr:cNvSpPr/>
      </xdr:nvSpPr>
      <xdr:spPr bwMode="auto">
        <a:xfrm>
          <a:off x="9174304" y="5146676"/>
          <a:ext cx="3170096" cy="511174"/>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0</xdr:rowOff>
    </xdr:to>
    <xdr:sp macro="" textlink="">
      <xdr:nvSpPr>
        <xdr:cNvPr id="18" name="メモ 17"/>
        <xdr:cNvSpPr/>
      </xdr:nvSpPr>
      <xdr:spPr bwMode="auto">
        <a:xfrm>
          <a:off x="9150639" y="1714501"/>
          <a:ext cx="3193761" cy="68579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349250</xdr:colOff>
      <xdr:row>33</xdr:row>
      <xdr:rowOff>142300</xdr:rowOff>
    </xdr:from>
    <xdr:to>
      <xdr:col>23</xdr:col>
      <xdr:colOff>365125</xdr:colOff>
      <xdr:row>36</xdr:row>
      <xdr:rowOff>244475</xdr:rowOff>
    </xdr:to>
    <xdr:sp macro="" textlink="">
      <xdr:nvSpPr>
        <xdr:cNvPr id="19" name="角丸四角形 18"/>
        <xdr:cNvSpPr/>
      </xdr:nvSpPr>
      <xdr:spPr bwMode="auto">
        <a:xfrm flipH="1">
          <a:off x="13379450" y="5800150"/>
          <a:ext cx="2759075" cy="5403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その他財務活動収入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・内訳：歳入歳出外現金の収入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3,446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・増減：前年度と比べ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0</xdr:colOff>
      <xdr:row>35</xdr:row>
      <xdr:rowOff>42575</xdr:rowOff>
    </xdr:from>
    <xdr:to>
      <xdr:col>19</xdr:col>
      <xdr:colOff>349250</xdr:colOff>
      <xdr:row>36</xdr:row>
      <xdr:rowOff>63500</xdr:rowOff>
    </xdr:to>
    <xdr:cxnSp macro="">
      <xdr:nvCxnSpPr>
        <xdr:cNvPr id="20" name="直線矢印コネクタ 19"/>
        <xdr:cNvCxnSpPr>
          <a:stCxn id="19" idx="3"/>
        </xdr:cNvCxnSpPr>
      </xdr:nvCxnSpPr>
      <xdr:spPr bwMode="auto">
        <a:xfrm flipH="1">
          <a:off x="13030200" y="6043325"/>
          <a:ext cx="349250" cy="1923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373206</xdr:colOff>
      <xdr:row>38</xdr:row>
      <xdr:rowOff>246726</xdr:rowOff>
    </xdr:from>
    <xdr:to>
      <xdr:col>23</xdr:col>
      <xdr:colOff>396875</xdr:colOff>
      <xdr:row>42</xdr:row>
      <xdr:rowOff>42584</xdr:rowOff>
    </xdr:to>
    <xdr:sp macro="" textlink="">
      <xdr:nvSpPr>
        <xdr:cNvPr id="21" name="角丸四角形 20"/>
        <xdr:cNvSpPr/>
      </xdr:nvSpPr>
      <xdr:spPr bwMode="auto">
        <a:xfrm flipH="1">
          <a:off x="13403406" y="6685626"/>
          <a:ext cx="2766869" cy="55785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その他財務活動支出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・主な内訳：歳入歳出外現金の支出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・増減：前年度と比べ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190500</xdr:colOff>
      <xdr:row>40</xdr:row>
      <xdr:rowOff>56031</xdr:rowOff>
    </xdr:from>
    <xdr:to>
      <xdr:col>19</xdr:col>
      <xdr:colOff>373206</xdr:colOff>
      <xdr:row>40</xdr:row>
      <xdr:rowOff>144655</xdr:rowOff>
    </xdr:to>
    <xdr:cxnSp macro="">
      <xdr:nvCxnSpPr>
        <xdr:cNvPr id="22" name="直線矢印コネクタ 21"/>
        <xdr:cNvCxnSpPr>
          <a:stCxn id="21" idx="3"/>
        </xdr:cNvCxnSpPr>
      </xdr:nvCxnSpPr>
      <xdr:spPr bwMode="auto">
        <a:xfrm flipH="1" flipV="1">
          <a:off x="13220700" y="6914031"/>
          <a:ext cx="182706" cy="8862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222246</xdr:colOff>
      <xdr:row>33</xdr:row>
      <xdr:rowOff>66675</xdr:rowOff>
    </xdr:from>
    <xdr:to>
      <xdr:col>17</xdr:col>
      <xdr:colOff>873061</xdr:colOff>
      <xdr:row>40</xdr:row>
      <xdr:rowOff>142875</xdr:rowOff>
    </xdr:to>
    <xdr:sp macro="" textlink="">
      <xdr:nvSpPr>
        <xdr:cNvPr id="2" name="角丸四角形 1"/>
        <xdr:cNvSpPr/>
      </xdr:nvSpPr>
      <xdr:spPr bwMode="auto">
        <a:xfrm flipH="1">
          <a:off x="15652746" y="9544050"/>
          <a:ext cx="4206815" cy="21875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事業再編等に伴う移転損益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1" lang="ja-JP" altLang="en-US" sz="1200" b="0" i="0" baseline="0">
              <a:effectLst/>
              <a:latin typeface="HG丸ｺﾞｼｯｸM-PRO" panose="020F0600000000000000" pitchFamily="50" charset="-128"/>
              <a:ea typeface="HG丸ｺﾞｼｯｸM-PRO" panose="020F0600000000000000" pitchFamily="50" charset="-128"/>
              <a:cs typeface="+mn-cs"/>
            </a:rPr>
            <a:t>　大規模な事業再編等に伴い、それらが保有する諸資産・諸負債を受け入れ、もしくは引き渡したことによる損益</a:t>
          </a:r>
          <a:endParaRPr kumimoji="1" lang="en-US" altLang="ja-JP" sz="1200" b="0" i="0" baseline="0">
            <a:effectLst/>
            <a:latin typeface="HG丸ｺﾞｼｯｸM-PRO" panose="020F0600000000000000" pitchFamily="50" charset="-128"/>
            <a:ea typeface="HG丸ｺﾞｼｯｸM-PRO" panose="020F0600000000000000" pitchFamily="50" charset="-128"/>
            <a:cs typeface="+mn-cs"/>
          </a:endParaRPr>
        </a:p>
        <a:p>
          <a:endParaRPr kumimoji="1" lang="en-US" altLang="ja-JP" sz="1200" b="0" i="0" baseline="0">
            <a:effectLst/>
            <a:latin typeface="HG丸ｺﾞｼｯｸM-PRO" panose="020F0600000000000000" pitchFamily="50" charset="-128"/>
            <a:ea typeface="HG丸ｺﾞｼｯｸM-PRO" panose="020F0600000000000000" pitchFamily="50" charset="-128"/>
            <a:cs typeface="+mn-cs"/>
          </a:endParaRPr>
        </a:p>
        <a:p>
          <a:r>
            <a:rPr kumimoji="1" lang="ja-JP" altLang="en-US" sz="1200" b="0" i="0" baseline="0">
              <a:effectLst/>
              <a:latin typeface="HG丸ｺﾞｼｯｸM-PRO" panose="020F0600000000000000" pitchFamily="50" charset="-128"/>
              <a:ea typeface="HG丸ｺﾞｼｯｸM-PRO" panose="020F0600000000000000" pitchFamily="50" charset="-128"/>
              <a:cs typeface="+mn-cs"/>
            </a:rPr>
            <a:t>・内訳：</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府営住宅の市への移管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163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・増減：府営住宅の市への移管の減などにより、前年度に比べ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79375</xdr:colOff>
      <xdr:row>0</xdr:row>
      <xdr:rowOff>95250</xdr:rowOff>
    </xdr:from>
    <xdr:to>
      <xdr:col>17</xdr:col>
      <xdr:colOff>809624</xdr:colOff>
      <xdr:row>9</xdr:row>
      <xdr:rowOff>206375</xdr:rowOff>
    </xdr:to>
    <xdr:sp macro="" textlink="">
      <xdr:nvSpPr>
        <xdr:cNvPr id="10" name="テキスト ボックス 9"/>
        <xdr:cNvSpPr txBox="1"/>
      </xdr:nvSpPr>
      <xdr:spPr>
        <a:xfrm>
          <a:off x="79375" y="95250"/>
          <a:ext cx="19748499" cy="2428875"/>
        </a:xfrm>
        <a:prstGeom prst="cube">
          <a:avLst>
            <a:gd name="adj" fmla="val 22356"/>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◎経常的な行政サービス提供コストである経常費用には、扶助費などの「移転支出的なコスト」、公共施設の運営費や補修費などの「物にかかるコスト」があり、経常費用の約８割を占めています。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前年度に比べ「移転支出的なコスト」や「物にかかるコスト」の増があるものの、職員の給料などの「人にかかるコスト」の減などにより、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億円減少（㉗１兆</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2,625</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億円⇒㉘１兆</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2,614</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◎経常収益では、市民税や固定資産税、都市計画税などの「市税」、国や府からの負担金などの「国・府支出金」、地方消費税交付金などの「交付金」があり、経常収益の約９割を占めています。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前年度に比べ「国・府支出金」の増はあるものの、「市税」や「交付金」、「地方交付税」の減などにより、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80</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億円減少（㉗１兆</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3,853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億円⇒㉘１兆</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3,772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◎その結果、経常収支差額は前年度に比べ</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69</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1,228</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1,158</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億円）しており、臨時的な損失や利益による特別収支差額を合わせた当年度収支差額は、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1,433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なお、行政コスト計算書は、官庁会計に比べて収支が大きく好転しているように見えていますが、これは官庁会計では計上している、施設の建設や地方債の償還などに要する経費を含まないことによるもので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499741</xdr:colOff>
      <xdr:row>0</xdr:row>
      <xdr:rowOff>5669</xdr:rowOff>
    </xdr:from>
    <xdr:ext cx="11412859" cy="661081"/>
    <xdr:sp macro="" textlink="">
      <xdr:nvSpPr>
        <xdr:cNvPr id="11" name="正方形/長方形 10"/>
        <xdr:cNvSpPr/>
      </xdr:nvSpPr>
      <xdr:spPr>
        <a:xfrm>
          <a:off x="1388741" y="5669"/>
          <a:ext cx="11412859" cy="6610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行政コスト計算書（一般会計）</a:t>
          </a:r>
        </a:p>
      </xdr:txBody>
    </xdr:sp>
    <xdr:clientData/>
  </xdr:oneCellAnchor>
  <xdr:twoCellAnchor>
    <xdr:from>
      <xdr:col>13</xdr:col>
      <xdr:colOff>219120</xdr:colOff>
      <xdr:row>12</xdr:row>
      <xdr:rowOff>300759</xdr:rowOff>
    </xdr:from>
    <xdr:to>
      <xdr:col>17</xdr:col>
      <xdr:colOff>873123</xdr:colOff>
      <xdr:row>18</xdr:row>
      <xdr:rowOff>222250</xdr:rowOff>
    </xdr:to>
    <xdr:sp macro="" textlink="">
      <xdr:nvSpPr>
        <xdr:cNvPr id="12" name="角丸四角形 11"/>
        <xdr:cNvSpPr/>
      </xdr:nvSpPr>
      <xdr:spPr bwMode="auto">
        <a:xfrm flipH="1">
          <a:off x="15649620" y="3444009"/>
          <a:ext cx="4210003" cy="173124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市税</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市民税、固定資産税、都市計画税などによる収益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・増減：法人税割の一部国税化等の税制改正などに伴う法人市民税の減などにより、前年度に比べ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1" lang="ja-JP" altLang="en-US" sz="1100"/>
        </a:p>
      </xdr:txBody>
    </xdr:sp>
    <xdr:clientData/>
  </xdr:twoCellAnchor>
  <xdr:twoCellAnchor>
    <xdr:from>
      <xdr:col>13</xdr:col>
      <xdr:colOff>219120</xdr:colOff>
      <xdr:row>20</xdr:row>
      <xdr:rowOff>12413</xdr:rowOff>
    </xdr:from>
    <xdr:to>
      <xdr:col>17</xdr:col>
      <xdr:colOff>873123</xdr:colOff>
      <xdr:row>25</xdr:row>
      <xdr:rowOff>127000</xdr:rowOff>
    </xdr:to>
    <xdr:sp macro="" textlink="">
      <xdr:nvSpPr>
        <xdr:cNvPr id="13" name="角丸四角形 12"/>
        <xdr:cNvSpPr/>
      </xdr:nvSpPr>
      <xdr:spPr bwMode="auto">
        <a:xfrm flipH="1">
          <a:off x="15649620" y="5568663"/>
          <a:ext cx="4210003" cy="162271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交付金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地方消費税交付金などによる収益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・増減：前年度における地方消費税の一時的な増収の影響による地方消費税交付金の減などにより、前年度に比べ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219119</xdr:colOff>
      <xdr:row>26</xdr:row>
      <xdr:rowOff>184438</xdr:rowOff>
    </xdr:from>
    <xdr:to>
      <xdr:col>17</xdr:col>
      <xdr:colOff>873122</xdr:colOff>
      <xdr:row>32</xdr:row>
      <xdr:rowOff>0</xdr:rowOff>
    </xdr:to>
    <xdr:sp macro="" textlink="">
      <xdr:nvSpPr>
        <xdr:cNvPr id="14" name="角丸四角形 13"/>
        <xdr:cNvSpPr/>
      </xdr:nvSpPr>
      <xdr:spPr bwMode="auto">
        <a:xfrm flipH="1">
          <a:off x="15649619" y="7550438"/>
          <a:ext cx="4210003" cy="1625312"/>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・増減：国庫支出金の年金生活者等支援臨時福祉給付金の増などにより、前年度に比べ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936625</xdr:colOff>
      <xdr:row>17</xdr:row>
      <xdr:rowOff>174625</xdr:rowOff>
    </xdr:from>
    <xdr:to>
      <xdr:col>13</xdr:col>
      <xdr:colOff>219120</xdr:colOff>
      <xdr:row>22</xdr:row>
      <xdr:rowOff>220519</xdr:rowOff>
    </xdr:to>
    <xdr:cxnSp macro="">
      <xdr:nvCxnSpPr>
        <xdr:cNvPr id="17" name="直線矢印コネクタ 16"/>
        <xdr:cNvCxnSpPr>
          <a:stCxn id="13" idx="3"/>
        </xdr:cNvCxnSpPr>
      </xdr:nvCxnSpPr>
      <xdr:spPr bwMode="auto">
        <a:xfrm flipH="1" flipV="1">
          <a:off x="15430500" y="4826000"/>
          <a:ext cx="250870" cy="155401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904875</xdr:colOff>
      <xdr:row>27</xdr:row>
      <xdr:rowOff>238125</xdr:rowOff>
    </xdr:from>
    <xdr:to>
      <xdr:col>13</xdr:col>
      <xdr:colOff>219119</xdr:colOff>
      <xdr:row>29</xdr:row>
      <xdr:rowOff>92219</xdr:rowOff>
    </xdr:to>
    <xdr:cxnSp macro="">
      <xdr:nvCxnSpPr>
        <xdr:cNvPr id="18" name="直線矢印コネクタ 17"/>
        <xdr:cNvCxnSpPr>
          <a:stCxn id="14" idx="3"/>
        </xdr:cNvCxnSpPr>
      </xdr:nvCxnSpPr>
      <xdr:spPr bwMode="auto">
        <a:xfrm flipH="1" flipV="1">
          <a:off x="15398750" y="7905750"/>
          <a:ext cx="282619" cy="45734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873125</xdr:colOff>
      <xdr:row>36</xdr:row>
      <xdr:rowOff>255588</xdr:rowOff>
    </xdr:from>
    <xdr:to>
      <xdr:col>13</xdr:col>
      <xdr:colOff>222246</xdr:colOff>
      <xdr:row>43</xdr:row>
      <xdr:rowOff>63500</xdr:rowOff>
    </xdr:to>
    <xdr:cxnSp macro="">
      <xdr:nvCxnSpPr>
        <xdr:cNvPr id="20" name="直線矢印コネクタ 19"/>
        <xdr:cNvCxnSpPr>
          <a:stCxn id="2" idx="3"/>
        </xdr:cNvCxnSpPr>
      </xdr:nvCxnSpPr>
      <xdr:spPr bwMode="auto">
        <a:xfrm flipH="1">
          <a:off x="15351125" y="10637838"/>
          <a:ext cx="301621" cy="19192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63500</xdr:colOff>
      <xdr:row>12</xdr:row>
      <xdr:rowOff>280800</xdr:rowOff>
    </xdr:from>
    <xdr:to>
      <xdr:col>4</xdr:col>
      <xdr:colOff>698500</xdr:colOff>
      <xdr:row>19</xdr:row>
      <xdr:rowOff>190500</xdr:rowOff>
    </xdr:to>
    <xdr:sp macro="" textlink="">
      <xdr:nvSpPr>
        <xdr:cNvPr id="21" name="角丸四角形 20"/>
        <xdr:cNvSpPr/>
      </xdr:nvSpPr>
      <xdr:spPr bwMode="auto">
        <a:xfrm flipH="1">
          <a:off x="63500" y="3424050"/>
          <a:ext cx="4191000" cy="20210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人にかかるコスト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1,984</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億円（前年度比：▲</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37</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　</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行政サービスを担う職員の定例給与支払額および将来の支出に備えるための引当金を計上するためのコスト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・増減：職員数の削減などにより、前年度に比べ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63495</xdr:colOff>
      <xdr:row>20</xdr:row>
      <xdr:rowOff>269875</xdr:rowOff>
    </xdr:from>
    <xdr:to>
      <xdr:col>4</xdr:col>
      <xdr:colOff>698496</xdr:colOff>
      <xdr:row>27</xdr:row>
      <xdr:rowOff>142875</xdr:rowOff>
    </xdr:to>
    <xdr:sp macro="" textlink="">
      <xdr:nvSpPr>
        <xdr:cNvPr id="22" name="角丸四角形 21"/>
        <xdr:cNvSpPr/>
      </xdr:nvSpPr>
      <xdr:spPr bwMode="auto">
        <a:xfrm flipH="1">
          <a:off x="63495" y="5826125"/>
          <a:ext cx="4191001" cy="19843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物にかかるコスト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2,537</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億円（前年度比：＋</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公共施設の運営費や補修費、建物や工作物の減価償却などのコスト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・増減：建物の減価償却費の増などにより、前年度に比べ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60279</xdr:colOff>
      <xdr:row>28</xdr:row>
      <xdr:rowOff>206375</xdr:rowOff>
    </xdr:from>
    <xdr:to>
      <xdr:col>4</xdr:col>
      <xdr:colOff>698450</xdr:colOff>
      <xdr:row>37</xdr:row>
      <xdr:rowOff>15875</xdr:rowOff>
    </xdr:to>
    <xdr:sp macro="" textlink="">
      <xdr:nvSpPr>
        <xdr:cNvPr id="23" name="角丸四角形 22"/>
        <xdr:cNvSpPr/>
      </xdr:nvSpPr>
      <xdr:spPr bwMode="auto">
        <a:xfrm flipH="1">
          <a:off x="60279" y="8175625"/>
          <a:ext cx="4194171" cy="25241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移転支出的なコスト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7,781</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億円（前年度比：＋</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生活保護費などの扶助費や、後期高齢者医療広域連合に対する負担金、市立大学への運営費交付金、国民健康保険事業会計や公営企業会計への繰出などにかかるコスト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・増減：特別会計の廃止に伴う他会計繰出金の減があるものの、</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障がい者自立支援給付費や教育・保育給付費などの扶助費の増などにより、前年度に比べ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698500</xdr:colOff>
      <xdr:row>16</xdr:row>
      <xdr:rowOff>84838</xdr:rowOff>
    </xdr:from>
    <xdr:to>
      <xdr:col>5</xdr:col>
      <xdr:colOff>47625</xdr:colOff>
      <xdr:row>16</xdr:row>
      <xdr:rowOff>158750</xdr:rowOff>
    </xdr:to>
    <xdr:cxnSp macro="">
      <xdr:nvCxnSpPr>
        <xdr:cNvPr id="24" name="直線矢印コネクタ 23"/>
        <xdr:cNvCxnSpPr>
          <a:stCxn id="21" idx="1"/>
          <a:endCxn id="3" idx="1"/>
        </xdr:cNvCxnSpPr>
      </xdr:nvCxnSpPr>
      <xdr:spPr bwMode="auto">
        <a:xfrm>
          <a:off x="4254500" y="4434588"/>
          <a:ext cx="238125" cy="739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698496</xdr:colOff>
      <xdr:row>20</xdr:row>
      <xdr:rowOff>166688</xdr:rowOff>
    </xdr:from>
    <xdr:to>
      <xdr:col>5</xdr:col>
      <xdr:colOff>47625</xdr:colOff>
      <xdr:row>24</xdr:row>
      <xdr:rowOff>55563</xdr:rowOff>
    </xdr:to>
    <xdr:cxnSp macro="">
      <xdr:nvCxnSpPr>
        <xdr:cNvPr id="25" name="直線矢印コネクタ 24"/>
        <xdr:cNvCxnSpPr>
          <a:stCxn id="22" idx="1"/>
          <a:endCxn id="33" idx="1"/>
        </xdr:cNvCxnSpPr>
      </xdr:nvCxnSpPr>
      <xdr:spPr bwMode="auto">
        <a:xfrm flipV="1">
          <a:off x="4254496" y="5722938"/>
          <a:ext cx="238129" cy="10953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698450</xdr:colOff>
      <xdr:row>32</xdr:row>
      <xdr:rowOff>150813</xdr:rowOff>
    </xdr:from>
    <xdr:to>
      <xdr:col>5</xdr:col>
      <xdr:colOff>31750</xdr:colOff>
      <xdr:row>32</xdr:row>
      <xdr:rowOff>261938</xdr:rowOff>
    </xdr:to>
    <xdr:cxnSp macro="">
      <xdr:nvCxnSpPr>
        <xdr:cNvPr id="26" name="直線矢印コネクタ 25"/>
        <xdr:cNvCxnSpPr>
          <a:stCxn id="23" idx="1"/>
          <a:endCxn id="34" idx="1"/>
        </xdr:cNvCxnSpPr>
      </xdr:nvCxnSpPr>
      <xdr:spPr bwMode="auto">
        <a:xfrm flipV="1">
          <a:off x="4254450" y="9326563"/>
          <a:ext cx="222300" cy="1111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69936</xdr:colOff>
      <xdr:row>39</xdr:row>
      <xdr:rowOff>1</xdr:rowOff>
    </xdr:from>
    <xdr:to>
      <xdr:col>4</xdr:col>
      <xdr:colOff>698588</xdr:colOff>
      <xdr:row>45</xdr:row>
      <xdr:rowOff>254000</xdr:rowOff>
    </xdr:to>
    <xdr:sp macro="" textlink="">
      <xdr:nvSpPr>
        <xdr:cNvPr id="28" name="角丸四角形 27"/>
        <xdr:cNvSpPr/>
      </xdr:nvSpPr>
      <xdr:spPr bwMode="auto">
        <a:xfrm flipH="1">
          <a:off x="69936" y="11287126"/>
          <a:ext cx="4184652" cy="206374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事業再編等に伴う移転損益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大規模な事業再編等に伴い、それらが保有する諸資産・諸負債を受け入れ、もしくは引き渡したことによる損益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・内訳：特別支援学校の府への移管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・増減：特別会計の廃止に伴う特別損失の皆減などにより、前年度に比べ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698588</xdr:colOff>
      <xdr:row>42</xdr:row>
      <xdr:rowOff>127001</xdr:rowOff>
    </xdr:from>
    <xdr:to>
      <xdr:col>5</xdr:col>
      <xdr:colOff>190500</xdr:colOff>
      <xdr:row>43</xdr:row>
      <xdr:rowOff>142875</xdr:rowOff>
    </xdr:to>
    <xdr:cxnSp macro="">
      <xdr:nvCxnSpPr>
        <xdr:cNvPr id="31" name="直線矢印コネクタ 30"/>
        <xdr:cNvCxnSpPr>
          <a:stCxn id="28" idx="1"/>
        </xdr:cNvCxnSpPr>
      </xdr:nvCxnSpPr>
      <xdr:spPr bwMode="auto">
        <a:xfrm>
          <a:off x="4254588" y="12319001"/>
          <a:ext cx="380912" cy="31749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31747</xdr:colOff>
      <xdr:row>29</xdr:row>
      <xdr:rowOff>205511</xdr:rowOff>
    </xdr:from>
    <xdr:to>
      <xdr:col>23</xdr:col>
      <xdr:colOff>666687</xdr:colOff>
      <xdr:row>33</xdr:row>
      <xdr:rowOff>31751</xdr:rowOff>
    </xdr:to>
    <xdr:sp macro="" textlink="">
      <xdr:nvSpPr>
        <xdr:cNvPr id="30" name="角丸四角形 29"/>
        <xdr:cNvSpPr/>
      </xdr:nvSpPr>
      <xdr:spPr bwMode="auto">
        <a:xfrm flipH="1">
          <a:off x="20589872" y="8476386"/>
          <a:ext cx="4206815" cy="103274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その他経常収益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宝くじ収益など他の科目に属さないもの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18</xdr:col>
      <xdr:colOff>492125</xdr:colOff>
      <xdr:row>31</xdr:row>
      <xdr:rowOff>118631</xdr:rowOff>
    </xdr:from>
    <xdr:to>
      <xdr:col>19</xdr:col>
      <xdr:colOff>31747</xdr:colOff>
      <xdr:row>35</xdr:row>
      <xdr:rowOff>63500</xdr:rowOff>
    </xdr:to>
    <xdr:cxnSp macro="">
      <xdr:nvCxnSpPr>
        <xdr:cNvPr id="32" name="直線矢印コネクタ 31"/>
        <xdr:cNvCxnSpPr>
          <a:stCxn id="30" idx="3"/>
        </xdr:cNvCxnSpPr>
      </xdr:nvCxnSpPr>
      <xdr:spPr bwMode="auto">
        <a:xfrm flipH="1">
          <a:off x="20367625" y="8992756"/>
          <a:ext cx="222247" cy="115136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47625</xdr:colOff>
      <xdr:row>14</xdr:row>
      <xdr:rowOff>285750</xdr:rowOff>
    </xdr:from>
    <xdr:to>
      <xdr:col>5</xdr:col>
      <xdr:colOff>301625</xdr:colOff>
      <xdr:row>18</xdr:row>
      <xdr:rowOff>31750</xdr:rowOff>
    </xdr:to>
    <xdr:sp macro="" textlink="">
      <xdr:nvSpPr>
        <xdr:cNvPr id="3" name="左中かっこ 2"/>
        <xdr:cNvSpPr/>
      </xdr:nvSpPr>
      <xdr:spPr bwMode="auto">
        <a:xfrm>
          <a:off x="4651375" y="3587750"/>
          <a:ext cx="254000" cy="952500"/>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47625</xdr:colOff>
      <xdr:row>18</xdr:row>
      <xdr:rowOff>269875</xdr:rowOff>
    </xdr:from>
    <xdr:to>
      <xdr:col>5</xdr:col>
      <xdr:colOff>301625</xdr:colOff>
      <xdr:row>22</xdr:row>
      <xdr:rowOff>63500</xdr:rowOff>
    </xdr:to>
    <xdr:sp macro="" textlink="">
      <xdr:nvSpPr>
        <xdr:cNvPr id="33" name="左中かっこ 32"/>
        <xdr:cNvSpPr/>
      </xdr:nvSpPr>
      <xdr:spPr bwMode="auto">
        <a:xfrm>
          <a:off x="4651375" y="4778375"/>
          <a:ext cx="254000" cy="1000125"/>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31750</xdr:colOff>
      <xdr:row>30</xdr:row>
      <xdr:rowOff>299460</xdr:rowOff>
    </xdr:from>
    <xdr:to>
      <xdr:col>5</xdr:col>
      <xdr:colOff>296036</xdr:colOff>
      <xdr:row>34</xdr:row>
      <xdr:rowOff>2165</xdr:rowOff>
    </xdr:to>
    <xdr:sp macro="" textlink="">
      <xdr:nvSpPr>
        <xdr:cNvPr id="34" name="左中かっこ 33"/>
        <xdr:cNvSpPr/>
      </xdr:nvSpPr>
      <xdr:spPr bwMode="auto">
        <a:xfrm>
          <a:off x="4635500" y="8427460"/>
          <a:ext cx="264286" cy="909205"/>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920752</xdr:colOff>
      <xdr:row>15</xdr:row>
      <xdr:rowOff>174625</xdr:rowOff>
    </xdr:from>
    <xdr:to>
      <xdr:col>13</xdr:col>
      <xdr:colOff>219120</xdr:colOff>
      <xdr:row>15</xdr:row>
      <xdr:rowOff>261505</xdr:rowOff>
    </xdr:to>
    <xdr:cxnSp macro="">
      <xdr:nvCxnSpPr>
        <xdr:cNvPr id="61" name="直線矢印コネクタ 60"/>
        <xdr:cNvCxnSpPr>
          <a:stCxn id="12" idx="3"/>
        </xdr:cNvCxnSpPr>
      </xdr:nvCxnSpPr>
      <xdr:spPr bwMode="auto">
        <a:xfrm flipH="1" flipV="1">
          <a:off x="15398752" y="4222750"/>
          <a:ext cx="250868" cy="8688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222247</xdr:colOff>
      <xdr:row>41</xdr:row>
      <xdr:rowOff>174624</xdr:rowOff>
    </xdr:from>
    <xdr:to>
      <xdr:col>17</xdr:col>
      <xdr:colOff>873062</xdr:colOff>
      <xdr:row>46</xdr:row>
      <xdr:rowOff>238125</xdr:rowOff>
    </xdr:to>
    <xdr:sp macro="" textlink="">
      <xdr:nvSpPr>
        <xdr:cNvPr id="56" name="角丸四角形 55"/>
        <xdr:cNvSpPr/>
      </xdr:nvSpPr>
      <xdr:spPr bwMode="auto">
        <a:xfrm flipH="1">
          <a:off x="15684497" y="12064999"/>
          <a:ext cx="4206815" cy="153987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その他特別利益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臨時的な事由に基づく利益のうち、他の科目に属さないもの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・増減：既に取得している資産の計上漏れなどの資産情報の修正などにより、前年度に比べ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927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920750</xdr:colOff>
      <xdr:row>44</xdr:row>
      <xdr:rowOff>39687</xdr:rowOff>
    </xdr:from>
    <xdr:to>
      <xdr:col>13</xdr:col>
      <xdr:colOff>222247</xdr:colOff>
      <xdr:row>44</xdr:row>
      <xdr:rowOff>174625</xdr:rowOff>
    </xdr:to>
    <xdr:cxnSp macro="">
      <xdr:nvCxnSpPr>
        <xdr:cNvPr id="64" name="直線矢印コネクタ 63"/>
        <xdr:cNvCxnSpPr>
          <a:stCxn id="56" idx="3"/>
        </xdr:cNvCxnSpPr>
      </xdr:nvCxnSpPr>
      <xdr:spPr bwMode="auto">
        <a:xfrm flipH="1">
          <a:off x="15414625" y="12834937"/>
          <a:ext cx="269872" cy="13493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259974</xdr:colOff>
      <xdr:row>33</xdr:row>
      <xdr:rowOff>269875</xdr:rowOff>
    </xdr:from>
    <xdr:to>
      <xdr:col>17</xdr:col>
      <xdr:colOff>777873</xdr:colOff>
      <xdr:row>38</xdr:row>
      <xdr:rowOff>190499</xdr:rowOff>
    </xdr:to>
    <xdr:sp macro="" textlink="">
      <xdr:nvSpPr>
        <xdr:cNvPr id="3" name="角丸四角形 2"/>
        <xdr:cNvSpPr/>
      </xdr:nvSpPr>
      <xdr:spPr bwMode="auto">
        <a:xfrm flipH="1">
          <a:off x="15912724" y="9906000"/>
          <a:ext cx="3756399" cy="1428749"/>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地方債の発行による収入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・増減：臨時財政対策債の減などにより、前年度と比べ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95249</xdr:colOff>
      <xdr:row>0</xdr:row>
      <xdr:rowOff>95250</xdr:rowOff>
    </xdr:from>
    <xdr:to>
      <xdr:col>17</xdr:col>
      <xdr:colOff>714374</xdr:colOff>
      <xdr:row>7</xdr:row>
      <xdr:rowOff>206375</xdr:rowOff>
    </xdr:to>
    <xdr:sp macro="" textlink="">
      <xdr:nvSpPr>
        <xdr:cNvPr id="10" name="テキスト ボックス 9"/>
        <xdr:cNvSpPr txBox="1"/>
      </xdr:nvSpPr>
      <xdr:spPr>
        <a:xfrm>
          <a:off x="95249" y="95250"/>
          <a:ext cx="19510375" cy="19843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a:latin typeface="HGｺﾞｼｯｸE" panose="020B0909000000000000" pitchFamily="49" charset="-128"/>
              <a:ea typeface="HGｺﾞｼｯｸE" panose="020B0909000000000000" pitchFamily="49" charset="-128"/>
            </a:rPr>
            <a:t>　</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◎日常の行政サービス実施に要する支出と市税等の一般財源などによる収入との差額である行政サービス活動収支差額は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1,913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億円のプラスとなっています。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前年度に比べ「他会計への繰出金支出」の表示区分の見直しに伴う同支出の増や扶助費支出の増などにより、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1,540</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3,453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1,913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◎行政サービス活動収支差額のプラスによって、資産取得等の投資活動や地方債の償還等の財務活動を行っていることがわかります。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◎行政サービス活動収支差額と投資活動収支差額を合わせた額は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1,651</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億円で、それにより地方債の償還を支えており、キャッシュ・フロー全体の収支は、ほぼ均衡しています。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◎なお、地方債の償還については、その収支を管理する公債費会計への繰出をもって地方債償還金支出としています。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53295</xdr:rowOff>
    </xdr:from>
    <xdr:ext cx="11412859" cy="645206"/>
    <xdr:sp macro="" textlink="">
      <xdr:nvSpPr>
        <xdr:cNvPr id="11" name="正方形/長方形 10"/>
        <xdr:cNvSpPr/>
      </xdr:nvSpPr>
      <xdr:spPr>
        <a:xfrm>
          <a:off x="1277616" y="53295"/>
          <a:ext cx="1141285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キャッシュ・フロー計算書（一般会計）</a:t>
          </a:r>
        </a:p>
      </xdr:txBody>
    </xdr:sp>
    <xdr:clientData/>
  </xdr:oneCellAnchor>
  <xdr:twoCellAnchor>
    <xdr:from>
      <xdr:col>0</xdr:col>
      <xdr:colOff>47625</xdr:colOff>
      <xdr:row>15</xdr:row>
      <xdr:rowOff>111124</xdr:rowOff>
    </xdr:from>
    <xdr:to>
      <xdr:col>4</xdr:col>
      <xdr:colOff>492123</xdr:colOff>
      <xdr:row>20</xdr:row>
      <xdr:rowOff>190500</xdr:rowOff>
    </xdr:to>
    <xdr:sp macro="" textlink="">
      <xdr:nvSpPr>
        <xdr:cNvPr id="12" name="角丸四角形 11"/>
        <xdr:cNvSpPr/>
      </xdr:nvSpPr>
      <xdr:spPr bwMode="auto">
        <a:xfrm flipH="1">
          <a:off x="47625" y="4317999"/>
          <a:ext cx="3682998" cy="1587501"/>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市税収入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市民税、固定資産税、都市計画税などによる収入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・増減：法人税割の一部国税化等の税制改正などに伴う法人市民税の減などにより、前年度に比べ６億円減少しています。</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49100</xdr:colOff>
      <xdr:row>22</xdr:row>
      <xdr:rowOff>111125</xdr:rowOff>
    </xdr:from>
    <xdr:to>
      <xdr:col>4</xdr:col>
      <xdr:colOff>492117</xdr:colOff>
      <xdr:row>27</xdr:row>
      <xdr:rowOff>142875</xdr:rowOff>
    </xdr:to>
    <xdr:sp macro="" textlink="">
      <xdr:nvSpPr>
        <xdr:cNvPr id="13" name="角丸四角形 12"/>
        <xdr:cNvSpPr/>
      </xdr:nvSpPr>
      <xdr:spPr bwMode="auto">
        <a:xfrm flipH="1">
          <a:off x="49100" y="6429375"/>
          <a:ext cx="3681517" cy="15398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国・府支出金収入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国や府からの負担金、補助金などによる収入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・増減：国庫支出金の年金生活者等支援臨時福祉給付金の増などにより、前年度に比べ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253998</xdr:colOff>
      <xdr:row>15</xdr:row>
      <xdr:rowOff>31750</xdr:rowOff>
    </xdr:from>
    <xdr:to>
      <xdr:col>17</xdr:col>
      <xdr:colOff>778166</xdr:colOff>
      <xdr:row>21</xdr:row>
      <xdr:rowOff>0</xdr:rowOff>
    </xdr:to>
    <xdr:sp macro="" textlink="">
      <xdr:nvSpPr>
        <xdr:cNvPr id="14" name="角丸四角形 13"/>
        <xdr:cNvSpPr/>
      </xdr:nvSpPr>
      <xdr:spPr bwMode="auto">
        <a:xfrm flipH="1">
          <a:off x="15906748" y="4238625"/>
          <a:ext cx="3762668" cy="17780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基金を取り崩したことによる収入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中小企業融資基金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803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・増減：中小企業融資基金繰入金の減などにより、前年度に比べ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　</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68647</xdr:colOff>
      <xdr:row>13</xdr:row>
      <xdr:rowOff>258330</xdr:rowOff>
    </xdr:from>
    <xdr:to>
      <xdr:col>23</xdr:col>
      <xdr:colOff>254039</xdr:colOff>
      <xdr:row>19</xdr:row>
      <xdr:rowOff>154420</xdr:rowOff>
    </xdr:to>
    <xdr:sp macro="" textlink="">
      <xdr:nvSpPr>
        <xdr:cNvPr id="15" name="角丸四角形 14"/>
        <xdr:cNvSpPr/>
      </xdr:nvSpPr>
      <xdr:spPr bwMode="auto">
        <a:xfrm flipH="1">
          <a:off x="20452147" y="3861955"/>
          <a:ext cx="3757267" cy="170584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貸付金回収元金収入</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貸付金を回収したことによる収入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主な項目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土地先行取得事業会計貸付金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817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492117</xdr:colOff>
      <xdr:row>22</xdr:row>
      <xdr:rowOff>206377</xdr:rowOff>
    </xdr:from>
    <xdr:to>
      <xdr:col>5</xdr:col>
      <xdr:colOff>174625</xdr:colOff>
      <xdr:row>24</xdr:row>
      <xdr:rowOff>277813</xdr:rowOff>
    </xdr:to>
    <xdr:cxnSp macro="">
      <xdr:nvCxnSpPr>
        <xdr:cNvPr id="16" name="直線矢印コネクタ 15"/>
        <xdr:cNvCxnSpPr>
          <a:stCxn id="13" idx="1"/>
        </xdr:cNvCxnSpPr>
      </xdr:nvCxnSpPr>
      <xdr:spPr bwMode="auto">
        <a:xfrm flipV="1">
          <a:off x="3730617" y="6524627"/>
          <a:ext cx="492133" cy="67468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492123</xdr:colOff>
      <xdr:row>13</xdr:row>
      <xdr:rowOff>206375</xdr:rowOff>
    </xdr:from>
    <xdr:to>
      <xdr:col>5</xdr:col>
      <xdr:colOff>206375</xdr:colOff>
      <xdr:row>18</xdr:row>
      <xdr:rowOff>0</xdr:rowOff>
    </xdr:to>
    <xdr:cxnSp macro="">
      <xdr:nvCxnSpPr>
        <xdr:cNvPr id="17" name="直線矢印コネクタ 16"/>
        <xdr:cNvCxnSpPr>
          <a:stCxn id="12" idx="1"/>
        </xdr:cNvCxnSpPr>
      </xdr:nvCxnSpPr>
      <xdr:spPr bwMode="auto">
        <a:xfrm flipV="1">
          <a:off x="3730623" y="3810000"/>
          <a:ext cx="523877" cy="13017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984250</xdr:colOff>
      <xdr:row>14</xdr:row>
      <xdr:rowOff>238125</xdr:rowOff>
    </xdr:from>
    <xdr:to>
      <xdr:col>13</xdr:col>
      <xdr:colOff>253998</xdr:colOff>
      <xdr:row>18</xdr:row>
      <xdr:rowOff>15875</xdr:rowOff>
    </xdr:to>
    <xdr:cxnSp macro="">
      <xdr:nvCxnSpPr>
        <xdr:cNvPr id="18" name="直線矢印コネクタ 17"/>
        <xdr:cNvCxnSpPr>
          <a:stCxn id="14" idx="3"/>
        </xdr:cNvCxnSpPr>
      </xdr:nvCxnSpPr>
      <xdr:spPr bwMode="auto">
        <a:xfrm flipH="1" flipV="1">
          <a:off x="15795625" y="4143375"/>
          <a:ext cx="301623" cy="9842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497897</xdr:colOff>
      <xdr:row>11</xdr:row>
      <xdr:rowOff>114012</xdr:rowOff>
    </xdr:from>
    <xdr:to>
      <xdr:col>18</xdr:col>
      <xdr:colOff>636444</xdr:colOff>
      <xdr:row>15</xdr:row>
      <xdr:rowOff>148648</xdr:rowOff>
    </xdr:to>
    <xdr:cxnSp macro="">
      <xdr:nvCxnSpPr>
        <xdr:cNvPr id="19" name="直線矢印コネクタ 18"/>
        <xdr:cNvCxnSpPr/>
      </xdr:nvCxnSpPr>
      <xdr:spPr bwMode="auto">
        <a:xfrm flipH="1" flipV="1">
          <a:off x="20198772" y="3114387"/>
          <a:ext cx="138547" cy="124113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47625</xdr:colOff>
      <xdr:row>28</xdr:row>
      <xdr:rowOff>282245</xdr:rowOff>
    </xdr:from>
    <xdr:to>
      <xdr:col>4</xdr:col>
      <xdr:colOff>492123</xdr:colOff>
      <xdr:row>33</xdr:row>
      <xdr:rowOff>95250</xdr:rowOff>
    </xdr:to>
    <xdr:sp macro="" textlink="">
      <xdr:nvSpPr>
        <xdr:cNvPr id="21" name="角丸四角形 20"/>
        <xdr:cNvSpPr/>
      </xdr:nvSpPr>
      <xdr:spPr bwMode="auto">
        <a:xfrm flipH="1">
          <a:off x="47625" y="8410245"/>
          <a:ext cx="3682998" cy="132113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給与関係費支出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・増減：職員数の削減などにより、前年度に比べ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49102</xdr:colOff>
      <xdr:row>34</xdr:row>
      <xdr:rowOff>49853</xdr:rowOff>
    </xdr:from>
    <xdr:to>
      <xdr:col>4</xdr:col>
      <xdr:colOff>492121</xdr:colOff>
      <xdr:row>39</xdr:row>
      <xdr:rowOff>0</xdr:rowOff>
    </xdr:to>
    <xdr:sp macro="" textlink="">
      <xdr:nvSpPr>
        <xdr:cNvPr id="22" name="角丸四角形 21"/>
        <xdr:cNvSpPr/>
      </xdr:nvSpPr>
      <xdr:spPr bwMode="auto">
        <a:xfrm flipH="1">
          <a:off x="49102" y="9987603"/>
          <a:ext cx="3681519" cy="1458272"/>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扶助費支出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・増減：障がい者自立支援給付費や教育・保育給付費の増などにより、前年度に比べ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248945</xdr:colOff>
      <xdr:row>22</xdr:row>
      <xdr:rowOff>36077</xdr:rowOff>
    </xdr:from>
    <xdr:to>
      <xdr:col>17</xdr:col>
      <xdr:colOff>778412</xdr:colOff>
      <xdr:row>28</xdr:row>
      <xdr:rowOff>269875</xdr:rowOff>
    </xdr:to>
    <xdr:sp macro="" textlink="">
      <xdr:nvSpPr>
        <xdr:cNvPr id="23" name="角丸四角形 22"/>
        <xdr:cNvSpPr/>
      </xdr:nvSpPr>
      <xdr:spPr bwMode="auto">
        <a:xfrm flipH="1">
          <a:off x="15901695" y="6354327"/>
          <a:ext cx="3767967" cy="204354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基金積立金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基金に積み立てたことによる支出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中小企業融資基金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803</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不動産運用基金　　　－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199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・増減：不動産運用基金への積立の減などにより、前年度に比べ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331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492123</xdr:colOff>
      <xdr:row>31</xdr:row>
      <xdr:rowOff>37935</xdr:rowOff>
    </xdr:from>
    <xdr:to>
      <xdr:col>5</xdr:col>
      <xdr:colOff>206375</xdr:colOff>
      <xdr:row>31</xdr:row>
      <xdr:rowOff>142875</xdr:rowOff>
    </xdr:to>
    <xdr:cxnSp macro="">
      <xdr:nvCxnSpPr>
        <xdr:cNvPr id="24" name="直線矢印コネクタ 23"/>
        <xdr:cNvCxnSpPr>
          <a:stCxn id="21" idx="1"/>
        </xdr:cNvCxnSpPr>
      </xdr:nvCxnSpPr>
      <xdr:spPr bwMode="auto">
        <a:xfrm>
          <a:off x="3730623" y="9070810"/>
          <a:ext cx="523877" cy="10494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492121</xdr:colOff>
      <xdr:row>36</xdr:row>
      <xdr:rowOff>175739</xdr:rowOff>
    </xdr:from>
    <xdr:to>
      <xdr:col>5</xdr:col>
      <xdr:colOff>222250</xdr:colOff>
      <xdr:row>38</xdr:row>
      <xdr:rowOff>79375</xdr:rowOff>
    </xdr:to>
    <xdr:cxnSp macro="">
      <xdr:nvCxnSpPr>
        <xdr:cNvPr id="25" name="直線矢印コネクタ 24"/>
        <xdr:cNvCxnSpPr>
          <a:stCxn id="22" idx="1"/>
        </xdr:cNvCxnSpPr>
      </xdr:nvCxnSpPr>
      <xdr:spPr bwMode="auto">
        <a:xfrm>
          <a:off x="3730621" y="10716739"/>
          <a:ext cx="539754" cy="50688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287186</xdr:colOff>
      <xdr:row>24</xdr:row>
      <xdr:rowOff>129887</xdr:rowOff>
    </xdr:from>
    <xdr:to>
      <xdr:col>23</xdr:col>
      <xdr:colOff>476469</xdr:colOff>
      <xdr:row>27</xdr:row>
      <xdr:rowOff>190500</xdr:rowOff>
    </xdr:to>
    <xdr:sp macro="" textlink="">
      <xdr:nvSpPr>
        <xdr:cNvPr id="27" name="角丸四角形 26"/>
        <xdr:cNvSpPr/>
      </xdr:nvSpPr>
      <xdr:spPr bwMode="auto">
        <a:xfrm flipH="1">
          <a:off x="20670686" y="7051387"/>
          <a:ext cx="3761158" cy="96548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他会計への繰出金支出</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国民健康保険事業会計や公営企業会計などへの繰出金</a:t>
          </a:r>
          <a:endParaRPr kumimoji="0"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246204</xdr:colOff>
      <xdr:row>39</xdr:row>
      <xdr:rowOff>269876</xdr:rowOff>
    </xdr:from>
    <xdr:to>
      <xdr:col>17</xdr:col>
      <xdr:colOff>778545</xdr:colOff>
      <xdr:row>44</xdr:row>
      <xdr:rowOff>269875</xdr:rowOff>
    </xdr:to>
    <xdr:sp macro="" textlink="">
      <xdr:nvSpPr>
        <xdr:cNvPr id="28" name="角丸四角形 27"/>
        <xdr:cNvSpPr/>
      </xdr:nvSpPr>
      <xdr:spPr bwMode="auto">
        <a:xfrm flipH="1">
          <a:off x="15898954" y="11715751"/>
          <a:ext cx="3770841" cy="150812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地方債の償還による支出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・増減：廃止した特別会計分の地方債の移管に伴う元金償還金の増などにより、前年度に比べ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952500</xdr:colOff>
      <xdr:row>23</xdr:row>
      <xdr:rowOff>222250</xdr:rowOff>
    </xdr:from>
    <xdr:to>
      <xdr:col>13</xdr:col>
      <xdr:colOff>248945</xdr:colOff>
      <xdr:row>25</xdr:row>
      <xdr:rowOff>152976</xdr:rowOff>
    </xdr:to>
    <xdr:cxnSp macro="">
      <xdr:nvCxnSpPr>
        <xdr:cNvPr id="30" name="直線矢印コネクタ 29"/>
        <xdr:cNvCxnSpPr>
          <a:stCxn id="23" idx="3"/>
        </xdr:cNvCxnSpPr>
      </xdr:nvCxnSpPr>
      <xdr:spPr bwMode="auto">
        <a:xfrm flipH="1" flipV="1">
          <a:off x="15763875" y="6842125"/>
          <a:ext cx="328320" cy="53397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31750</xdr:colOff>
      <xdr:row>24</xdr:row>
      <xdr:rowOff>190500</xdr:rowOff>
    </xdr:from>
    <xdr:to>
      <xdr:col>19</xdr:col>
      <xdr:colOff>287186</xdr:colOff>
      <xdr:row>26</xdr:row>
      <xdr:rowOff>9381</xdr:rowOff>
    </xdr:to>
    <xdr:cxnSp macro="">
      <xdr:nvCxnSpPr>
        <xdr:cNvPr id="31" name="直線矢印コネクタ 30"/>
        <xdr:cNvCxnSpPr>
          <a:stCxn id="27" idx="3"/>
        </xdr:cNvCxnSpPr>
      </xdr:nvCxnSpPr>
      <xdr:spPr bwMode="auto">
        <a:xfrm flipH="1" flipV="1">
          <a:off x="20415250" y="7112000"/>
          <a:ext cx="255436" cy="42213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952500</xdr:colOff>
      <xdr:row>31</xdr:row>
      <xdr:rowOff>269875</xdr:rowOff>
    </xdr:from>
    <xdr:to>
      <xdr:col>13</xdr:col>
      <xdr:colOff>259974</xdr:colOff>
      <xdr:row>36</xdr:row>
      <xdr:rowOff>79375</xdr:rowOff>
    </xdr:to>
    <xdr:cxnSp macro="">
      <xdr:nvCxnSpPr>
        <xdr:cNvPr id="33" name="直線矢印コネクタ 32"/>
        <xdr:cNvCxnSpPr>
          <a:stCxn id="3" idx="3"/>
        </xdr:cNvCxnSpPr>
      </xdr:nvCxnSpPr>
      <xdr:spPr bwMode="auto">
        <a:xfrm flipH="1" flipV="1">
          <a:off x="15763875" y="9302750"/>
          <a:ext cx="339349" cy="13176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968375</xdr:colOff>
      <xdr:row>39</xdr:row>
      <xdr:rowOff>222250</xdr:rowOff>
    </xdr:from>
    <xdr:to>
      <xdr:col>13</xdr:col>
      <xdr:colOff>246204</xdr:colOff>
      <xdr:row>42</xdr:row>
      <xdr:rowOff>119063</xdr:rowOff>
    </xdr:to>
    <xdr:cxnSp macro="">
      <xdr:nvCxnSpPr>
        <xdr:cNvPr id="35" name="直線矢印コネクタ 34"/>
        <xdr:cNvCxnSpPr>
          <a:stCxn id="28" idx="3"/>
        </xdr:cNvCxnSpPr>
      </xdr:nvCxnSpPr>
      <xdr:spPr bwMode="auto">
        <a:xfrm flipH="1" flipV="1">
          <a:off x="15779750" y="11668125"/>
          <a:ext cx="309704" cy="8016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43295</xdr:colOff>
      <xdr:row>10</xdr:row>
      <xdr:rowOff>15875</xdr:rowOff>
    </xdr:from>
    <xdr:to>
      <xdr:col>4</xdr:col>
      <xdr:colOff>492124</xdr:colOff>
      <xdr:row>14</xdr:row>
      <xdr:rowOff>79375</xdr:rowOff>
    </xdr:to>
    <xdr:sp macro="" textlink="">
      <xdr:nvSpPr>
        <xdr:cNvPr id="42" name="メモ 41"/>
        <xdr:cNvSpPr/>
      </xdr:nvSpPr>
      <xdr:spPr bwMode="auto">
        <a:xfrm>
          <a:off x="43295" y="2714625"/>
          <a:ext cx="3687329" cy="1270000"/>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258904</xdr:colOff>
      <xdr:row>29</xdr:row>
      <xdr:rowOff>269876</xdr:rowOff>
    </xdr:from>
    <xdr:to>
      <xdr:col>17</xdr:col>
      <xdr:colOff>762000</xdr:colOff>
      <xdr:row>32</xdr:row>
      <xdr:rowOff>285750</xdr:rowOff>
    </xdr:to>
    <xdr:sp macro="" textlink="">
      <xdr:nvSpPr>
        <xdr:cNvPr id="43" name="メモ 42"/>
        <xdr:cNvSpPr/>
      </xdr:nvSpPr>
      <xdr:spPr bwMode="auto">
        <a:xfrm>
          <a:off x="15911654" y="8699501"/>
          <a:ext cx="3741596" cy="92074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235239</xdr:colOff>
      <xdr:row>10</xdr:row>
      <xdr:rowOff>1</xdr:rowOff>
    </xdr:from>
    <xdr:to>
      <xdr:col>17</xdr:col>
      <xdr:colOff>762000</xdr:colOff>
      <xdr:row>14</xdr:row>
      <xdr:rowOff>0</xdr:rowOff>
    </xdr:to>
    <xdr:sp macro="" textlink="">
      <xdr:nvSpPr>
        <xdr:cNvPr id="47" name="メモ 46"/>
        <xdr:cNvSpPr/>
      </xdr:nvSpPr>
      <xdr:spPr bwMode="auto">
        <a:xfrm>
          <a:off x="15887989" y="2698751"/>
          <a:ext cx="3765261" cy="1206499"/>
        </a:xfrm>
        <a:prstGeom prst="foldedCorner">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349250</xdr:colOff>
      <xdr:row>33</xdr:row>
      <xdr:rowOff>142300</xdr:rowOff>
    </xdr:from>
    <xdr:to>
      <xdr:col>23</xdr:col>
      <xdr:colOff>365125</xdr:colOff>
      <xdr:row>36</xdr:row>
      <xdr:rowOff>244475</xdr:rowOff>
    </xdr:to>
    <xdr:sp macro="" textlink="">
      <xdr:nvSpPr>
        <xdr:cNvPr id="34" name="角丸四角形 33"/>
        <xdr:cNvSpPr/>
      </xdr:nvSpPr>
      <xdr:spPr bwMode="auto">
        <a:xfrm flipH="1">
          <a:off x="20732750" y="9778425"/>
          <a:ext cx="3587750" cy="100705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ysClr val="windowText" lastClr="000000"/>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その他財務活動収入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・内訳：歳入歳出外現金の収入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3,446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・増減：前年度と比べ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0</xdr:colOff>
      <xdr:row>35</xdr:row>
      <xdr:rowOff>42575</xdr:rowOff>
    </xdr:from>
    <xdr:to>
      <xdr:col>19</xdr:col>
      <xdr:colOff>349250</xdr:colOff>
      <xdr:row>36</xdr:row>
      <xdr:rowOff>63500</xdr:rowOff>
    </xdr:to>
    <xdr:cxnSp macro="">
      <xdr:nvCxnSpPr>
        <xdr:cNvPr id="36" name="直線矢印コネクタ 35"/>
        <xdr:cNvCxnSpPr>
          <a:stCxn id="34" idx="3"/>
        </xdr:cNvCxnSpPr>
      </xdr:nvCxnSpPr>
      <xdr:spPr bwMode="auto">
        <a:xfrm flipH="1">
          <a:off x="20383500" y="10281950"/>
          <a:ext cx="349250" cy="3225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373206</xdr:colOff>
      <xdr:row>38</xdr:row>
      <xdr:rowOff>246726</xdr:rowOff>
    </xdr:from>
    <xdr:to>
      <xdr:col>23</xdr:col>
      <xdr:colOff>396875</xdr:colOff>
      <xdr:row>42</xdr:row>
      <xdr:rowOff>42584</xdr:rowOff>
    </xdr:to>
    <xdr:sp macro="" textlink="">
      <xdr:nvSpPr>
        <xdr:cNvPr id="41" name="角丸四角形 40"/>
        <xdr:cNvSpPr/>
      </xdr:nvSpPr>
      <xdr:spPr bwMode="auto">
        <a:xfrm flipH="1">
          <a:off x="20756706" y="11390976"/>
          <a:ext cx="3595544" cy="100235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その他財務活動支出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・主な内訳：歳入歳出外現金の支出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3,433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・増減：前年度と比べ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190500</xdr:colOff>
      <xdr:row>40</xdr:row>
      <xdr:rowOff>56031</xdr:rowOff>
    </xdr:from>
    <xdr:to>
      <xdr:col>19</xdr:col>
      <xdr:colOff>373206</xdr:colOff>
      <xdr:row>40</xdr:row>
      <xdr:rowOff>144655</xdr:rowOff>
    </xdr:to>
    <xdr:cxnSp macro="">
      <xdr:nvCxnSpPr>
        <xdr:cNvPr id="44" name="直線矢印コネクタ 43"/>
        <xdr:cNvCxnSpPr>
          <a:stCxn id="41" idx="3"/>
        </xdr:cNvCxnSpPr>
      </xdr:nvCxnSpPr>
      <xdr:spPr bwMode="auto">
        <a:xfrm flipH="1" flipV="1">
          <a:off x="20574000" y="11803531"/>
          <a:ext cx="182706" cy="8862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42711</xdr:colOff>
      <xdr:row>39</xdr:row>
      <xdr:rowOff>285750</xdr:rowOff>
    </xdr:from>
    <xdr:to>
      <xdr:col>4</xdr:col>
      <xdr:colOff>492125</xdr:colOff>
      <xdr:row>44</xdr:row>
      <xdr:rowOff>285750</xdr:rowOff>
    </xdr:to>
    <xdr:sp macro="" textlink="">
      <xdr:nvSpPr>
        <xdr:cNvPr id="54" name="角丸四角形 53"/>
        <xdr:cNvSpPr/>
      </xdr:nvSpPr>
      <xdr:spPr bwMode="auto">
        <a:xfrm flipH="1">
          <a:off x="42711" y="11731625"/>
          <a:ext cx="3687914" cy="15081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他会計への繰出金支出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国民健康保険事業会計や公営企業会計などへの繰出金支出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・増減：表示区分の見直しにより、前年度に比べ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1,318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億円増加しています。</a:t>
          </a:r>
          <a:endParaRPr kumimoji="0"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492125</xdr:colOff>
      <xdr:row>42</xdr:row>
      <xdr:rowOff>134938</xdr:rowOff>
    </xdr:from>
    <xdr:to>
      <xdr:col>5</xdr:col>
      <xdr:colOff>238125</xdr:colOff>
      <xdr:row>42</xdr:row>
      <xdr:rowOff>158750</xdr:rowOff>
    </xdr:to>
    <xdr:cxnSp macro="">
      <xdr:nvCxnSpPr>
        <xdr:cNvPr id="55" name="直線矢印コネクタ 54"/>
        <xdr:cNvCxnSpPr>
          <a:stCxn id="54" idx="1"/>
        </xdr:cNvCxnSpPr>
      </xdr:nvCxnSpPr>
      <xdr:spPr bwMode="auto">
        <a:xfrm>
          <a:off x="3730625" y="12485688"/>
          <a:ext cx="555625" cy="238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95250</xdr:rowOff>
    </xdr:from>
    <xdr:to>
      <xdr:col>17</xdr:col>
      <xdr:colOff>968375</xdr:colOff>
      <xdr:row>8</xdr:row>
      <xdr:rowOff>0</xdr:rowOff>
    </xdr:to>
    <xdr:sp macro="" textlink="">
      <xdr:nvSpPr>
        <xdr:cNvPr id="2" name="テキスト ボックス 1"/>
        <xdr:cNvSpPr txBox="1"/>
      </xdr:nvSpPr>
      <xdr:spPr>
        <a:xfrm>
          <a:off x="63500" y="95250"/>
          <a:ext cx="12277725" cy="1276350"/>
        </a:xfrm>
        <a:prstGeom prst="cube">
          <a:avLst>
            <a:gd name="adj" fmla="val 2734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b="0">
              <a:latin typeface="HGｺﾞｼｯｸE" panose="020B0909000000000000" pitchFamily="49" charset="-128"/>
              <a:ea typeface="HGｺﾞｼｯｸE" panose="020B0909000000000000" pitchFamily="49" charset="-128"/>
            </a:rPr>
            <a:t>　◎資産の部では、南港市場用地などの事業用資産が、資産総額のほぼ全体を占めています。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資産総額は、前年度に比べ建物の減価償却などにより、</a:t>
          </a:r>
          <a:r>
            <a:rPr kumimoji="1" lang="en-US" altLang="ja-JP" sz="1400" b="0">
              <a:latin typeface="HGｺﾞｼｯｸE" panose="020B0909000000000000" pitchFamily="49" charset="-128"/>
              <a:ea typeface="HGｺﾞｼｯｸE" panose="020B0909000000000000" pitchFamily="49" charset="-128"/>
            </a:rPr>
            <a:t>228</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11,372</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11,144</a:t>
          </a:r>
          <a:r>
            <a:rPr kumimoji="1" lang="ja-JP" altLang="en-US" sz="1400" b="0">
              <a:latin typeface="HGｺﾞｼｯｸE" panose="020B0909000000000000" pitchFamily="49" charset="-128"/>
              <a:ea typeface="HGｺﾞｼｯｸE" panose="020B0909000000000000" pitchFamily="49" charset="-128"/>
            </a:rPr>
            <a:t>百万円）しています。</a:t>
          </a:r>
        </a:p>
        <a:p>
          <a:pPr algn="l"/>
          <a:r>
            <a:rPr kumimoji="1" lang="ja-JP" altLang="en-US" sz="1400" b="0">
              <a:latin typeface="HGｺﾞｼｯｸE" panose="020B0909000000000000" pitchFamily="49" charset="-128"/>
              <a:ea typeface="HGｺﾞｼｯｸE" panose="020B0909000000000000" pitchFamily="49" charset="-128"/>
            </a:rPr>
            <a:t>　◎負債の部では、南港市場開設等のための他会計借入金が、負債総額の約９割を占めています。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負債総額は、前年度に比べ地方債の減少などにより、</a:t>
          </a:r>
          <a:r>
            <a:rPr kumimoji="1" lang="en-US" altLang="ja-JP" sz="1400" b="0">
              <a:latin typeface="HGｺﾞｼｯｸE" panose="020B0909000000000000" pitchFamily="49" charset="-128"/>
              <a:ea typeface="HGｺﾞｼｯｸE" panose="020B0909000000000000" pitchFamily="49" charset="-128"/>
            </a:rPr>
            <a:t>35</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14,362</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14,326</a:t>
          </a:r>
          <a:r>
            <a:rPr kumimoji="1" lang="ja-JP" altLang="en-US" sz="1400" b="0">
              <a:latin typeface="HGｺﾞｼｯｸE" panose="020B0909000000000000" pitchFamily="49" charset="-128"/>
              <a:ea typeface="HGｺﾞｼｯｸE" panose="020B0909000000000000" pitchFamily="49" charset="-128"/>
            </a:rPr>
            <a:t>百万円）しています。</a:t>
          </a:r>
        </a:p>
        <a:p>
          <a:pPr algn="l"/>
          <a:r>
            <a:rPr kumimoji="1" lang="ja-JP" altLang="en-US" sz="1400" b="0">
              <a:latin typeface="HGｺﾞｼｯｸE" panose="020B0909000000000000" pitchFamily="49" charset="-128"/>
              <a:ea typeface="HGｺﾞｼｯｸE" panose="020B0909000000000000" pitchFamily="49" charset="-128"/>
            </a:rPr>
            <a:t>　◎純資産（資産総額－負債総額）は、</a:t>
          </a:r>
          <a:r>
            <a:rPr kumimoji="1" lang="en-US" altLang="ja-JP" sz="1400" b="0">
              <a:latin typeface="HGｺﾞｼｯｸE" panose="020B0909000000000000" pitchFamily="49" charset="-128"/>
              <a:ea typeface="HGｺﾞｼｯｸE" panose="020B0909000000000000" pitchFamily="49" charset="-128"/>
            </a:rPr>
            <a:t>192</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2,989</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3,182</a:t>
          </a:r>
          <a:r>
            <a:rPr kumimoji="1" lang="ja-JP" altLang="en-US" sz="1400" b="0">
              <a:latin typeface="HGｺﾞｼｯｸE" panose="020B0909000000000000" pitchFamily="49" charset="-128"/>
              <a:ea typeface="HGｺﾞｼｯｸE" panose="020B0909000000000000" pitchFamily="49" charset="-128"/>
            </a:rPr>
            <a:t>百万円）しています。　</a:t>
          </a:r>
          <a:endParaRPr kumimoji="1" lang="en-US" altLang="ja-JP" sz="1400" b="0">
            <a:latin typeface="HGｺﾞｼｯｸE" panose="020B0909000000000000" pitchFamily="49" charset="-128"/>
            <a:ea typeface="HGｺﾞｼｯｸE" panose="020B0909000000000000" pitchFamily="49" charset="-128"/>
          </a:endParaRPr>
        </a:p>
      </xdr:txBody>
    </xdr:sp>
    <xdr:clientData/>
  </xdr:twoCellAnchor>
  <xdr:twoCellAnchor>
    <xdr:from>
      <xdr:col>0</xdr:col>
      <xdr:colOff>60206</xdr:colOff>
      <xdr:row>35</xdr:row>
      <xdr:rowOff>224517</xdr:rowOff>
    </xdr:from>
    <xdr:to>
      <xdr:col>4</xdr:col>
      <xdr:colOff>730247</xdr:colOff>
      <xdr:row>43</xdr:row>
      <xdr:rowOff>142875</xdr:rowOff>
    </xdr:to>
    <xdr:sp macro="" textlink="">
      <xdr:nvSpPr>
        <xdr:cNvPr id="3" name="角丸四角形 2"/>
        <xdr:cNvSpPr/>
      </xdr:nvSpPr>
      <xdr:spPr bwMode="auto">
        <a:xfrm flipH="1">
          <a:off x="60206" y="6168117"/>
          <a:ext cx="3365616" cy="134710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長期貸付金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年度以降に償還期限が到来するもの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大阪市食肉市場</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株式会社貸付金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・増減：貸付金の償還により、前年度に比べ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　</a:t>
          </a:r>
        </a:p>
      </xdr:txBody>
    </xdr:sp>
    <xdr:clientData/>
  </xdr:twoCellAnchor>
  <xdr:oneCellAnchor>
    <xdr:from>
      <xdr:col>1</xdr:col>
      <xdr:colOff>407655</xdr:colOff>
      <xdr:row>0</xdr:row>
      <xdr:rowOff>31750</xdr:rowOff>
    </xdr:from>
    <xdr:ext cx="9307845" cy="650875"/>
    <xdr:sp macro="" textlink="">
      <xdr:nvSpPr>
        <xdr:cNvPr id="4" name="正方形/長方形 3"/>
        <xdr:cNvSpPr/>
      </xdr:nvSpPr>
      <xdr:spPr>
        <a:xfrm>
          <a:off x="1093455" y="31750"/>
          <a:ext cx="9307845" cy="6508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貸借対照表（食肉市場事業会計）</a:t>
          </a:r>
        </a:p>
      </xdr:txBody>
    </xdr:sp>
    <xdr:clientData/>
  </xdr:oneCellAnchor>
  <xdr:twoCellAnchor>
    <xdr:from>
      <xdr:col>19</xdr:col>
      <xdr:colOff>133801</xdr:colOff>
      <xdr:row>14</xdr:row>
      <xdr:rowOff>111125</xdr:rowOff>
    </xdr:from>
    <xdr:to>
      <xdr:col>24</xdr:col>
      <xdr:colOff>212724</xdr:colOff>
      <xdr:row>18</xdr:row>
      <xdr:rowOff>134216</xdr:rowOff>
    </xdr:to>
    <xdr:sp macro="" textlink="">
      <xdr:nvSpPr>
        <xdr:cNvPr id="5" name="角丸四角形 4"/>
        <xdr:cNvSpPr/>
      </xdr:nvSpPr>
      <xdr:spPr bwMode="auto">
        <a:xfrm flipH="1">
          <a:off x="13164001" y="2511425"/>
          <a:ext cx="3507923" cy="708891"/>
        </a:xfrm>
        <a:prstGeom prst="roundRect">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歳計現金</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や一時取扱金（所得税等）など</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8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主な項目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一時取扱金（所得税等）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保証金（市営住宅の敷金等）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億円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ja-JP" altLang="en-US" sz="1100"/>
        </a:p>
      </xdr:txBody>
    </xdr:sp>
    <xdr:clientData/>
  </xdr:twoCellAnchor>
  <xdr:twoCellAnchor>
    <xdr:from>
      <xdr:col>0</xdr:col>
      <xdr:colOff>63500</xdr:colOff>
      <xdr:row>14</xdr:row>
      <xdr:rowOff>79376</xdr:rowOff>
    </xdr:from>
    <xdr:to>
      <xdr:col>4</xdr:col>
      <xdr:colOff>706050</xdr:colOff>
      <xdr:row>19</xdr:row>
      <xdr:rowOff>190501</xdr:rowOff>
    </xdr:to>
    <xdr:sp macro="" textlink="">
      <xdr:nvSpPr>
        <xdr:cNvPr id="6" name="角丸四角形 5"/>
        <xdr:cNvSpPr/>
      </xdr:nvSpPr>
      <xdr:spPr bwMode="auto">
        <a:xfrm flipH="1">
          <a:off x="63500" y="2479676"/>
          <a:ext cx="3366700" cy="9493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短期貸付金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年度に償還期限が到来するもの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大阪市食肉市場株式会社貸付金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62368</xdr:colOff>
      <xdr:row>22</xdr:row>
      <xdr:rowOff>34018</xdr:rowOff>
    </xdr:from>
    <xdr:to>
      <xdr:col>4</xdr:col>
      <xdr:colOff>714374</xdr:colOff>
      <xdr:row>29</xdr:row>
      <xdr:rowOff>111125</xdr:rowOff>
    </xdr:to>
    <xdr:sp macro="" textlink="">
      <xdr:nvSpPr>
        <xdr:cNvPr id="7" name="角丸四角形 6"/>
        <xdr:cNvSpPr/>
      </xdr:nvSpPr>
      <xdr:spPr bwMode="auto">
        <a:xfrm flipH="1">
          <a:off x="62368" y="3805918"/>
          <a:ext cx="3366631" cy="127725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事業用資産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南港市場用地など</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土地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8,050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建物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8,810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（ー）</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6,006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176</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減価償却の割合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68.2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ポイント）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24</xdr:col>
      <xdr:colOff>212724</xdr:colOff>
      <xdr:row>15</xdr:row>
      <xdr:rowOff>295275</xdr:rowOff>
    </xdr:from>
    <xdr:to>
      <xdr:col>24</xdr:col>
      <xdr:colOff>471714</xdr:colOff>
      <xdr:row>17</xdr:row>
      <xdr:rowOff>102054</xdr:rowOff>
    </xdr:to>
    <xdr:cxnSp macro="">
      <xdr:nvCxnSpPr>
        <xdr:cNvPr id="8" name="直線矢印コネクタ 7"/>
        <xdr:cNvCxnSpPr>
          <a:stCxn id="5" idx="1"/>
        </xdr:cNvCxnSpPr>
      </xdr:nvCxnSpPr>
      <xdr:spPr bwMode="auto">
        <a:xfrm>
          <a:off x="16671924" y="2743200"/>
          <a:ext cx="258990" cy="27350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706050</xdr:colOff>
      <xdr:row>16</xdr:row>
      <xdr:rowOff>285751</xdr:rowOff>
    </xdr:from>
    <xdr:to>
      <xdr:col>5</xdr:col>
      <xdr:colOff>238125</xdr:colOff>
      <xdr:row>18</xdr:row>
      <xdr:rowOff>79375</xdr:rowOff>
    </xdr:to>
    <xdr:cxnSp macro="">
      <xdr:nvCxnSpPr>
        <xdr:cNvPr id="9" name="直線矢印コネクタ 8"/>
        <xdr:cNvCxnSpPr>
          <a:stCxn id="6" idx="1"/>
        </xdr:cNvCxnSpPr>
      </xdr:nvCxnSpPr>
      <xdr:spPr bwMode="auto">
        <a:xfrm>
          <a:off x="3430200" y="2914651"/>
          <a:ext cx="236925" cy="25082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714374</xdr:colOff>
      <xdr:row>23</xdr:row>
      <xdr:rowOff>254000</xdr:rowOff>
    </xdr:from>
    <xdr:to>
      <xdr:col>5</xdr:col>
      <xdr:colOff>206375</xdr:colOff>
      <xdr:row>25</xdr:row>
      <xdr:rowOff>223384</xdr:rowOff>
    </xdr:to>
    <xdr:cxnSp macro="">
      <xdr:nvCxnSpPr>
        <xdr:cNvPr id="10" name="直線矢印コネクタ 9"/>
        <xdr:cNvCxnSpPr>
          <a:stCxn id="7" idx="1"/>
        </xdr:cNvCxnSpPr>
      </xdr:nvCxnSpPr>
      <xdr:spPr bwMode="auto">
        <a:xfrm flipV="1">
          <a:off x="3428999" y="4111625"/>
          <a:ext cx="206376" cy="35038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730247</xdr:colOff>
      <xdr:row>39</xdr:row>
      <xdr:rowOff>183696</xdr:rowOff>
    </xdr:from>
    <xdr:to>
      <xdr:col>5</xdr:col>
      <xdr:colOff>222250</xdr:colOff>
      <xdr:row>41</xdr:row>
      <xdr:rowOff>95250</xdr:rowOff>
    </xdr:to>
    <xdr:cxnSp macro="">
      <xdr:nvCxnSpPr>
        <xdr:cNvPr id="11" name="直線矢印コネクタ 10"/>
        <xdr:cNvCxnSpPr>
          <a:stCxn id="3" idx="1"/>
        </xdr:cNvCxnSpPr>
      </xdr:nvCxnSpPr>
      <xdr:spPr bwMode="auto">
        <a:xfrm>
          <a:off x="3425822" y="6860721"/>
          <a:ext cx="225428" cy="26397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340181</xdr:colOff>
      <xdr:row>11</xdr:row>
      <xdr:rowOff>6349</xdr:rowOff>
    </xdr:from>
    <xdr:to>
      <xdr:col>17</xdr:col>
      <xdr:colOff>1000124</xdr:colOff>
      <xdr:row>15</xdr:row>
      <xdr:rowOff>15875</xdr:rowOff>
    </xdr:to>
    <xdr:sp macro="" textlink="">
      <xdr:nvSpPr>
        <xdr:cNvPr id="12" name="角丸四角形 11"/>
        <xdr:cNvSpPr/>
      </xdr:nvSpPr>
      <xdr:spPr bwMode="auto">
        <a:xfrm flipH="1">
          <a:off x="9255581" y="1892299"/>
          <a:ext cx="3088818" cy="695326"/>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食肉市場事業における施設整備等に関する地方債うち、</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320624</xdr:colOff>
      <xdr:row>17</xdr:row>
      <xdr:rowOff>98923</xdr:rowOff>
    </xdr:from>
    <xdr:to>
      <xdr:col>18</xdr:col>
      <xdr:colOff>0</xdr:colOff>
      <xdr:row>21</xdr:row>
      <xdr:rowOff>190500</xdr:rowOff>
    </xdr:to>
    <xdr:sp macro="" textlink="">
      <xdr:nvSpPr>
        <xdr:cNvPr id="13" name="角丸四角形 12"/>
        <xdr:cNvSpPr/>
      </xdr:nvSpPr>
      <xdr:spPr bwMode="auto">
        <a:xfrm flipH="1">
          <a:off x="9236024" y="3013573"/>
          <a:ext cx="3108376" cy="75832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月支給の期末・勤勉手当の支払見込み額（共済費含む）のうち、貸借対照表日時点の負担相当額（平成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968375</xdr:colOff>
      <xdr:row>12</xdr:row>
      <xdr:rowOff>158750</xdr:rowOff>
    </xdr:from>
    <xdr:to>
      <xdr:col>13</xdr:col>
      <xdr:colOff>340181</xdr:colOff>
      <xdr:row>13</xdr:row>
      <xdr:rowOff>11112</xdr:rowOff>
    </xdr:to>
    <xdr:cxnSp macro="">
      <xdr:nvCxnSpPr>
        <xdr:cNvPr id="14" name="直線矢印コネクタ 13"/>
        <xdr:cNvCxnSpPr>
          <a:stCxn id="12" idx="3"/>
        </xdr:cNvCxnSpPr>
      </xdr:nvCxnSpPr>
      <xdr:spPr bwMode="auto">
        <a:xfrm flipH="1" flipV="1">
          <a:off x="8912225" y="2216150"/>
          <a:ext cx="343356" cy="238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889000</xdr:colOff>
      <xdr:row>16</xdr:row>
      <xdr:rowOff>238125</xdr:rowOff>
    </xdr:from>
    <xdr:to>
      <xdr:col>13</xdr:col>
      <xdr:colOff>320624</xdr:colOff>
      <xdr:row>19</xdr:row>
      <xdr:rowOff>144712</xdr:rowOff>
    </xdr:to>
    <xdr:cxnSp macro="">
      <xdr:nvCxnSpPr>
        <xdr:cNvPr id="15" name="直線矢印コネクタ 14"/>
        <xdr:cNvCxnSpPr>
          <a:stCxn id="13" idx="3"/>
        </xdr:cNvCxnSpPr>
      </xdr:nvCxnSpPr>
      <xdr:spPr bwMode="auto">
        <a:xfrm flipH="1" flipV="1">
          <a:off x="8918575" y="2914650"/>
          <a:ext cx="317449" cy="48761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321013</xdr:colOff>
      <xdr:row>25</xdr:row>
      <xdr:rowOff>7751</xdr:rowOff>
    </xdr:from>
    <xdr:to>
      <xdr:col>18</xdr:col>
      <xdr:colOff>0</xdr:colOff>
      <xdr:row>28</xdr:row>
      <xdr:rowOff>269876</xdr:rowOff>
    </xdr:to>
    <xdr:sp macro="" textlink="">
      <xdr:nvSpPr>
        <xdr:cNvPr id="16" name="角丸四角形 15"/>
        <xdr:cNvSpPr/>
      </xdr:nvSpPr>
      <xdr:spPr bwMode="auto">
        <a:xfrm flipH="1">
          <a:off x="9236413" y="4294001"/>
          <a:ext cx="3107987" cy="6812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食肉市場事業における施設整備等に関する地方債のうち、</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以降の</a:t>
          </a: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償還予定額</a:t>
          </a:r>
        </a:p>
      </xdr:txBody>
    </xdr:sp>
    <xdr:clientData/>
  </xdr:twoCellAnchor>
  <xdr:twoCellAnchor>
    <xdr:from>
      <xdr:col>13</xdr:col>
      <xdr:colOff>320755</xdr:colOff>
      <xdr:row>35</xdr:row>
      <xdr:rowOff>247463</xdr:rowOff>
    </xdr:from>
    <xdr:to>
      <xdr:col>18</xdr:col>
      <xdr:colOff>0</xdr:colOff>
      <xdr:row>39</xdr:row>
      <xdr:rowOff>285750</xdr:rowOff>
    </xdr:to>
    <xdr:sp macro="" textlink="">
      <xdr:nvSpPr>
        <xdr:cNvPr id="17" name="角丸四角形 16"/>
        <xdr:cNvSpPr/>
      </xdr:nvSpPr>
      <xdr:spPr bwMode="auto">
        <a:xfrm flipH="1">
          <a:off x="9236155" y="6172013"/>
          <a:ext cx="3108245" cy="685987"/>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退職手当引当金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貸借対照表日時点に全ての職員が自己都合退職した場合の退職手当支給見込額</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305006</xdr:colOff>
      <xdr:row>30</xdr:row>
      <xdr:rowOff>201426</xdr:rowOff>
    </xdr:from>
    <xdr:to>
      <xdr:col>18</xdr:col>
      <xdr:colOff>0</xdr:colOff>
      <xdr:row>34</xdr:row>
      <xdr:rowOff>47625</xdr:rowOff>
    </xdr:to>
    <xdr:sp macro="" textlink="">
      <xdr:nvSpPr>
        <xdr:cNvPr id="18" name="角丸四角形 17"/>
        <xdr:cNvSpPr/>
      </xdr:nvSpPr>
      <xdr:spPr bwMode="auto">
        <a:xfrm flipH="1">
          <a:off x="9220406" y="5316351"/>
          <a:ext cx="3123994" cy="56057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長期借入金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南港市場開設等のための他会計借入金のうち、平成</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年度以降に返済期限が到来するもの</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0</xdr:colOff>
      <xdr:row>26</xdr:row>
      <xdr:rowOff>289626</xdr:rowOff>
    </xdr:from>
    <xdr:to>
      <xdr:col>13</xdr:col>
      <xdr:colOff>321013</xdr:colOff>
      <xdr:row>27</xdr:row>
      <xdr:rowOff>95250</xdr:rowOff>
    </xdr:to>
    <xdr:cxnSp macro="">
      <xdr:nvCxnSpPr>
        <xdr:cNvPr id="19" name="直線矢印コネクタ 18"/>
        <xdr:cNvCxnSpPr>
          <a:stCxn id="16" idx="3"/>
        </xdr:cNvCxnSpPr>
      </xdr:nvCxnSpPr>
      <xdr:spPr bwMode="auto">
        <a:xfrm flipH="1">
          <a:off x="8915400" y="4633026"/>
          <a:ext cx="321013" cy="91374"/>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904875</xdr:colOff>
      <xdr:row>31</xdr:row>
      <xdr:rowOff>254000</xdr:rowOff>
    </xdr:from>
    <xdr:to>
      <xdr:col>13</xdr:col>
      <xdr:colOff>320755</xdr:colOff>
      <xdr:row>37</xdr:row>
      <xdr:rowOff>266607</xdr:rowOff>
    </xdr:to>
    <xdr:cxnSp macro="">
      <xdr:nvCxnSpPr>
        <xdr:cNvPr id="20" name="直線矢印コネクタ 19"/>
        <xdr:cNvCxnSpPr>
          <a:stCxn id="17" idx="3"/>
        </xdr:cNvCxnSpPr>
      </xdr:nvCxnSpPr>
      <xdr:spPr bwMode="auto">
        <a:xfrm flipH="1" flipV="1">
          <a:off x="8915400" y="5483225"/>
          <a:ext cx="320755" cy="103178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857250</xdr:colOff>
      <xdr:row>29</xdr:row>
      <xdr:rowOff>206375</xdr:rowOff>
    </xdr:from>
    <xdr:to>
      <xdr:col>13</xdr:col>
      <xdr:colOff>305006</xdr:colOff>
      <xdr:row>32</xdr:row>
      <xdr:rowOff>124526</xdr:rowOff>
    </xdr:to>
    <xdr:cxnSp macro="">
      <xdr:nvCxnSpPr>
        <xdr:cNvPr id="21" name="直線矢印コネクタ 20"/>
        <xdr:cNvCxnSpPr>
          <a:stCxn id="18" idx="3"/>
        </xdr:cNvCxnSpPr>
      </xdr:nvCxnSpPr>
      <xdr:spPr bwMode="auto">
        <a:xfrm flipH="1" flipV="1">
          <a:off x="8915400" y="5140325"/>
          <a:ext cx="305006" cy="47060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698500</xdr:colOff>
      <xdr:row>0</xdr:row>
      <xdr:rowOff>317500</xdr:rowOff>
    </xdr:from>
    <xdr:to>
      <xdr:col>19</xdr:col>
      <xdr:colOff>555625</xdr:colOff>
      <xdr:row>1</xdr:row>
      <xdr:rowOff>63500</xdr:rowOff>
    </xdr:to>
    <xdr:sp macro="" textlink="">
      <xdr:nvSpPr>
        <xdr:cNvPr id="22" name="テキスト ボックス 21"/>
        <xdr:cNvSpPr txBox="1"/>
      </xdr:nvSpPr>
      <xdr:spPr>
        <a:xfrm>
          <a:off x="5489575" y="174625"/>
          <a:ext cx="8096250" cy="60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食肉市場事業会計は、日常生活に必要な生鮮食料品等（肉類）の供給を行う事業の会計です。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63501</xdr:colOff>
      <xdr:row>0</xdr:row>
      <xdr:rowOff>79375</xdr:rowOff>
    </xdr:from>
    <xdr:to>
      <xdr:col>17</xdr:col>
      <xdr:colOff>857250</xdr:colOff>
      <xdr:row>9</xdr:row>
      <xdr:rowOff>190500</xdr:rowOff>
    </xdr:to>
    <xdr:sp macro="" textlink="">
      <xdr:nvSpPr>
        <xdr:cNvPr id="2" name="テキスト ボックス 1"/>
        <xdr:cNvSpPr txBox="1"/>
      </xdr:nvSpPr>
      <xdr:spPr>
        <a:xfrm>
          <a:off x="63501" y="79375"/>
          <a:ext cx="12280899" cy="1635125"/>
        </a:xfrm>
        <a:prstGeom prst="cube">
          <a:avLst>
            <a:gd name="adj" fmla="val 26931"/>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◎経常的な行政サービス提供コストである経常費用には、</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市場の運営費や維持管理費などの「物にかかるコスト」、</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職員の給料などの「人にかかるコスト」があり、経常費用のほぼ全体を占めています。</a:t>
          </a: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前年度に比べ「物にかかるコスト」の減などにより、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77</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2,004</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1,926</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◎経常収益では、</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一般会計からの繰入金の「他会計からの繰入金」、</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施設使用料などの「使用料及び手数料」があり、経常収益の約９割を占めています。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「他会計からの繰入金」や</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「使用料及び手数料」の減などにより、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76</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1,809</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1,733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◎その結果、経常収支差額は前年度に比べ１百万円増加（㉗▲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194</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百万円）しており、臨時的な損失や利益による特別収支差額を合わせた当年度収支差額は、▲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192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499741</xdr:colOff>
      <xdr:row>0</xdr:row>
      <xdr:rowOff>15875</xdr:rowOff>
    </xdr:from>
    <xdr:ext cx="11412859" cy="724581"/>
    <xdr:sp macro="" textlink="">
      <xdr:nvSpPr>
        <xdr:cNvPr id="3" name="正方形/長方形 2"/>
        <xdr:cNvSpPr/>
      </xdr:nvSpPr>
      <xdr:spPr>
        <a:xfrm>
          <a:off x="1185541" y="15875"/>
          <a:ext cx="11412859" cy="724581"/>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行政コスト計算書（食肉市場事業会計）</a:t>
          </a:r>
        </a:p>
      </xdr:txBody>
    </xdr:sp>
    <xdr:clientData/>
  </xdr:oneCellAnchor>
  <xdr:twoCellAnchor>
    <xdr:from>
      <xdr:col>13</xdr:col>
      <xdr:colOff>219115</xdr:colOff>
      <xdr:row>17</xdr:row>
      <xdr:rowOff>142875</xdr:rowOff>
    </xdr:from>
    <xdr:to>
      <xdr:col>17</xdr:col>
      <xdr:colOff>873125</xdr:colOff>
      <xdr:row>26</xdr:row>
      <xdr:rowOff>222250</xdr:rowOff>
    </xdr:to>
    <xdr:sp macro="" textlink="">
      <xdr:nvSpPr>
        <xdr:cNvPr id="4" name="角丸四角形 3"/>
        <xdr:cNvSpPr/>
      </xdr:nvSpPr>
      <xdr:spPr bwMode="auto">
        <a:xfrm flipH="1">
          <a:off x="9134515" y="3057525"/>
          <a:ext cx="3206710" cy="15748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使用料及び手数料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使用料及び手数料による収益</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食肉処理場使用料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面積割使用料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売上高割使用料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・増減：食肉処理場使用料の減などにより、前年度に比べ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222250</xdr:colOff>
      <xdr:row>29</xdr:row>
      <xdr:rowOff>263813</xdr:rowOff>
    </xdr:from>
    <xdr:to>
      <xdr:col>17</xdr:col>
      <xdr:colOff>873124</xdr:colOff>
      <xdr:row>35</xdr:row>
      <xdr:rowOff>238125</xdr:rowOff>
    </xdr:to>
    <xdr:sp macro="" textlink="">
      <xdr:nvSpPr>
        <xdr:cNvPr id="5" name="角丸四角形 4"/>
        <xdr:cNvSpPr/>
      </xdr:nvSpPr>
      <xdr:spPr bwMode="auto">
        <a:xfrm flipH="1">
          <a:off x="9137650" y="5140613"/>
          <a:ext cx="3203574" cy="103158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一般会計からの繰入金による収益</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・増減：物件費支出の減などにより、前年度に比べ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857250</xdr:colOff>
      <xdr:row>22</xdr:row>
      <xdr:rowOff>31750</xdr:rowOff>
    </xdr:from>
    <xdr:to>
      <xdr:col>13</xdr:col>
      <xdr:colOff>219115</xdr:colOff>
      <xdr:row>25</xdr:row>
      <xdr:rowOff>95250</xdr:rowOff>
    </xdr:to>
    <xdr:cxnSp macro="">
      <xdr:nvCxnSpPr>
        <xdr:cNvPr id="6" name="直線矢印コネクタ 5"/>
        <xdr:cNvCxnSpPr>
          <a:stCxn id="4" idx="3"/>
        </xdr:cNvCxnSpPr>
      </xdr:nvCxnSpPr>
      <xdr:spPr bwMode="auto">
        <a:xfrm flipH="1">
          <a:off x="8915400" y="3803650"/>
          <a:ext cx="219115" cy="5778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825500</xdr:colOff>
      <xdr:row>29</xdr:row>
      <xdr:rowOff>285750</xdr:rowOff>
    </xdr:from>
    <xdr:to>
      <xdr:col>13</xdr:col>
      <xdr:colOff>222250</xdr:colOff>
      <xdr:row>32</xdr:row>
      <xdr:rowOff>250969</xdr:rowOff>
    </xdr:to>
    <xdr:cxnSp macro="">
      <xdr:nvCxnSpPr>
        <xdr:cNvPr id="7" name="直線矢印コネクタ 6"/>
        <xdr:cNvCxnSpPr>
          <a:stCxn id="5" idx="3"/>
        </xdr:cNvCxnSpPr>
      </xdr:nvCxnSpPr>
      <xdr:spPr bwMode="auto">
        <a:xfrm flipH="1" flipV="1">
          <a:off x="8912225" y="5143500"/>
          <a:ext cx="225425" cy="517669"/>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63500</xdr:colOff>
      <xdr:row>12</xdr:row>
      <xdr:rowOff>296675</xdr:rowOff>
    </xdr:from>
    <xdr:to>
      <xdr:col>4</xdr:col>
      <xdr:colOff>698500</xdr:colOff>
      <xdr:row>20</xdr:row>
      <xdr:rowOff>142875</xdr:rowOff>
    </xdr:to>
    <xdr:sp macro="" textlink="">
      <xdr:nvSpPr>
        <xdr:cNvPr id="8" name="角丸四角形 7"/>
        <xdr:cNvSpPr/>
      </xdr:nvSpPr>
      <xdr:spPr bwMode="auto">
        <a:xfrm flipH="1">
          <a:off x="63500" y="2230250"/>
          <a:ext cx="3368675" cy="13416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人にかかるコスト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693</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百万円（前年度比：▲</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行政サービスを担う職員の定例給与支払額および将来の支出に備えるための引当金を計上するためのコスト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・増減：職員数の削減などにより、前年度に比べ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63497</xdr:colOff>
      <xdr:row>22</xdr:row>
      <xdr:rowOff>127000</xdr:rowOff>
    </xdr:from>
    <xdr:to>
      <xdr:col>4</xdr:col>
      <xdr:colOff>698498</xdr:colOff>
      <xdr:row>29</xdr:row>
      <xdr:rowOff>206375</xdr:rowOff>
    </xdr:to>
    <xdr:sp macro="" textlink="">
      <xdr:nvSpPr>
        <xdr:cNvPr id="9" name="角丸四角形 8"/>
        <xdr:cNvSpPr/>
      </xdr:nvSpPr>
      <xdr:spPr bwMode="auto">
        <a:xfrm flipH="1">
          <a:off x="63497" y="3898900"/>
          <a:ext cx="3368676" cy="124142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物にかかるコスト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1,215</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百万円（前年度比：▲</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公共施設の運営費や補修費、建物や工作物の減価償却などのコスト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・増減：光熱水費の減などにより、前年度に比べ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698500</xdr:colOff>
      <xdr:row>16</xdr:row>
      <xdr:rowOff>158750</xdr:rowOff>
    </xdr:from>
    <xdr:to>
      <xdr:col>5</xdr:col>
      <xdr:colOff>47625</xdr:colOff>
      <xdr:row>16</xdr:row>
      <xdr:rowOff>219775</xdr:rowOff>
    </xdr:to>
    <xdr:cxnSp macro="">
      <xdr:nvCxnSpPr>
        <xdr:cNvPr id="10" name="直線矢印コネクタ 9"/>
        <xdr:cNvCxnSpPr>
          <a:stCxn id="8" idx="1"/>
          <a:endCxn id="12" idx="1"/>
        </xdr:cNvCxnSpPr>
      </xdr:nvCxnSpPr>
      <xdr:spPr bwMode="auto">
        <a:xfrm flipV="1">
          <a:off x="3432175" y="2901950"/>
          <a:ext cx="44450" cy="1340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698498</xdr:colOff>
      <xdr:row>20</xdr:row>
      <xdr:rowOff>166688</xdr:rowOff>
    </xdr:from>
    <xdr:to>
      <xdr:col>5</xdr:col>
      <xdr:colOff>47625</xdr:colOff>
      <xdr:row>26</xdr:row>
      <xdr:rowOff>15875</xdr:rowOff>
    </xdr:to>
    <xdr:cxnSp macro="">
      <xdr:nvCxnSpPr>
        <xdr:cNvPr id="11" name="直線矢印コネクタ 10"/>
        <xdr:cNvCxnSpPr>
          <a:stCxn id="9" idx="1"/>
          <a:endCxn id="13" idx="1"/>
        </xdr:cNvCxnSpPr>
      </xdr:nvCxnSpPr>
      <xdr:spPr bwMode="auto">
        <a:xfrm flipV="1">
          <a:off x="3432173" y="3595688"/>
          <a:ext cx="44452" cy="8778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47625</xdr:colOff>
      <xdr:row>14</xdr:row>
      <xdr:rowOff>285750</xdr:rowOff>
    </xdr:from>
    <xdr:to>
      <xdr:col>5</xdr:col>
      <xdr:colOff>301625</xdr:colOff>
      <xdr:row>18</xdr:row>
      <xdr:rowOff>31750</xdr:rowOff>
    </xdr:to>
    <xdr:sp macro="" textlink="">
      <xdr:nvSpPr>
        <xdr:cNvPr id="12" name="左中かっこ 11"/>
        <xdr:cNvSpPr/>
      </xdr:nvSpPr>
      <xdr:spPr bwMode="auto">
        <a:xfrm>
          <a:off x="3476625" y="2571750"/>
          <a:ext cx="254000" cy="546100"/>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47625</xdr:colOff>
      <xdr:row>18</xdr:row>
      <xdr:rowOff>269875</xdr:rowOff>
    </xdr:from>
    <xdr:to>
      <xdr:col>5</xdr:col>
      <xdr:colOff>301625</xdr:colOff>
      <xdr:row>22</xdr:row>
      <xdr:rowOff>63500</xdr:rowOff>
    </xdr:to>
    <xdr:sp macro="" textlink="">
      <xdr:nvSpPr>
        <xdr:cNvPr id="13" name="左中かっこ 12"/>
        <xdr:cNvSpPr/>
      </xdr:nvSpPr>
      <xdr:spPr bwMode="auto">
        <a:xfrm>
          <a:off x="3476625" y="3260725"/>
          <a:ext cx="254000" cy="574675"/>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111125</xdr:rowOff>
    </xdr:from>
    <xdr:to>
      <xdr:col>17</xdr:col>
      <xdr:colOff>762000</xdr:colOff>
      <xdr:row>8</xdr:row>
      <xdr:rowOff>0</xdr:rowOff>
    </xdr:to>
    <xdr:sp macro="" textlink="">
      <xdr:nvSpPr>
        <xdr:cNvPr id="2" name="テキスト ボックス 1"/>
        <xdr:cNvSpPr txBox="1"/>
      </xdr:nvSpPr>
      <xdr:spPr>
        <a:xfrm>
          <a:off x="63500" y="111125"/>
          <a:ext cx="12280900" cy="1260475"/>
        </a:xfrm>
        <a:prstGeom prst="cube">
          <a:avLst>
            <a:gd name="adj" fmla="val 28249"/>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a:latin typeface="HGｺﾞｼｯｸE" panose="020B0909000000000000" pitchFamily="49" charset="-128"/>
              <a:ea typeface="HGｺﾞｼｯｸE" panose="020B0909000000000000" pitchFamily="49" charset="-128"/>
            </a:rPr>
            <a:t>　</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◎市場の運営などに要する支出と施設使用料などの収入との差額である行政サービス活動収支差額は７百万円のプラスとなっており、前年度とほぼ増減はありません。</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◎貸付金回収元金収入などにより、投資活動収支差額は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48</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百万円のプラスとなっており、前年度とほぼ増減はありません。</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◎投資活動収支差額のプラスによって、地方債の償還等の財務活動を行っていることがわかります。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◎なお、地方債の償還については、その収支を管理する公債費会計への繰出をもって地方債償還金支出としています。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oneCellAnchor>
    <xdr:from>
      <xdr:col>1</xdr:col>
      <xdr:colOff>467991</xdr:colOff>
      <xdr:row>0</xdr:row>
      <xdr:rowOff>53295</xdr:rowOff>
    </xdr:from>
    <xdr:ext cx="11412859" cy="645206"/>
    <xdr:sp macro="" textlink="">
      <xdr:nvSpPr>
        <xdr:cNvPr id="3" name="正方形/長方形 2"/>
        <xdr:cNvSpPr/>
      </xdr:nvSpPr>
      <xdr:spPr>
        <a:xfrm>
          <a:off x="1153791" y="53295"/>
          <a:ext cx="11412859" cy="645206"/>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キャッシュ・フロー計算書（食肉市場事業会計）</a:t>
          </a:r>
        </a:p>
      </xdr:txBody>
    </xdr:sp>
    <xdr:clientData/>
  </xdr:oneCellAnchor>
  <xdr:twoCellAnchor>
    <xdr:from>
      <xdr:col>0</xdr:col>
      <xdr:colOff>47622</xdr:colOff>
      <xdr:row>24</xdr:row>
      <xdr:rowOff>79375</xdr:rowOff>
    </xdr:from>
    <xdr:to>
      <xdr:col>4</xdr:col>
      <xdr:colOff>635467</xdr:colOff>
      <xdr:row>29</xdr:row>
      <xdr:rowOff>1</xdr:rowOff>
    </xdr:to>
    <xdr:sp macro="" textlink="">
      <xdr:nvSpPr>
        <xdr:cNvPr id="4" name="角丸四角形 3"/>
        <xdr:cNvSpPr/>
      </xdr:nvSpPr>
      <xdr:spPr bwMode="auto">
        <a:xfrm flipH="1">
          <a:off x="47622" y="4194175"/>
          <a:ext cx="3331045" cy="777876"/>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他会計からの繰入金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一般会計からの繰入金による収入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・増減：物件費支出の減などにより、前年度に比べ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13</xdr:col>
      <xdr:colOff>159276</xdr:colOff>
      <xdr:row>15</xdr:row>
      <xdr:rowOff>67830</xdr:rowOff>
    </xdr:from>
    <xdr:to>
      <xdr:col>17</xdr:col>
      <xdr:colOff>777873</xdr:colOff>
      <xdr:row>20</xdr:row>
      <xdr:rowOff>265545</xdr:rowOff>
    </xdr:to>
    <xdr:sp macro="" textlink="">
      <xdr:nvSpPr>
        <xdr:cNvPr id="5" name="角丸四角形 4"/>
        <xdr:cNvSpPr/>
      </xdr:nvSpPr>
      <xdr:spPr bwMode="auto">
        <a:xfrm flipH="1">
          <a:off x="9074676" y="2639580"/>
          <a:ext cx="3266547" cy="95971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貸付金回収元金収入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貸付金を回収したことによる収入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大阪市食肉市場</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株式会社貸付金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635467</xdr:colOff>
      <xdr:row>23</xdr:row>
      <xdr:rowOff>254000</xdr:rowOff>
    </xdr:from>
    <xdr:to>
      <xdr:col>5</xdr:col>
      <xdr:colOff>206375</xdr:colOff>
      <xdr:row>26</xdr:row>
      <xdr:rowOff>190501</xdr:rowOff>
    </xdr:to>
    <xdr:cxnSp macro="">
      <xdr:nvCxnSpPr>
        <xdr:cNvPr id="6" name="直線矢印コネクタ 5"/>
        <xdr:cNvCxnSpPr>
          <a:stCxn id="4" idx="1"/>
        </xdr:cNvCxnSpPr>
      </xdr:nvCxnSpPr>
      <xdr:spPr bwMode="auto">
        <a:xfrm flipV="1">
          <a:off x="3378667" y="4111625"/>
          <a:ext cx="256708" cy="51752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635466</xdr:colOff>
      <xdr:row>19</xdr:row>
      <xdr:rowOff>63500</xdr:rowOff>
    </xdr:from>
    <xdr:to>
      <xdr:col>5</xdr:col>
      <xdr:colOff>222250</xdr:colOff>
      <xdr:row>20</xdr:row>
      <xdr:rowOff>142875</xdr:rowOff>
    </xdr:to>
    <xdr:cxnSp macro="">
      <xdr:nvCxnSpPr>
        <xdr:cNvPr id="7" name="直線矢印コネクタ 6"/>
        <xdr:cNvCxnSpPr>
          <a:stCxn id="20" idx="1"/>
        </xdr:cNvCxnSpPr>
      </xdr:nvCxnSpPr>
      <xdr:spPr bwMode="auto">
        <a:xfrm>
          <a:off x="3378666" y="3321050"/>
          <a:ext cx="272584" cy="2508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920750</xdr:colOff>
      <xdr:row>15</xdr:row>
      <xdr:rowOff>206375</xdr:rowOff>
    </xdr:from>
    <xdr:to>
      <xdr:col>13</xdr:col>
      <xdr:colOff>159276</xdr:colOff>
      <xdr:row>18</xdr:row>
      <xdr:rowOff>15875</xdr:rowOff>
    </xdr:to>
    <xdr:cxnSp macro="">
      <xdr:nvCxnSpPr>
        <xdr:cNvPr id="8" name="直線矢印コネクタ 7"/>
        <xdr:cNvCxnSpPr>
          <a:stCxn id="5" idx="3"/>
        </xdr:cNvCxnSpPr>
      </xdr:nvCxnSpPr>
      <xdr:spPr bwMode="auto">
        <a:xfrm flipH="1" flipV="1">
          <a:off x="8912225" y="2740025"/>
          <a:ext cx="162451" cy="361950"/>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47622</xdr:colOff>
      <xdr:row>29</xdr:row>
      <xdr:rowOff>285750</xdr:rowOff>
    </xdr:from>
    <xdr:to>
      <xdr:col>4</xdr:col>
      <xdr:colOff>651682</xdr:colOff>
      <xdr:row>35</xdr:row>
      <xdr:rowOff>47625</xdr:rowOff>
    </xdr:to>
    <xdr:sp macro="" textlink="">
      <xdr:nvSpPr>
        <xdr:cNvPr id="9" name="角丸四角形 8"/>
        <xdr:cNvSpPr/>
      </xdr:nvSpPr>
      <xdr:spPr bwMode="auto">
        <a:xfrm flipH="1">
          <a:off x="47622" y="5143500"/>
          <a:ext cx="3347260" cy="9048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給与関係費支出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・増減：職員数の削減などにより、前年度に比べ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47623</xdr:colOff>
      <xdr:row>36</xdr:row>
      <xdr:rowOff>79374</xdr:rowOff>
    </xdr:from>
    <xdr:to>
      <xdr:col>4</xdr:col>
      <xdr:colOff>650874</xdr:colOff>
      <xdr:row>43</xdr:row>
      <xdr:rowOff>301624</xdr:rowOff>
    </xdr:to>
    <xdr:sp macro="" textlink="">
      <xdr:nvSpPr>
        <xdr:cNvPr id="10" name="角丸四角形 9"/>
        <xdr:cNvSpPr/>
      </xdr:nvSpPr>
      <xdr:spPr bwMode="auto">
        <a:xfrm flipH="1">
          <a:off x="47623" y="6251574"/>
          <a:ext cx="3346451" cy="12890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物件費支出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他の科目に属さない消費的性質の支出</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委託料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521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光熱水費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・増減：光熱水費の減などにより、前年度に比べ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154140</xdr:colOff>
      <xdr:row>22</xdr:row>
      <xdr:rowOff>51952</xdr:rowOff>
    </xdr:from>
    <xdr:to>
      <xdr:col>17</xdr:col>
      <xdr:colOff>777874</xdr:colOff>
      <xdr:row>28</xdr:row>
      <xdr:rowOff>0</xdr:rowOff>
    </xdr:to>
    <xdr:sp macro="" textlink="">
      <xdr:nvSpPr>
        <xdr:cNvPr id="11" name="角丸四角形 10"/>
        <xdr:cNvSpPr/>
      </xdr:nvSpPr>
      <xdr:spPr bwMode="auto">
        <a:xfrm flipH="1">
          <a:off x="9069540" y="3823852"/>
          <a:ext cx="3271684" cy="97674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固定資産取得支出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固定資産の取得に関する支出</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重要物品の取得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651682</xdr:colOff>
      <xdr:row>31</xdr:row>
      <xdr:rowOff>238125</xdr:rowOff>
    </xdr:from>
    <xdr:to>
      <xdr:col>5</xdr:col>
      <xdr:colOff>206375</xdr:colOff>
      <xdr:row>32</xdr:row>
      <xdr:rowOff>166688</xdr:rowOff>
    </xdr:to>
    <xdr:cxnSp macro="">
      <xdr:nvCxnSpPr>
        <xdr:cNvPr id="12" name="直線矢印コネクタ 11"/>
        <xdr:cNvCxnSpPr>
          <a:stCxn id="9" idx="1"/>
        </xdr:cNvCxnSpPr>
      </xdr:nvCxnSpPr>
      <xdr:spPr bwMode="auto">
        <a:xfrm flipV="1">
          <a:off x="3394882" y="5486400"/>
          <a:ext cx="240493" cy="1666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650874</xdr:colOff>
      <xdr:row>33</xdr:row>
      <xdr:rowOff>206375</xdr:rowOff>
    </xdr:from>
    <xdr:to>
      <xdr:col>5</xdr:col>
      <xdr:colOff>206375</xdr:colOff>
      <xdr:row>40</xdr:row>
      <xdr:rowOff>39687</xdr:rowOff>
    </xdr:to>
    <xdr:cxnSp macro="">
      <xdr:nvCxnSpPr>
        <xdr:cNvPr id="13" name="直線矢印コネクタ 12"/>
        <xdr:cNvCxnSpPr>
          <a:stCxn id="10" idx="1"/>
        </xdr:cNvCxnSpPr>
      </xdr:nvCxnSpPr>
      <xdr:spPr bwMode="auto">
        <a:xfrm flipV="1">
          <a:off x="3394074" y="5826125"/>
          <a:ext cx="241301" cy="107156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175152</xdr:colOff>
      <xdr:row>36</xdr:row>
      <xdr:rowOff>270071</xdr:rowOff>
    </xdr:from>
    <xdr:to>
      <xdr:col>17</xdr:col>
      <xdr:colOff>793749</xdr:colOff>
      <xdr:row>40</xdr:row>
      <xdr:rowOff>65929</xdr:rowOff>
    </xdr:to>
    <xdr:sp macro="" textlink="">
      <xdr:nvSpPr>
        <xdr:cNvPr id="14" name="角丸四角形 13"/>
        <xdr:cNvSpPr/>
      </xdr:nvSpPr>
      <xdr:spPr bwMode="auto">
        <a:xfrm flipH="1">
          <a:off x="9090552" y="6347021"/>
          <a:ext cx="3257022" cy="576908"/>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地方債償還金支出</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地方債の償還による支出</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952500</xdr:colOff>
      <xdr:row>22</xdr:row>
      <xdr:rowOff>254000</xdr:rowOff>
    </xdr:from>
    <xdr:to>
      <xdr:col>13</xdr:col>
      <xdr:colOff>154140</xdr:colOff>
      <xdr:row>25</xdr:row>
      <xdr:rowOff>25976</xdr:rowOff>
    </xdr:to>
    <xdr:cxnSp macro="">
      <xdr:nvCxnSpPr>
        <xdr:cNvPr id="15" name="直線矢印コネクタ 14"/>
        <xdr:cNvCxnSpPr>
          <a:stCxn id="11" idx="3"/>
        </xdr:cNvCxnSpPr>
      </xdr:nvCxnSpPr>
      <xdr:spPr bwMode="auto">
        <a:xfrm flipH="1" flipV="1">
          <a:off x="8915400" y="3940175"/>
          <a:ext cx="154140" cy="372051"/>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1016000</xdr:colOff>
      <xdr:row>38</xdr:row>
      <xdr:rowOff>168000</xdr:rowOff>
    </xdr:from>
    <xdr:to>
      <xdr:col>13</xdr:col>
      <xdr:colOff>175152</xdr:colOff>
      <xdr:row>39</xdr:row>
      <xdr:rowOff>79375</xdr:rowOff>
    </xdr:to>
    <xdr:cxnSp macro="">
      <xdr:nvCxnSpPr>
        <xdr:cNvPr id="16" name="直線矢印コネクタ 15"/>
        <xdr:cNvCxnSpPr>
          <a:stCxn id="14" idx="3"/>
        </xdr:cNvCxnSpPr>
      </xdr:nvCxnSpPr>
      <xdr:spPr bwMode="auto">
        <a:xfrm flipH="1">
          <a:off x="8912225" y="6683100"/>
          <a:ext cx="178327" cy="828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31750</xdr:colOff>
      <xdr:row>10</xdr:row>
      <xdr:rowOff>0</xdr:rowOff>
    </xdr:from>
    <xdr:to>
      <xdr:col>4</xdr:col>
      <xdr:colOff>635000</xdr:colOff>
      <xdr:row>14</xdr:row>
      <xdr:rowOff>47625</xdr:rowOff>
    </xdr:to>
    <xdr:sp macro="" textlink="">
      <xdr:nvSpPr>
        <xdr:cNvPr id="17" name="メモ 16"/>
        <xdr:cNvSpPr/>
      </xdr:nvSpPr>
      <xdr:spPr bwMode="auto">
        <a:xfrm>
          <a:off x="31750" y="1714500"/>
          <a:ext cx="3346450" cy="733425"/>
        </a:xfrm>
        <a:prstGeom prst="foldedCorner">
          <a:avLst>
            <a:gd name="adj" fmla="val 10667"/>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行政サービス活動によるキャッシュ・</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投資活動及び財務活動以外の取引によるキャッシュ・フローを記載する区分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159014</xdr:colOff>
      <xdr:row>30</xdr:row>
      <xdr:rowOff>1</xdr:rowOff>
    </xdr:from>
    <xdr:to>
      <xdr:col>17</xdr:col>
      <xdr:colOff>793750</xdr:colOff>
      <xdr:row>33</xdr:row>
      <xdr:rowOff>174625</xdr:rowOff>
    </xdr:to>
    <xdr:sp macro="" textlink="">
      <xdr:nvSpPr>
        <xdr:cNvPr id="18" name="メモ 17"/>
        <xdr:cNvSpPr/>
      </xdr:nvSpPr>
      <xdr:spPr bwMode="auto">
        <a:xfrm>
          <a:off x="9074414" y="5143501"/>
          <a:ext cx="3273161" cy="688974"/>
        </a:xfrm>
        <a:prstGeom prst="foldedCorner">
          <a:avLst>
            <a:gd name="adj" fmla="val 10417"/>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0" rIns="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財務活動によるキャッシュ・フロー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資金の調達及び返済によるキャッシュ・フローを記載する区分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142876</xdr:colOff>
      <xdr:row>9</xdr:row>
      <xdr:rowOff>285751</xdr:rowOff>
    </xdr:from>
    <xdr:to>
      <xdr:col>17</xdr:col>
      <xdr:colOff>793750</xdr:colOff>
      <xdr:row>14</xdr:row>
      <xdr:rowOff>63500</xdr:rowOff>
    </xdr:to>
    <xdr:sp macro="" textlink="">
      <xdr:nvSpPr>
        <xdr:cNvPr id="19" name="メモ 18"/>
        <xdr:cNvSpPr/>
      </xdr:nvSpPr>
      <xdr:spPr bwMode="auto">
        <a:xfrm>
          <a:off x="9058276" y="1714501"/>
          <a:ext cx="3289299" cy="749299"/>
        </a:xfrm>
        <a:prstGeom prst="foldedCorner">
          <a:avLst>
            <a:gd name="adj" fmla="val 10001"/>
          </a:avLst>
        </a:prstGeom>
        <a:ln>
          <a:headEnd type="none" w="med" len="med"/>
          <a:tailEnd type="none" w="med" len="med"/>
        </a:ln>
      </xdr:spPr>
      <xdr:style>
        <a:lnRef idx="1">
          <a:schemeClr val="accent2"/>
        </a:lnRef>
        <a:fillRef idx="3">
          <a:schemeClr val="accent2"/>
        </a:fillRef>
        <a:effectRef idx="2">
          <a:schemeClr val="accent2"/>
        </a:effectRef>
        <a:fontRef idx="minor">
          <a:schemeClr val="lt1"/>
        </a:fontRef>
      </xdr:style>
      <xdr:txBody>
        <a:bodyPr vertOverflow="clip" horzOverflow="clip" wrap="square" lIns="18288" tIns="18000" rIns="18000" bIns="0" rtlCol="0" anchor="ctr" upright="1"/>
        <a:lstStyle/>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投資活動によるキャッシュ・フロー</a:t>
          </a:r>
          <a:r>
            <a:rPr kumimoji="1" lang="en-US" altLang="ja-JP" sz="1400">
              <a:latin typeface="HG丸ｺﾞｼｯｸM-PRO" panose="020F0600000000000000" pitchFamily="50" charset="-128"/>
              <a:ea typeface="HG丸ｺﾞｼｯｸM-PRO" panose="020F0600000000000000" pitchFamily="50" charset="-128"/>
            </a:rPr>
            <a:t>】</a:t>
          </a:r>
        </a:p>
        <a:p>
          <a:pPr algn="l"/>
          <a:r>
            <a:rPr kumimoji="1" lang="ja-JP" altLang="en-US" sz="1300">
              <a:latin typeface="HG丸ｺﾞｼｯｸM-PRO" panose="020F0600000000000000" pitchFamily="50" charset="-128"/>
              <a:ea typeface="HG丸ｺﾞｼｯｸM-PRO" panose="020F0600000000000000" pitchFamily="50" charset="-128"/>
            </a:rPr>
            <a:t>　固定資産の取得および売却、金融資産の取得及び売却等によるキャッシュ・フローを記載する区分</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47621</xdr:colOff>
      <xdr:row>14</xdr:row>
      <xdr:rowOff>254000</xdr:rowOff>
    </xdr:from>
    <xdr:to>
      <xdr:col>4</xdr:col>
      <xdr:colOff>635466</xdr:colOff>
      <xdr:row>23</xdr:row>
      <xdr:rowOff>174625</xdr:rowOff>
    </xdr:to>
    <xdr:sp macro="" textlink="">
      <xdr:nvSpPr>
        <xdr:cNvPr id="20" name="角丸四角形 19"/>
        <xdr:cNvSpPr/>
      </xdr:nvSpPr>
      <xdr:spPr bwMode="auto">
        <a:xfrm flipH="1">
          <a:off x="47621" y="2568575"/>
          <a:ext cx="3331045" cy="15494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使用料及び手数料収入</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使用料及び手数料による収入</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食肉処理場使用料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273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面積割使用料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売上高割使用料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・増減：食肉処理場使用料の減などにより、前年度に比べ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79375</xdr:colOff>
      <xdr:row>0</xdr:row>
      <xdr:rowOff>111125</xdr:rowOff>
    </xdr:from>
    <xdr:to>
      <xdr:col>17</xdr:col>
      <xdr:colOff>952500</xdr:colOff>
      <xdr:row>8</xdr:row>
      <xdr:rowOff>15875</xdr:rowOff>
    </xdr:to>
    <xdr:sp macro="" textlink="">
      <xdr:nvSpPr>
        <xdr:cNvPr id="2" name="テキスト ボックス 1"/>
        <xdr:cNvSpPr txBox="1"/>
      </xdr:nvSpPr>
      <xdr:spPr>
        <a:xfrm>
          <a:off x="79375" y="111125"/>
          <a:ext cx="12265025" cy="1276350"/>
        </a:xfrm>
        <a:prstGeom prst="cube">
          <a:avLst>
            <a:gd name="adj" fmla="val 27344"/>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400" b="0">
              <a:latin typeface="HGｺﾞｼｯｸE" panose="020B0909000000000000" pitchFamily="49" charset="-128"/>
              <a:ea typeface="HGｺﾞｼｯｸE" panose="020B0909000000000000" pitchFamily="49" charset="-128"/>
            </a:rPr>
            <a:t>　◎資産の部では、駐車場施設などの事業用資産が、資産総額のほぼ全体を占めています。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en-US" altLang="ja-JP" sz="1400" b="0">
              <a:latin typeface="HGｺﾞｼｯｸE" panose="020B0909000000000000" pitchFamily="49" charset="-128"/>
              <a:ea typeface="HGｺﾞｼｯｸE" panose="020B0909000000000000" pitchFamily="49" charset="-128"/>
            </a:rPr>
            <a:t>    </a:t>
          </a:r>
          <a:r>
            <a:rPr kumimoji="1" lang="ja-JP" altLang="en-US" sz="1400" b="0">
              <a:latin typeface="HGｺﾞｼｯｸE" panose="020B0909000000000000" pitchFamily="49" charset="-128"/>
              <a:ea typeface="HGｺﾞｼｯｸE" panose="020B0909000000000000" pitchFamily="49" charset="-128"/>
            </a:rPr>
            <a:t>資産総額は、前年度に比べ建物の減価償却などにより、</a:t>
          </a:r>
          <a:r>
            <a:rPr kumimoji="1" lang="en-US" altLang="ja-JP" sz="1400" b="0">
              <a:latin typeface="HGｺﾞｼｯｸE" panose="020B0909000000000000" pitchFamily="49" charset="-128"/>
              <a:ea typeface="HGｺﾞｼｯｸE" panose="020B0909000000000000" pitchFamily="49" charset="-128"/>
            </a:rPr>
            <a:t>1,357</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33,933</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32,576</a:t>
          </a:r>
          <a:r>
            <a:rPr kumimoji="1" lang="ja-JP" altLang="en-US" sz="1400" b="0">
              <a:latin typeface="HGｺﾞｼｯｸE" panose="020B0909000000000000" pitchFamily="49" charset="-128"/>
              <a:ea typeface="HGｺﾞｼｯｸE" panose="020B0909000000000000" pitchFamily="49" charset="-128"/>
            </a:rPr>
            <a:t>百万円）しています。</a:t>
          </a:r>
        </a:p>
        <a:p>
          <a:pPr algn="l"/>
          <a:r>
            <a:rPr kumimoji="1" lang="ja-JP" altLang="en-US" sz="1400" b="0">
              <a:latin typeface="HGｺﾞｼｯｸE" panose="020B0909000000000000" pitchFamily="49" charset="-128"/>
              <a:ea typeface="HGｺﾞｼｯｸE" panose="020B0909000000000000" pitchFamily="49" charset="-128"/>
            </a:rPr>
            <a:t>　◎負債の部では、駐車場事業における施設の整備等に関する地方債が、負債総額のほぼ全体を占めています。</a:t>
          </a:r>
          <a:endParaRPr kumimoji="1" lang="en-US" altLang="ja-JP" sz="1400" b="0">
            <a:latin typeface="HGｺﾞｼｯｸE" panose="020B0909000000000000" pitchFamily="49" charset="-128"/>
            <a:ea typeface="HGｺﾞｼｯｸE" panose="020B0909000000000000" pitchFamily="49" charset="-128"/>
          </a:endParaRPr>
        </a:p>
        <a:p>
          <a:pPr algn="l"/>
          <a:r>
            <a:rPr kumimoji="1" lang="ja-JP" altLang="en-US" sz="1400" b="0">
              <a:latin typeface="HGｺﾞｼｯｸE" panose="020B0909000000000000" pitchFamily="49" charset="-128"/>
              <a:ea typeface="HGｺﾞｼｯｸE" panose="020B0909000000000000" pitchFamily="49" charset="-128"/>
            </a:rPr>
            <a:t>　　負債総額は、前年度に比べ地方債の減少などにより、</a:t>
          </a:r>
          <a:r>
            <a:rPr kumimoji="1" lang="en-US" altLang="ja-JP" sz="1400" b="0">
              <a:latin typeface="HGｺﾞｼｯｸE" panose="020B0909000000000000" pitchFamily="49" charset="-128"/>
              <a:ea typeface="HGｺﾞｼｯｸE" panose="020B0909000000000000" pitchFamily="49" charset="-128"/>
            </a:rPr>
            <a:t>184</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506</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321</a:t>
          </a:r>
          <a:r>
            <a:rPr kumimoji="1" lang="ja-JP" altLang="en-US" sz="1400" b="0">
              <a:latin typeface="HGｺﾞｼｯｸE" panose="020B0909000000000000" pitchFamily="49" charset="-128"/>
              <a:ea typeface="HGｺﾞｼｯｸE" panose="020B0909000000000000" pitchFamily="49" charset="-128"/>
            </a:rPr>
            <a:t>百万円）しています。</a:t>
          </a:r>
        </a:p>
        <a:p>
          <a:pPr algn="l"/>
          <a:r>
            <a:rPr kumimoji="1" lang="ja-JP" altLang="en-US" sz="1400" b="0">
              <a:latin typeface="HGｺﾞｼｯｸE" panose="020B0909000000000000" pitchFamily="49" charset="-128"/>
              <a:ea typeface="HGｺﾞｼｯｸE" panose="020B0909000000000000" pitchFamily="49" charset="-128"/>
            </a:rPr>
            <a:t>　◎純資産（資産総額－負債総額）は、</a:t>
          </a:r>
          <a:r>
            <a:rPr kumimoji="1" lang="en-US" altLang="ja-JP" sz="1400" b="0">
              <a:latin typeface="HGｺﾞｼｯｸE" panose="020B0909000000000000" pitchFamily="49" charset="-128"/>
              <a:ea typeface="HGｺﾞｼｯｸE" panose="020B0909000000000000" pitchFamily="49" charset="-128"/>
            </a:rPr>
            <a:t>1,172</a:t>
          </a:r>
          <a:r>
            <a:rPr kumimoji="1" lang="ja-JP" altLang="en-US" sz="1400" b="0">
              <a:latin typeface="HGｺﾞｼｯｸE" panose="020B0909000000000000" pitchFamily="49" charset="-128"/>
              <a:ea typeface="HGｺﾞｼｯｸE" panose="020B0909000000000000" pitchFamily="49" charset="-128"/>
            </a:rPr>
            <a:t>百万円減少（㉗</a:t>
          </a:r>
          <a:r>
            <a:rPr kumimoji="1" lang="en-US" altLang="ja-JP" sz="1400" b="0">
              <a:latin typeface="HGｺﾞｼｯｸE" panose="020B0909000000000000" pitchFamily="49" charset="-128"/>
              <a:ea typeface="HGｺﾞｼｯｸE" panose="020B0909000000000000" pitchFamily="49" charset="-128"/>
            </a:rPr>
            <a:t>33,427</a:t>
          </a:r>
          <a:r>
            <a:rPr kumimoji="1" lang="ja-JP" altLang="en-US" sz="1400" b="0">
              <a:latin typeface="HGｺﾞｼｯｸE" panose="020B0909000000000000" pitchFamily="49" charset="-128"/>
              <a:ea typeface="HGｺﾞｼｯｸE" panose="020B0909000000000000" pitchFamily="49" charset="-128"/>
            </a:rPr>
            <a:t>百万円⇒㉘</a:t>
          </a:r>
          <a:r>
            <a:rPr kumimoji="1" lang="en-US" altLang="ja-JP" sz="1400" b="0">
              <a:latin typeface="HGｺﾞｼｯｸE" panose="020B0909000000000000" pitchFamily="49" charset="-128"/>
              <a:ea typeface="HGｺﾞｼｯｸE" panose="020B0909000000000000" pitchFamily="49" charset="-128"/>
            </a:rPr>
            <a:t>32,254</a:t>
          </a:r>
          <a:r>
            <a:rPr kumimoji="1" lang="ja-JP" altLang="en-US" sz="1400" b="0">
              <a:latin typeface="HGｺﾞｼｯｸE" panose="020B0909000000000000" pitchFamily="49" charset="-128"/>
              <a:ea typeface="HGｺﾞｼｯｸE" panose="020B0909000000000000" pitchFamily="49" charset="-128"/>
            </a:rPr>
            <a:t>百万円）しています。</a:t>
          </a:r>
        </a:p>
      </xdr:txBody>
    </xdr:sp>
    <xdr:clientData/>
  </xdr:twoCellAnchor>
  <xdr:oneCellAnchor>
    <xdr:from>
      <xdr:col>1</xdr:col>
      <xdr:colOff>407655</xdr:colOff>
      <xdr:row>0</xdr:row>
      <xdr:rowOff>0</xdr:rowOff>
    </xdr:from>
    <xdr:ext cx="9307845" cy="730250"/>
    <xdr:sp macro="" textlink="">
      <xdr:nvSpPr>
        <xdr:cNvPr id="3" name="正方形/長方形 2"/>
        <xdr:cNvSpPr/>
      </xdr:nvSpPr>
      <xdr:spPr>
        <a:xfrm>
          <a:off x="1093455" y="0"/>
          <a:ext cx="9307845" cy="730250"/>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貸借対照表（駐車場事業会計）</a:t>
          </a:r>
        </a:p>
      </xdr:txBody>
    </xdr:sp>
    <xdr:clientData/>
  </xdr:oneCellAnchor>
  <xdr:twoCellAnchor>
    <xdr:from>
      <xdr:col>0</xdr:col>
      <xdr:colOff>47625</xdr:colOff>
      <xdr:row>9</xdr:row>
      <xdr:rowOff>301623</xdr:rowOff>
    </xdr:from>
    <xdr:to>
      <xdr:col>4</xdr:col>
      <xdr:colOff>817175</xdr:colOff>
      <xdr:row>14</xdr:row>
      <xdr:rowOff>158750</xdr:rowOff>
    </xdr:to>
    <xdr:sp macro="" textlink="">
      <xdr:nvSpPr>
        <xdr:cNvPr id="4" name="角丸四角形 3"/>
        <xdr:cNvSpPr/>
      </xdr:nvSpPr>
      <xdr:spPr bwMode="auto">
        <a:xfrm flipH="1">
          <a:off x="47625" y="1711323"/>
          <a:ext cx="3379400" cy="847727"/>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現金預金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歳計現金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114</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xdr:txBody>
    </xdr:sp>
    <xdr:clientData/>
  </xdr:twoCellAnchor>
  <xdr:twoCellAnchor>
    <xdr:from>
      <xdr:col>0</xdr:col>
      <xdr:colOff>47625</xdr:colOff>
      <xdr:row>22</xdr:row>
      <xdr:rowOff>2266</xdr:rowOff>
    </xdr:from>
    <xdr:to>
      <xdr:col>4</xdr:col>
      <xdr:colOff>793749</xdr:colOff>
      <xdr:row>33</xdr:row>
      <xdr:rowOff>79374</xdr:rowOff>
    </xdr:to>
    <xdr:sp macro="" textlink="">
      <xdr:nvSpPr>
        <xdr:cNvPr id="5" name="角丸四角形 4"/>
        <xdr:cNvSpPr/>
      </xdr:nvSpPr>
      <xdr:spPr bwMode="auto">
        <a:xfrm flipH="1">
          <a:off x="47625" y="3774166"/>
          <a:ext cx="3384549" cy="1963058"/>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事業用資産</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駐車場施設など</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・内訳　　　　　取得原価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土地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3,691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建物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36,288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7,818</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1,356</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減価償却の割合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21.5%</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ポイント）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工作物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1,339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減価償却累計額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1,047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減価償却の割合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ポイント）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817175</xdr:colOff>
      <xdr:row>12</xdr:row>
      <xdr:rowOff>79374</xdr:rowOff>
    </xdr:from>
    <xdr:to>
      <xdr:col>5</xdr:col>
      <xdr:colOff>190500</xdr:colOff>
      <xdr:row>12</xdr:row>
      <xdr:rowOff>158750</xdr:rowOff>
    </xdr:to>
    <xdr:cxnSp macro="">
      <xdr:nvCxnSpPr>
        <xdr:cNvPr id="6" name="直線矢印コネクタ 5"/>
        <xdr:cNvCxnSpPr>
          <a:stCxn id="4" idx="1"/>
        </xdr:cNvCxnSpPr>
      </xdr:nvCxnSpPr>
      <xdr:spPr bwMode="auto">
        <a:xfrm>
          <a:off x="3427025" y="2136774"/>
          <a:ext cx="192475" cy="79376"/>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793749</xdr:colOff>
      <xdr:row>23</xdr:row>
      <xdr:rowOff>269875</xdr:rowOff>
    </xdr:from>
    <xdr:to>
      <xdr:col>5</xdr:col>
      <xdr:colOff>222250</xdr:colOff>
      <xdr:row>27</xdr:row>
      <xdr:rowOff>191633</xdr:rowOff>
    </xdr:to>
    <xdr:cxnSp macro="">
      <xdr:nvCxnSpPr>
        <xdr:cNvPr id="7" name="直線矢印コネクタ 6"/>
        <xdr:cNvCxnSpPr>
          <a:stCxn id="5" idx="1"/>
        </xdr:cNvCxnSpPr>
      </xdr:nvCxnSpPr>
      <xdr:spPr bwMode="auto">
        <a:xfrm flipV="1">
          <a:off x="3432174" y="4117975"/>
          <a:ext cx="219076" cy="68375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193669</xdr:colOff>
      <xdr:row>12</xdr:row>
      <xdr:rowOff>101599</xdr:rowOff>
    </xdr:from>
    <xdr:to>
      <xdr:col>17</xdr:col>
      <xdr:colOff>952498</xdr:colOff>
      <xdr:row>17</xdr:row>
      <xdr:rowOff>158750</xdr:rowOff>
    </xdr:to>
    <xdr:sp macro="" textlink="">
      <xdr:nvSpPr>
        <xdr:cNvPr id="8" name="角丸四角形 7"/>
        <xdr:cNvSpPr/>
      </xdr:nvSpPr>
      <xdr:spPr bwMode="auto">
        <a:xfrm flipH="1">
          <a:off x="9109069" y="2158999"/>
          <a:ext cx="3235329" cy="914401"/>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地方債（流動）</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駐車場事業における施設の整備等に関する地方債のうち、平成</a:t>
          </a:r>
          <a:r>
            <a:rPr kumimoji="1" lang="en-US" altLang="ja-JP"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29</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年度の償還予定額</a:t>
          </a:r>
        </a:p>
      </xdr:txBody>
    </xdr:sp>
    <xdr:clientData/>
  </xdr:twoCellAnchor>
  <xdr:twoCellAnchor>
    <xdr:from>
      <xdr:col>12</xdr:col>
      <xdr:colOff>825500</xdr:colOff>
      <xdr:row>12</xdr:row>
      <xdr:rowOff>285750</xdr:rowOff>
    </xdr:from>
    <xdr:to>
      <xdr:col>13</xdr:col>
      <xdr:colOff>193669</xdr:colOff>
      <xdr:row>14</xdr:row>
      <xdr:rowOff>280987</xdr:rowOff>
    </xdr:to>
    <xdr:cxnSp macro="">
      <xdr:nvCxnSpPr>
        <xdr:cNvPr id="9" name="直線矢印コネクタ 8"/>
        <xdr:cNvCxnSpPr>
          <a:stCxn id="8" idx="3"/>
        </xdr:cNvCxnSpPr>
      </xdr:nvCxnSpPr>
      <xdr:spPr bwMode="auto">
        <a:xfrm flipH="1" flipV="1">
          <a:off x="8912225" y="2228850"/>
          <a:ext cx="196844" cy="347662"/>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178110</xdr:colOff>
      <xdr:row>27</xdr:row>
      <xdr:rowOff>87126</xdr:rowOff>
    </xdr:from>
    <xdr:to>
      <xdr:col>17</xdr:col>
      <xdr:colOff>968373</xdr:colOff>
      <xdr:row>32</xdr:row>
      <xdr:rowOff>142875</xdr:rowOff>
    </xdr:to>
    <xdr:sp macro="" textlink="">
      <xdr:nvSpPr>
        <xdr:cNvPr id="10" name="角丸四角形 9"/>
        <xdr:cNvSpPr/>
      </xdr:nvSpPr>
      <xdr:spPr bwMode="auto">
        <a:xfrm flipH="1">
          <a:off x="9093510" y="4716276"/>
          <a:ext cx="3247713" cy="912999"/>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地方債</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（固定）</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駐車場事業における施設の整備等に関する地方債のうち、平成</a:t>
          </a:r>
          <a:r>
            <a:rPr kumimoji="1" lang="en-US" altLang="ja-JP"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1200" b="0"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年度以降の償還予定額</a:t>
          </a:r>
        </a:p>
      </xdr:txBody>
    </xdr:sp>
    <xdr:clientData/>
  </xdr:twoCellAnchor>
  <xdr:twoCellAnchor>
    <xdr:from>
      <xdr:col>12</xdr:col>
      <xdr:colOff>809625</xdr:colOff>
      <xdr:row>27</xdr:row>
      <xdr:rowOff>285750</xdr:rowOff>
    </xdr:from>
    <xdr:to>
      <xdr:col>13</xdr:col>
      <xdr:colOff>178110</xdr:colOff>
      <xdr:row>29</xdr:row>
      <xdr:rowOff>265813</xdr:rowOff>
    </xdr:to>
    <xdr:cxnSp macro="">
      <xdr:nvCxnSpPr>
        <xdr:cNvPr id="11" name="直線矢印コネクタ 10"/>
        <xdr:cNvCxnSpPr>
          <a:stCxn id="10" idx="3"/>
        </xdr:cNvCxnSpPr>
      </xdr:nvCxnSpPr>
      <xdr:spPr bwMode="auto">
        <a:xfrm flipH="1" flipV="1">
          <a:off x="8915400" y="4800600"/>
          <a:ext cx="178110" cy="342013"/>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349250</xdr:colOff>
      <xdr:row>0</xdr:row>
      <xdr:rowOff>349250</xdr:rowOff>
    </xdr:from>
    <xdr:to>
      <xdr:col>17</xdr:col>
      <xdr:colOff>174625</xdr:colOff>
      <xdr:row>1</xdr:row>
      <xdr:rowOff>111125</xdr:rowOff>
    </xdr:to>
    <xdr:sp macro="" textlink="">
      <xdr:nvSpPr>
        <xdr:cNvPr id="12" name="テキスト ボックス 11"/>
        <xdr:cNvSpPr txBox="1"/>
      </xdr:nvSpPr>
      <xdr:spPr>
        <a:xfrm>
          <a:off x="5149850" y="168275"/>
          <a:ext cx="6683375" cy="1143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駐車場事業会計は、大阪市立西横堀駐車場などの市立駐車場の事業の会計です。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79375</xdr:colOff>
      <xdr:row>0</xdr:row>
      <xdr:rowOff>79375</xdr:rowOff>
    </xdr:from>
    <xdr:to>
      <xdr:col>17</xdr:col>
      <xdr:colOff>841374</xdr:colOff>
      <xdr:row>9</xdr:row>
      <xdr:rowOff>190500</xdr:rowOff>
    </xdr:to>
    <xdr:sp macro="" textlink="">
      <xdr:nvSpPr>
        <xdr:cNvPr id="2" name="テキスト ボックス 1"/>
        <xdr:cNvSpPr txBox="1"/>
      </xdr:nvSpPr>
      <xdr:spPr>
        <a:xfrm>
          <a:off x="79375" y="79375"/>
          <a:ext cx="12268199" cy="1635125"/>
        </a:xfrm>
        <a:prstGeom prst="cube">
          <a:avLst>
            <a:gd name="adj" fmla="val 24970"/>
          </a:avLst>
        </a:prstGeom>
        <a:ln w="63500"/>
      </xdr:spPr>
      <xdr:style>
        <a:lnRef idx="2">
          <a:schemeClr val="accent2"/>
        </a:lnRef>
        <a:fillRef idx="1">
          <a:schemeClr val="lt1"/>
        </a:fillRef>
        <a:effectRef idx="0">
          <a:schemeClr val="accent2"/>
        </a:effectRef>
        <a:fontRef idx="minor">
          <a:schemeClr val="dk1"/>
        </a:fontRef>
      </xdr:style>
      <xdr:txBody>
        <a:bodyPr vertOverflow="clip" horzOverflow="clip" wrap="square" lIns="216000" rIns="108000" rtlCol="0" anchor="ctr"/>
        <a:lstStyle/>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◎経常的な行政サービス提供コストである経常費用には、駐車場施設の減価償却費などの「物にかかるコスト」や「他会計への繰出金」があり、経常費用の約９割を占めています。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前年度に比べ「負担金・補助金・交付金等」の減があるものの、「他会計への繰出金」の増などにより、</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118</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百万円増加（㉗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3,780</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3,898</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百万円）しています。</a:t>
          </a: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◎経常収益では、</a:t>
          </a:r>
          <a:r>
            <a:rPr kumimoji="1" lang="ja-JP" altLang="en-US" sz="1400" b="0" i="0" u="none" strike="noStrike" kern="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指定管理者納付金などの「その他経常収益」、</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駐車場使用料などの「使用料及び手数料」があります。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　前年度に比べ「その他経常収益」の減があるものの、「使用料及び手数料」の増などにより、４百万円増加（㉗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2,717</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2,722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◎その結果、経常収支差額は前年度に比べ</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113</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百万円減少（㉗▲</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1,062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百万円⇒㉘▲</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1,175</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百万円）しており、臨時的な損失や利益による特別収支差額を合わせた当年度収支差額は、▲</a:t>
          </a:r>
          <a:r>
            <a:rPr kumimoji="1" lang="en-US" altLang="ja-JP" sz="1400">
              <a:solidFill>
                <a:sysClr val="windowText" lastClr="000000"/>
              </a:solidFill>
              <a:latin typeface="HGｺﾞｼｯｸE" panose="020B0909000000000000" pitchFamily="49" charset="-128"/>
              <a:ea typeface="HGｺﾞｼｯｸE" panose="020B0909000000000000" pitchFamily="49" charset="-128"/>
            </a:rPr>
            <a:t>1,172</a:t>
          </a:r>
          <a:r>
            <a:rPr kumimoji="1" lang="ja-JP" altLang="en-US" sz="1400">
              <a:solidFill>
                <a:sysClr val="windowText" lastClr="000000"/>
              </a:solidFill>
              <a:latin typeface="HGｺﾞｼｯｸE" panose="020B0909000000000000" pitchFamily="49" charset="-128"/>
              <a:ea typeface="HGｺﾞｼｯｸE" panose="020B0909000000000000" pitchFamily="49" charset="-128"/>
            </a:rPr>
            <a:t>百万円となっています。</a:t>
          </a:r>
          <a:endParaRPr kumimoji="1" lang="en-US" altLang="ja-JP" sz="140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13</xdr:col>
      <xdr:colOff>206370</xdr:colOff>
      <xdr:row>40</xdr:row>
      <xdr:rowOff>15875</xdr:rowOff>
    </xdr:from>
    <xdr:to>
      <xdr:col>17</xdr:col>
      <xdr:colOff>857249</xdr:colOff>
      <xdr:row>45</xdr:row>
      <xdr:rowOff>0</xdr:rowOff>
    </xdr:to>
    <xdr:sp macro="" textlink="">
      <xdr:nvSpPr>
        <xdr:cNvPr id="3" name="角丸四角形 2"/>
        <xdr:cNvSpPr/>
      </xdr:nvSpPr>
      <xdr:spPr bwMode="auto">
        <a:xfrm flipH="1">
          <a:off x="9121770" y="6873875"/>
          <a:ext cx="3222629" cy="84137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資産受贈益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1" lang="ja-JP" altLang="en-US" sz="1200" b="0" i="0" baseline="0">
              <a:effectLst/>
              <a:latin typeface="HG丸ｺﾞｼｯｸM-PRO" panose="020F0600000000000000" pitchFamily="50" charset="-128"/>
              <a:ea typeface="HG丸ｺﾞｼｯｸM-PRO" panose="020F0600000000000000" pitchFamily="50" charset="-128"/>
              <a:cs typeface="+mn-cs"/>
            </a:rPr>
            <a:t>　資産を贈与その他無償で取得したことによる利益</a:t>
          </a:r>
          <a:endParaRPr kumimoji="1" lang="en-US" altLang="ja-JP" sz="1200" b="0" i="0" baseline="0">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kumimoji="1" lang="en-US" altLang="ja-JP" sz="1200" b="0" i="0" baseline="0">
            <a:effectLst/>
            <a:latin typeface="HG丸ｺﾞｼｯｸM-PRO" panose="020F0600000000000000" pitchFamily="50" charset="-128"/>
            <a:ea typeface="HG丸ｺﾞｼｯｸM-PRO" panose="020F0600000000000000" pitchFamily="50" charset="-128"/>
            <a:cs typeface="+mn-cs"/>
          </a:endParaRPr>
        </a:p>
        <a:p>
          <a:r>
            <a:rPr kumimoji="1" lang="ja-JP" altLang="en-US" sz="1200" b="0" i="0" baseline="0">
              <a:effectLst/>
              <a:latin typeface="HG丸ｺﾞｼｯｸM-PRO" panose="020F0600000000000000" pitchFamily="50" charset="-128"/>
              <a:ea typeface="HG丸ｺﾞｼｯｸM-PRO" panose="020F0600000000000000" pitchFamily="50" charset="-128"/>
              <a:cs typeface="+mn-cs"/>
            </a:rPr>
            <a:t>・内訳</a:t>
          </a:r>
          <a:endParaRPr kumimoji="1" lang="en-US" altLang="ja-JP" sz="1200" b="0" i="0" baseline="0">
            <a:effectLst/>
            <a:latin typeface="HG丸ｺﾞｼｯｸM-PRO" panose="020F0600000000000000" pitchFamily="50" charset="-128"/>
            <a:ea typeface="HG丸ｺﾞｼｯｸM-PRO" panose="020F0600000000000000" pitchFamily="50" charset="-128"/>
            <a:cs typeface="+mn-cs"/>
          </a:endParaRPr>
        </a:p>
        <a:p>
          <a:r>
            <a:rPr kumimoji="1" lang="ja-JP" altLang="en-US" sz="1200" b="0" i="0" baseline="0">
              <a:effectLst/>
              <a:latin typeface="HG丸ｺﾞｼｯｸM-PRO" panose="020F0600000000000000" pitchFamily="50" charset="-128"/>
              <a:ea typeface="HG丸ｺﾞｼｯｸM-PRO" panose="020F0600000000000000" pitchFamily="50" charset="-128"/>
              <a:cs typeface="+mn-cs"/>
            </a:rPr>
            <a:t>　重要物品の取得　</a:t>
          </a:r>
          <a:r>
            <a:rPr kumimoji="1" lang="en-US" altLang="ja-JP" sz="1200" b="0" i="0" baseline="0">
              <a:effectLst/>
              <a:latin typeface="HG丸ｺﾞｼｯｸM-PRO" panose="020F0600000000000000" pitchFamily="50" charset="-128"/>
              <a:ea typeface="HG丸ｺﾞｼｯｸM-PRO" panose="020F0600000000000000" pitchFamily="50" charset="-128"/>
              <a:cs typeface="+mn-cs"/>
            </a:rPr>
            <a:t>2</a:t>
          </a:r>
          <a:r>
            <a:rPr kumimoji="1" lang="ja-JP" altLang="en-US" sz="1200" b="0" i="0" baseline="0">
              <a:effectLst/>
              <a:latin typeface="HG丸ｺﾞｼｯｸM-PRO" panose="020F0600000000000000" pitchFamily="50" charset="-128"/>
              <a:ea typeface="HG丸ｺﾞｼｯｸM-PRO" panose="020F0600000000000000" pitchFamily="50" charset="-128"/>
              <a:cs typeface="+mn-cs"/>
            </a:rPr>
            <a:t>百万円　</a:t>
          </a:r>
          <a:endParaRPr kumimoji="0" lang="ja-JP" altLang="ja-JP"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oneCellAnchor>
    <xdr:from>
      <xdr:col>1</xdr:col>
      <xdr:colOff>499741</xdr:colOff>
      <xdr:row>0</xdr:row>
      <xdr:rowOff>0</xdr:rowOff>
    </xdr:from>
    <xdr:ext cx="11412859" cy="714375"/>
    <xdr:sp macro="" textlink="">
      <xdr:nvSpPr>
        <xdr:cNvPr id="4" name="正方形/長方形 3"/>
        <xdr:cNvSpPr/>
      </xdr:nvSpPr>
      <xdr:spPr>
        <a:xfrm>
          <a:off x="1185541" y="0"/>
          <a:ext cx="11412859" cy="714375"/>
        </a:xfrm>
        <a:prstGeom prst="rect">
          <a:avLst/>
        </a:prstGeom>
        <a:noFill/>
      </xdr:spPr>
      <xdr:txBody>
        <a:bodyPr wrap="square" lIns="91440" tIns="45720" rIns="91440" bIns="45720" anchor="ctr">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3600" b="1" u="none"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行政コスト計算書（駐車場事業会計）</a:t>
          </a:r>
        </a:p>
      </xdr:txBody>
    </xdr:sp>
    <xdr:clientData/>
  </xdr:oneCellAnchor>
  <xdr:twoCellAnchor>
    <xdr:from>
      <xdr:col>12</xdr:col>
      <xdr:colOff>825500</xdr:colOff>
      <xdr:row>21</xdr:row>
      <xdr:rowOff>214313</xdr:rowOff>
    </xdr:from>
    <xdr:to>
      <xdr:col>13</xdr:col>
      <xdr:colOff>222247</xdr:colOff>
      <xdr:row>25</xdr:row>
      <xdr:rowOff>15875</xdr:rowOff>
    </xdr:to>
    <xdr:cxnSp macro="">
      <xdr:nvCxnSpPr>
        <xdr:cNvPr id="5" name="直線矢印コネクタ 4"/>
        <xdr:cNvCxnSpPr>
          <a:stCxn id="14" idx="3"/>
        </xdr:cNvCxnSpPr>
      </xdr:nvCxnSpPr>
      <xdr:spPr bwMode="auto">
        <a:xfrm flipH="1">
          <a:off x="8912225" y="3767138"/>
          <a:ext cx="225422" cy="53498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889000</xdr:colOff>
      <xdr:row>40</xdr:row>
      <xdr:rowOff>269875</xdr:rowOff>
    </xdr:from>
    <xdr:to>
      <xdr:col>13</xdr:col>
      <xdr:colOff>206370</xdr:colOff>
      <xdr:row>42</xdr:row>
      <xdr:rowOff>158750</xdr:rowOff>
    </xdr:to>
    <xdr:cxnSp macro="">
      <xdr:nvCxnSpPr>
        <xdr:cNvPr id="6" name="直線矢印コネクタ 5"/>
        <xdr:cNvCxnSpPr>
          <a:stCxn id="3" idx="3"/>
        </xdr:cNvCxnSpPr>
      </xdr:nvCxnSpPr>
      <xdr:spPr bwMode="auto">
        <a:xfrm flipH="1" flipV="1">
          <a:off x="8918575" y="7032625"/>
          <a:ext cx="203195" cy="32702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31748</xdr:colOff>
      <xdr:row>14</xdr:row>
      <xdr:rowOff>15875</xdr:rowOff>
    </xdr:from>
    <xdr:to>
      <xdr:col>4</xdr:col>
      <xdr:colOff>714371</xdr:colOff>
      <xdr:row>21</xdr:row>
      <xdr:rowOff>254000</xdr:rowOff>
    </xdr:to>
    <xdr:sp macro="" textlink="">
      <xdr:nvSpPr>
        <xdr:cNvPr id="7" name="角丸四角形 6"/>
        <xdr:cNvSpPr/>
      </xdr:nvSpPr>
      <xdr:spPr bwMode="auto">
        <a:xfrm flipH="1">
          <a:off x="31748" y="2416175"/>
          <a:ext cx="3397248" cy="1352550"/>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物にかかるコスト</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1,802</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駐車場施設の運営費や補修費、建物や工作物の減価償却などのコスト</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・増減：維持補修費の増などにより、前年度に比べ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41</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31750</xdr:colOff>
      <xdr:row>23</xdr:row>
      <xdr:rowOff>63500</xdr:rowOff>
    </xdr:from>
    <xdr:to>
      <xdr:col>4</xdr:col>
      <xdr:colOff>714318</xdr:colOff>
      <xdr:row>31</xdr:row>
      <xdr:rowOff>206375</xdr:rowOff>
    </xdr:to>
    <xdr:sp macro="" textlink="">
      <xdr:nvSpPr>
        <xdr:cNvPr id="8" name="角丸四角形 7"/>
        <xdr:cNvSpPr/>
      </xdr:nvSpPr>
      <xdr:spPr bwMode="auto">
        <a:xfrm flipH="1">
          <a:off x="31750" y="4006850"/>
          <a:ext cx="3397193" cy="1476375"/>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負担金・補助金・交付金等</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他の地方公共団体や国、法人等に対するコスト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共通回数券精算額分担金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265</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10</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消費税及び地方消費税　　</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142</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67</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・増減：消費税及び地方消費税の減などにより、前年度に比べ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63</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714371</xdr:colOff>
      <xdr:row>17</xdr:row>
      <xdr:rowOff>285750</xdr:rowOff>
    </xdr:from>
    <xdr:to>
      <xdr:col>5</xdr:col>
      <xdr:colOff>47625</xdr:colOff>
      <xdr:row>20</xdr:row>
      <xdr:rowOff>166688</xdr:rowOff>
    </xdr:to>
    <xdr:cxnSp macro="">
      <xdr:nvCxnSpPr>
        <xdr:cNvPr id="9" name="直線矢印コネクタ 8"/>
        <xdr:cNvCxnSpPr>
          <a:stCxn id="7" idx="1"/>
          <a:endCxn id="13" idx="1"/>
        </xdr:cNvCxnSpPr>
      </xdr:nvCxnSpPr>
      <xdr:spPr bwMode="auto">
        <a:xfrm>
          <a:off x="3428996" y="3086100"/>
          <a:ext cx="47629" cy="509588"/>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714318</xdr:colOff>
      <xdr:row>27</xdr:row>
      <xdr:rowOff>134938</xdr:rowOff>
    </xdr:from>
    <xdr:to>
      <xdr:col>5</xdr:col>
      <xdr:colOff>222250</xdr:colOff>
      <xdr:row>32</xdr:row>
      <xdr:rowOff>111125</xdr:rowOff>
    </xdr:to>
    <xdr:cxnSp macro="">
      <xdr:nvCxnSpPr>
        <xdr:cNvPr id="10" name="直線矢印コネクタ 9"/>
        <xdr:cNvCxnSpPr>
          <a:stCxn id="8" idx="1"/>
        </xdr:cNvCxnSpPr>
      </xdr:nvCxnSpPr>
      <xdr:spPr bwMode="auto">
        <a:xfrm>
          <a:off x="3428943" y="4764088"/>
          <a:ext cx="222307" cy="83343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222247</xdr:colOff>
      <xdr:row>28</xdr:row>
      <xdr:rowOff>142875</xdr:rowOff>
    </xdr:from>
    <xdr:to>
      <xdr:col>17</xdr:col>
      <xdr:colOff>857249</xdr:colOff>
      <xdr:row>35</xdr:row>
      <xdr:rowOff>285750</xdr:rowOff>
    </xdr:to>
    <xdr:sp macro="" textlink="">
      <xdr:nvSpPr>
        <xdr:cNvPr id="11" name="角丸四角形 10"/>
        <xdr:cNvSpPr/>
      </xdr:nvSpPr>
      <xdr:spPr bwMode="auto">
        <a:xfrm flipH="1">
          <a:off x="9137647" y="4943475"/>
          <a:ext cx="3206752" cy="1228725"/>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その他経常収益</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他の科目に属さない収益</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指定管理者納付金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2,369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・増減：指定管理者納付金の減などにより、前年度に比べ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百万円減少しています。</a:t>
          </a:r>
        </a:p>
      </xdr:txBody>
    </xdr:sp>
    <xdr:clientData/>
  </xdr:twoCellAnchor>
  <xdr:twoCellAnchor>
    <xdr:from>
      <xdr:col>12</xdr:col>
      <xdr:colOff>809625</xdr:colOff>
      <xdr:row>32</xdr:row>
      <xdr:rowOff>63500</xdr:rowOff>
    </xdr:from>
    <xdr:to>
      <xdr:col>13</xdr:col>
      <xdr:colOff>222247</xdr:colOff>
      <xdr:row>35</xdr:row>
      <xdr:rowOff>47625</xdr:rowOff>
    </xdr:to>
    <xdr:cxnSp macro="">
      <xdr:nvCxnSpPr>
        <xdr:cNvPr id="12" name="直線矢印コネクタ 11"/>
        <xdr:cNvCxnSpPr>
          <a:stCxn id="11" idx="3"/>
        </xdr:cNvCxnSpPr>
      </xdr:nvCxnSpPr>
      <xdr:spPr bwMode="auto">
        <a:xfrm flipH="1">
          <a:off x="8915400" y="5549900"/>
          <a:ext cx="222247" cy="498475"/>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47625</xdr:colOff>
      <xdr:row>18</xdr:row>
      <xdr:rowOff>269875</xdr:rowOff>
    </xdr:from>
    <xdr:to>
      <xdr:col>5</xdr:col>
      <xdr:colOff>301625</xdr:colOff>
      <xdr:row>22</xdr:row>
      <xdr:rowOff>63500</xdr:rowOff>
    </xdr:to>
    <xdr:sp macro="" textlink="">
      <xdr:nvSpPr>
        <xdr:cNvPr id="13" name="左中かっこ 12"/>
        <xdr:cNvSpPr/>
      </xdr:nvSpPr>
      <xdr:spPr bwMode="auto">
        <a:xfrm>
          <a:off x="3476625" y="3260725"/>
          <a:ext cx="254000" cy="574675"/>
        </a:xfrm>
        <a:prstGeom prst="leftBrace">
          <a:avLst/>
        </a:prstGeom>
        <a:ln>
          <a:headEnd type="none" w="med" len="med"/>
          <a:tailEnd type="none" w="med" len="med"/>
        </a:ln>
      </xdr:spPr>
      <xdr:style>
        <a:lnRef idx="3">
          <a:schemeClr val="accent2"/>
        </a:lnRef>
        <a:fillRef idx="0">
          <a:schemeClr val="accent2"/>
        </a:fillRef>
        <a:effectRef idx="2">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222247</xdr:colOff>
      <xdr:row>17</xdr:row>
      <xdr:rowOff>190500</xdr:rowOff>
    </xdr:from>
    <xdr:to>
      <xdr:col>17</xdr:col>
      <xdr:colOff>857249</xdr:colOff>
      <xdr:row>25</xdr:row>
      <xdr:rowOff>238125</xdr:rowOff>
    </xdr:to>
    <xdr:sp macro="" textlink="">
      <xdr:nvSpPr>
        <xdr:cNvPr id="14" name="角丸四角形 13"/>
        <xdr:cNvSpPr/>
      </xdr:nvSpPr>
      <xdr:spPr bwMode="auto">
        <a:xfrm flipH="1">
          <a:off x="9137647" y="3086100"/>
          <a:ext cx="3206752" cy="1371600"/>
        </a:xfrm>
        <a:prstGeom prst="roundRect">
          <a:avLst>
            <a:gd name="adj" fmla="val 0"/>
          </a:avLst>
        </a:prstGeom>
        <a:gradFill rotWithShape="1">
          <a:gsLst>
            <a:gs pos="0">
              <a:schemeClr val="accent5">
                <a:lumMod val="20000"/>
                <a:lumOff val="80000"/>
              </a:schemeClr>
            </a:gs>
            <a:gs pos="50000">
              <a:srgbClr val="FFFFFF"/>
            </a:gs>
            <a:gs pos="100000">
              <a:schemeClr val="accent5">
                <a:lumMod val="20000"/>
                <a:lumOff val="80000"/>
              </a:schemeClr>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使用料及び手数料</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使用料及び手数料による収益</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・主な内訳　　　　　　　　　　　前年度比</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駐車場使用料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269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　（＋</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・増減：駐車場使用料の増などにより、前年度に比べ</a:t>
          </a:r>
          <a:r>
            <a:rPr kumimoji="1"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31748</xdr:colOff>
      <xdr:row>33</xdr:row>
      <xdr:rowOff>79376</xdr:rowOff>
    </xdr:from>
    <xdr:to>
      <xdr:col>4</xdr:col>
      <xdr:colOff>714373</xdr:colOff>
      <xdr:row>39</xdr:row>
      <xdr:rowOff>63500</xdr:rowOff>
    </xdr:to>
    <xdr:sp macro="" textlink="">
      <xdr:nvSpPr>
        <xdr:cNvPr id="15" name="角丸四角形 14"/>
        <xdr:cNvSpPr/>
      </xdr:nvSpPr>
      <xdr:spPr bwMode="auto">
        <a:xfrm flipH="1">
          <a:off x="31748" y="5737226"/>
          <a:ext cx="3397250" cy="1012824"/>
        </a:xfrm>
        <a:prstGeom prst="roundRect">
          <a:avLst>
            <a:gd name="adj" fmla="val 0"/>
          </a:avLst>
        </a:prstGeom>
        <a:gradFill rotWithShape="1">
          <a:gsLst>
            <a:gs pos="0">
              <a:srgbClr val="FFCCCC"/>
            </a:gs>
            <a:gs pos="50000">
              <a:srgbClr val="FFFFFF"/>
            </a:gs>
            <a:gs pos="100000">
              <a:srgbClr val="FFCCCC"/>
            </a:gs>
          </a:gsLst>
          <a:lin ang="5400000" scaled="1"/>
        </a:gradFill>
        <a:ln w="50800" cap="flat" cmpd="dbl" algn="ctr">
          <a:solidFill>
            <a:schemeClr val="tx1"/>
          </a:solidFill>
          <a:prstDash val="solid"/>
          <a:bevel/>
          <a:headEnd type="none" w="med" len="med"/>
          <a:tailEnd type="none" w="med" len="med"/>
        </a:ln>
        <a:effectLst/>
      </xdr:spPr>
      <xdr:txBody>
        <a:bodyPr vertOverflow="clip" horz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他会計への繰出金</a:t>
          </a:r>
          <a:r>
            <a:rPr kumimoji="1" lang="en-US" altLang="ja-JP" sz="14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一般会計や公債費会計への繰出にかかるコスト</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・増減：一般会計への繰出金の増などにより、前年度に比べ</a:t>
          </a:r>
          <a:r>
            <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147</a:t>
          </a: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百万円増加しています。</a:t>
          </a: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714373</xdr:colOff>
      <xdr:row>33</xdr:row>
      <xdr:rowOff>285751</xdr:rowOff>
    </xdr:from>
    <xdr:to>
      <xdr:col>5</xdr:col>
      <xdr:colOff>222250</xdr:colOff>
      <xdr:row>36</xdr:row>
      <xdr:rowOff>71438</xdr:rowOff>
    </xdr:to>
    <xdr:cxnSp macro="">
      <xdr:nvCxnSpPr>
        <xdr:cNvPr id="16" name="直線矢印コネクタ 15"/>
        <xdr:cNvCxnSpPr>
          <a:stCxn id="15" idx="1"/>
        </xdr:cNvCxnSpPr>
      </xdr:nvCxnSpPr>
      <xdr:spPr bwMode="auto">
        <a:xfrm flipV="1">
          <a:off x="3428998" y="5829301"/>
          <a:ext cx="222252" cy="414337"/>
        </a:xfrm>
        <a:prstGeom prst="straightConnector1">
          <a:avLst/>
        </a:prstGeom>
        <a:ln>
          <a:headEnd type="none" w="med" len="med"/>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1">
          <a:gsLst>
            <a:gs pos="0">
              <a:srgbClr val="FF0000"/>
            </a:gs>
            <a:gs pos="50000">
              <a:srgbClr val="FFFFFF"/>
            </a:gs>
            <a:gs pos="100000">
              <a:srgbClr val="FF0000"/>
            </a:gs>
          </a:gsLst>
          <a:lin ang="5400000" scaled="1"/>
        </a:gradFill>
        <a:ln w="6350"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1">
          <a:gsLst>
            <a:gs pos="0">
              <a:srgbClr val="FF0000"/>
            </a:gs>
            <a:gs pos="50000">
              <a:srgbClr val="FFFFFF"/>
            </a:gs>
            <a:gs pos="100000">
              <a:srgbClr val="FF0000"/>
            </a:gs>
          </a:gsLst>
          <a:lin ang="5400000" scaled="1"/>
        </a:gradFill>
        <a:ln w="6350"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tabSelected="1" view="pageBreakPreview" zoomScale="60" zoomScaleNormal="100" workbookViewId="0">
      <selection sqref="A1:X48"/>
    </sheetView>
  </sheetViews>
  <sheetFormatPr defaultRowHeight="13.5" x14ac:dyDescent="0.15"/>
  <sheetData>
    <row r="1" spans="1:24" x14ac:dyDescent="0.15">
      <c r="A1" s="190" t="s">
        <v>130</v>
      </c>
      <c r="B1" s="191"/>
      <c r="C1" s="191"/>
      <c r="D1" s="191"/>
      <c r="E1" s="191"/>
      <c r="F1" s="191"/>
      <c r="G1" s="191"/>
      <c r="H1" s="191"/>
      <c r="I1" s="191"/>
      <c r="J1" s="191"/>
      <c r="K1" s="191"/>
      <c r="L1" s="191"/>
      <c r="M1" s="191"/>
      <c r="N1" s="191"/>
      <c r="O1" s="191"/>
      <c r="P1" s="191"/>
      <c r="Q1" s="191"/>
      <c r="R1" s="191"/>
      <c r="S1" s="191"/>
      <c r="T1" s="191"/>
      <c r="U1" s="191"/>
      <c r="V1" s="191"/>
      <c r="W1" s="191"/>
      <c r="X1" s="191"/>
    </row>
    <row r="2" spans="1:24"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row>
    <row r="3" spans="1:24"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row>
    <row r="4" spans="1:24"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row>
    <row r="5" spans="1:24"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row>
    <row r="6" spans="1:24" x14ac:dyDescent="0.15">
      <c r="A6" s="191"/>
      <c r="B6" s="191"/>
      <c r="C6" s="191"/>
      <c r="D6" s="191"/>
      <c r="E6" s="191"/>
      <c r="F6" s="191"/>
      <c r="G6" s="191"/>
      <c r="H6" s="191"/>
      <c r="I6" s="191"/>
      <c r="J6" s="191"/>
      <c r="K6" s="191"/>
      <c r="L6" s="191"/>
      <c r="M6" s="191"/>
      <c r="N6" s="191"/>
      <c r="O6" s="191"/>
      <c r="P6" s="191"/>
      <c r="Q6" s="191"/>
      <c r="R6" s="191"/>
      <c r="S6" s="191"/>
      <c r="T6" s="191"/>
      <c r="U6" s="191"/>
      <c r="V6" s="191"/>
      <c r="W6" s="191"/>
      <c r="X6" s="191"/>
    </row>
    <row r="7" spans="1:24" x14ac:dyDescent="0.15">
      <c r="A7" s="191"/>
      <c r="B7" s="191"/>
      <c r="C7" s="191"/>
      <c r="D7" s="191"/>
      <c r="E7" s="191"/>
      <c r="F7" s="191"/>
      <c r="G7" s="191"/>
      <c r="H7" s="191"/>
      <c r="I7" s="191"/>
      <c r="J7" s="191"/>
      <c r="K7" s="191"/>
      <c r="L7" s="191"/>
      <c r="M7" s="191"/>
      <c r="N7" s="191"/>
      <c r="O7" s="191"/>
      <c r="P7" s="191"/>
      <c r="Q7" s="191"/>
      <c r="R7" s="191"/>
      <c r="S7" s="191"/>
      <c r="T7" s="191"/>
      <c r="U7" s="191"/>
      <c r="V7" s="191"/>
      <c r="W7" s="191"/>
      <c r="X7" s="191"/>
    </row>
    <row r="8" spans="1:24" x14ac:dyDescent="0.15">
      <c r="A8" s="191"/>
      <c r="B8" s="191"/>
      <c r="C8" s="191"/>
      <c r="D8" s="191"/>
      <c r="E8" s="191"/>
      <c r="F8" s="191"/>
      <c r="G8" s="191"/>
      <c r="H8" s="191"/>
      <c r="I8" s="191"/>
      <c r="J8" s="191"/>
      <c r="K8" s="191"/>
      <c r="L8" s="191"/>
      <c r="M8" s="191"/>
      <c r="N8" s="191"/>
      <c r="O8" s="191"/>
      <c r="P8" s="191"/>
      <c r="Q8" s="191"/>
      <c r="R8" s="191"/>
      <c r="S8" s="191"/>
      <c r="T8" s="191"/>
      <c r="U8" s="191"/>
      <c r="V8" s="191"/>
      <c r="W8" s="191"/>
      <c r="X8" s="191"/>
    </row>
    <row r="9" spans="1:24" x14ac:dyDescent="0.15">
      <c r="A9" s="191"/>
      <c r="B9" s="191"/>
      <c r="C9" s="191"/>
      <c r="D9" s="191"/>
      <c r="E9" s="191"/>
      <c r="F9" s="191"/>
      <c r="G9" s="191"/>
      <c r="H9" s="191"/>
      <c r="I9" s="191"/>
      <c r="J9" s="191"/>
      <c r="K9" s="191"/>
      <c r="L9" s="191"/>
      <c r="M9" s="191"/>
      <c r="N9" s="191"/>
      <c r="O9" s="191"/>
      <c r="P9" s="191"/>
      <c r="Q9" s="191"/>
      <c r="R9" s="191"/>
      <c r="S9" s="191"/>
      <c r="T9" s="191"/>
      <c r="U9" s="191"/>
      <c r="V9" s="191"/>
      <c r="W9" s="191"/>
      <c r="X9" s="191"/>
    </row>
    <row r="10" spans="1:24" x14ac:dyDescent="0.15">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row>
    <row r="11" spans="1:24" x14ac:dyDescent="0.15">
      <c r="A11" s="191"/>
      <c r="B11" s="191"/>
      <c r="C11" s="191"/>
      <c r="D11" s="191"/>
      <c r="E11" s="191"/>
      <c r="F11" s="191"/>
      <c r="G11" s="191"/>
      <c r="H11" s="191"/>
      <c r="I11" s="191"/>
      <c r="J11" s="191"/>
      <c r="K11" s="191"/>
      <c r="L11" s="191"/>
      <c r="M11" s="191"/>
      <c r="N11" s="191"/>
      <c r="O11" s="191"/>
      <c r="P11" s="191"/>
      <c r="Q11" s="191"/>
      <c r="R11" s="191"/>
      <c r="S11" s="191"/>
      <c r="T11" s="191"/>
      <c r="U11" s="191"/>
      <c r="V11" s="191"/>
      <c r="W11" s="191"/>
      <c r="X11" s="191"/>
    </row>
    <row r="12" spans="1:24" x14ac:dyDescent="0.15">
      <c r="A12" s="191"/>
      <c r="B12" s="191"/>
      <c r="C12" s="191"/>
      <c r="D12" s="191"/>
      <c r="E12" s="191"/>
      <c r="F12" s="191"/>
      <c r="G12" s="191"/>
      <c r="H12" s="191"/>
      <c r="I12" s="191"/>
      <c r="J12" s="191"/>
      <c r="K12" s="191"/>
      <c r="L12" s="191"/>
      <c r="M12" s="191"/>
      <c r="N12" s="191"/>
      <c r="O12" s="191"/>
      <c r="P12" s="191"/>
      <c r="Q12" s="191"/>
      <c r="R12" s="191"/>
      <c r="S12" s="191"/>
      <c r="T12" s="191"/>
      <c r="U12" s="191"/>
      <c r="V12" s="191"/>
      <c r="W12" s="191"/>
      <c r="X12" s="191"/>
    </row>
    <row r="13" spans="1:24" x14ac:dyDescent="0.15">
      <c r="A13" s="191"/>
      <c r="B13" s="191"/>
      <c r="C13" s="191"/>
      <c r="D13" s="191"/>
      <c r="E13" s="191"/>
      <c r="F13" s="191"/>
      <c r="G13" s="191"/>
      <c r="H13" s="191"/>
      <c r="I13" s="191"/>
      <c r="J13" s="191"/>
      <c r="K13" s="191"/>
      <c r="L13" s="191"/>
      <c r="M13" s="191"/>
      <c r="N13" s="191"/>
      <c r="O13" s="191"/>
      <c r="P13" s="191"/>
      <c r="Q13" s="191"/>
      <c r="R13" s="191"/>
      <c r="S13" s="191"/>
      <c r="T13" s="191"/>
      <c r="U13" s="191"/>
      <c r="V13" s="191"/>
      <c r="W13" s="191"/>
      <c r="X13" s="191"/>
    </row>
    <row r="14" spans="1:24" x14ac:dyDescent="0.15">
      <c r="A14" s="191"/>
      <c r="B14" s="191"/>
      <c r="C14" s="191"/>
      <c r="D14" s="191"/>
      <c r="E14" s="191"/>
      <c r="F14" s="191"/>
      <c r="G14" s="191"/>
      <c r="H14" s="191"/>
      <c r="I14" s="191"/>
      <c r="J14" s="191"/>
      <c r="K14" s="191"/>
      <c r="L14" s="191"/>
      <c r="M14" s="191"/>
      <c r="N14" s="191"/>
      <c r="O14" s="191"/>
      <c r="P14" s="191"/>
      <c r="Q14" s="191"/>
      <c r="R14" s="191"/>
      <c r="S14" s="191"/>
      <c r="T14" s="191"/>
      <c r="U14" s="191"/>
      <c r="V14" s="191"/>
      <c r="W14" s="191"/>
      <c r="X14" s="191"/>
    </row>
    <row r="15" spans="1:24" x14ac:dyDescent="0.15">
      <c r="A15" s="191"/>
      <c r="B15" s="191"/>
      <c r="C15" s="191"/>
      <c r="D15" s="191"/>
      <c r="E15" s="191"/>
      <c r="F15" s="191"/>
      <c r="G15" s="191"/>
      <c r="H15" s="191"/>
      <c r="I15" s="191"/>
      <c r="J15" s="191"/>
      <c r="K15" s="191"/>
      <c r="L15" s="191"/>
      <c r="M15" s="191"/>
      <c r="N15" s="191"/>
      <c r="O15" s="191"/>
      <c r="P15" s="191"/>
      <c r="Q15" s="191"/>
      <c r="R15" s="191"/>
      <c r="S15" s="191"/>
      <c r="T15" s="191"/>
      <c r="U15" s="191"/>
      <c r="V15" s="191"/>
      <c r="W15" s="191"/>
      <c r="X15" s="191"/>
    </row>
    <row r="16" spans="1:24" x14ac:dyDescent="0.15">
      <c r="A16" s="191"/>
      <c r="B16" s="191"/>
      <c r="C16" s="191"/>
      <c r="D16" s="191"/>
      <c r="E16" s="191"/>
      <c r="F16" s="191"/>
      <c r="G16" s="191"/>
      <c r="H16" s="191"/>
      <c r="I16" s="191"/>
      <c r="J16" s="191"/>
      <c r="K16" s="191"/>
      <c r="L16" s="191"/>
      <c r="M16" s="191"/>
      <c r="N16" s="191"/>
      <c r="O16" s="191"/>
      <c r="P16" s="191"/>
      <c r="Q16" s="191"/>
      <c r="R16" s="191"/>
      <c r="S16" s="191"/>
      <c r="T16" s="191"/>
      <c r="U16" s="191"/>
      <c r="V16" s="191"/>
      <c r="W16" s="191"/>
      <c r="X16" s="191"/>
    </row>
    <row r="17" spans="1:26" x14ac:dyDescent="0.15">
      <c r="A17" s="19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Z17" s="16"/>
    </row>
    <row r="18" spans="1:26" x14ac:dyDescent="0.15">
      <c r="A18" s="191"/>
      <c r="B18" s="191"/>
      <c r="C18" s="191"/>
      <c r="D18" s="191"/>
      <c r="E18" s="191"/>
      <c r="F18" s="191"/>
      <c r="G18" s="191"/>
      <c r="H18" s="191"/>
      <c r="I18" s="191"/>
      <c r="J18" s="191"/>
      <c r="K18" s="191"/>
      <c r="L18" s="191"/>
      <c r="M18" s="191"/>
      <c r="N18" s="191"/>
      <c r="O18" s="191"/>
      <c r="P18" s="191"/>
      <c r="Q18" s="191"/>
      <c r="R18" s="191"/>
      <c r="S18" s="191"/>
      <c r="T18" s="191"/>
      <c r="U18" s="191"/>
      <c r="V18" s="191"/>
      <c r="W18" s="191"/>
      <c r="X18" s="191"/>
    </row>
    <row r="19" spans="1:26" x14ac:dyDescent="0.15">
      <c r="A19" s="191"/>
      <c r="B19" s="191"/>
      <c r="C19" s="191"/>
      <c r="D19" s="191"/>
      <c r="E19" s="191"/>
      <c r="F19" s="191"/>
      <c r="G19" s="191"/>
      <c r="H19" s="191"/>
      <c r="I19" s="191"/>
      <c r="J19" s="191"/>
      <c r="K19" s="191"/>
      <c r="L19" s="191"/>
      <c r="M19" s="191"/>
      <c r="N19" s="191"/>
      <c r="O19" s="191"/>
      <c r="P19" s="191"/>
      <c r="Q19" s="191"/>
      <c r="R19" s="191"/>
      <c r="S19" s="191"/>
      <c r="T19" s="191"/>
      <c r="U19" s="191"/>
      <c r="V19" s="191"/>
      <c r="W19" s="191"/>
      <c r="X19" s="191"/>
    </row>
    <row r="20" spans="1:26" x14ac:dyDescent="0.15">
      <c r="A20" s="191"/>
      <c r="B20" s="191"/>
      <c r="C20" s="191"/>
      <c r="D20" s="191"/>
      <c r="E20" s="191"/>
      <c r="F20" s="191"/>
      <c r="G20" s="191"/>
      <c r="H20" s="191"/>
      <c r="I20" s="191"/>
      <c r="J20" s="191"/>
      <c r="K20" s="191"/>
      <c r="L20" s="191"/>
      <c r="M20" s="191"/>
      <c r="N20" s="191"/>
      <c r="O20" s="191"/>
      <c r="P20" s="191"/>
      <c r="Q20" s="191"/>
      <c r="R20" s="191"/>
      <c r="S20" s="191"/>
      <c r="T20" s="191"/>
      <c r="U20" s="191"/>
      <c r="V20" s="191"/>
      <c r="W20" s="191"/>
      <c r="X20" s="191"/>
    </row>
    <row r="21" spans="1:26" x14ac:dyDescent="0.15">
      <c r="A21" s="191"/>
      <c r="B21" s="191"/>
      <c r="C21" s="191"/>
      <c r="D21" s="191"/>
      <c r="E21" s="191"/>
      <c r="F21" s="191"/>
      <c r="G21" s="191"/>
      <c r="H21" s="191"/>
      <c r="I21" s="191"/>
      <c r="J21" s="191"/>
      <c r="K21" s="191"/>
      <c r="L21" s="191"/>
      <c r="M21" s="191"/>
      <c r="N21" s="191"/>
      <c r="O21" s="191"/>
      <c r="P21" s="191"/>
      <c r="Q21" s="191"/>
      <c r="R21" s="191"/>
      <c r="S21" s="191"/>
      <c r="T21" s="191"/>
      <c r="U21" s="191"/>
      <c r="V21" s="191"/>
      <c r="W21" s="191"/>
      <c r="X21" s="191"/>
    </row>
    <row r="22" spans="1:26" x14ac:dyDescent="0.15">
      <c r="A22" s="191"/>
      <c r="B22" s="191"/>
      <c r="C22" s="191"/>
      <c r="D22" s="191"/>
      <c r="E22" s="191"/>
      <c r="F22" s="191"/>
      <c r="G22" s="191"/>
      <c r="H22" s="191"/>
      <c r="I22" s="191"/>
      <c r="J22" s="191"/>
      <c r="K22" s="191"/>
      <c r="L22" s="191"/>
      <c r="M22" s="191"/>
      <c r="N22" s="191"/>
      <c r="O22" s="191"/>
      <c r="P22" s="191"/>
      <c r="Q22" s="191"/>
      <c r="R22" s="191"/>
      <c r="S22" s="191"/>
      <c r="T22" s="191"/>
      <c r="U22" s="191"/>
      <c r="V22" s="191"/>
      <c r="W22" s="191"/>
      <c r="X22" s="191"/>
    </row>
    <row r="23" spans="1:26" x14ac:dyDescent="0.15">
      <c r="A23" s="191"/>
      <c r="B23" s="191"/>
      <c r="C23" s="191"/>
      <c r="D23" s="191"/>
      <c r="E23" s="191"/>
      <c r="F23" s="191"/>
      <c r="G23" s="191"/>
      <c r="H23" s="191"/>
      <c r="I23" s="191"/>
      <c r="J23" s="191"/>
      <c r="K23" s="191"/>
      <c r="L23" s="191"/>
      <c r="M23" s="191"/>
      <c r="N23" s="191"/>
      <c r="O23" s="191"/>
      <c r="P23" s="191"/>
      <c r="Q23" s="191"/>
      <c r="R23" s="191"/>
      <c r="S23" s="191"/>
      <c r="T23" s="191"/>
      <c r="U23" s="191"/>
      <c r="V23" s="191"/>
      <c r="W23" s="191"/>
      <c r="X23" s="191"/>
    </row>
    <row r="24" spans="1:26" x14ac:dyDescent="0.15">
      <c r="A24" s="191"/>
      <c r="B24" s="191"/>
      <c r="C24" s="191"/>
      <c r="D24" s="191"/>
      <c r="E24" s="191"/>
      <c r="F24" s="191"/>
      <c r="G24" s="191"/>
      <c r="H24" s="191"/>
      <c r="I24" s="191"/>
      <c r="J24" s="191"/>
      <c r="K24" s="191"/>
      <c r="L24" s="191"/>
      <c r="M24" s="191"/>
      <c r="N24" s="191"/>
      <c r="O24" s="191"/>
      <c r="P24" s="191"/>
      <c r="Q24" s="191"/>
      <c r="R24" s="191"/>
      <c r="S24" s="191"/>
      <c r="T24" s="191"/>
      <c r="U24" s="191"/>
      <c r="V24" s="191"/>
      <c r="W24" s="191"/>
      <c r="X24" s="191"/>
    </row>
    <row r="25" spans="1:26" x14ac:dyDescent="0.15">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row>
    <row r="26" spans="1:26" x14ac:dyDescent="0.1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row>
    <row r="27" spans="1:26" x14ac:dyDescent="0.1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row>
    <row r="28" spans="1:26" x14ac:dyDescent="0.1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row>
    <row r="29" spans="1:26" x14ac:dyDescent="0.1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row>
    <row r="30" spans="1:26" x14ac:dyDescent="0.1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row>
    <row r="31" spans="1:26" x14ac:dyDescent="0.1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row>
    <row r="32" spans="1:26" x14ac:dyDescent="0.1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row>
    <row r="33" spans="1:24" x14ac:dyDescent="0.1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row>
    <row r="34" spans="1:24" x14ac:dyDescent="0.1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row>
    <row r="35" spans="1:24" x14ac:dyDescent="0.1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row>
    <row r="36" spans="1:24" x14ac:dyDescent="0.1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row>
    <row r="37" spans="1:24" x14ac:dyDescent="0.1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row>
    <row r="38" spans="1:24" x14ac:dyDescent="0.1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row>
    <row r="39" spans="1:24" x14ac:dyDescent="0.1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row>
    <row r="40" spans="1:24" x14ac:dyDescent="0.1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row>
    <row r="41" spans="1:24"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row>
    <row r="42" spans="1:24"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row>
    <row r="43" spans="1:24" x14ac:dyDescent="0.1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row>
    <row r="44" spans="1:24" x14ac:dyDescent="0.1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row>
    <row r="45" spans="1:24" x14ac:dyDescent="0.1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row>
    <row r="46" spans="1:24" x14ac:dyDescent="0.1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row>
    <row r="47" spans="1:24" x14ac:dyDescent="0.1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row>
    <row r="48" spans="1:24" x14ac:dyDescent="0.1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row>
  </sheetData>
  <mergeCells count="1">
    <mergeCell ref="A1:X48"/>
  </mergeCells>
  <phoneticPr fontId="2"/>
  <printOptions horizontalCentered="1"/>
  <pageMargins left="0.19685039370078741" right="0.19685039370078741" top="0.19685039370078741" bottom="0.19685039370078741" header="0" footer="0"/>
  <pageSetup paperSize="9" scale="67"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2"/>
  <sheetViews>
    <sheetView showGridLines="0" view="pageBreakPreview" zoomScale="60" zoomScaleNormal="55" zoomScalePageLayoutView="40" workbookViewId="0">
      <selection activeCell="A9" sqref="A9"/>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3.625" style="2" customWidth="1"/>
    <col min="12"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2722</v>
      </c>
      <c r="H12" s="127">
        <v>2717</v>
      </c>
      <c r="I12" s="105">
        <v>4</v>
      </c>
      <c r="J12" s="78" t="s">
        <v>101</v>
      </c>
      <c r="K12" s="157" t="s">
        <v>173</v>
      </c>
      <c r="L12" s="104" t="s">
        <v>173</v>
      </c>
      <c r="M12" s="119" t="s">
        <v>173</v>
      </c>
    </row>
    <row r="13" spans="1:21" ht="24" customHeight="1" x14ac:dyDescent="0.15">
      <c r="D13" s="10"/>
      <c r="F13" s="95"/>
      <c r="G13" s="166"/>
      <c r="H13" s="165"/>
      <c r="I13" s="164"/>
      <c r="J13" s="134"/>
      <c r="K13" s="163"/>
      <c r="L13" s="135"/>
      <c r="M13" s="144"/>
    </row>
    <row r="14" spans="1:21" ht="24" customHeight="1" x14ac:dyDescent="0.15">
      <c r="F14" s="102" t="s">
        <v>81</v>
      </c>
      <c r="G14" s="90" t="s">
        <v>173</v>
      </c>
      <c r="H14" s="21" t="s">
        <v>173</v>
      </c>
      <c r="I14" s="49" t="s">
        <v>173</v>
      </c>
      <c r="J14" s="13" t="s">
        <v>102</v>
      </c>
      <c r="K14" s="90" t="s">
        <v>173</v>
      </c>
      <c r="L14" s="21" t="s">
        <v>173</v>
      </c>
      <c r="M14" s="49" t="s">
        <v>173</v>
      </c>
    </row>
    <row r="15" spans="1:21" ht="24" customHeight="1" x14ac:dyDescent="0.15">
      <c r="D15" s="10"/>
      <c r="F15" s="102" t="s">
        <v>82</v>
      </c>
      <c r="G15" s="90" t="s">
        <v>173</v>
      </c>
      <c r="H15" s="21" t="s">
        <v>173</v>
      </c>
      <c r="I15" s="49" t="s">
        <v>173</v>
      </c>
      <c r="J15" s="13" t="s">
        <v>127</v>
      </c>
      <c r="K15" s="90" t="s">
        <v>173</v>
      </c>
      <c r="L15" s="21" t="s">
        <v>173</v>
      </c>
      <c r="M15" s="49" t="s">
        <v>173</v>
      </c>
    </row>
    <row r="16" spans="1:21" ht="24" customHeight="1" x14ac:dyDescent="0.15">
      <c r="F16" s="102" t="s">
        <v>83</v>
      </c>
      <c r="G16" s="90" t="s">
        <v>173</v>
      </c>
      <c r="H16" s="22" t="s">
        <v>173</v>
      </c>
      <c r="I16" s="49" t="s">
        <v>173</v>
      </c>
      <c r="J16" s="13" t="s">
        <v>103</v>
      </c>
      <c r="K16" s="90" t="s">
        <v>173</v>
      </c>
      <c r="L16" s="21" t="s">
        <v>173</v>
      </c>
      <c r="M16" s="49" t="s">
        <v>173</v>
      </c>
    </row>
    <row r="17" spans="4:28" ht="24" customHeight="1" x14ac:dyDescent="0.15">
      <c r="D17" s="10"/>
      <c r="F17" s="102" t="s">
        <v>84</v>
      </c>
      <c r="G17" s="90" t="s">
        <v>173</v>
      </c>
      <c r="H17" s="22" t="s">
        <v>173</v>
      </c>
      <c r="I17" s="49" t="s">
        <v>173</v>
      </c>
      <c r="J17" s="13" t="s">
        <v>90</v>
      </c>
      <c r="K17" s="90" t="s">
        <v>173</v>
      </c>
      <c r="L17" s="22" t="s">
        <v>173</v>
      </c>
      <c r="M17" s="49" t="s">
        <v>173</v>
      </c>
      <c r="Z17" s="1"/>
      <c r="AA17" s="6"/>
      <c r="AB17" s="1"/>
    </row>
    <row r="18" spans="4:28" ht="24" customHeight="1" x14ac:dyDescent="0.15">
      <c r="F18" s="102" t="s">
        <v>85</v>
      </c>
      <c r="G18" s="90" t="s">
        <v>173</v>
      </c>
      <c r="H18" s="21" t="s">
        <v>173</v>
      </c>
      <c r="I18" s="49" t="s">
        <v>173</v>
      </c>
      <c r="J18" s="13" t="s">
        <v>104</v>
      </c>
      <c r="K18" s="90" t="s">
        <v>173</v>
      </c>
      <c r="L18" s="22" t="s">
        <v>173</v>
      </c>
      <c r="M18" s="49" t="s">
        <v>173</v>
      </c>
      <c r="Z18" s="1"/>
      <c r="AA18" s="6"/>
      <c r="AB18" s="1"/>
    </row>
    <row r="19" spans="4:28" ht="24" customHeight="1" x14ac:dyDescent="0.15">
      <c r="D19" s="10"/>
      <c r="F19" s="102" t="s">
        <v>86</v>
      </c>
      <c r="G19" s="90" t="s">
        <v>173</v>
      </c>
      <c r="H19" s="22" t="s">
        <v>173</v>
      </c>
      <c r="I19" s="49" t="s">
        <v>173</v>
      </c>
      <c r="J19" s="102" t="s">
        <v>105</v>
      </c>
      <c r="K19" s="90" t="s">
        <v>173</v>
      </c>
      <c r="L19" s="22" t="s">
        <v>173</v>
      </c>
      <c r="M19" s="49" t="s">
        <v>173</v>
      </c>
      <c r="Z19" s="1"/>
      <c r="AA19" s="6"/>
      <c r="AB19" s="1"/>
    </row>
    <row r="20" spans="4:28" ht="24" customHeight="1" thickBot="1" x14ac:dyDescent="0.2">
      <c r="F20" s="102" t="s">
        <v>87</v>
      </c>
      <c r="G20" s="90" t="s">
        <v>173</v>
      </c>
      <c r="H20" s="21" t="s">
        <v>173</v>
      </c>
      <c r="I20" s="49" t="s">
        <v>173</v>
      </c>
      <c r="J20" s="100"/>
      <c r="K20" s="171"/>
      <c r="L20" s="82"/>
      <c r="M20" s="101"/>
      <c r="Z20" s="1"/>
      <c r="AA20" s="6"/>
      <c r="AB20" s="1"/>
    </row>
    <row r="21" spans="4:28" ht="24" customHeight="1" thickBot="1" x14ac:dyDescent="0.2">
      <c r="F21" s="102" t="s">
        <v>88</v>
      </c>
      <c r="G21" s="90">
        <v>292</v>
      </c>
      <c r="H21" s="22">
        <v>280</v>
      </c>
      <c r="I21" s="49">
        <v>12</v>
      </c>
      <c r="J21" s="77" t="s">
        <v>106</v>
      </c>
      <c r="K21" s="86">
        <v>6</v>
      </c>
      <c r="L21" s="168">
        <v>1390</v>
      </c>
      <c r="M21" s="81">
        <v>-1383</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t="s">
        <v>173</v>
      </c>
      <c r="H23" s="22" t="s">
        <v>173</v>
      </c>
      <c r="I23" s="49" t="s">
        <v>173</v>
      </c>
      <c r="J23" s="14" t="s">
        <v>107</v>
      </c>
      <c r="K23" s="90">
        <v>6</v>
      </c>
      <c r="L23" s="22" t="s">
        <v>173</v>
      </c>
      <c r="M23" s="40">
        <v>6</v>
      </c>
      <c r="V23" s="7"/>
      <c r="W23" s="8"/>
      <c r="X23" s="9"/>
    </row>
    <row r="24" spans="4:28" ht="24" customHeight="1" x14ac:dyDescent="0.15">
      <c r="F24" s="102" t="s">
        <v>90</v>
      </c>
      <c r="G24" s="90" t="s">
        <v>173</v>
      </c>
      <c r="H24" s="22" t="s">
        <v>173</v>
      </c>
      <c r="I24" s="49" t="s">
        <v>173</v>
      </c>
      <c r="J24" s="13" t="s">
        <v>108</v>
      </c>
      <c r="K24" s="90" t="s">
        <v>173</v>
      </c>
      <c r="L24" s="22" t="s">
        <v>173</v>
      </c>
      <c r="M24" s="40" t="s">
        <v>173</v>
      </c>
    </row>
    <row r="25" spans="4:28" ht="24" customHeight="1" x14ac:dyDescent="0.15">
      <c r="F25" s="102"/>
      <c r="G25" s="90"/>
      <c r="H25" s="22"/>
      <c r="I25" s="49"/>
      <c r="J25" s="14" t="s">
        <v>109</v>
      </c>
      <c r="K25" s="90" t="s">
        <v>173</v>
      </c>
      <c r="L25" s="22" t="s">
        <v>173</v>
      </c>
      <c r="M25" s="40" t="s">
        <v>173</v>
      </c>
    </row>
    <row r="26" spans="4:28" ht="24" customHeight="1" x14ac:dyDescent="0.15">
      <c r="F26" s="102" t="s">
        <v>48</v>
      </c>
      <c r="G26" s="90" t="s">
        <v>173</v>
      </c>
      <c r="H26" s="22" t="s">
        <v>173</v>
      </c>
      <c r="I26" s="49" t="s">
        <v>173</v>
      </c>
      <c r="J26" s="14" t="s">
        <v>110</v>
      </c>
      <c r="K26" s="90" t="s">
        <v>173</v>
      </c>
      <c r="L26" s="22" t="s">
        <v>173</v>
      </c>
      <c r="M26" s="40" t="s">
        <v>173</v>
      </c>
    </row>
    <row r="27" spans="4:28" ht="24" customHeight="1" x14ac:dyDescent="0.15">
      <c r="F27" s="102" t="s">
        <v>91</v>
      </c>
      <c r="G27" s="90" t="s">
        <v>173</v>
      </c>
      <c r="H27" s="22" t="s">
        <v>173</v>
      </c>
      <c r="I27" s="49" t="s">
        <v>173</v>
      </c>
      <c r="J27" s="14" t="s">
        <v>98</v>
      </c>
      <c r="K27" s="90" t="s">
        <v>173</v>
      </c>
      <c r="L27" s="22">
        <v>1390</v>
      </c>
      <c r="M27" s="40">
        <v>-1390</v>
      </c>
    </row>
    <row r="28" spans="4:28" ht="24" customHeight="1" thickBot="1" x14ac:dyDescent="0.2">
      <c r="F28" s="102" t="s">
        <v>92</v>
      </c>
      <c r="G28" s="90">
        <v>2429</v>
      </c>
      <c r="H28" s="21">
        <v>2437</v>
      </c>
      <c r="I28" s="49">
        <v>-7</v>
      </c>
      <c r="J28" s="13" t="s">
        <v>111</v>
      </c>
      <c r="K28" s="90" t="s">
        <v>173</v>
      </c>
      <c r="L28" s="22" t="s">
        <v>173</v>
      </c>
      <c r="M28" s="40" t="s">
        <v>173</v>
      </c>
    </row>
    <row r="29" spans="4:28" ht="24" customHeight="1" thickBot="1" x14ac:dyDescent="0.2">
      <c r="F29" s="100"/>
      <c r="G29" s="171"/>
      <c r="H29" s="82"/>
      <c r="I29" s="101"/>
      <c r="J29" s="91" t="s">
        <v>123</v>
      </c>
      <c r="K29" s="154">
        <v>-6</v>
      </c>
      <c r="L29" s="109">
        <v>-1390</v>
      </c>
      <c r="M29" s="123">
        <v>1383</v>
      </c>
    </row>
    <row r="30" spans="4:28" ht="24" customHeight="1" thickBot="1" x14ac:dyDescent="0.2">
      <c r="F30" s="77" t="s">
        <v>80</v>
      </c>
      <c r="G30" s="169">
        <v>2517</v>
      </c>
      <c r="H30" s="128">
        <v>996</v>
      </c>
      <c r="I30" s="129">
        <v>1521</v>
      </c>
      <c r="J30" s="78" t="s">
        <v>113</v>
      </c>
      <c r="K30" s="157" t="s">
        <v>173</v>
      </c>
      <c r="L30" s="104" t="s">
        <v>173</v>
      </c>
      <c r="M30" s="119" t="s">
        <v>173</v>
      </c>
    </row>
    <row r="31" spans="4:28" ht="24" customHeight="1" x14ac:dyDescent="0.15">
      <c r="F31" s="116"/>
      <c r="G31" s="163"/>
      <c r="H31" s="135"/>
      <c r="I31" s="144"/>
      <c r="J31" s="137"/>
      <c r="K31" s="174"/>
      <c r="L31" s="173"/>
      <c r="M31" s="172"/>
    </row>
    <row r="32" spans="4:28" ht="24" customHeight="1" x14ac:dyDescent="0.15">
      <c r="F32" s="97" t="s">
        <v>93</v>
      </c>
      <c r="G32" s="90">
        <v>22</v>
      </c>
      <c r="H32" s="22">
        <v>22</v>
      </c>
      <c r="I32" s="40">
        <f>G32-H32</f>
        <v>0</v>
      </c>
      <c r="J32" s="13" t="s">
        <v>115</v>
      </c>
      <c r="K32" s="90" t="s">
        <v>173</v>
      </c>
      <c r="L32" s="21" t="s">
        <v>173</v>
      </c>
      <c r="M32" s="49" t="s">
        <v>173</v>
      </c>
    </row>
    <row r="33" spans="4:18" ht="24" customHeight="1" x14ac:dyDescent="0.15">
      <c r="F33" s="97"/>
      <c r="G33" s="90"/>
      <c r="H33" s="22"/>
      <c r="I33" s="40"/>
      <c r="J33" s="13" t="s">
        <v>116</v>
      </c>
      <c r="K33" s="90" t="s">
        <v>173</v>
      </c>
      <c r="L33" s="22" t="s">
        <v>173</v>
      </c>
      <c r="M33" s="40" t="s">
        <v>173</v>
      </c>
    </row>
    <row r="34" spans="4:18" ht="24" customHeight="1" x14ac:dyDescent="0.15">
      <c r="F34" s="98" t="s">
        <v>94</v>
      </c>
      <c r="G34" s="90">
        <v>13</v>
      </c>
      <c r="H34" s="21">
        <v>14</v>
      </c>
      <c r="I34" s="40" t="s">
        <v>175</v>
      </c>
      <c r="J34" s="13" t="s">
        <v>90</v>
      </c>
      <c r="K34" s="90" t="s">
        <v>173</v>
      </c>
      <c r="L34" s="22" t="s">
        <v>173</v>
      </c>
      <c r="M34" s="40" t="s">
        <v>173</v>
      </c>
    </row>
    <row r="35" spans="4:18" ht="24" customHeight="1" x14ac:dyDescent="0.15">
      <c r="F35" s="98" t="s">
        <v>95</v>
      </c>
      <c r="G35" s="90">
        <v>409</v>
      </c>
      <c r="H35" s="21">
        <v>353</v>
      </c>
      <c r="I35" s="40">
        <v>56</v>
      </c>
      <c r="J35" s="13"/>
      <c r="K35" s="90"/>
      <c r="L35" s="22"/>
      <c r="M35" s="40"/>
    </row>
    <row r="36" spans="4:18" ht="24" customHeight="1" x14ac:dyDescent="0.15">
      <c r="F36" s="98"/>
      <c r="G36" s="90"/>
      <c r="H36" s="21"/>
      <c r="I36" s="40"/>
      <c r="J36" s="102" t="s">
        <v>129</v>
      </c>
      <c r="K36" s="90" t="s">
        <v>173</v>
      </c>
      <c r="L36" s="22" t="s">
        <v>173</v>
      </c>
      <c r="M36" s="40" t="s">
        <v>173</v>
      </c>
    </row>
    <row r="37" spans="4:18" ht="24" customHeight="1" thickBot="1" x14ac:dyDescent="0.2">
      <c r="F37" s="98" t="s">
        <v>96</v>
      </c>
      <c r="G37" s="90">
        <v>9</v>
      </c>
      <c r="H37" s="22">
        <v>17</v>
      </c>
      <c r="I37" s="40">
        <v>-7</v>
      </c>
      <c r="J37" s="100"/>
      <c r="K37" s="171"/>
      <c r="L37" s="82"/>
      <c r="M37" s="101"/>
    </row>
    <row r="38" spans="4:18" ht="24" customHeight="1" thickBot="1" x14ac:dyDescent="0.2">
      <c r="F38" s="98"/>
      <c r="G38" s="90"/>
      <c r="H38" s="22"/>
      <c r="I38" s="40"/>
      <c r="J38" s="77" t="s">
        <v>114</v>
      </c>
      <c r="K38" s="169">
        <v>185</v>
      </c>
      <c r="L38" s="168">
        <v>376</v>
      </c>
      <c r="M38" s="167">
        <v>-191</v>
      </c>
    </row>
    <row r="39" spans="4:18" ht="24" customHeight="1" x14ac:dyDescent="0.15">
      <c r="D39" s="10"/>
      <c r="F39" s="98" t="s">
        <v>97</v>
      </c>
      <c r="G39" s="90" t="s">
        <v>173</v>
      </c>
      <c r="H39" s="21" t="s">
        <v>173</v>
      </c>
      <c r="I39" s="40" t="s">
        <v>173</v>
      </c>
      <c r="J39" s="143"/>
      <c r="K39" s="163"/>
      <c r="L39" s="133"/>
      <c r="M39" s="147"/>
    </row>
    <row r="40" spans="4:18" ht="24" customHeight="1" x14ac:dyDescent="0.15">
      <c r="F40" s="98"/>
      <c r="G40" s="90"/>
      <c r="H40" s="21"/>
      <c r="I40" s="40"/>
      <c r="J40" s="14" t="s">
        <v>117</v>
      </c>
      <c r="K40" s="90">
        <v>185</v>
      </c>
      <c r="L40" s="22">
        <v>376</v>
      </c>
      <c r="M40" s="40">
        <v>-191</v>
      </c>
    </row>
    <row r="41" spans="4:18" ht="24" customHeight="1" x14ac:dyDescent="0.15">
      <c r="F41" s="98" t="s">
        <v>150</v>
      </c>
      <c r="G41" s="90">
        <v>525</v>
      </c>
      <c r="H41" s="21">
        <v>589</v>
      </c>
      <c r="I41" s="40">
        <v>-63</v>
      </c>
      <c r="J41" s="13" t="s">
        <v>118</v>
      </c>
      <c r="K41" s="90" t="s">
        <v>173</v>
      </c>
      <c r="L41" s="22" t="s">
        <v>173</v>
      </c>
      <c r="M41" s="40" t="s">
        <v>173</v>
      </c>
    </row>
    <row r="42" spans="4:18" ht="24" customHeight="1" x14ac:dyDescent="0.15">
      <c r="F42" s="148" t="s">
        <v>174</v>
      </c>
      <c r="G42" s="90"/>
      <c r="H42" s="21"/>
      <c r="I42" s="40"/>
      <c r="J42" s="14" t="s">
        <v>119</v>
      </c>
      <c r="K42" s="90" t="s">
        <v>173</v>
      </c>
      <c r="L42" s="22" t="s">
        <v>173</v>
      </c>
      <c r="M42" s="40" t="s">
        <v>173</v>
      </c>
    </row>
    <row r="43" spans="4:18" ht="24" customHeight="1" x14ac:dyDescent="0.15">
      <c r="F43" s="98" t="s">
        <v>98</v>
      </c>
      <c r="G43" s="90">
        <v>1537</v>
      </c>
      <c r="H43" s="22" t="s">
        <v>173</v>
      </c>
      <c r="I43" s="40">
        <v>1537</v>
      </c>
      <c r="J43" s="14" t="s">
        <v>98</v>
      </c>
      <c r="K43" s="90" t="s">
        <v>173</v>
      </c>
      <c r="L43" s="22" t="s">
        <v>173</v>
      </c>
      <c r="M43" s="40" t="s">
        <v>173</v>
      </c>
    </row>
    <row r="44" spans="4:18" ht="24" customHeight="1" thickBot="1" x14ac:dyDescent="0.2">
      <c r="F44" s="98" t="s">
        <v>99</v>
      </c>
      <c r="G44" s="90" t="s">
        <v>173</v>
      </c>
      <c r="H44" s="22" t="s">
        <v>173</v>
      </c>
      <c r="I44" s="40" t="s">
        <v>173</v>
      </c>
      <c r="J44" s="13" t="s">
        <v>120</v>
      </c>
      <c r="K44" s="90" t="s">
        <v>173</v>
      </c>
      <c r="L44" s="21" t="s">
        <v>173</v>
      </c>
      <c r="M44" s="49" t="s">
        <v>173</v>
      </c>
      <c r="N44" s="199"/>
      <c r="O44" s="199"/>
      <c r="P44" s="199"/>
      <c r="Q44" s="199"/>
      <c r="R44" s="199"/>
    </row>
    <row r="45" spans="4:18" ht="24" customHeight="1" thickBot="1" x14ac:dyDescent="0.2">
      <c r="F45" s="141" t="s">
        <v>100</v>
      </c>
      <c r="G45" s="142">
        <v>204</v>
      </c>
      <c r="H45" s="170">
        <v>1721</v>
      </c>
      <c r="I45" s="132">
        <v>-1516</v>
      </c>
      <c r="J45" s="76" t="s">
        <v>121</v>
      </c>
      <c r="K45" s="154">
        <v>-185</v>
      </c>
      <c r="L45" s="109">
        <v>-376</v>
      </c>
      <c r="M45" s="123">
        <v>191</v>
      </c>
    </row>
    <row r="46" spans="4:18" ht="21.95" customHeight="1" thickBot="1" x14ac:dyDescent="0.2">
      <c r="F46" s="196" t="s">
        <v>172</v>
      </c>
      <c r="G46" s="197"/>
      <c r="H46" s="197"/>
      <c r="I46" s="197"/>
      <c r="J46" s="197"/>
      <c r="K46" s="154">
        <v>13</v>
      </c>
      <c r="L46" s="109">
        <v>-45</v>
      </c>
      <c r="M46" s="123">
        <f>K46-L46</f>
        <v>58</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showGridLines="0" view="pageBreakPreview" zoomScale="60" zoomScaleNormal="60" workbookViewId="0">
      <selection activeCell="A9" sqref="A9"/>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8" ht="42" x14ac:dyDescent="0.15">
      <c r="A1" s="69"/>
    </row>
    <row r="2" spans="1:28" ht="17.25" customHeight="1" x14ac:dyDescent="0.15">
      <c r="A2" s="69"/>
    </row>
    <row r="3" spans="1:28" ht="17.25" customHeight="1" x14ac:dyDescent="0.15">
      <c r="A3" s="69"/>
    </row>
    <row r="4" spans="1:28" ht="17.25" x14ac:dyDescent="0.15"/>
    <row r="5" spans="1:28" ht="17.25" x14ac:dyDescent="0.15"/>
    <row r="6" spans="1:28" ht="18" customHeight="1" x14ac:dyDescent="0.15">
      <c r="U6" s="15"/>
    </row>
    <row r="7" spans="1:28" ht="18" customHeight="1" x14ac:dyDescent="0.15">
      <c r="H7" s="5"/>
      <c r="I7" s="5"/>
      <c r="L7" s="11"/>
      <c r="M7" s="11"/>
      <c r="U7" s="15"/>
    </row>
    <row r="8" spans="1:28" ht="18" customHeight="1" x14ac:dyDescent="0.15">
      <c r="H8" s="5"/>
      <c r="I8" s="5"/>
      <c r="L8" s="11"/>
      <c r="M8" s="11"/>
      <c r="U8" s="15"/>
    </row>
    <row r="9" spans="1:28" ht="23.25" customHeight="1" thickBot="1" x14ac:dyDescent="0.2">
      <c r="F9" s="72" t="s">
        <v>149</v>
      </c>
      <c r="H9" s="5"/>
      <c r="I9" s="5"/>
      <c r="L9" s="11"/>
      <c r="M9" s="11" t="s">
        <v>163</v>
      </c>
      <c r="N9" s="11"/>
    </row>
    <row r="10" spans="1:28" ht="24" customHeight="1" thickBot="1" x14ac:dyDescent="0.2">
      <c r="D10" s="10"/>
      <c r="F10" s="33" t="s">
        <v>0</v>
      </c>
      <c r="G10" s="17" t="s">
        <v>137</v>
      </c>
      <c r="H10" s="18" t="s">
        <v>138</v>
      </c>
      <c r="I10" s="19" t="s">
        <v>131</v>
      </c>
      <c r="J10" s="34" t="s">
        <v>1</v>
      </c>
      <c r="K10" s="27" t="s">
        <v>137</v>
      </c>
      <c r="L10" s="28" t="s">
        <v>140</v>
      </c>
      <c r="M10" s="32" t="s">
        <v>134</v>
      </c>
    </row>
    <row r="11" spans="1:28" ht="24" customHeight="1" x14ac:dyDescent="0.15">
      <c r="F11" s="47" t="s">
        <v>3</v>
      </c>
      <c r="G11" s="25">
        <v>1035</v>
      </c>
      <c r="H11" s="25">
        <v>983</v>
      </c>
      <c r="I11" s="40">
        <v>52</v>
      </c>
      <c r="J11" s="39" t="s">
        <v>20</v>
      </c>
      <c r="K11" s="181">
        <v>24</v>
      </c>
      <c r="L11" s="25" t="s">
        <v>158</v>
      </c>
      <c r="M11" s="40">
        <v>24</v>
      </c>
    </row>
    <row r="12" spans="1:28" ht="24" customHeight="1" x14ac:dyDescent="0.15">
      <c r="D12" s="10"/>
      <c r="F12" s="43"/>
      <c r="G12" s="20"/>
      <c r="H12" s="20"/>
      <c r="I12" s="48"/>
      <c r="J12" s="41"/>
      <c r="K12" s="90"/>
      <c r="L12" s="21"/>
      <c r="M12" s="58"/>
    </row>
    <row r="13" spans="1:28" ht="24" customHeight="1" x14ac:dyDescent="0.15">
      <c r="F13" s="43" t="s">
        <v>4</v>
      </c>
      <c r="G13" s="21">
        <v>543</v>
      </c>
      <c r="H13" s="21">
        <v>423</v>
      </c>
      <c r="I13" s="49">
        <v>120</v>
      </c>
      <c r="J13" s="41" t="s">
        <v>21</v>
      </c>
      <c r="K13" s="90">
        <v>24</v>
      </c>
      <c r="L13" s="22" t="s">
        <v>158</v>
      </c>
      <c r="M13" s="40">
        <v>24</v>
      </c>
    </row>
    <row r="14" spans="1:28" ht="24" customHeight="1" x14ac:dyDescent="0.15">
      <c r="D14" s="10"/>
      <c r="F14" s="43"/>
      <c r="G14" s="20"/>
      <c r="H14" s="20"/>
      <c r="I14" s="50"/>
      <c r="J14" s="41"/>
      <c r="K14" s="90"/>
      <c r="L14" s="21"/>
      <c r="M14" s="40"/>
    </row>
    <row r="15" spans="1:28" ht="24" customHeight="1" x14ac:dyDescent="0.15">
      <c r="F15" s="43" t="s">
        <v>5</v>
      </c>
      <c r="G15" s="22">
        <v>730</v>
      </c>
      <c r="H15" s="22">
        <v>752</v>
      </c>
      <c r="I15" s="40">
        <v>-22</v>
      </c>
      <c r="J15" s="41" t="s">
        <v>22</v>
      </c>
      <c r="K15" s="22" t="s">
        <v>158</v>
      </c>
      <c r="L15" s="22" t="s">
        <v>158</v>
      </c>
      <c r="M15" s="40" t="s">
        <v>158</v>
      </c>
    </row>
    <row r="16" spans="1:28" ht="24" customHeight="1" x14ac:dyDescent="0.15">
      <c r="D16" s="10"/>
      <c r="F16" s="51" t="s">
        <v>34</v>
      </c>
      <c r="G16" s="23">
        <v>-441</v>
      </c>
      <c r="H16" s="23">
        <v>-424</v>
      </c>
      <c r="I16" s="40">
        <v>-16</v>
      </c>
      <c r="J16" s="42"/>
      <c r="K16" s="90"/>
      <c r="L16" s="21"/>
      <c r="M16" s="40"/>
      <c r="Z16" s="1"/>
      <c r="AA16" s="6"/>
      <c r="AB16" s="1"/>
    </row>
    <row r="17" spans="4:28" ht="24" customHeight="1" x14ac:dyDescent="0.15">
      <c r="F17" s="43" t="s">
        <v>6</v>
      </c>
      <c r="G17" s="21" t="s">
        <v>158</v>
      </c>
      <c r="H17" s="21" t="s">
        <v>158</v>
      </c>
      <c r="I17" s="40" t="s">
        <v>158</v>
      </c>
      <c r="J17" s="42" t="s">
        <v>23</v>
      </c>
      <c r="K17" s="90" t="s">
        <v>158</v>
      </c>
      <c r="L17" s="21" t="s">
        <v>158</v>
      </c>
      <c r="M17" s="40" t="s">
        <v>158</v>
      </c>
      <c r="Z17" s="1"/>
      <c r="AA17" s="6"/>
      <c r="AB17" s="1"/>
    </row>
    <row r="18" spans="4:28" ht="24" customHeight="1" x14ac:dyDescent="0.15">
      <c r="D18" s="10"/>
      <c r="F18" s="51" t="s">
        <v>34</v>
      </c>
      <c r="G18" s="23" t="s">
        <v>158</v>
      </c>
      <c r="H18" s="23" t="s">
        <v>158</v>
      </c>
      <c r="I18" s="68" t="s">
        <v>158</v>
      </c>
      <c r="J18" s="42"/>
      <c r="K18" s="90"/>
      <c r="L18" s="21"/>
      <c r="M18" s="40"/>
      <c r="Z18" s="1"/>
      <c r="AA18" s="6"/>
      <c r="AB18" s="1"/>
    </row>
    <row r="19" spans="4:28" ht="24" customHeight="1" x14ac:dyDescent="0.15">
      <c r="F19" s="43" t="s">
        <v>7</v>
      </c>
      <c r="G19" s="21">
        <v>274</v>
      </c>
      <c r="H19" s="21">
        <v>303</v>
      </c>
      <c r="I19" s="40">
        <v>-28</v>
      </c>
      <c r="J19" s="42" t="s">
        <v>24</v>
      </c>
      <c r="K19" s="90" t="s">
        <v>158</v>
      </c>
      <c r="L19" s="22" t="s">
        <v>158</v>
      </c>
      <c r="M19" s="40" t="s">
        <v>158</v>
      </c>
      <c r="Z19" s="1"/>
      <c r="AA19" s="6"/>
      <c r="AB19" s="1"/>
    </row>
    <row r="20" spans="4:28" ht="24" customHeight="1" x14ac:dyDescent="0.15">
      <c r="F20" s="51" t="s">
        <v>34</v>
      </c>
      <c r="G20" s="23">
        <v>-70</v>
      </c>
      <c r="H20" s="23">
        <v>-70</v>
      </c>
      <c r="I20" s="68" t="s">
        <v>168</v>
      </c>
      <c r="J20" s="42"/>
      <c r="K20" s="90"/>
      <c r="L20" s="21"/>
      <c r="M20" s="40"/>
      <c r="V20" s="7"/>
      <c r="X20" s="9"/>
    </row>
    <row r="21" spans="4:28" ht="24" customHeight="1" x14ac:dyDescent="0.15">
      <c r="F21" s="43" t="s">
        <v>8</v>
      </c>
      <c r="G21" s="21" t="s">
        <v>158</v>
      </c>
      <c r="H21" s="21" t="s">
        <v>158</v>
      </c>
      <c r="I21" s="40" t="s">
        <v>158</v>
      </c>
      <c r="J21" s="42" t="s">
        <v>25</v>
      </c>
      <c r="K21" s="22" t="s">
        <v>158</v>
      </c>
      <c r="L21" s="22" t="s">
        <v>158</v>
      </c>
      <c r="M21" s="40" t="s">
        <v>158</v>
      </c>
      <c r="V21" s="7"/>
      <c r="W21" s="8"/>
      <c r="X21" s="9"/>
    </row>
    <row r="22" spans="4:28" ht="24" customHeight="1" x14ac:dyDescent="0.15">
      <c r="F22" s="56" t="s">
        <v>9</v>
      </c>
      <c r="G22" s="55">
        <v>1802</v>
      </c>
      <c r="H22" s="55">
        <v>1838</v>
      </c>
      <c r="I22" s="57">
        <v>-36</v>
      </c>
      <c r="J22" s="42"/>
      <c r="K22" s="90"/>
      <c r="L22" s="21"/>
      <c r="M22" s="40"/>
      <c r="V22" s="7"/>
      <c r="W22" s="8"/>
      <c r="X22" s="9"/>
    </row>
    <row r="23" spans="4:28" ht="24" customHeight="1" x14ac:dyDescent="0.15">
      <c r="F23" s="43"/>
      <c r="G23" s="20"/>
      <c r="H23" s="20"/>
      <c r="I23" s="40"/>
      <c r="J23" s="42" t="s">
        <v>26</v>
      </c>
      <c r="K23" s="90" t="s">
        <v>158</v>
      </c>
      <c r="L23" s="22" t="s">
        <v>158</v>
      </c>
      <c r="M23" s="40" t="s">
        <v>158</v>
      </c>
    </row>
    <row r="24" spans="4:28" ht="24" customHeight="1" x14ac:dyDescent="0.15">
      <c r="F24" s="43" t="s">
        <v>10</v>
      </c>
      <c r="G24" s="21" t="s">
        <v>158</v>
      </c>
      <c r="H24" s="21" t="s">
        <v>158</v>
      </c>
      <c r="I24" s="40" t="s">
        <v>158</v>
      </c>
      <c r="J24" s="42"/>
      <c r="K24" s="90"/>
      <c r="L24" s="21"/>
      <c r="M24" s="40"/>
    </row>
    <row r="25" spans="4:28" ht="24" customHeight="1" x14ac:dyDescent="0.15">
      <c r="F25" s="43"/>
      <c r="G25" s="20"/>
      <c r="H25" s="20"/>
      <c r="I25" s="40"/>
      <c r="J25" s="42" t="s">
        <v>27</v>
      </c>
      <c r="K25" s="90" t="s">
        <v>158</v>
      </c>
      <c r="L25" s="22" t="s">
        <v>158</v>
      </c>
      <c r="M25" s="40" t="s">
        <v>158</v>
      </c>
    </row>
    <row r="26" spans="4:28" ht="24" customHeight="1" x14ac:dyDescent="0.15">
      <c r="F26" s="43" t="s">
        <v>11</v>
      </c>
      <c r="G26" s="21" t="s">
        <v>158</v>
      </c>
      <c r="H26" s="21" t="s">
        <v>158</v>
      </c>
      <c r="I26" s="40" t="s">
        <v>158</v>
      </c>
      <c r="J26" s="59" t="s">
        <v>28</v>
      </c>
      <c r="K26" s="66">
        <v>2468</v>
      </c>
      <c r="L26" s="67">
        <v>2492</v>
      </c>
      <c r="M26" s="57">
        <v>-24</v>
      </c>
    </row>
    <row r="27" spans="4:28" ht="24" customHeight="1" x14ac:dyDescent="0.15">
      <c r="F27" s="43"/>
      <c r="G27" s="20"/>
      <c r="H27" s="20"/>
      <c r="I27" s="40"/>
      <c r="J27" s="41"/>
      <c r="K27" s="90"/>
      <c r="L27" s="21"/>
      <c r="M27" s="40"/>
    </row>
    <row r="28" spans="4:28" ht="24" customHeight="1" x14ac:dyDescent="0.15">
      <c r="F28" s="43" t="s">
        <v>12</v>
      </c>
      <c r="G28" s="21" t="s">
        <v>158</v>
      </c>
      <c r="H28" s="21" t="s">
        <v>158</v>
      </c>
      <c r="I28" s="40" t="s">
        <v>158</v>
      </c>
      <c r="J28" s="41" t="s">
        <v>21</v>
      </c>
      <c r="K28" s="90">
        <v>2468</v>
      </c>
      <c r="L28" s="22">
        <v>2492</v>
      </c>
      <c r="M28" s="40">
        <v>-24</v>
      </c>
    </row>
    <row r="29" spans="4:28" ht="24" customHeight="1" x14ac:dyDescent="0.15">
      <c r="F29" s="43"/>
      <c r="G29" s="20"/>
      <c r="H29" s="20"/>
      <c r="I29" s="40"/>
      <c r="J29" s="41"/>
      <c r="K29" s="90"/>
      <c r="L29" s="21"/>
      <c r="M29" s="40"/>
    </row>
    <row r="30" spans="4:28" ht="24" customHeight="1" x14ac:dyDescent="0.15">
      <c r="F30" s="43" t="s">
        <v>13</v>
      </c>
      <c r="G30" s="21" t="s">
        <v>158</v>
      </c>
      <c r="H30" s="21" t="s">
        <v>158</v>
      </c>
      <c r="I30" s="40" t="s">
        <v>158</v>
      </c>
      <c r="J30" s="41" t="s">
        <v>29</v>
      </c>
      <c r="K30" s="22" t="s">
        <v>158</v>
      </c>
      <c r="L30" s="22" t="s">
        <v>158</v>
      </c>
      <c r="M30" s="40" t="s">
        <v>158</v>
      </c>
    </row>
    <row r="31" spans="4:28" ht="24" customHeight="1" x14ac:dyDescent="0.15">
      <c r="F31" s="43"/>
      <c r="G31" s="20"/>
      <c r="H31" s="20"/>
      <c r="I31" s="40"/>
      <c r="J31" s="43"/>
      <c r="K31" s="90"/>
      <c r="L31" s="21"/>
      <c r="M31" s="40"/>
    </row>
    <row r="32" spans="4:28" ht="24" customHeight="1" x14ac:dyDescent="0.15">
      <c r="F32" s="43" t="s">
        <v>162</v>
      </c>
      <c r="G32" s="21" t="s">
        <v>158</v>
      </c>
      <c r="H32" s="21" t="s">
        <v>158</v>
      </c>
      <c r="I32" s="40" t="s">
        <v>158</v>
      </c>
      <c r="J32" s="41" t="s">
        <v>30</v>
      </c>
      <c r="K32" s="90" t="s">
        <v>158</v>
      </c>
      <c r="L32" s="21" t="s">
        <v>158</v>
      </c>
      <c r="M32" s="40" t="s">
        <v>158</v>
      </c>
    </row>
    <row r="33" spans="4:18" ht="24" customHeight="1" x14ac:dyDescent="0.15">
      <c r="F33" s="43"/>
      <c r="G33" s="20"/>
      <c r="H33" s="20"/>
      <c r="I33" s="40"/>
      <c r="J33" s="41"/>
      <c r="K33" s="90"/>
      <c r="L33" s="21"/>
      <c r="M33" s="40"/>
    </row>
    <row r="34" spans="4:18" ht="24" customHeight="1" x14ac:dyDescent="0.15">
      <c r="F34" s="43" t="s">
        <v>15</v>
      </c>
      <c r="G34" s="21" t="s">
        <v>158</v>
      </c>
      <c r="H34" s="21" t="s">
        <v>158</v>
      </c>
      <c r="I34" s="40" t="s">
        <v>158</v>
      </c>
      <c r="J34" s="41" t="s">
        <v>37</v>
      </c>
      <c r="K34" s="90" t="s">
        <v>158</v>
      </c>
      <c r="L34" s="22" t="s">
        <v>158</v>
      </c>
      <c r="M34" s="40" t="s">
        <v>158</v>
      </c>
    </row>
    <row r="35" spans="4:18" ht="24" customHeight="1" x14ac:dyDescent="0.15">
      <c r="F35" s="43"/>
      <c r="G35" s="24"/>
      <c r="H35" s="24"/>
      <c r="I35" s="40"/>
      <c r="J35" s="43"/>
      <c r="K35" s="90"/>
      <c r="L35" s="21"/>
      <c r="M35" s="40"/>
    </row>
    <row r="36" spans="4:18" ht="24" customHeight="1" x14ac:dyDescent="0.15">
      <c r="F36" s="43" t="s">
        <v>16</v>
      </c>
      <c r="G36" s="21" t="s">
        <v>158</v>
      </c>
      <c r="H36" s="21" t="s">
        <v>158</v>
      </c>
      <c r="I36" s="40" t="s">
        <v>158</v>
      </c>
      <c r="J36" s="41" t="s">
        <v>31</v>
      </c>
      <c r="K36" s="90" t="s">
        <v>158</v>
      </c>
      <c r="L36" s="22" t="s">
        <v>158</v>
      </c>
      <c r="M36" s="40" t="s">
        <v>158</v>
      </c>
    </row>
    <row r="37" spans="4:18" ht="24" customHeight="1" x14ac:dyDescent="0.15">
      <c r="F37" s="43"/>
      <c r="G37" s="20"/>
      <c r="H37" s="20"/>
      <c r="I37" s="40"/>
      <c r="J37" s="41"/>
      <c r="K37" s="90"/>
      <c r="L37" s="21"/>
      <c r="M37" s="40"/>
    </row>
    <row r="38" spans="4:18" ht="24" customHeight="1" x14ac:dyDescent="0.15">
      <c r="F38" s="43" t="s">
        <v>17</v>
      </c>
      <c r="G38" s="22" t="s">
        <v>158</v>
      </c>
      <c r="H38" s="22" t="s">
        <v>158</v>
      </c>
      <c r="I38" s="40" t="s">
        <v>158</v>
      </c>
      <c r="J38" s="41" t="s">
        <v>26</v>
      </c>
      <c r="K38" s="90" t="s">
        <v>158</v>
      </c>
      <c r="L38" s="22" t="s">
        <v>158</v>
      </c>
      <c r="M38" s="40" t="s">
        <v>158</v>
      </c>
    </row>
    <row r="39" spans="4:18" ht="24" customHeight="1" x14ac:dyDescent="0.15">
      <c r="F39" s="43"/>
      <c r="G39" s="20"/>
      <c r="H39" s="20"/>
      <c r="I39" s="40"/>
      <c r="J39" s="43"/>
      <c r="K39" s="90"/>
      <c r="L39" s="21"/>
      <c r="M39" s="40"/>
    </row>
    <row r="40" spans="4:18" ht="24" customHeight="1" thickBot="1" x14ac:dyDescent="0.2">
      <c r="D40" s="10"/>
      <c r="F40" s="43" t="s">
        <v>6</v>
      </c>
      <c r="G40" s="21" t="s">
        <v>158</v>
      </c>
      <c r="H40" s="21" t="s">
        <v>158</v>
      </c>
      <c r="I40" s="40" t="s">
        <v>158</v>
      </c>
      <c r="J40" s="41" t="s">
        <v>32</v>
      </c>
      <c r="K40" s="90" t="s">
        <v>158</v>
      </c>
      <c r="L40" s="22" t="s">
        <v>158</v>
      </c>
      <c r="M40" s="40" t="s">
        <v>158</v>
      </c>
    </row>
    <row r="41" spans="4:18" ht="24" customHeight="1" thickBot="1" x14ac:dyDescent="0.2">
      <c r="F41" s="51" t="s">
        <v>34</v>
      </c>
      <c r="G41" s="23" t="s">
        <v>158</v>
      </c>
      <c r="H41" s="23" t="s">
        <v>158</v>
      </c>
      <c r="I41" s="68" t="s">
        <v>158</v>
      </c>
      <c r="J41" s="44" t="s">
        <v>135</v>
      </c>
      <c r="K41" s="35">
        <v>2492</v>
      </c>
      <c r="L41" s="36">
        <v>2492</v>
      </c>
      <c r="M41" s="26" t="s">
        <v>158</v>
      </c>
    </row>
    <row r="42" spans="4:18" ht="24" customHeight="1" thickBot="1" x14ac:dyDescent="0.2">
      <c r="F42" s="43" t="s">
        <v>18</v>
      </c>
      <c r="G42" s="21">
        <v>2277</v>
      </c>
      <c r="H42" s="21">
        <v>2359</v>
      </c>
      <c r="I42" s="40">
        <v>-81</v>
      </c>
      <c r="J42" s="60" t="s">
        <v>160</v>
      </c>
      <c r="K42" s="62" t="s">
        <v>137</v>
      </c>
      <c r="L42" s="63" t="s">
        <v>140</v>
      </c>
      <c r="M42" s="64" t="s">
        <v>134</v>
      </c>
    </row>
    <row r="43" spans="4:18" ht="24" customHeight="1" x14ac:dyDescent="0.15">
      <c r="F43" s="51" t="s">
        <v>34</v>
      </c>
      <c r="G43" s="23">
        <v>-475</v>
      </c>
      <c r="H43" s="23">
        <v>-520</v>
      </c>
      <c r="I43" s="68">
        <v>45</v>
      </c>
      <c r="J43" s="45" t="s">
        <v>159</v>
      </c>
      <c r="K43" s="31">
        <v>345</v>
      </c>
      <c r="L43" s="22">
        <v>329</v>
      </c>
      <c r="M43" s="40">
        <v>16</v>
      </c>
    </row>
    <row r="44" spans="4:18" ht="24" customHeight="1" thickBot="1" x14ac:dyDescent="0.2">
      <c r="F44" s="43" t="s">
        <v>19</v>
      </c>
      <c r="G44" s="21" t="s">
        <v>158</v>
      </c>
      <c r="H44" s="21" t="s">
        <v>158</v>
      </c>
      <c r="I44" s="40" t="s">
        <v>158</v>
      </c>
      <c r="J44" s="45" t="s">
        <v>33</v>
      </c>
      <c r="K44" s="153" t="s">
        <v>158</v>
      </c>
      <c r="L44" s="29" t="s">
        <v>158</v>
      </c>
      <c r="M44" s="40" t="s">
        <v>158</v>
      </c>
    </row>
    <row r="45" spans="4:18" ht="24" customHeight="1" thickBot="1" x14ac:dyDescent="0.2">
      <c r="F45" s="51" t="s">
        <v>34</v>
      </c>
      <c r="G45" s="23" t="s">
        <v>158</v>
      </c>
      <c r="H45" s="23" t="s">
        <v>158</v>
      </c>
      <c r="I45" s="68" t="s">
        <v>158</v>
      </c>
      <c r="J45" s="44" t="s">
        <v>136</v>
      </c>
      <c r="K45" s="35">
        <v>345</v>
      </c>
      <c r="L45" s="36">
        <v>329</v>
      </c>
      <c r="M45" s="26">
        <v>16</v>
      </c>
    </row>
    <row r="46" spans="4:18" ht="24" customHeight="1" thickBot="1" x14ac:dyDescent="0.2">
      <c r="F46" s="37" t="s">
        <v>133</v>
      </c>
      <c r="G46" s="38">
        <v>2838</v>
      </c>
      <c r="H46" s="38">
        <v>2821</v>
      </c>
      <c r="I46" s="26">
        <v>16</v>
      </c>
      <c r="J46" s="52" t="s">
        <v>132</v>
      </c>
      <c r="K46" s="53">
        <v>2838</v>
      </c>
      <c r="L46" s="54">
        <v>2821</v>
      </c>
      <c r="M46" s="46">
        <v>16</v>
      </c>
      <c r="N46" s="70"/>
      <c r="O46" s="71"/>
      <c r="P46" s="71"/>
      <c r="Q46" s="71"/>
      <c r="R46" s="71"/>
    </row>
    <row r="47" spans="4:18" ht="21.75" customHeight="1" x14ac:dyDescent="0.15">
      <c r="F47" s="61"/>
    </row>
    <row r="48" spans="4:18" ht="21.95" customHeight="1" x14ac:dyDescent="0.15"/>
    <row r="49" ht="21.95" customHeight="1" x14ac:dyDescent="0.15"/>
    <row r="50" ht="33" customHeight="1" x14ac:dyDescent="0.15"/>
    <row r="51" ht="18" customHeight="1" x14ac:dyDescent="0.15"/>
    <row r="57" ht="11.25" customHeight="1" x14ac:dyDescent="0.15"/>
  </sheetData>
  <phoneticPr fontId="2"/>
  <printOptions horizontalCentered="1"/>
  <pageMargins left="0" right="0" top="0.19685039370078741" bottom="0.19685039370078741" header="0" footer="0"/>
  <pageSetup paperSize="9" scale="55"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view="pageBreakPreview" zoomScale="60" zoomScaleNormal="55" workbookViewId="0">
      <selection activeCell="A9" sqref="A9"/>
    </sheetView>
  </sheetViews>
  <sheetFormatPr defaultRowHeight="15.75" customHeight="1" x14ac:dyDescent="0.15"/>
  <cols>
    <col min="1" max="5" width="11.625" style="2" customWidth="1"/>
    <col min="6" max="6" width="34.25" style="2" customWidth="1"/>
    <col min="7" max="8" width="12.625" style="2" customWidth="1"/>
    <col min="9" max="9" width="12.75" style="2" customWidth="1"/>
    <col min="10" max="10" width="34.25" style="2" customWidth="1"/>
    <col min="11" max="11" width="12.625" style="2" customWidth="1"/>
    <col min="12" max="12" width="12.625" style="3" customWidth="1"/>
    <col min="13" max="13" width="12.7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-2</v>
      </c>
      <c r="H14" s="168">
        <v>45</v>
      </c>
      <c r="I14" s="167">
        <v>-48</v>
      </c>
      <c r="J14" s="78" t="s">
        <v>51</v>
      </c>
      <c r="K14" s="157">
        <v>13</v>
      </c>
      <c r="L14" s="104">
        <v>13</v>
      </c>
      <c r="M14" s="119">
        <v>0</v>
      </c>
    </row>
    <row r="15" spans="1:21" ht="24" customHeight="1" x14ac:dyDescent="0.15">
      <c r="D15" s="10"/>
      <c r="F15" s="95"/>
      <c r="G15" s="166"/>
      <c r="H15" s="165"/>
      <c r="I15" s="164"/>
      <c r="J15" s="116"/>
      <c r="K15" s="163"/>
      <c r="L15" s="135"/>
      <c r="M15" s="144"/>
    </row>
    <row r="16" spans="1:21" ht="24" customHeight="1" x14ac:dyDescent="0.15">
      <c r="F16" s="97" t="s">
        <v>53</v>
      </c>
      <c r="G16" s="90">
        <v>1</v>
      </c>
      <c r="H16" s="22">
        <v>1</v>
      </c>
      <c r="I16" s="40">
        <v>0</v>
      </c>
      <c r="J16" s="102" t="s">
        <v>38</v>
      </c>
      <c r="K16" s="90" t="s">
        <v>36</v>
      </c>
      <c r="L16" s="21" t="s">
        <v>36</v>
      </c>
      <c r="M16" s="49" t="s">
        <v>36</v>
      </c>
    </row>
    <row r="17" spans="4:28" ht="24" customHeight="1" x14ac:dyDescent="0.15">
      <c r="D17" s="10"/>
      <c r="F17" s="97" t="s">
        <v>54</v>
      </c>
      <c r="G17" s="90" t="s">
        <v>36</v>
      </c>
      <c r="H17" s="21" t="s">
        <v>36</v>
      </c>
      <c r="I17" s="40" t="s">
        <v>36</v>
      </c>
      <c r="J17" s="102" t="s">
        <v>39</v>
      </c>
      <c r="K17" s="90" t="s">
        <v>36</v>
      </c>
      <c r="L17" s="21" t="s">
        <v>36</v>
      </c>
      <c r="M17" s="49" t="s">
        <v>36</v>
      </c>
    </row>
    <row r="18" spans="4:28" ht="24" customHeight="1" x14ac:dyDescent="0.15">
      <c r="F18" s="97" t="s">
        <v>55</v>
      </c>
      <c r="G18" s="90" t="s">
        <v>36</v>
      </c>
      <c r="H18" s="22" t="s">
        <v>36</v>
      </c>
      <c r="I18" s="40" t="s">
        <v>36</v>
      </c>
      <c r="J18" s="102" t="s">
        <v>40</v>
      </c>
      <c r="K18" s="90" t="s">
        <v>36</v>
      </c>
      <c r="L18" s="22" t="s">
        <v>36</v>
      </c>
      <c r="M18" s="49" t="s">
        <v>36</v>
      </c>
    </row>
    <row r="19" spans="4:28" ht="24" customHeight="1" x14ac:dyDescent="0.15">
      <c r="D19" s="10"/>
      <c r="F19" s="97"/>
      <c r="G19" s="90"/>
      <c r="H19" s="22"/>
      <c r="I19" s="40"/>
      <c r="J19" s="102" t="s">
        <v>41</v>
      </c>
      <c r="K19" s="90" t="s">
        <v>36</v>
      </c>
      <c r="L19" s="22" t="s">
        <v>36</v>
      </c>
      <c r="M19" s="49" t="s">
        <v>36</v>
      </c>
      <c r="Z19" s="1"/>
      <c r="AA19" s="6"/>
      <c r="AB19" s="1"/>
    </row>
    <row r="20" spans="4:28" ht="24" customHeight="1" x14ac:dyDescent="0.15">
      <c r="F20" s="98" t="s">
        <v>56</v>
      </c>
      <c r="G20" s="90">
        <v>12</v>
      </c>
      <c r="H20" s="21">
        <v>12</v>
      </c>
      <c r="I20" s="40">
        <v>0</v>
      </c>
      <c r="J20" s="102" t="s">
        <v>42</v>
      </c>
      <c r="K20" s="90" t="s">
        <v>36</v>
      </c>
      <c r="L20" s="21" t="s">
        <v>36</v>
      </c>
      <c r="M20" s="49" t="s">
        <v>36</v>
      </c>
      <c r="Z20" s="1"/>
      <c r="AA20" s="6"/>
      <c r="AB20" s="1"/>
    </row>
    <row r="21" spans="4:28" ht="24" customHeight="1" x14ac:dyDescent="0.15">
      <c r="D21" s="10"/>
      <c r="F21" s="98" t="s">
        <v>57</v>
      </c>
      <c r="G21" s="90" t="s">
        <v>36</v>
      </c>
      <c r="H21" s="21" t="s">
        <v>36</v>
      </c>
      <c r="I21" s="40" t="s">
        <v>36</v>
      </c>
      <c r="J21" s="102"/>
      <c r="K21" s="90"/>
      <c r="L21" s="21"/>
      <c r="M21" s="49"/>
      <c r="Z21" s="1"/>
      <c r="AA21" s="6"/>
      <c r="AB21" s="1"/>
    </row>
    <row r="22" spans="4:28" ht="24" customHeight="1" x14ac:dyDescent="0.15">
      <c r="F22" s="98" t="s">
        <v>58</v>
      </c>
      <c r="G22" s="90" t="s">
        <v>36</v>
      </c>
      <c r="H22" s="21" t="s">
        <v>36</v>
      </c>
      <c r="I22" s="40" t="s">
        <v>36</v>
      </c>
      <c r="J22" s="102" t="s">
        <v>43</v>
      </c>
      <c r="K22" s="90" t="s">
        <v>36</v>
      </c>
      <c r="L22" s="22" t="s">
        <v>36</v>
      </c>
      <c r="M22" s="49" t="s">
        <v>36</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t="s">
        <v>36</v>
      </c>
      <c r="H24" s="22" t="s">
        <v>36</v>
      </c>
      <c r="I24" s="40" t="s">
        <v>36</v>
      </c>
      <c r="J24" s="102" t="s">
        <v>44</v>
      </c>
      <c r="K24" s="90" t="s">
        <v>36</v>
      </c>
      <c r="L24" s="21" t="s">
        <v>36</v>
      </c>
      <c r="M24" s="49" t="s">
        <v>36</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36</v>
      </c>
      <c r="H26" s="21" t="s">
        <v>36</v>
      </c>
      <c r="I26" s="40" t="s">
        <v>36</v>
      </c>
      <c r="J26" s="102" t="s">
        <v>45</v>
      </c>
      <c r="K26" s="90" t="s">
        <v>36</v>
      </c>
      <c r="L26" s="22" t="s">
        <v>36</v>
      </c>
      <c r="M26" s="49" t="s">
        <v>36</v>
      </c>
    </row>
    <row r="27" spans="4:28" ht="24" customHeight="1" x14ac:dyDescent="0.15">
      <c r="F27" s="98" t="s">
        <v>61</v>
      </c>
      <c r="G27" s="90">
        <v>-16</v>
      </c>
      <c r="H27" s="22">
        <v>32</v>
      </c>
      <c r="I27" s="40">
        <v>-48</v>
      </c>
      <c r="J27" s="102"/>
      <c r="K27" s="90"/>
      <c r="L27" s="22"/>
      <c r="M27" s="49"/>
    </row>
    <row r="28" spans="4:28" ht="24" customHeight="1" x14ac:dyDescent="0.15">
      <c r="F28" s="98" t="s">
        <v>62</v>
      </c>
      <c r="G28" s="90" t="s">
        <v>36</v>
      </c>
      <c r="H28" s="22" t="s">
        <v>36</v>
      </c>
      <c r="I28" s="40" t="s">
        <v>36</v>
      </c>
      <c r="J28" s="102" t="s">
        <v>46</v>
      </c>
      <c r="K28" s="90" t="s">
        <v>36</v>
      </c>
      <c r="L28" s="22" t="s">
        <v>36</v>
      </c>
      <c r="M28" s="49" t="s">
        <v>36</v>
      </c>
    </row>
    <row r="29" spans="4:28" ht="24" customHeight="1" x14ac:dyDescent="0.15">
      <c r="F29" s="98"/>
      <c r="G29" s="90"/>
      <c r="H29" s="22"/>
      <c r="I29" s="40"/>
      <c r="J29" s="102"/>
      <c r="K29" s="90"/>
      <c r="L29" s="22"/>
      <c r="M29" s="49"/>
    </row>
    <row r="30" spans="4:28" ht="24" customHeight="1" x14ac:dyDescent="0.15">
      <c r="F30" s="98" t="s">
        <v>63</v>
      </c>
      <c r="G30" s="90" t="s">
        <v>36</v>
      </c>
      <c r="H30" s="22" t="s">
        <v>36</v>
      </c>
      <c r="I30" s="40" t="s">
        <v>36</v>
      </c>
      <c r="J30" s="102" t="s">
        <v>47</v>
      </c>
      <c r="K30" s="90">
        <v>11</v>
      </c>
      <c r="L30" s="22">
        <v>12</v>
      </c>
      <c r="M30" s="49" t="s">
        <v>153</v>
      </c>
    </row>
    <row r="31" spans="4:28" ht="24" customHeight="1" x14ac:dyDescent="0.15">
      <c r="F31" s="98"/>
      <c r="G31" s="90"/>
      <c r="H31" s="21"/>
      <c r="I31" s="40"/>
      <c r="J31" s="102"/>
      <c r="K31" s="90"/>
      <c r="L31" s="22"/>
      <c r="M31" s="49"/>
    </row>
    <row r="32" spans="4:28" ht="24" customHeight="1" x14ac:dyDescent="0.15">
      <c r="F32" s="98" t="s">
        <v>64</v>
      </c>
      <c r="G32" s="90" t="s">
        <v>36</v>
      </c>
      <c r="H32" s="21" t="s">
        <v>36</v>
      </c>
      <c r="I32" s="40" t="s">
        <v>36</v>
      </c>
      <c r="J32" s="102" t="s">
        <v>48</v>
      </c>
      <c r="K32" s="90" t="s">
        <v>36</v>
      </c>
      <c r="L32" s="22" t="s">
        <v>36</v>
      </c>
      <c r="M32" s="49" t="s">
        <v>36</v>
      </c>
    </row>
    <row r="33" spans="4:18" ht="24" customHeight="1" x14ac:dyDescent="0.15">
      <c r="F33" s="98" t="s">
        <v>65</v>
      </c>
      <c r="G33" s="90" t="s">
        <v>36</v>
      </c>
      <c r="H33" s="21" t="s">
        <v>36</v>
      </c>
      <c r="I33" s="40" t="s">
        <v>36</v>
      </c>
      <c r="J33" s="102"/>
      <c r="K33" s="90"/>
      <c r="L33" s="22"/>
      <c r="M33" s="49"/>
    </row>
    <row r="34" spans="4:18" ht="24" customHeight="1" x14ac:dyDescent="0.15">
      <c r="F34" s="98" t="s">
        <v>66</v>
      </c>
      <c r="G34" s="90" t="s">
        <v>36</v>
      </c>
      <c r="H34" s="21" t="s">
        <v>36</v>
      </c>
      <c r="I34" s="40" t="s">
        <v>36</v>
      </c>
      <c r="J34" s="102" t="s">
        <v>49</v>
      </c>
      <c r="K34" s="90">
        <v>0</v>
      </c>
      <c r="L34" s="22">
        <v>0</v>
      </c>
      <c r="M34" s="49">
        <v>0</v>
      </c>
    </row>
    <row r="35" spans="4:18" ht="24" customHeight="1" x14ac:dyDescent="0.15">
      <c r="F35" s="99"/>
      <c r="G35" s="162"/>
      <c r="H35" s="162"/>
      <c r="I35" s="161"/>
      <c r="J35" s="102"/>
      <c r="K35" s="90"/>
      <c r="L35" s="22"/>
      <c r="M35" s="49"/>
    </row>
    <row r="36" spans="4:18" ht="24" customHeight="1" thickBot="1" x14ac:dyDescent="0.2">
      <c r="F36" s="98" t="s">
        <v>67</v>
      </c>
      <c r="G36" s="90" t="s">
        <v>36</v>
      </c>
      <c r="H36" s="22" t="s">
        <v>36</v>
      </c>
      <c r="I36" s="40" t="s">
        <v>36</v>
      </c>
      <c r="J36" s="102" t="s">
        <v>50</v>
      </c>
      <c r="K36" s="90">
        <v>1</v>
      </c>
      <c r="L36" s="21">
        <v>0</v>
      </c>
      <c r="M36" s="49">
        <v>0</v>
      </c>
    </row>
    <row r="37" spans="4:18" ht="24" customHeight="1" thickBot="1" x14ac:dyDescent="0.2">
      <c r="F37" s="192" t="s">
        <v>68</v>
      </c>
      <c r="G37" s="193"/>
      <c r="H37" s="193"/>
      <c r="I37" s="193"/>
      <c r="J37" s="194"/>
      <c r="K37" s="111">
        <v>16</v>
      </c>
      <c r="L37" s="107">
        <v>-32</v>
      </c>
      <c r="M37" s="120">
        <f>K37-L37</f>
        <v>48</v>
      </c>
    </row>
    <row r="38" spans="4:18" ht="24" customHeight="1" thickBot="1" x14ac:dyDescent="0.2">
      <c r="F38" s="75" t="s">
        <v>70</v>
      </c>
      <c r="G38" s="160" t="s">
        <v>36</v>
      </c>
      <c r="H38" s="159" t="s">
        <v>36</v>
      </c>
      <c r="I38" s="158" t="s">
        <v>36</v>
      </c>
      <c r="J38" s="78" t="s">
        <v>69</v>
      </c>
      <c r="K38" s="157" t="s">
        <v>36</v>
      </c>
      <c r="L38" s="104" t="s">
        <v>36</v>
      </c>
      <c r="M38" s="119" t="s">
        <v>36</v>
      </c>
    </row>
    <row r="39" spans="4:18" ht="24" customHeight="1" x14ac:dyDescent="0.15">
      <c r="F39" s="97"/>
      <c r="G39" s="90"/>
      <c r="H39" s="21"/>
      <c r="I39" s="49"/>
      <c r="J39" s="102"/>
      <c r="K39" s="90"/>
      <c r="L39" s="21"/>
      <c r="M39" s="49"/>
    </row>
    <row r="40" spans="4:18" ht="24" customHeight="1" x14ac:dyDescent="0.15">
      <c r="D40" s="10"/>
      <c r="F40" s="97" t="s">
        <v>75</v>
      </c>
      <c r="G40" s="90" t="s">
        <v>36</v>
      </c>
      <c r="H40" s="22" t="s">
        <v>36</v>
      </c>
      <c r="I40" s="40" t="s">
        <v>36</v>
      </c>
      <c r="J40" s="102" t="s">
        <v>71</v>
      </c>
      <c r="K40" s="90" t="s">
        <v>36</v>
      </c>
      <c r="L40" s="21" t="s">
        <v>36</v>
      </c>
      <c r="M40" s="49" t="s">
        <v>36</v>
      </c>
    </row>
    <row r="41" spans="4:18" ht="24" customHeight="1" x14ac:dyDescent="0.15">
      <c r="F41" s="102" t="s">
        <v>76</v>
      </c>
      <c r="G41" s="90" t="s">
        <v>36</v>
      </c>
      <c r="H41" s="22" t="s">
        <v>36</v>
      </c>
      <c r="I41" s="40" t="s">
        <v>36</v>
      </c>
      <c r="J41" s="102" t="s">
        <v>72</v>
      </c>
      <c r="K41" s="90" t="s">
        <v>36</v>
      </c>
      <c r="L41" s="21" t="s">
        <v>36</v>
      </c>
      <c r="M41" s="49" t="s">
        <v>36</v>
      </c>
    </row>
    <row r="42" spans="4:18" ht="24" customHeight="1" x14ac:dyDescent="0.15">
      <c r="F42" s="97" t="s">
        <v>60</v>
      </c>
      <c r="G42" s="90" t="s">
        <v>36</v>
      </c>
      <c r="H42" s="22" t="s">
        <v>36</v>
      </c>
      <c r="I42" s="40" t="s">
        <v>36</v>
      </c>
      <c r="J42" s="103"/>
      <c r="K42" s="156"/>
      <c r="L42" s="155"/>
      <c r="M42" s="49"/>
    </row>
    <row r="43" spans="4:18" ht="24" customHeight="1" x14ac:dyDescent="0.15">
      <c r="F43" s="97" t="s">
        <v>77</v>
      </c>
      <c r="G43" s="90" t="s">
        <v>36</v>
      </c>
      <c r="H43" s="22" t="s">
        <v>36</v>
      </c>
      <c r="I43" s="40" t="s">
        <v>36</v>
      </c>
      <c r="J43" s="103"/>
      <c r="K43" s="156"/>
      <c r="L43" s="155"/>
      <c r="M43" s="49"/>
    </row>
    <row r="44" spans="4:18" ht="24" customHeight="1" x14ac:dyDescent="0.15">
      <c r="F44" s="97" t="s">
        <v>73</v>
      </c>
      <c r="G44" s="90" t="s">
        <v>36</v>
      </c>
      <c r="H44" s="22" t="s">
        <v>36</v>
      </c>
      <c r="I44" s="40" t="s">
        <v>36</v>
      </c>
      <c r="J44" s="102" t="s">
        <v>73</v>
      </c>
      <c r="K44" s="90" t="s">
        <v>36</v>
      </c>
      <c r="L44" s="21" t="s">
        <v>36</v>
      </c>
      <c r="M44" s="49" t="s">
        <v>178</v>
      </c>
    </row>
    <row r="45" spans="4:18" ht="24" customHeight="1" thickBot="1" x14ac:dyDescent="0.2">
      <c r="F45" s="102" t="s">
        <v>74</v>
      </c>
      <c r="G45" s="90" t="s">
        <v>177</v>
      </c>
      <c r="H45" s="21" t="s">
        <v>177</v>
      </c>
      <c r="I45" s="40" t="s">
        <v>178</v>
      </c>
      <c r="J45" s="102" t="s">
        <v>124</v>
      </c>
      <c r="K45" s="90" t="s">
        <v>177</v>
      </c>
      <c r="L45" s="21" t="s">
        <v>177</v>
      </c>
      <c r="M45" s="49" t="s">
        <v>36</v>
      </c>
      <c r="N45" s="195"/>
      <c r="O45" s="195"/>
      <c r="P45" s="195"/>
      <c r="Q45" s="195"/>
      <c r="R45" s="195"/>
    </row>
    <row r="46" spans="4:18" ht="21.95" customHeight="1" thickBot="1" x14ac:dyDescent="0.2">
      <c r="F46" s="192" t="s">
        <v>78</v>
      </c>
      <c r="G46" s="193"/>
      <c r="H46" s="193"/>
      <c r="I46" s="193"/>
      <c r="J46" s="194"/>
      <c r="K46" s="154" t="s">
        <v>178</v>
      </c>
      <c r="L46" s="109" t="s">
        <v>177</v>
      </c>
      <c r="M46" s="123" t="s">
        <v>177</v>
      </c>
    </row>
    <row r="47" spans="4:18" ht="21.95" customHeight="1" thickBot="1" x14ac:dyDescent="0.2">
      <c r="F47" s="196" t="s">
        <v>176</v>
      </c>
      <c r="G47" s="197"/>
      <c r="H47" s="197"/>
      <c r="I47" s="197"/>
      <c r="J47" s="198"/>
      <c r="K47" s="121">
        <v>16</v>
      </c>
      <c r="L47" s="122">
        <v>-32</v>
      </c>
      <c r="M47" s="149">
        <f>K47-L47</f>
        <v>48</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view="pageBreakPreview" zoomScale="60" zoomScaleNormal="55" zoomScalePageLayoutView="40" workbookViewId="0">
      <selection activeCell="A9" sqref="A9"/>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3.625" style="2" customWidth="1"/>
    <col min="12"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14</v>
      </c>
      <c r="H12" s="127">
        <v>13</v>
      </c>
      <c r="I12" s="105">
        <v>0</v>
      </c>
      <c r="J12" s="78" t="s">
        <v>101</v>
      </c>
      <c r="K12" s="157">
        <v>292</v>
      </c>
      <c r="L12" s="104">
        <v>291</v>
      </c>
      <c r="M12" s="119">
        <v>0</v>
      </c>
    </row>
    <row r="13" spans="1:21" ht="24" customHeight="1" x14ac:dyDescent="0.15">
      <c r="D13" s="10"/>
      <c r="F13" s="95"/>
      <c r="G13" s="166"/>
      <c r="H13" s="165"/>
      <c r="I13" s="164"/>
      <c r="J13" s="134"/>
      <c r="K13" s="163"/>
      <c r="L13" s="135"/>
      <c r="M13" s="144"/>
    </row>
    <row r="14" spans="1:21" ht="24" customHeight="1" x14ac:dyDescent="0.15">
      <c r="F14" s="102" t="s">
        <v>81</v>
      </c>
      <c r="G14" s="90" t="s">
        <v>185</v>
      </c>
      <c r="H14" s="21" t="s">
        <v>185</v>
      </c>
      <c r="I14" s="49" t="s">
        <v>185</v>
      </c>
      <c r="J14" s="13" t="s">
        <v>102</v>
      </c>
      <c r="K14" s="90" t="s">
        <v>185</v>
      </c>
      <c r="L14" s="21" t="s">
        <v>185</v>
      </c>
      <c r="M14" s="49" t="s">
        <v>185</v>
      </c>
    </row>
    <row r="15" spans="1:21" ht="24" customHeight="1" x14ac:dyDescent="0.15">
      <c r="D15" s="10"/>
      <c r="F15" s="102" t="s">
        <v>82</v>
      </c>
      <c r="G15" s="90" t="s">
        <v>185</v>
      </c>
      <c r="H15" s="21" t="s">
        <v>185</v>
      </c>
      <c r="I15" s="49" t="s">
        <v>185</v>
      </c>
      <c r="J15" s="13" t="s">
        <v>127</v>
      </c>
      <c r="K15" s="90" t="s">
        <v>185</v>
      </c>
      <c r="L15" s="21" t="s">
        <v>185</v>
      </c>
      <c r="M15" s="49" t="s">
        <v>185</v>
      </c>
    </row>
    <row r="16" spans="1:21" ht="24" customHeight="1" x14ac:dyDescent="0.15">
      <c r="F16" s="102" t="s">
        <v>83</v>
      </c>
      <c r="G16" s="90" t="s">
        <v>185</v>
      </c>
      <c r="H16" s="22" t="s">
        <v>185</v>
      </c>
      <c r="I16" s="49" t="s">
        <v>185</v>
      </c>
      <c r="J16" s="13" t="s">
        <v>103</v>
      </c>
      <c r="K16" s="90">
        <v>292</v>
      </c>
      <c r="L16" s="21">
        <v>291</v>
      </c>
      <c r="M16" s="49">
        <v>0</v>
      </c>
    </row>
    <row r="17" spans="4:28" ht="24" customHeight="1" x14ac:dyDescent="0.15">
      <c r="D17" s="10"/>
      <c r="F17" s="102" t="s">
        <v>84</v>
      </c>
      <c r="G17" s="90" t="s">
        <v>185</v>
      </c>
      <c r="H17" s="22" t="s">
        <v>185</v>
      </c>
      <c r="I17" s="49" t="s">
        <v>185</v>
      </c>
      <c r="J17" s="13" t="s">
        <v>90</v>
      </c>
      <c r="K17" s="90" t="s">
        <v>185</v>
      </c>
      <c r="L17" s="22" t="s">
        <v>185</v>
      </c>
      <c r="M17" s="49" t="s">
        <v>185</v>
      </c>
      <c r="Z17" s="1"/>
      <c r="AA17" s="6"/>
      <c r="AB17" s="1"/>
    </row>
    <row r="18" spans="4:28" ht="24" customHeight="1" x14ac:dyDescent="0.15">
      <c r="F18" s="102" t="s">
        <v>85</v>
      </c>
      <c r="G18" s="90" t="s">
        <v>185</v>
      </c>
      <c r="H18" s="21" t="s">
        <v>185</v>
      </c>
      <c r="I18" s="49" t="s">
        <v>185</v>
      </c>
      <c r="J18" s="13" t="s">
        <v>104</v>
      </c>
      <c r="K18" s="90" t="s">
        <v>185</v>
      </c>
      <c r="L18" s="22" t="s">
        <v>185</v>
      </c>
      <c r="M18" s="49" t="s">
        <v>185</v>
      </c>
      <c r="Z18" s="1"/>
      <c r="AA18" s="6"/>
      <c r="AB18" s="1"/>
    </row>
    <row r="19" spans="4:28" ht="24" customHeight="1" x14ac:dyDescent="0.15">
      <c r="D19" s="10"/>
      <c r="F19" s="102" t="s">
        <v>86</v>
      </c>
      <c r="G19" s="90" t="s">
        <v>185</v>
      </c>
      <c r="H19" s="22" t="s">
        <v>185</v>
      </c>
      <c r="I19" s="49" t="s">
        <v>185</v>
      </c>
      <c r="J19" s="102" t="s">
        <v>105</v>
      </c>
      <c r="K19" s="90" t="s">
        <v>185</v>
      </c>
      <c r="L19" s="22" t="s">
        <v>185</v>
      </c>
      <c r="M19" s="49" t="s">
        <v>185</v>
      </c>
      <c r="Z19" s="1"/>
      <c r="AA19" s="6"/>
      <c r="AB19" s="1"/>
    </row>
    <row r="20" spans="4:28" ht="24" customHeight="1" thickBot="1" x14ac:dyDescent="0.2">
      <c r="F20" s="102" t="s">
        <v>87</v>
      </c>
      <c r="G20" s="90" t="s">
        <v>185</v>
      </c>
      <c r="H20" s="21" t="s">
        <v>185</v>
      </c>
      <c r="I20" s="49" t="s">
        <v>185</v>
      </c>
      <c r="J20" s="100"/>
      <c r="K20" s="171"/>
      <c r="L20" s="82"/>
      <c r="M20" s="101"/>
      <c r="Z20" s="1"/>
      <c r="AA20" s="6"/>
      <c r="AB20" s="1"/>
    </row>
    <row r="21" spans="4:28" ht="24" customHeight="1" thickBot="1" x14ac:dyDescent="0.2">
      <c r="F21" s="102" t="s">
        <v>88</v>
      </c>
      <c r="G21" s="90" t="s">
        <v>185</v>
      </c>
      <c r="H21" s="22" t="s">
        <v>185</v>
      </c>
      <c r="I21" s="49" t="s">
        <v>185</v>
      </c>
      <c r="J21" s="77" t="s">
        <v>106</v>
      </c>
      <c r="K21" s="169">
        <v>171</v>
      </c>
      <c r="L21" s="168">
        <v>186</v>
      </c>
      <c r="M21" s="167">
        <v>-14</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t="s">
        <v>185</v>
      </c>
      <c r="H23" s="22" t="s">
        <v>185</v>
      </c>
      <c r="I23" s="49" t="s">
        <v>185</v>
      </c>
      <c r="J23" s="14" t="s">
        <v>107</v>
      </c>
      <c r="K23" s="90" t="s">
        <v>185</v>
      </c>
      <c r="L23" s="22" t="s">
        <v>185</v>
      </c>
      <c r="M23" s="40" t="s">
        <v>185</v>
      </c>
      <c r="V23" s="7"/>
      <c r="W23" s="8"/>
      <c r="X23" s="9"/>
    </row>
    <row r="24" spans="4:28" ht="24" customHeight="1" x14ac:dyDescent="0.15">
      <c r="F24" s="102" t="s">
        <v>90</v>
      </c>
      <c r="G24" s="90">
        <v>11</v>
      </c>
      <c r="H24" s="22">
        <v>12</v>
      </c>
      <c r="I24" s="49" t="s">
        <v>186</v>
      </c>
      <c r="J24" s="13" t="s">
        <v>108</v>
      </c>
      <c r="K24" s="90" t="s">
        <v>185</v>
      </c>
      <c r="L24" s="22" t="s">
        <v>185</v>
      </c>
      <c r="M24" s="40" t="s">
        <v>185</v>
      </c>
    </row>
    <row r="25" spans="4:28" ht="24" customHeight="1" x14ac:dyDescent="0.15">
      <c r="F25" s="102"/>
      <c r="G25" s="90"/>
      <c r="H25" s="22"/>
      <c r="I25" s="49"/>
      <c r="J25" s="14" t="s">
        <v>109</v>
      </c>
      <c r="K25" s="90" t="s">
        <v>185</v>
      </c>
      <c r="L25" s="22" t="s">
        <v>185</v>
      </c>
      <c r="M25" s="40" t="s">
        <v>185</v>
      </c>
    </row>
    <row r="26" spans="4:28" ht="24" customHeight="1" x14ac:dyDescent="0.15">
      <c r="F26" s="102" t="s">
        <v>48</v>
      </c>
      <c r="G26" s="90" t="s">
        <v>185</v>
      </c>
      <c r="H26" s="22" t="s">
        <v>185</v>
      </c>
      <c r="I26" s="49" t="s">
        <v>185</v>
      </c>
      <c r="J26" s="14" t="s">
        <v>110</v>
      </c>
      <c r="K26" s="90">
        <v>171</v>
      </c>
      <c r="L26" s="22">
        <v>186</v>
      </c>
      <c r="M26" s="40">
        <v>-14</v>
      </c>
    </row>
    <row r="27" spans="4:28" ht="24" customHeight="1" x14ac:dyDescent="0.15">
      <c r="F27" s="102" t="s">
        <v>91</v>
      </c>
      <c r="G27" s="90">
        <v>0</v>
      </c>
      <c r="H27" s="22">
        <v>0</v>
      </c>
      <c r="I27" s="49">
        <v>0</v>
      </c>
      <c r="J27" s="14" t="s">
        <v>98</v>
      </c>
      <c r="K27" s="90" t="s">
        <v>185</v>
      </c>
      <c r="L27" s="22" t="s">
        <v>185</v>
      </c>
      <c r="M27" s="40" t="s">
        <v>185</v>
      </c>
    </row>
    <row r="28" spans="4:28" ht="24" customHeight="1" thickBot="1" x14ac:dyDescent="0.2">
      <c r="F28" s="102" t="s">
        <v>92</v>
      </c>
      <c r="G28" s="90">
        <v>1</v>
      </c>
      <c r="H28" s="21">
        <v>0</v>
      </c>
      <c r="I28" s="49">
        <v>0</v>
      </c>
      <c r="J28" s="13" t="s">
        <v>111</v>
      </c>
      <c r="K28" s="90" t="s">
        <v>185</v>
      </c>
      <c r="L28" s="22" t="s">
        <v>185</v>
      </c>
      <c r="M28" s="40" t="s">
        <v>185</v>
      </c>
    </row>
    <row r="29" spans="4:28" ht="24" customHeight="1" thickBot="1" x14ac:dyDescent="0.2">
      <c r="F29" s="100"/>
      <c r="G29" s="171"/>
      <c r="H29" s="82"/>
      <c r="I29" s="101"/>
      <c r="J29" s="91" t="s">
        <v>123</v>
      </c>
      <c r="K29" s="154">
        <v>120</v>
      </c>
      <c r="L29" s="109">
        <v>104</v>
      </c>
      <c r="M29" s="123">
        <v>15</v>
      </c>
    </row>
    <row r="30" spans="4:28" ht="24" customHeight="1" thickBot="1" x14ac:dyDescent="0.2">
      <c r="F30" s="77" t="s">
        <v>80</v>
      </c>
      <c r="G30" s="169">
        <v>14</v>
      </c>
      <c r="H30" s="128">
        <v>13</v>
      </c>
      <c r="I30" s="129">
        <v>0</v>
      </c>
      <c r="J30" s="78" t="s">
        <v>113</v>
      </c>
      <c r="K30" s="157" t="s">
        <v>185</v>
      </c>
      <c r="L30" s="104" t="s">
        <v>185</v>
      </c>
      <c r="M30" s="119" t="s">
        <v>185</v>
      </c>
    </row>
    <row r="31" spans="4:28" ht="24" customHeight="1" x14ac:dyDescent="0.15">
      <c r="F31" s="116"/>
      <c r="G31" s="163"/>
      <c r="H31" s="135"/>
      <c r="I31" s="144"/>
      <c r="J31" s="137"/>
      <c r="K31" s="174"/>
      <c r="L31" s="173"/>
      <c r="M31" s="172"/>
    </row>
    <row r="32" spans="4:28" ht="24" customHeight="1" x14ac:dyDescent="0.15">
      <c r="F32" s="97" t="s">
        <v>93</v>
      </c>
      <c r="G32" s="90">
        <v>1</v>
      </c>
      <c r="H32" s="22">
        <v>1</v>
      </c>
      <c r="I32" s="40">
        <v>0</v>
      </c>
      <c r="J32" s="13" t="s">
        <v>115</v>
      </c>
      <c r="K32" s="90" t="s">
        <v>185</v>
      </c>
      <c r="L32" s="21" t="s">
        <v>185</v>
      </c>
      <c r="M32" s="49" t="s">
        <v>185</v>
      </c>
    </row>
    <row r="33" spans="4:18" ht="24" customHeight="1" x14ac:dyDescent="0.15">
      <c r="F33" s="97"/>
      <c r="G33" s="90"/>
      <c r="H33" s="22"/>
      <c r="I33" s="40"/>
      <c r="J33" s="13" t="s">
        <v>116</v>
      </c>
      <c r="K33" s="90" t="s">
        <v>185</v>
      </c>
      <c r="L33" s="22" t="s">
        <v>185</v>
      </c>
      <c r="M33" s="40" t="s">
        <v>185</v>
      </c>
    </row>
    <row r="34" spans="4:18" ht="24" customHeight="1" x14ac:dyDescent="0.15">
      <c r="F34" s="98" t="s">
        <v>94</v>
      </c>
      <c r="G34" s="90">
        <v>12</v>
      </c>
      <c r="H34" s="21">
        <v>12</v>
      </c>
      <c r="I34" s="40">
        <v>0</v>
      </c>
      <c r="J34" s="13" t="s">
        <v>90</v>
      </c>
      <c r="K34" s="90" t="s">
        <v>185</v>
      </c>
      <c r="L34" s="22" t="s">
        <v>185</v>
      </c>
      <c r="M34" s="40" t="s">
        <v>185</v>
      </c>
    </row>
    <row r="35" spans="4:18" ht="24" customHeight="1" x14ac:dyDescent="0.15">
      <c r="F35" s="98" t="s">
        <v>95</v>
      </c>
      <c r="G35" s="90" t="s">
        <v>185</v>
      </c>
      <c r="H35" s="21" t="s">
        <v>185</v>
      </c>
      <c r="I35" s="40" t="s">
        <v>185</v>
      </c>
      <c r="J35" s="13"/>
      <c r="K35" s="90"/>
      <c r="L35" s="22"/>
      <c r="M35" s="40"/>
    </row>
    <row r="36" spans="4:18" ht="24" customHeight="1" x14ac:dyDescent="0.15">
      <c r="F36" s="98"/>
      <c r="G36" s="90"/>
      <c r="H36" s="21"/>
      <c r="I36" s="40"/>
      <c r="J36" s="102" t="s">
        <v>129</v>
      </c>
      <c r="K36" s="90" t="s">
        <v>185</v>
      </c>
      <c r="L36" s="22" t="s">
        <v>185</v>
      </c>
      <c r="M36" s="40" t="s">
        <v>185</v>
      </c>
    </row>
    <row r="37" spans="4:18" ht="24" customHeight="1" thickBot="1" x14ac:dyDescent="0.2">
      <c r="F37" s="98" t="s">
        <v>96</v>
      </c>
      <c r="G37" s="90" t="s">
        <v>185</v>
      </c>
      <c r="H37" s="22" t="s">
        <v>185</v>
      </c>
      <c r="I37" s="40" t="s">
        <v>185</v>
      </c>
      <c r="J37" s="100"/>
      <c r="K37" s="171"/>
      <c r="L37" s="82"/>
      <c r="M37" s="101"/>
    </row>
    <row r="38" spans="4:18" ht="24" customHeight="1" thickBot="1" x14ac:dyDescent="0.2">
      <c r="F38" s="98"/>
      <c r="G38" s="90"/>
      <c r="H38" s="22"/>
      <c r="I38" s="40"/>
      <c r="J38" s="77" t="s">
        <v>114</v>
      </c>
      <c r="K38" s="169" t="s">
        <v>185</v>
      </c>
      <c r="L38" s="168" t="s">
        <v>185</v>
      </c>
      <c r="M38" s="167" t="s">
        <v>185</v>
      </c>
    </row>
    <row r="39" spans="4:18" ht="24" customHeight="1" x14ac:dyDescent="0.15">
      <c r="D39" s="10"/>
      <c r="F39" s="98" t="s">
        <v>97</v>
      </c>
      <c r="G39" s="90" t="s">
        <v>185</v>
      </c>
      <c r="H39" s="21" t="s">
        <v>185</v>
      </c>
      <c r="I39" s="40" t="s">
        <v>185</v>
      </c>
      <c r="J39" s="143"/>
      <c r="K39" s="163"/>
      <c r="L39" s="133"/>
      <c r="M39" s="147"/>
    </row>
    <row r="40" spans="4:18" ht="24" customHeight="1" x14ac:dyDescent="0.15">
      <c r="F40" s="98"/>
      <c r="G40" s="90"/>
      <c r="H40" s="21"/>
      <c r="I40" s="40"/>
      <c r="J40" s="14" t="s">
        <v>117</v>
      </c>
      <c r="K40" s="90" t="s">
        <v>185</v>
      </c>
      <c r="L40" s="22" t="s">
        <v>185</v>
      </c>
      <c r="M40" s="40" t="s">
        <v>185</v>
      </c>
    </row>
    <row r="41" spans="4:18" ht="24" customHeight="1" x14ac:dyDescent="0.15">
      <c r="F41" s="98" t="s">
        <v>150</v>
      </c>
      <c r="G41" s="90" t="s">
        <v>185</v>
      </c>
      <c r="H41" s="21" t="s">
        <v>185</v>
      </c>
      <c r="I41" s="40" t="s">
        <v>184</v>
      </c>
      <c r="J41" s="13" t="s">
        <v>118</v>
      </c>
      <c r="K41" s="90" t="s">
        <v>184</v>
      </c>
      <c r="L41" s="22" t="s">
        <v>184</v>
      </c>
      <c r="M41" s="40" t="s">
        <v>36</v>
      </c>
    </row>
    <row r="42" spans="4:18" ht="24" customHeight="1" x14ac:dyDescent="0.15">
      <c r="F42" s="148" t="s">
        <v>183</v>
      </c>
      <c r="G42" s="90"/>
      <c r="H42" s="21"/>
      <c r="I42" s="40"/>
      <c r="J42" s="14" t="s">
        <v>119</v>
      </c>
      <c r="K42" s="90" t="s">
        <v>36</v>
      </c>
      <c r="L42" s="22" t="s">
        <v>36</v>
      </c>
      <c r="M42" s="40" t="s">
        <v>36</v>
      </c>
    </row>
    <row r="43" spans="4:18" ht="24" customHeight="1" x14ac:dyDescent="0.15">
      <c r="F43" s="98" t="s">
        <v>98</v>
      </c>
      <c r="G43" s="90" t="s">
        <v>36</v>
      </c>
      <c r="H43" s="22" t="s">
        <v>36</v>
      </c>
      <c r="I43" s="40" t="s">
        <v>36</v>
      </c>
      <c r="J43" s="14" t="s">
        <v>98</v>
      </c>
      <c r="K43" s="90" t="s">
        <v>36</v>
      </c>
      <c r="L43" s="22" t="s">
        <v>36</v>
      </c>
      <c r="M43" s="40" t="s">
        <v>36</v>
      </c>
    </row>
    <row r="44" spans="4:18" ht="24" customHeight="1" thickBot="1" x14ac:dyDescent="0.2">
      <c r="F44" s="98" t="s">
        <v>99</v>
      </c>
      <c r="G44" s="90" t="s">
        <v>36</v>
      </c>
      <c r="H44" s="22" t="s">
        <v>36</v>
      </c>
      <c r="I44" s="40" t="s">
        <v>36</v>
      </c>
      <c r="J44" s="13" t="s">
        <v>120</v>
      </c>
      <c r="K44" s="90" t="s">
        <v>182</v>
      </c>
      <c r="L44" s="21" t="s">
        <v>36</v>
      </c>
      <c r="M44" s="49" t="s">
        <v>36</v>
      </c>
      <c r="N44" s="199"/>
      <c r="O44" s="199"/>
      <c r="P44" s="199"/>
      <c r="Q44" s="199"/>
      <c r="R44" s="199"/>
    </row>
    <row r="45" spans="4:18" ht="24" customHeight="1" thickBot="1" x14ac:dyDescent="0.2">
      <c r="F45" s="141" t="s">
        <v>100</v>
      </c>
      <c r="G45" s="182" t="s">
        <v>36</v>
      </c>
      <c r="H45" s="170" t="s">
        <v>181</v>
      </c>
      <c r="I45" s="132" t="s">
        <v>36</v>
      </c>
      <c r="J45" s="76" t="s">
        <v>121</v>
      </c>
      <c r="K45" s="154" t="s">
        <v>36</v>
      </c>
      <c r="L45" s="109" t="s">
        <v>36</v>
      </c>
      <c r="M45" s="123" t="s">
        <v>180</v>
      </c>
    </row>
    <row r="46" spans="4:18" ht="21.95" customHeight="1" thickBot="1" x14ac:dyDescent="0.2">
      <c r="F46" s="196" t="s">
        <v>179</v>
      </c>
      <c r="G46" s="197"/>
      <c r="H46" s="197"/>
      <c r="I46" s="197"/>
      <c r="J46" s="197"/>
      <c r="K46" s="154">
        <v>120</v>
      </c>
      <c r="L46" s="109">
        <v>104</v>
      </c>
      <c r="M46" s="123">
        <v>15</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B59"/>
  <sheetViews>
    <sheetView showGridLines="0" view="pageBreakPreview" zoomScale="60" zoomScaleNormal="60" workbookViewId="0">
      <selection activeCell="A11" sqref="A11"/>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U7" s="15"/>
    </row>
    <row r="8" spans="1:21" ht="18" customHeight="1" x14ac:dyDescent="0.15">
      <c r="U8" s="15"/>
    </row>
    <row r="9" spans="1:21" ht="18" customHeight="1" x14ac:dyDescent="0.15">
      <c r="H9" s="5"/>
      <c r="I9" s="5"/>
      <c r="L9" s="11"/>
      <c r="M9" s="11"/>
      <c r="U9" s="15"/>
    </row>
    <row r="10" spans="1:21" ht="18" customHeight="1" x14ac:dyDescent="0.15">
      <c r="H10" s="5"/>
      <c r="I10" s="5"/>
      <c r="L10" s="11"/>
      <c r="M10" s="11"/>
      <c r="U10" s="15"/>
    </row>
    <row r="11" spans="1:21" ht="23.25" customHeight="1" thickBot="1" x14ac:dyDescent="0.2">
      <c r="F11" s="72" t="s">
        <v>149</v>
      </c>
      <c r="H11" s="5"/>
      <c r="I11" s="5"/>
      <c r="L11" s="11"/>
      <c r="M11" s="11" t="s">
        <v>163</v>
      </c>
      <c r="N11" s="11"/>
    </row>
    <row r="12" spans="1:21" ht="24" customHeight="1" thickBot="1" x14ac:dyDescent="0.2">
      <c r="D12" s="10"/>
      <c r="F12" s="33" t="s">
        <v>0</v>
      </c>
      <c r="G12" s="17" t="s">
        <v>137</v>
      </c>
      <c r="H12" s="18" t="s">
        <v>138</v>
      </c>
      <c r="I12" s="19" t="s">
        <v>131</v>
      </c>
      <c r="J12" s="34" t="s">
        <v>1</v>
      </c>
      <c r="K12" s="27" t="s">
        <v>137</v>
      </c>
      <c r="L12" s="28" t="s">
        <v>140</v>
      </c>
      <c r="M12" s="32" t="s">
        <v>134</v>
      </c>
    </row>
    <row r="13" spans="1:21" ht="24" customHeight="1" x14ac:dyDescent="0.15">
      <c r="F13" s="47" t="s">
        <v>3</v>
      </c>
      <c r="G13" s="25">
        <v>8940</v>
      </c>
      <c r="H13" s="25">
        <v>10076</v>
      </c>
      <c r="I13" s="40">
        <f>G13-H13</f>
        <v>-1136</v>
      </c>
      <c r="J13" s="39" t="s">
        <v>20</v>
      </c>
      <c r="K13" s="181">
        <v>7698</v>
      </c>
      <c r="L13" s="25">
        <v>14033</v>
      </c>
      <c r="M13" s="40">
        <v>-6334</v>
      </c>
    </row>
    <row r="14" spans="1:21" ht="24" customHeight="1" x14ac:dyDescent="0.15">
      <c r="D14" s="10"/>
      <c r="F14" s="43"/>
      <c r="G14" s="21"/>
      <c r="H14" s="21"/>
      <c r="I14" s="176"/>
      <c r="J14" s="41"/>
      <c r="K14" s="90"/>
      <c r="L14" s="21"/>
      <c r="M14" s="58"/>
    </row>
    <row r="15" spans="1:21" ht="24" customHeight="1" x14ac:dyDescent="0.15">
      <c r="F15" s="43" t="s">
        <v>4</v>
      </c>
      <c r="G15" s="21" t="s">
        <v>187</v>
      </c>
      <c r="H15" s="21" t="s">
        <v>187</v>
      </c>
      <c r="I15" s="49" t="s">
        <v>187</v>
      </c>
      <c r="J15" s="41" t="s">
        <v>21</v>
      </c>
      <c r="K15" s="90" t="s">
        <v>187</v>
      </c>
      <c r="L15" s="22" t="s">
        <v>187</v>
      </c>
      <c r="M15" s="40" t="s">
        <v>187</v>
      </c>
    </row>
    <row r="16" spans="1:21" ht="24" customHeight="1" x14ac:dyDescent="0.15">
      <c r="D16" s="10"/>
      <c r="F16" s="43"/>
      <c r="G16" s="21"/>
      <c r="H16" s="21"/>
      <c r="I16" s="49"/>
      <c r="J16" s="41"/>
      <c r="K16" s="90"/>
      <c r="L16" s="21"/>
      <c r="M16" s="40"/>
    </row>
    <row r="17" spans="4:28" ht="24" customHeight="1" x14ac:dyDescent="0.15">
      <c r="F17" s="43" t="s">
        <v>5</v>
      </c>
      <c r="G17" s="22">
        <v>18082</v>
      </c>
      <c r="H17" s="22">
        <v>19514</v>
      </c>
      <c r="I17" s="40">
        <v>-1431</v>
      </c>
      <c r="J17" s="41" t="s">
        <v>22</v>
      </c>
      <c r="K17" s="22">
        <v>7410</v>
      </c>
      <c r="L17" s="22">
        <v>13780</v>
      </c>
      <c r="M17" s="40">
        <v>-6369</v>
      </c>
    </row>
    <row r="18" spans="4:28" ht="24" customHeight="1" x14ac:dyDescent="0.15">
      <c r="D18" s="10"/>
      <c r="F18" s="51" t="s">
        <v>34</v>
      </c>
      <c r="G18" s="23">
        <v>-9142</v>
      </c>
      <c r="H18" s="23">
        <v>-9437</v>
      </c>
      <c r="I18" s="40">
        <v>294</v>
      </c>
      <c r="J18" s="42"/>
      <c r="K18" s="90"/>
      <c r="L18" s="21"/>
      <c r="M18" s="40"/>
      <c r="Z18" s="1"/>
      <c r="AA18" s="6"/>
      <c r="AB18" s="1"/>
    </row>
    <row r="19" spans="4:28" ht="24" customHeight="1" x14ac:dyDescent="0.15">
      <c r="F19" s="43" t="s">
        <v>6</v>
      </c>
      <c r="G19" s="21" t="s">
        <v>187</v>
      </c>
      <c r="H19" s="21" t="s">
        <v>187</v>
      </c>
      <c r="I19" s="40" t="s">
        <v>187</v>
      </c>
      <c r="J19" s="42" t="s">
        <v>23</v>
      </c>
      <c r="K19" s="90">
        <v>215</v>
      </c>
      <c r="L19" s="21">
        <v>213</v>
      </c>
      <c r="M19" s="40">
        <f>K19-L19</f>
        <v>2</v>
      </c>
      <c r="Z19" s="1"/>
      <c r="AA19" s="6"/>
      <c r="AB19" s="1"/>
    </row>
    <row r="20" spans="4:28" ht="24" customHeight="1" x14ac:dyDescent="0.15">
      <c r="D20" s="10"/>
      <c r="F20" s="51" t="s">
        <v>34</v>
      </c>
      <c r="G20" s="23" t="s">
        <v>187</v>
      </c>
      <c r="H20" s="23" t="s">
        <v>187</v>
      </c>
      <c r="I20" s="68" t="s">
        <v>187</v>
      </c>
      <c r="J20" s="42"/>
      <c r="K20" s="90"/>
      <c r="L20" s="21"/>
      <c r="M20" s="40"/>
      <c r="Z20" s="1"/>
      <c r="AA20" s="6"/>
      <c r="AB20" s="1"/>
    </row>
    <row r="21" spans="4:28" ht="24" customHeight="1" x14ac:dyDescent="0.15">
      <c r="F21" s="43" t="s">
        <v>7</v>
      </c>
      <c r="G21" s="21" t="s">
        <v>187</v>
      </c>
      <c r="H21" s="21" t="s">
        <v>187</v>
      </c>
      <c r="I21" s="40" t="s">
        <v>187</v>
      </c>
      <c r="J21" s="42" t="s">
        <v>24</v>
      </c>
      <c r="K21" s="90" t="s">
        <v>187</v>
      </c>
      <c r="L21" s="22" t="s">
        <v>187</v>
      </c>
      <c r="M21" s="40" t="s">
        <v>187</v>
      </c>
      <c r="Z21" s="1"/>
      <c r="AA21" s="6"/>
      <c r="AB21" s="1"/>
    </row>
    <row r="22" spans="4:28" ht="24" customHeight="1" x14ac:dyDescent="0.15">
      <c r="F22" s="51" t="s">
        <v>34</v>
      </c>
      <c r="G22" s="23" t="s">
        <v>187</v>
      </c>
      <c r="H22" s="23" t="s">
        <v>187</v>
      </c>
      <c r="I22" s="68" t="s">
        <v>187</v>
      </c>
      <c r="J22" s="42"/>
      <c r="K22" s="90"/>
      <c r="L22" s="21"/>
      <c r="M22" s="40"/>
      <c r="V22" s="7"/>
      <c r="X22" s="9"/>
    </row>
    <row r="23" spans="4:28" ht="24" customHeight="1" x14ac:dyDescent="0.15">
      <c r="F23" s="43" t="s">
        <v>8</v>
      </c>
      <c r="G23" s="21" t="s">
        <v>187</v>
      </c>
      <c r="H23" s="21" t="s">
        <v>187</v>
      </c>
      <c r="I23" s="40" t="s">
        <v>187</v>
      </c>
      <c r="J23" s="42" t="s">
        <v>25</v>
      </c>
      <c r="K23" s="22" t="s">
        <v>187</v>
      </c>
      <c r="L23" s="22" t="s">
        <v>187</v>
      </c>
      <c r="M23" s="40" t="s">
        <v>187</v>
      </c>
      <c r="V23" s="7"/>
      <c r="W23" s="8"/>
      <c r="X23" s="9"/>
    </row>
    <row r="24" spans="4:28" ht="24" customHeight="1" x14ac:dyDescent="0.15">
      <c r="F24" s="56" t="s">
        <v>9</v>
      </c>
      <c r="G24" s="55">
        <v>1927</v>
      </c>
      <c r="H24" s="55">
        <v>1383</v>
      </c>
      <c r="I24" s="57">
        <v>543</v>
      </c>
      <c r="J24" s="42"/>
      <c r="K24" s="90"/>
      <c r="L24" s="21"/>
      <c r="M24" s="40"/>
      <c r="V24" s="7"/>
      <c r="W24" s="8"/>
      <c r="X24" s="9"/>
    </row>
    <row r="25" spans="4:28" ht="24" customHeight="1" x14ac:dyDescent="0.15">
      <c r="F25" s="43"/>
      <c r="G25" s="21"/>
      <c r="H25" s="21"/>
      <c r="I25" s="40"/>
      <c r="J25" s="42" t="s">
        <v>26</v>
      </c>
      <c r="K25" s="90">
        <v>72</v>
      </c>
      <c r="L25" s="22">
        <v>40</v>
      </c>
      <c r="M25" s="40">
        <f>K25-L25</f>
        <v>32</v>
      </c>
    </row>
    <row r="26" spans="4:28" ht="24" customHeight="1" x14ac:dyDescent="0.15">
      <c r="F26" s="43" t="s">
        <v>10</v>
      </c>
      <c r="G26" s="21" t="s">
        <v>187</v>
      </c>
      <c r="H26" s="21" t="s">
        <v>187</v>
      </c>
      <c r="I26" s="40" t="s">
        <v>187</v>
      </c>
      <c r="J26" s="42"/>
      <c r="K26" s="90"/>
      <c r="L26" s="21"/>
      <c r="M26" s="40"/>
    </row>
    <row r="27" spans="4:28" ht="24" customHeight="1" x14ac:dyDescent="0.15">
      <c r="F27" s="43"/>
      <c r="G27" s="21"/>
      <c r="H27" s="21"/>
      <c r="I27" s="40"/>
      <c r="J27" s="42" t="s">
        <v>27</v>
      </c>
      <c r="K27" s="90" t="s">
        <v>187</v>
      </c>
      <c r="L27" s="22" t="s">
        <v>187</v>
      </c>
      <c r="M27" s="40" t="s">
        <v>187</v>
      </c>
    </row>
    <row r="28" spans="4:28" ht="24" customHeight="1" x14ac:dyDescent="0.15">
      <c r="F28" s="43" t="s">
        <v>11</v>
      </c>
      <c r="G28" s="21" t="s">
        <v>187</v>
      </c>
      <c r="H28" s="21" t="s">
        <v>187</v>
      </c>
      <c r="I28" s="40" t="s">
        <v>187</v>
      </c>
      <c r="J28" s="59" t="s">
        <v>28</v>
      </c>
      <c r="K28" s="187">
        <v>2973</v>
      </c>
      <c r="L28" s="55">
        <v>2931</v>
      </c>
      <c r="M28" s="57">
        <v>41</v>
      </c>
    </row>
    <row r="29" spans="4:28" ht="24" customHeight="1" x14ac:dyDescent="0.15">
      <c r="F29" s="43"/>
      <c r="G29" s="21"/>
      <c r="H29" s="21"/>
      <c r="I29" s="40"/>
      <c r="J29" s="41"/>
      <c r="K29" s="90"/>
      <c r="L29" s="21"/>
      <c r="M29" s="40"/>
    </row>
    <row r="30" spans="4:28" ht="24" customHeight="1" x14ac:dyDescent="0.15">
      <c r="F30" s="43" t="s">
        <v>12</v>
      </c>
      <c r="G30" s="21">
        <v>0</v>
      </c>
      <c r="H30" s="21">
        <v>0</v>
      </c>
      <c r="I30" s="40" t="s">
        <v>191</v>
      </c>
      <c r="J30" s="41" t="s">
        <v>21</v>
      </c>
      <c r="K30" s="90" t="s">
        <v>187</v>
      </c>
      <c r="L30" s="22" t="s">
        <v>187</v>
      </c>
      <c r="M30" s="40" t="s">
        <v>187</v>
      </c>
    </row>
    <row r="31" spans="4:28" ht="24" customHeight="1" x14ac:dyDescent="0.15">
      <c r="F31" s="43"/>
      <c r="G31" s="21"/>
      <c r="H31" s="21"/>
      <c r="I31" s="40"/>
      <c r="J31" s="41"/>
      <c r="K31" s="90"/>
      <c r="L31" s="21"/>
      <c r="M31" s="40"/>
    </row>
    <row r="32" spans="4:28" ht="24" customHeight="1" x14ac:dyDescent="0.15">
      <c r="F32" s="43" t="s">
        <v>13</v>
      </c>
      <c r="G32" s="21">
        <v>168</v>
      </c>
      <c r="H32" s="21">
        <v>110</v>
      </c>
      <c r="I32" s="40">
        <f>G32-H32</f>
        <v>58</v>
      </c>
      <c r="J32" s="41" t="s">
        <v>29</v>
      </c>
      <c r="K32" s="22" t="s">
        <v>187</v>
      </c>
      <c r="L32" s="22" t="s">
        <v>187</v>
      </c>
      <c r="M32" s="40" t="s">
        <v>187</v>
      </c>
    </row>
    <row r="33" spans="4:18" ht="24" customHeight="1" x14ac:dyDescent="0.15">
      <c r="F33" s="43"/>
      <c r="G33" s="21"/>
      <c r="H33" s="21"/>
      <c r="I33" s="40"/>
      <c r="J33" s="43"/>
      <c r="K33" s="90"/>
      <c r="L33" s="21"/>
      <c r="M33" s="40"/>
    </row>
    <row r="34" spans="4:18" ht="24" customHeight="1" x14ac:dyDescent="0.15">
      <c r="F34" s="43" t="s">
        <v>190</v>
      </c>
      <c r="G34" s="21">
        <v>1742</v>
      </c>
      <c r="H34" s="21">
        <v>331</v>
      </c>
      <c r="I34" s="40">
        <f>G34-H34</f>
        <v>1411</v>
      </c>
      <c r="J34" s="41" t="s">
        <v>30</v>
      </c>
      <c r="K34" s="90">
        <v>2877</v>
      </c>
      <c r="L34" s="21">
        <v>2861</v>
      </c>
      <c r="M34" s="40">
        <f>K34-L34</f>
        <v>16</v>
      </c>
    </row>
    <row r="35" spans="4:18" ht="24" customHeight="1" x14ac:dyDescent="0.15">
      <c r="F35" s="43"/>
      <c r="G35" s="21"/>
      <c r="H35" s="21"/>
      <c r="I35" s="40"/>
      <c r="J35" s="41"/>
      <c r="K35" s="90"/>
      <c r="L35" s="21"/>
      <c r="M35" s="40"/>
    </row>
    <row r="36" spans="4:18" ht="24" customHeight="1" x14ac:dyDescent="0.15">
      <c r="F36" s="43" t="s">
        <v>15</v>
      </c>
      <c r="G36" s="21">
        <v>16</v>
      </c>
      <c r="H36" s="21">
        <v>941</v>
      </c>
      <c r="I36" s="40">
        <f>G36-H36</f>
        <v>-925</v>
      </c>
      <c r="J36" s="41" t="s">
        <v>37</v>
      </c>
      <c r="K36" s="90" t="s">
        <v>187</v>
      </c>
      <c r="L36" s="22" t="s">
        <v>187</v>
      </c>
      <c r="M36" s="40" t="s">
        <v>187</v>
      </c>
    </row>
    <row r="37" spans="4:18" ht="24" customHeight="1" x14ac:dyDescent="0.15">
      <c r="F37" s="43"/>
      <c r="G37" s="186"/>
      <c r="H37" s="186"/>
      <c r="I37" s="40"/>
      <c r="J37" s="43"/>
      <c r="K37" s="90"/>
      <c r="L37" s="21"/>
      <c r="M37" s="40"/>
    </row>
    <row r="38" spans="4:18" ht="24" customHeight="1" x14ac:dyDescent="0.15">
      <c r="F38" s="43" t="s">
        <v>16</v>
      </c>
      <c r="G38" s="21" t="s">
        <v>187</v>
      </c>
      <c r="H38" s="21" t="s">
        <v>187</v>
      </c>
      <c r="I38" s="40" t="s">
        <v>187</v>
      </c>
      <c r="J38" s="41" t="s">
        <v>31</v>
      </c>
      <c r="K38" s="90" t="s">
        <v>187</v>
      </c>
      <c r="L38" s="22" t="s">
        <v>187</v>
      </c>
      <c r="M38" s="40" t="s">
        <v>187</v>
      </c>
    </row>
    <row r="39" spans="4:18" ht="24" customHeight="1" x14ac:dyDescent="0.15">
      <c r="F39" s="43"/>
      <c r="G39" s="21"/>
      <c r="H39" s="21"/>
      <c r="I39" s="40"/>
      <c r="J39" s="41"/>
      <c r="K39" s="90"/>
      <c r="L39" s="21"/>
      <c r="M39" s="40"/>
    </row>
    <row r="40" spans="4:18" ht="24" customHeight="1" x14ac:dyDescent="0.15">
      <c r="F40" s="43" t="s">
        <v>17</v>
      </c>
      <c r="G40" s="22" t="s">
        <v>187</v>
      </c>
      <c r="H40" s="22" t="s">
        <v>187</v>
      </c>
      <c r="I40" s="40" t="s">
        <v>187</v>
      </c>
      <c r="J40" s="41" t="s">
        <v>26</v>
      </c>
      <c r="K40" s="90">
        <v>95</v>
      </c>
      <c r="L40" s="22">
        <v>70</v>
      </c>
      <c r="M40" s="40">
        <f>K40-L40</f>
        <v>25</v>
      </c>
    </row>
    <row r="41" spans="4:18" ht="24" customHeight="1" x14ac:dyDescent="0.15">
      <c r="F41" s="43"/>
      <c r="G41" s="21"/>
      <c r="H41" s="21"/>
      <c r="I41" s="40"/>
      <c r="J41" s="43"/>
      <c r="K41" s="90"/>
      <c r="L41" s="21"/>
      <c r="M41" s="40"/>
    </row>
    <row r="42" spans="4:18" ht="24" customHeight="1" thickBot="1" x14ac:dyDescent="0.2">
      <c r="D42" s="10"/>
      <c r="F42" s="43" t="s">
        <v>6</v>
      </c>
      <c r="G42" s="21" t="s">
        <v>187</v>
      </c>
      <c r="H42" s="21" t="s">
        <v>187</v>
      </c>
      <c r="I42" s="40" t="s">
        <v>187</v>
      </c>
      <c r="J42" s="41" t="s">
        <v>32</v>
      </c>
      <c r="K42" s="90" t="s">
        <v>187</v>
      </c>
      <c r="L42" s="22" t="s">
        <v>187</v>
      </c>
      <c r="M42" s="40" t="s">
        <v>187</v>
      </c>
    </row>
    <row r="43" spans="4:18" ht="24" customHeight="1" thickBot="1" x14ac:dyDescent="0.2">
      <c r="F43" s="51" t="s">
        <v>34</v>
      </c>
      <c r="G43" s="23" t="s">
        <v>187</v>
      </c>
      <c r="H43" s="23" t="s">
        <v>187</v>
      </c>
      <c r="I43" s="68" t="s">
        <v>187</v>
      </c>
      <c r="J43" s="44" t="s">
        <v>135</v>
      </c>
      <c r="K43" s="185">
        <v>10671</v>
      </c>
      <c r="L43" s="38">
        <v>16964</v>
      </c>
      <c r="M43" s="26">
        <v>-6292</v>
      </c>
    </row>
    <row r="44" spans="4:18" ht="24" customHeight="1" thickBot="1" x14ac:dyDescent="0.2">
      <c r="F44" s="43" t="s">
        <v>18</v>
      </c>
      <c r="G44" s="21" t="s">
        <v>187</v>
      </c>
      <c r="H44" s="21" t="s">
        <v>187</v>
      </c>
      <c r="I44" s="40" t="s">
        <v>187</v>
      </c>
      <c r="J44" s="60" t="s">
        <v>189</v>
      </c>
      <c r="K44" s="62" t="s">
        <v>137</v>
      </c>
      <c r="L44" s="63" t="s">
        <v>140</v>
      </c>
      <c r="M44" s="64" t="s">
        <v>134</v>
      </c>
    </row>
    <row r="45" spans="4:18" ht="24" customHeight="1" x14ac:dyDescent="0.15">
      <c r="F45" s="51" t="s">
        <v>34</v>
      </c>
      <c r="G45" s="23" t="s">
        <v>187</v>
      </c>
      <c r="H45" s="23" t="s">
        <v>187</v>
      </c>
      <c r="I45" s="68" t="s">
        <v>187</v>
      </c>
      <c r="J45" s="45" t="s">
        <v>188</v>
      </c>
      <c r="K45" s="153">
        <v>195</v>
      </c>
      <c r="L45" s="22">
        <v>-5504</v>
      </c>
      <c r="M45" s="40">
        <v>5700</v>
      </c>
    </row>
    <row r="46" spans="4:18" ht="24" customHeight="1" thickBot="1" x14ac:dyDescent="0.2">
      <c r="F46" s="43" t="s">
        <v>19</v>
      </c>
      <c r="G46" s="21" t="s">
        <v>187</v>
      </c>
      <c r="H46" s="21" t="s">
        <v>187</v>
      </c>
      <c r="I46" s="40" t="s">
        <v>187</v>
      </c>
      <c r="J46" s="45" t="s">
        <v>33</v>
      </c>
      <c r="K46" s="153" t="s">
        <v>187</v>
      </c>
      <c r="L46" s="29" t="s">
        <v>187</v>
      </c>
      <c r="M46" s="40" t="s">
        <v>187</v>
      </c>
    </row>
    <row r="47" spans="4:18" ht="24" customHeight="1" thickBot="1" x14ac:dyDescent="0.2">
      <c r="F47" s="51" t="s">
        <v>34</v>
      </c>
      <c r="G47" s="23" t="s">
        <v>187</v>
      </c>
      <c r="H47" s="23" t="s">
        <v>187</v>
      </c>
      <c r="I47" s="68" t="s">
        <v>187</v>
      </c>
      <c r="J47" s="44" t="s">
        <v>136</v>
      </c>
      <c r="K47" s="185">
        <v>195</v>
      </c>
      <c r="L47" s="38">
        <v>-5504</v>
      </c>
      <c r="M47" s="26">
        <v>5700</v>
      </c>
    </row>
    <row r="48" spans="4:18" ht="24" customHeight="1" thickBot="1" x14ac:dyDescent="0.2">
      <c r="F48" s="37" t="s">
        <v>133</v>
      </c>
      <c r="G48" s="38">
        <v>10867</v>
      </c>
      <c r="H48" s="38">
        <v>11460</v>
      </c>
      <c r="I48" s="26">
        <v>-592</v>
      </c>
      <c r="J48" s="52" t="s">
        <v>132</v>
      </c>
      <c r="K48" s="184">
        <v>10867</v>
      </c>
      <c r="L48" s="183">
        <v>11460</v>
      </c>
      <c r="M48" s="46">
        <v>-592</v>
      </c>
      <c r="N48" s="70"/>
      <c r="O48" s="71"/>
      <c r="P48" s="71"/>
      <c r="Q48" s="71"/>
      <c r="R48" s="71"/>
    </row>
    <row r="49" spans="6:6" ht="21.75" customHeight="1" x14ac:dyDescent="0.15">
      <c r="F49" s="61"/>
    </row>
    <row r="50" spans="6:6" ht="21.95" customHeight="1" x14ac:dyDescent="0.15"/>
    <row r="51" spans="6:6" ht="21.95" customHeight="1" x14ac:dyDescent="0.15"/>
    <row r="52" spans="6:6" ht="33" customHeight="1" x14ac:dyDescent="0.15"/>
    <row r="53" spans="6:6" ht="18" customHeight="1" x14ac:dyDescent="0.15"/>
    <row r="59" spans="6:6" ht="11.25" customHeight="1" x14ac:dyDescent="0.15"/>
  </sheetData>
  <phoneticPr fontId="2"/>
  <printOptions horizontalCentered="1"/>
  <pageMargins left="0.19685039370078741" right="0" top="0.19685039370078741" bottom="0.19685039370078741" header="0" footer="0"/>
  <pageSetup paperSize="9" scale="53"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B66"/>
  <sheetViews>
    <sheetView showGridLines="0" view="pageBreakPreview" zoomScale="60" zoomScaleNormal="55" workbookViewId="0">
      <selection activeCell="A11" sqref="A11"/>
    </sheetView>
  </sheetViews>
  <sheetFormatPr defaultRowHeight="15.75" customHeight="1" x14ac:dyDescent="0.15"/>
  <cols>
    <col min="1" max="5" width="10.625" style="2" customWidth="1"/>
    <col min="6" max="6" width="34.25" style="2" customWidth="1"/>
    <col min="7" max="9" width="15.125" style="2" customWidth="1"/>
    <col min="10" max="10" width="34.25" style="2" customWidth="1"/>
    <col min="11" max="11" width="15.125" style="2" customWidth="1"/>
    <col min="12" max="13" width="15.1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362132</v>
      </c>
      <c r="H14" s="168">
        <v>373003</v>
      </c>
      <c r="I14" s="189">
        <v>-10870</v>
      </c>
      <c r="J14" s="78" t="s">
        <v>51</v>
      </c>
      <c r="K14" s="157">
        <v>369808</v>
      </c>
      <c r="L14" s="104">
        <v>374698</v>
      </c>
      <c r="M14" s="119">
        <v>-4889</v>
      </c>
    </row>
    <row r="15" spans="1:21" ht="24" customHeight="1" x14ac:dyDescent="0.15">
      <c r="D15" s="10"/>
      <c r="F15" s="95"/>
      <c r="G15" s="166"/>
      <c r="H15" s="165"/>
      <c r="I15" s="164"/>
      <c r="J15" s="116"/>
      <c r="K15" s="163"/>
      <c r="L15" s="135"/>
      <c r="M15" s="144"/>
    </row>
    <row r="16" spans="1:21" ht="24" customHeight="1" x14ac:dyDescent="0.15">
      <c r="F16" s="97" t="s">
        <v>53</v>
      </c>
      <c r="G16" s="90">
        <v>2694</v>
      </c>
      <c r="H16" s="22">
        <v>2740</v>
      </c>
      <c r="I16" s="40">
        <v>-45</v>
      </c>
      <c r="J16" s="102" t="s">
        <v>38</v>
      </c>
      <c r="K16" s="90" t="s">
        <v>194</v>
      </c>
      <c r="L16" s="21" t="s">
        <v>194</v>
      </c>
      <c r="M16" s="49" t="s">
        <v>194</v>
      </c>
    </row>
    <row r="17" spans="4:28" ht="24" customHeight="1" x14ac:dyDescent="0.15">
      <c r="D17" s="10"/>
      <c r="F17" s="97" t="s">
        <v>54</v>
      </c>
      <c r="G17" s="90">
        <v>206</v>
      </c>
      <c r="H17" s="21">
        <v>213</v>
      </c>
      <c r="I17" s="40">
        <f>G17-H17</f>
        <v>-7</v>
      </c>
      <c r="J17" s="102" t="s">
        <v>39</v>
      </c>
      <c r="K17" s="90" t="s">
        <v>194</v>
      </c>
      <c r="L17" s="21" t="s">
        <v>194</v>
      </c>
      <c r="M17" s="49" t="s">
        <v>194</v>
      </c>
    </row>
    <row r="18" spans="4:28" ht="24" customHeight="1" x14ac:dyDescent="0.15">
      <c r="F18" s="97" t="s">
        <v>55</v>
      </c>
      <c r="G18" s="90">
        <v>16</v>
      </c>
      <c r="H18" s="22">
        <v>-135</v>
      </c>
      <c r="I18" s="40">
        <f>G18-H18</f>
        <v>151</v>
      </c>
      <c r="J18" s="102" t="s">
        <v>40</v>
      </c>
      <c r="K18" s="90">
        <v>158046</v>
      </c>
      <c r="L18" s="22">
        <v>159846</v>
      </c>
      <c r="M18" s="49">
        <f>K18-L18</f>
        <v>-1800</v>
      </c>
    </row>
    <row r="19" spans="4:28" ht="24" customHeight="1" x14ac:dyDescent="0.15">
      <c r="D19" s="10"/>
      <c r="F19" s="97"/>
      <c r="G19" s="90"/>
      <c r="H19" s="22"/>
      <c r="I19" s="40"/>
      <c r="J19" s="102" t="s">
        <v>41</v>
      </c>
      <c r="K19" s="90" t="s">
        <v>194</v>
      </c>
      <c r="L19" s="22" t="s">
        <v>194</v>
      </c>
      <c r="M19" s="49" t="s">
        <v>194</v>
      </c>
      <c r="Z19" s="1"/>
      <c r="AA19" s="6"/>
      <c r="AB19" s="1"/>
    </row>
    <row r="20" spans="4:28" ht="24" customHeight="1" x14ac:dyDescent="0.15">
      <c r="F20" s="98" t="s">
        <v>56</v>
      </c>
      <c r="G20" s="90">
        <v>3166</v>
      </c>
      <c r="H20" s="21">
        <v>3158</v>
      </c>
      <c r="I20" s="40">
        <f>G20-H20</f>
        <v>8</v>
      </c>
      <c r="J20" s="102" t="s">
        <v>42</v>
      </c>
      <c r="K20" s="90" t="s">
        <v>194</v>
      </c>
      <c r="L20" s="21" t="s">
        <v>194</v>
      </c>
      <c r="M20" s="49" t="s">
        <v>194</v>
      </c>
      <c r="Z20" s="1"/>
      <c r="AA20" s="6"/>
      <c r="AB20" s="1"/>
    </row>
    <row r="21" spans="4:28" ht="24" customHeight="1" x14ac:dyDescent="0.15">
      <c r="D21" s="10"/>
      <c r="F21" s="98" t="s">
        <v>57</v>
      </c>
      <c r="G21" s="90">
        <v>3</v>
      </c>
      <c r="H21" s="21" t="s">
        <v>194</v>
      </c>
      <c r="I21" s="40">
        <v>3</v>
      </c>
      <c r="J21" s="102"/>
      <c r="K21" s="90"/>
      <c r="L21" s="21"/>
      <c r="M21" s="49"/>
      <c r="Z21" s="1"/>
      <c r="AA21" s="6"/>
      <c r="AB21" s="1"/>
    </row>
    <row r="22" spans="4:28" ht="24" customHeight="1" x14ac:dyDescent="0.15">
      <c r="F22" s="98" t="s">
        <v>58</v>
      </c>
      <c r="G22" s="90">
        <v>297</v>
      </c>
      <c r="H22" s="21">
        <v>291</v>
      </c>
      <c r="I22" s="40">
        <v>5</v>
      </c>
      <c r="J22" s="102" t="s">
        <v>43</v>
      </c>
      <c r="K22" s="90">
        <v>61312</v>
      </c>
      <c r="L22" s="22">
        <v>62876</v>
      </c>
      <c r="M22" s="49">
        <f>K22-L22</f>
        <v>-1564</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t="s">
        <v>194</v>
      </c>
      <c r="H24" s="22" t="s">
        <v>194</v>
      </c>
      <c r="I24" s="40" t="s">
        <v>194</v>
      </c>
      <c r="J24" s="102" t="s">
        <v>44</v>
      </c>
      <c r="K24" s="90" t="s">
        <v>194</v>
      </c>
      <c r="L24" s="21" t="s">
        <v>194</v>
      </c>
      <c r="M24" s="49" t="s">
        <v>194</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v>507</v>
      </c>
      <c r="H26" s="21">
        <v>559</v>
      </c>
      <c r="I26" s="40">
        <v>-51</v>
      </c>
      <c r="J26" s="102" t="s">
        <v>45</v>
      </c>
      <c r="K26" s="90">
        <v>16</v>
      </c>
      <c r="L26" s="22">
        <v>6</v>
      </c>
      <c r="M26" s="49">
        <f>K26-L26</f>
        <v>10</v>
      </c>
    </row>
    <row r="27" spans="4:28" ht="24" customHeight="1" x14ac:dyDescent="0.15">
      <c r="F27" s="98" t="s">
        <v>61</v>
      </c>
      <c r="G27" s="90">
        <v>3458</v>
      </c>
      <c r="H27" s="22">
        <v>3192</v>
      </c>
      <c r="I27" s="40">
        <v>265</v>
      </c>
      <c r="J27" s="102"/>
      <c r="K27" s="90"/>
      <c r="L27" s="22"/>
      <c r="M27" s="49"/>
    </row>
    <row r="28" spans="4:28" ht="24" customHeight="1" x14ac:dyDescent="0.15">
      <c r="F28" s="98" t="s">
        <v>62</v>
      </c>
      <c r="G28" s="90" t="s">
        <v>194</v>
      </c>
      <c r="H28" s="22" t="s">
        <v>194</v>
      </c>
      <c r="I28" s="40" t="s">
        <v>194</v>
      </c>
      <c r="J28" s="102" t="s">
        <v>46</v>
      </c>
      <c r="K28" s="90">
        <v>106242</v>
      </c>
      <c r="L28" s="22">
        <v>106966</v>
      </c>
      <c r="M28" s="49">
        <f>K28-L28</f>
        <v>-724</v>
      </c>
    </row>
    <row r="29" spans="4:28" ht="24" customHeight="1" x14ac:dyDescent="0.15">
      <c r="F29" s="98"/>
      <c r="G29" s="90"/>
      <c r="H29" s="22"/>
      <c r="I29" s="40"/>
      <c r="J29" s="102"/>
      <c r="K29" s="90"/>
      <c r="L29" s="22"/>
      <c r="M29" s="49"/>
    </row>
    <row r="30" spans="4:28" ht="24" customHeight="1" x14ac:dyDescent="0.15">
      <c r="F30" s="98" t="s">
        <v>63</v>
      </c>
      <c r="G30" s="90" t="s">
        <v>194</v>
      </c>
      <c r="H30" s="22" t="s">
        <v>194</v>
      </c>
      <c r="I30" s="40" t="s">
        <v>194</v>
      </c>
      <c r="J30" s="102" t="s">
        <v>47</v>
      </c>
      <c r="K30" s="90">
        <v>43226</v>
      </c>
      <c r="L30" s="22">
        <v>44135</v>
      </c>
      <c r="M30" s="49">
        <v>-908</v>
      </c>
    </row>
    <row r="31" spans="4:28" ht="24" customHeight="1" x14ac:dyDescent="0.15">
      <c r="F31" s="98"/>
      <c r="G31" s="90"/>
      <c r="H31" s="21"/>
      <c r="I31" s="40"/>
      <c r="J31" s="102"/>
      <c r="K31" s="90"/>
      <c r="L31" s="22"/>
      <c r="M31" s="49"/>
    </row>
    <row r="32" spans="4:28" ht="24" customHeight="1" x14ac:dyDescent="0.15">
      <c r="F32" s="98" t="s">
        <v>64</v>
      </c>
      <c r="G32" s="90" t="s">
        <v>194</v>
      </c>
      <c r="H32" s="21" t="s">
        <v>194</v>
      </c>
      <c r="I32" s="40" t="s">
        <v>194</v>
      </c>
      <c r="J32" s="102" t="s">
        <v>48</v>
      </c>
      <c r="K32" s="90" t="s">
        <v>194</v>
      </c>
      <c r="L32" s="22" t="s">
        <v>194</v>
      </c>
      <c r="M32" s="49" t="s">
        <v>194</v>
      </c>
    </row>
    <row r="33" spans="4:18" ht="24" customHeight="1" x14ac:dyDescent="0.15">
      <c r="F33" s="98" t="s">
        <v>65</v>
      </c>
      <c r="G33" s="90">
        <v>351781</v>
      </c>
      <c r="H33" s="21">
        <v>362982</v>
      </c>
      <c r="I33" s="40">
        <v>-11200</v>
      </c>
      <c r="J33" s="102"/>
      <c r="K33" s="90"/>
      <c r="L33" s="22"/>
      <c r="M33" s="49"/>
    </row>
    <row r="34" spans="4:18" ht="24" customHeight="1" x14ac:dyDescent="0.15">
      <c r="F34" s="98" t="s">
        <v>66</v>
      </c>
      <c r="G34" s="90" t="s">
        <v>194</v>
      </c>
      <c r="H34" s="21" t="s">
        <v>194</v>
      </c>
      <c r="I34" s="40" t="s">
        <v>194</v>
      </c>
      <c r="J34" s="102" t="s">
        <v>49</v>
      </c>
      <c r="K34" s="90" t="s">
        <v>194</v>
      </c>
      <c r="L34" s="22" t="s">
        <v>194</v>
      </c>
      <c r="M34" s="49" t="s">
        <v>194</v>
      </c>
    </row>
    <row r="35" spans="4:18" ht="24" customHeight="1" x14ac:dyDescent="0.15">
      <c r="F35" s="99"/>
      <c r="G35" s="162"/>
      <c r="H35" s="162"/>
      <c r="I35" s="161"/>
      <c r="J35" s="102"/>
      <c r="K35" s="90"/>
      <c r="L35" s="22"/>
      <c r="M35" s="49"/>
    </row>
    <row r="36" spans="4:18" ht="24" customHeight="1" thickBot="1" x14ac:dyDescent="0.2">
      <c r="F36" s="98" t="s">
        <v>67</v>
      </c>
      <c r="G36" s="90" t="s">
        <v>194</v>
      </c>
      <c r="H36" s="22" t="s">
        <v>194</v>
      </c>
      <c r="I36" s="40" t="s">
        <v>194</v>
      </c>
      <c r="J36" s="102" t="s">
        <v>50</v>
      </c>
      <c r="K36" s="90">
        <v>963</v>
      </c>
      <c r="L36" s="21">
        <v>866</v>
      </c>
      <c r="M36" s="49">
        <f>K36-L36</f>
        <v>97</v>
      </c>
    </row>
    <row r="37" spans="4:18" ht="24" customHeight="1" thickBot="1" x14ac:dyDescent="0.2">
      <c r="F37" s="192" t="s">
        <v>68</v>
      </c>
      <c r="G37" s="193"/>
      <c r="H37" s="193"/>
      <c r="I37" s="193"/>
      <c r="J37" s="194"/>
      <c r="K37" s="154">
        <v>7675</v>
      </c>
      <c r="L37" s="107">
        <v>1694</v>
      </c>
      <c r="M37" s="120">
        <v>5980</v>
      </c>
    </row>
    <row r="38" spans="4:18" ht="24" customHeight="1" thickBot="1" x14ac:dyDescent="0.2">
      <c r="F38" s="75" t="s">
        <v>70</v>
      </c>
      <c r="G38" s="160">
        <v>1975</v>
      </c>
      <c r="H38" s="159">
        <v>3822</v>
      </c>
      <c r="I38" s="158">
        <f>G38-H38</f>
        <v>-1847</v>
      </c>
      <c r="J38" s="78" t="s">
        <v>69</v>
      </c>
      <c r="K38" s="157" t="s">
        <v>194</v>
      </c>
      <c r="L38" s="104">
        <v>439</v>
      </c>
      <c r="M38" s="119" t="s">
        <v>196</v>
      </c>
    </row>
    <row r="39" spans="4:18" ht="24" customHeight="1" x14ac:dyDescent="0.15">
      <c r="F39" s="97"/>
      <c r="G39" s="90"/>
      <c r="H39" s="21"/>
      <c r="I39" s="49"/>
      <c r="J39" s="102"/>
      <c r="K39" s="90"/>
      <c r="L39" s="21"/>
      <c r="M39" s="49"/>
    </row>
    <row r="40" spans="4:18" ht="24" customHeight="1" x14ac:dyDescent="0.15">
      <c r="D40" s="10"/>
      <c r="F40" s="97" t="s">
        <v>75</v>
      </c>
      <c r="G40" s="90" t="s">
        <v>194</v>
      </c>
      <c r="H40" s="22" t="s">
        <v>194</v>
      </c>
      <c r="I40" s="40" t="s">
        <v>194</v>
      </c>
      <c r="J40" s="102" t="s">
        <v>71</v>
      </c>
      <c r="K40" s="90" t="s">
        <v>194</v>
      </c>
      <c r="L40" s="21">
        <v>26</v>
      </c>
      <c r="M40" s="49" t="s">
        <v>195</v>
      </c>
    </row>
    <row r="41" spans="4:18" ht="24" customHeight="1" x14ac:dyDescent="0.15">
      <c r="F41" s="102" t="s">
        <v>76</v>
      </c>
      <c r="G41" s="90" t="s">
        <v>194</v>
      </c>
      <c r="H41" s="22" t="s">
        <v>194</v>
      </c>
      <c r="I41" s="40" t="s">
        <v>194</v>
      </c>
      <c r="J41" s="102" t="s">
        <v>72</v>
      </c>
      <c r="K41" s="90" t="s">
        <v>194</v>
      </c>
      <c r="L41" s="21" t="s">
        <v>194</v>
      </c>
      <c r="M41" s="49" t="s">
        <v>194</v>
      </c>
    </row>
    <row r="42" spans="4:18" ht="24" customHeight="1" x14ac:dyDescent="0.15">
      <c r="F42" s="97" t="s">
        <v>60</v>
      </c>
      <c r="G42" s="90" t="s">
        <v>194</v>
      </c>
      <c r="H42" s="22" t="s">
        <v>194</v>
      </c>
      <c r="I42" s="40" t="s">
        <v>194</v>
      </c>
      <c r="J42" s="103"/>
      <c r="K42" s="156"/>
      <c r="L42" s="155"/>
      <c r="M42" s="49"/>
    </row>
    <row r="43" spans="4:18" ht="24" customHeight="1" x14ac:dyDescent="0.15">
      <c r="F43" s="97" t="s">
        <v>77</v>
      </c>
      <c r="G43" s="90" t="s">
        <v>194</v>
      </c>
      <c r="H43" s="22" t="s">
        <v>194</v>
      </c>
      <c r="I43" s="40" t="s">
        <v>194</v>
      </c>
      <c r="J43" s="103"/>
      <c r="K43" s="156"/>
      <c r="L43" s="155"/>
      <c r="M43" s="49"/>
    </row>
    <row r="44" spans="4:18" ht="24" customHeight="1" x14ac:dyDescent="0.15">
      <c r="F44" s="97" t="s">
        <v>73</v>
      </c>
      <c r="G44" s="90" t="s">
        <v>194</v>
      </c>
      <c r="H44" s="22" t="s">
        <v>194</v>
      </c>
      <c r="I44" s="40" t="s">
        <v>194</v>
      </c>
      <c r="J44" s="102" t="s">
        <v>73</v>
      </c>
      <c r="K44" s="90" t="s">
        <v>194</v>
      </c>
      <c r="L44" s="21" t="s">
        <v>194</v>
      </c>
      <c r="M44" s="49" t="s">
        <v>194</v>
      </c>
    </row>
    <row r="45" spans="4:18" ht="24" customHeight="1" thickBot="1" x14ac:dyDescent="0.2">
      <c r="F45" s="102" t="s">
        <v>74</v>
      </c>
      <c r="G45" s="90">
        <v>1975</v>
      </c>
      <c r="H45" s="21">
        <v>3822</v>
      </c>
      <c r="I45" s="40">
        <f>G45-H45</f>
        <v>-1847</v>
      </c>
      <c r="J45" s="102" t="s">
        <v>124</v>
      </c>
      <c r="K45" s="90" t="s">
        <v>194</v>
      </c>
      <c r="L45" s="21">
        <v>413</v>
      </c>
      <c r="M45" s="49" t="s">
        <v>193</v>
      </c>
      <c r="N45" s="195"/>
      <c r="O45" s="195"/>
      <c r="P45" s="195"/>
      <c r="Q45" s="195"/>
      <c r="R45" s="195"/>
    </row>
    <row r="46" spans="4:18" ht="21.95" customHeight="1" thickBot="1" x14ac:dyDescent="0.2">
      <c r="F46" s="192" t="s">
        <v>78</v>
      </c>
      <c r="G46" s="193"/>
      <c r="H46" s="193"/>
      <c r="I46" s="193"/>
      <c r="J46" s="194"/>
      <c r="K46" s="154">
        <v>-1975</v>
      </c>
      <c r="L46" s="109">
        <v>-3383</v>
      </c>
      <c r="M46" s="123">
        <f>K46-L46</f>
        <v>1408</v>
      </c>
    </row>
    <row r="47" spans="4:18" ht="21.95" customHeight="1" thickBot="1" x14ac:dyDescent="0.2">
      <c r="F47" s="196" t="s">
        <v>192</v>
      </c>
      <c r="G47" s="197"/>
      <c r="H47" s="197"/>
      <c r="I47" s="197"/>
      <c r="J47" s="198"/>
      <c r="K47" s="188">
        <v>5700</v>
      </c>
      <c r="L47" s="122">
        <v>-1688</v>
      </c>
      <c r="M47" s="149">
        <v>7389</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B62"/>
  <sheetViews>
    <sheetView showGridLines="0" view="pageBreakPreview" zoomScale="60" zoomScaleNormal="55" zoomScalePageLayoutView="40" workbookViewId="0">
      <selection activeCell="A11" sqref="A11"/>
    </sheetView>
  </sheetViews>
  <sheetFormatPr defaultRowHeight="15.75" customHeight="1" x14ac:dyDescent="0.15"/>
  <cols>
    <col min="1" max="5" width="10.625" style="2" customWidth="1"/>
    <col min="6" max="6" width="35.625" style="2" customWidth="1"/>
    <col min="7" max="8" width="14.625" style="2" customWidth="1"/>
    <col min="9" max="9" width="15.375" style="2" customWidth="1"/>
    <col min="10" max="10" width="35.5" style="2" customWidth="1"/>
    <col min="11" max="11" width="14.625" style="2" customWidth="1"/>
    <col min="12" max="12" width="14.625" style="3" customWidth="1"/>
    <col min="13" max="13" width="15.37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366567</v>
      </c>
      <c r="H12" s="127">
        <v>371379</v>
      </c>
      <c r="I12" s="105">
        <v>-4811</v>
      </c>
      <c r="J12" s="78" t="s">
        <v>101</v>
      </c>
      <c r="K12" s="157" t="s">
        <v>197</v>
      </c>
      <c r="L12" s="104" t="s">
        <v>197</v>
      </c>
      <c r="M12" s="119" t="s">
        <v>197</v>
      </c>
    </row>
    <row r="13" spans="1:21" ht="24" customHeight="1" x14ac:dyDescent="0.15">
      <c r="D13" s="10"/>
      <c r="F13" s="95"/>
      <c r="G13" s="166"/>
      <c r="H13" s="165"/>
      <c r="I13" s="164"/>
      <c r="J13" s="134"/>
      <c r="K13" s="163"/>
      <c r="L13" s="135"/>
      <c r="M13" s="144"/>
    </row>
    <row r="14" spans="1:21" ht="24" customHeight="1" x14ac:dyDescent="0.15">
      <c r="F14" s="102" t="s">
        <v>81</v>
      </c>
      <c r="G14" s="90" t="s">
        <v>197</v>
      </c>
      <c r="H14" s="21" t="s">
        <v>197</v>
      </c>
      <c r="I14" s="49" t="s">
        <v>197</v>
      </c>
      <c r="J14" s="13" t="s">
        <v>102</v>
      </c>
      <c r="K14" s="90" t="s">
        <v>197</v>
      </c>
      <c r="L14" s="21" t="s">
        <v>197</v>
      </c>
      <c r="M14" s="49" t="s">
        <v>197</v>
      </c>
    </row>
    <row r="15" spans="1:21" ht="24" customHeight="1" x14ac:dyDescent="0.15">
      <c r="D15" s="10"/>
      <c r="F15" s="102" t="s">
        <v>82</v>
      </c>
      <c r="G15" s="90" t="s">
        <v>197</v>
      </c>
      <c r="H15" s="21" t="s">
        <v>197</v>
      </c>
      <c r="I15" s="49" t="s">
        <v>197</v>
      </c>
      <c r="J15" s="13" t="s">
        <v>127</v>
      </c>
      <c r="K15" s="90" t="s">
        <v>197</v>
      </c>
      <c r="L15" s="21" t="s">
        <v>197</v>
      </c>
      <c r="M15" s="49" t="s">
        <v>197</v>
      </c>
    </row>
    <row r="16" spans="1:21" ht="24" customHeight="1" x14ac:dyDescent="0.15">
      <c r="F16" s="102" t="s">
        <v>83</v>
      </c>
      <c r="G16" s="90">
        <v>158046</v>
      </c>
      <c r="H16" s="22">
        <v>159846</v>
      </c>
      <c r="I16" s="49">
        <f>G16-H16</f>
        <v>-1800</v>
      </c>
      <c r="J16" s="13" t="s">
        <v>103</v>
      </c>
      <c r="K16" s="90" t="s">
        <v>197</v>
      </c>
      <c r="L16" s="21" t="s">
        <v>197</v>
      </c>
      <c r="M16" s="49" t="s">
        <v>197</v>
      </c>
    </row>
    <row r="17" spans="4:28" ht="24" customHeight="1" x14ac:dyDescent="0.15">
      <c r="D17" s="10"/>
      <c r="F17" s="102" t="s">
        <v>84</v>
      </c>
      <c r="G17" s="90" t="s">
        <v>197</v>
      </c>
      <c r="H17" s="22" t="s">
        <v>197</v>
      </c>
      <c r="I17" s="49" t="s">
        <v>197</v>
      </c>
      <c r="J17" s="13" t="s">
        <v>90</v>
      </c>
      <c r="K17" s="90" t="s">
        <v>197</v>
      </c>
      <c r="L17" s="22" t="s">
        <v>197</v>
      </c>
      <c r="M17" s="49" t="s">
        <v>197</v>
      </c>
      <c r="Z17" s="1"/>
      <c r="AA17" s="6"/>
      <c r="AB17" s="1"/>
    </row>
    <row r="18" spans="4:28" ht="24" customHeight="1" x14ac:dyDescent="0.15">
      <c r="F18" s="102" t="s">
        <v>85</v>
      </c>
      <c r="G18" s="90" t="s">
        <v>197</v>
      </c>
      <c r="H18" s="21" t="s">
        <v>197</v>
      </c>
      <c r="I18" s="49" t="s">
        <v>197</v>
      </c>
      <c r="J18" s="13" t="s">
        <v>104</v>
      </c>
      <c r="K18" s="90" t="s">
        <v>197</v>
      </c>
      <c r="L18" s="22" t="s">
        <v>197</v>
      </c>
      <c r="M18" s="49" t="s">
        <v>197</v>
      </c>
      <c r="Z18" s="1"/>
      <c r="AA18" s="6"/>
      <c r="AB18" s="1"/>
    </row>
    <row r="19" spans="4:28" ht="24" customHeight="1" x14ac:dyDescent="0.15">
      <c r="D19" s="10"/>
      <c r="F19" s="102" t="s">
        <v>86</v>
      </c>
      <c r="G19" s="90">
        <v>58208</v>
      </c>
      <c r="H19" s="22">
        <v>59664</v>
      </c>
      <c r="I19" s="49">
        <f>G19-H19</f>
        <v>-1456</v>
      </c>
      <c r="J19" s="102" t="s">
        <v>105</v>
      </c>
      <c r="K19" s="90" t="s">
        <v>197</v>
      </c>
      <c r="L19" s="22" t="s">
        <v>197</v>
      </c>
      <c r="M19" s="49" t="s">
        <v>197</v>
      </c>
      <c r="Z19" s="1"/>
      <c r="AA19" s="6"/>
      <c r="AB19" s="1"/>
    </row>
    <row r="20" spans="4:28" ht="24" customHeight="1" thickBot="1" x14ac:dyDescent="0.2">
      <c r="F20" s="102" t="s">
        <v>87</v>
      </c>
      <c r="G20" s="90" t="s">
        <v>197</v>
      </c>
      <c r="H20" s="21" t="s">
        <v>197</v>
      </c>
      <c r="I20" s="49" t="s">
        <v>197</v>
      </c>
      <c r="J20" s="100"/>
      <c r="K20" s="171"/>
      <c r="L20" s="82"/>
      <c r="M20" s="101"/>
      <c r="Z20" s="1"/>
      <c r="AA20" s="6"/>
      <c r="AB20" s="1"/>
    </row>
    <row r="21" spans="4:28" ht="24" customHeight="1" thickBot="1" x14ac:dyDescent="0.2">
      <c r="F21" s="102" t="s">
        <v>88</v>
      </c>
      <c r="G21" s="90">
        <v>1</v>
      </c>
      <c r="H21" s="22">
        <v>2</v>
      </c>
      <c r="I21" s="49" t="s">
        <v>199</v>
      </c>
      <c r="J21" s="77" t="s">
        <v>106</v>
      </c>
      <c r="K21" s="169">
        <v>727</v>
      </c>
      <c r="L21" s="168">
        <v>964</v>
      </c>
      <c r="M21" s="167">
        <f>K21-L21</f>
        <v>-237</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v>106242</v>
      </c>
      <c r="H23" s="22">
        <v>106966</v>
      </c>
      <c r="I23" s="49">
        <f>G23-H23</f>
        <v>-724</v>
      </c>
      <c r="J23" s="14" t="s">
        <v>107</v>
      </c>
      <c r="K23" s="90">
        <v>727</v>
      </c>
      <c r="L23" s="22">
        <v>964</v>
      </c>
      <c r="M23" s="40">
        <f>K23-L23</f>
        <v>-237</v>
      </c>
      <c r="V23" s="7"/>
      <c r="W23" s="8"/>
      <c r="X23" s="9"/>
    </row>
    <row r="24" spans="4:28" ht="24" customHeight="1" x14ac:dyDescent="0.15">
      <c r="F24" s="102" t="s">
        <v>90</v>
      </c>
      <c r="G24" s="90">
        <v>43226</v>
      </c>
      <c r="H24" s="22">
        <v>44135</v>
      </c>
      <c r="I24" s="49">
        <v>-908</v>
      </c>
      <c r="J24" s="13" t="s">
        <v>108</v>
      </c>
      <c r="K24" s="90" t="s">
        <v>197</v>
      </c>
      <c r="L24" s="22" t="s">
        <v>197</v>
      </c>
      <c r="M24" s="40" t="s">
        <v>197</v>
      </c>
    </row>
    <row r="25" spans="4:28" ht="24" customHeight="1" x14ac:dyDescent="0.15">
      <c r="F25" s="102"/>
      <c r="G25" s="90"/>
      <c r="H25" s="22"/>
      <c r="I25" s="49"/>
      <c r="J25" s="14" t="s">
        <v>109</v>
      </c>
      <c r="K25" s="90" t="s">
        <v>197</v>
      </c>
      <c r="L25" s="22" t="s">
        <v>197</v>
      </c>
      <c r="M25" s="40" t="s">
        <v>197</v>
      </c>
    </row>
    <row r="26" spans="4:28" ht="24" customHeight="1" x14ac:dyDescent="0.15">
      <c r="F26" s="102" t="s">
        <v>48</v>
      </c>
      <c r="G26" s="90" t="s">
        <v>197</v>
      </c>
      <c r="H26" s="22" t="s">
        <v>197</v>
      </c>
      <c r="I26" s="49" t="s">
        <v>197</v>
      </c>
      <c r="J26" s="14" t="s">
        <v>110</v>
      </c>
      <c r="K26" s="90" t="s">
        <v>197</v>
      </c>
      <c r="L26" s="22" t="s">
        <v>197</v>
      </c>
      <c r="M26" s="40" t="s">
        <v>197</v>
      </c>
    </row>
    <row r="27" spans="4:28" ht="24" customHeight="1" x14ac:dyDescent="0.15">
      <c r="F27" s="102" t="s">
        <v>91</v>
      </c>
      <c r="G27" s="90" t="s">
        <v>197</v>
      </c>
      <c r="H27" s="22" t="s">
        <v>197</v>
      </c>
      <c r="I27" s="49" t="s">
        <v>197</v>
      </c>
      <c r="J27" s="14" t="s">
        <v>98</v>
      </c>
      <c r="K27" s="90" t="s">
        <v>197</v>
      </c>
      <c r="L27" s="22" t="s">
        <v>197</v>
      </c>
      <c r="M27" s="40" t="s">
        <v>197</v>
      </c>
    </row>
    <row r="28" spans="4:28" ht="24" customHeight="1" thickBot="1" x14ac:dyDescent="0.2">
      <c r="F28" s="102" t="s">
        <v>92</v>
      </c>
      <c r="G28" s="90">
        <v>842</v>
      </c>
      <c r="H28" s="21">
        <v>764</v>
      </c>
      <c r="I28" s="49">
        <f>G28-H28</f>
        <v>78</v>
      </c>
      <c r="J28" s="13" t="s">
        <v>111</v>
      </c>
      <c r="K28" s="90" t="s">
        <v>197</v>
      </c>
      <c r="L28" s="22" t="s">
        <v>197</v>
      </c>
      <c r="M28" s="40" t="s">
        <v>197</v>
      </c>
    </row>
    <row r="29" spans="4:28" ht="24" customHeight="1" thickBot="1" x14ac:dyDescent="0.2">
      <c r="F29" s="100"/>
      <c r="G29" s="171"/>
      <c r="H29" s="82"/>
      <c r="I29" s="101"/>
      <c r="J29" s="91" t="s">
        <v>123</v>
      </c>
      <c r="K29" s="154">
        <v>-727</v>
      </c>
      <c r="L29" s="109">
        <v>-964</v>
      </c>
      <c r="M29" s="123">
        <f>K29-L29</f>
        <v>237</v>
      </c>
    </row>
    <row r="30" spans="4:28" ht="24" customHeight="1" thickBot="1" x14ac:dyDescent="0.2">
      <c r="F30" s="77" t="s">
        <v>80</v>
      </c>
      <c r="G30" s="169">
        <v>359414</v>
      </c>
      <c r="H30" s="128">
        <v>371883</v>
      </c>
      <c r="I30" s="129">
        <v>-12468</v>
      </c>
      <c r="J30" s="78" t="s">
        <v>113</v>
      </c>
      <c r="K30" s="157">
        <v>7410</v>
      </c>
      <c r="L30" s="104">
        <v>13780</v>
      </c>
      <c r="M30" s="119">
        <v>-6369</v>
      </c>
    </row>
    <row r="31" spans="4:28" ht="24" customHeight="1" x14ac:dyDescent="0.15">
      <c r="F31" s="116"/>
      <c r="G31" s="163"/>
      <c r="H31" s="135"/>
      <c r="I31" s="144"/>
      <c r="J31" s="137"/>
      <c r="K31" s="174"/>
      <c r="L31" s="173"/>
      <c r="M31" s="172"/>
    </row>
    <row r="32" spans="4:28" ht="24" customHeight="1" x14ac:dyDescent="0.15">
      <c r="F32" s="97" t="s">
        <v>93</v>
      </c>
      <c r="G32" s="90">
        <v>2898</v>
      </c>
      <c r="H32" s="22">
        <v>2956</v>
      </c>
      <c r="I32" s="40">
        <v>-57</v>
      </c>
      <c r="J32" s="13" t="s">
        <v>115</v>
      </c>
      <c r="K32" s="90" t="s">
        <v>197</v>
      </c>
      <c r="L32" s="21" t="s">
        <v>197</v>
      </c>
      <c r="M32" s="49" t="s">
        <v>197</v>
      </c>
    </row>
    <row r="33" spans="4:18" ht="24" customHeight="1" x14ac:dyDescent="0.15">
      <c r="F33" s="97"/>
      <c r="G33" s="90"/>
      <c r="H33" s="22"/>
      <c r="I33" s="40"/>
      <c r="J33" s="13" t="s">
        <v>116</v>
      </c>
      <c r="K33" s="90">
        <v>7410</v>
      </c>
      <c r="L33" s="22">
        <v>13780</v>
      </c>
      <c r="M33" s="49">
        <v>-6369</v>
      </c>
    </row>
    <row r="34" spans="4:18" ht="24" customHeight="1" x14ac:dyDescent="0.15">
      <c r="F34" s="98" t="s">
        <v>94</v>
      </c>
      <c r="G34" s="90">
        <v>3166</v>
      </c>
      <c r="H34" s="21">
        <v>3158</v>
      </c>
      <c r="I34" s="40">
        <f>G34-H34</f>
        <v>8</v>
      </c>
      <c r="J34" s="13" t="s">
        <v>90</v>
      </c>
      <c r="K34" s="90" t="s">
        <v>197</v>
      </c>
      <c r="L34" s="22" t="s">
        <v>197</v>
      </c>
      <c r="M34" s="40" t="s">
        <v>197</v>
      </c>
    </row>
    <row r="35" spans="4:18" ht="24" customHeight="1" x14ac:dyDescent="0.15">
      <c r="F35" s="98" t="s">
        <v>95</v>
      </c>
      <c r="G35" s="90">
        <v>3</v>
      </c>
      <c r="H35" s="21" t="s">
        <v>197</v>
      </c>
      <c r="I35" s="40">
        <v>3</v>
      </c>
      <c r="J35" s="13"/>
      <c r="K35" s="90"/>
      <c r="L35" s="22"/>
      <c r="M35" s="40"/>
    </row>
    <row r="36" spans="4:18" ht="24" customHeight="1" x14ac:dyDescent="0.15">
      <c r="F36" s="98"/>
      <c r="G36" s="90"/>
      <c r="H36" s="21"/>
      <c r="I36" s="40"/>
      <c r="J36" s="102" t="s">
        <v>129</v>
      </c>
      <c r="K36" s="90" t="s">
        <v>197</v>
      </c>
      <c r="L36" s="22" t="s">
        <v>197</v>
      </c>
      <c r="M36" s="40" t="s">
        <v>197</v>
      </c>
    </row>
    <row r="37" spans="4:18" ht="24" customHeight="1" thickBot="1" x14ac:dyDescent="0.2">
      <c r="F37" s="98" t="s">
        <v>96</v>
      </c>
      <c r="G37" s="90" t="s">
        <v>197</v>
      </c>
      <c r="H37" s="22" t="s">
        <v>197</v>
      </c>
      <c r="I37" s="40" t="s">
        <v>197</v>
      </c>
      <c r="J37" s="100"/>
      <c r="K37" s="171"/>
      <c r="L37" s="82"/>
      <c r="M37" s="101"/>
    </row>
    <row r="38" spans="4:18" ht="24" customHeight="1" thickBot="1" x14ac:dyDescent="0.2">
      <c r="F38" s="98"/>
      <c r="G38" s="90"/>
      <c r="H38" s="22"/>
      <c r="I38" s="40"/>
      <c r="J38" s="77" t="s">
        <v>114</v>
      </c>
      <c r="K38" s="169">
        <v>13836</v>
      </c>
      <c r="L38" s="168">
        <v>12312</v>
      </c>
      <c r="M38" s="167">
        <f>K38-L38</f>
        <v>1524</v>
      </c>
    </row>
    <row r="39" spans="4:18" ht="24" customHeight="1" x14ac:dyDescent="0.15">
      <c r="D39" s="10"/>
      <c r="F39" s="98" t="s">
        <v>97</v>
      </c>
      <c r="G39" s="90" t="s">
        <v>197</v>
      </c>
      <c r="H39" s="21" t="s">
        <v>197</v>
      </c>
      <c r="I39" s="40" t="s">
        <v>197</v>
      </c>
      <c r="J39" s="143"/>
      <c r="K39" s="163"/>
      <c r="L39" s="133"/>
      <c r="M39" s="147"/>
    </row>
    <row r="40" spans="4:18" ht="24" customHeight="1" x14ac:dyDescent="0.15">
      <c r="F40" s="98"/>
      <c r="G40" s="90"/>
      <c r="H40" s="21"/>
      <c r="I40" s="40"/>
      <c r="J40" s="14" t="s">
        <v>117</v>
      </c>
      <c r="K40" s="90" t="s">
        <v>197</v>
      </c>
      <c r="L40" s="22" t="s">
        <v>197</v>
      </c>
      <c r="M40" s="40" t="s">
        <v>197</v>
      </c>
    </row>
    <row r="41" spans="4:18" ht="24" customHeight="1" x14ac:dyDescent="0.15">
      <c r="F41" s="98" t="s">
        <v>150</v>
      </c>
      <c r="G41" s="90">
        <v>353346</v>
      </c>
      <c r="H41" s="21">
        <v>365768</v>
      </c>
      <c r="I41" s="40">
        <f>G41-H41</f>
        <v>-12422</v>
      </c>
      <c r="J41" s="13" t="s">
        <v>118</v>
      </c>
      <c r="K41" s="90">
        <v>13780</v>
      </c>
      <c r="L41" s="22">
        <v>12255</v>
      </c>
      <c r="M41" s="40">
        <v>1524</v>
      </c>
    </row>
    <row r="42" spans="4:18" ht="24" customHeight="1" x14ac:dyDescent="0.15">
      <c r="F42" s="148" t="s">
        <v>200</v>
      </c>
      <c r="G42" s="90"/>
      <c r="H42" s="21"/>
      <c r="I42" s="40"/>
      <c r="J42" s="14" t="s">
        <v>119</v>
      </c>
      <c r="K42" s="90">
        <v>56</v>
      </c>
      <c r="L42" s="22">
        <v>57</v>
      </c>
      <c r="M42" s="40" t="s">
        <v>199</v>
      </c>
    </row>
    <row r="43" spans="4:18" ht="24" customHeight="1" x14ac:dyDescent="0.15">
      <c r="F43" s="98" t="s">
        <v>98</v>
      </c>
      <c r="G43" s="90" t="s">
        <v>197</v>
      </c>
      <c r="H43" s="22" t="s">
        <v>197</v>
      </c>
      <c r="I43" s="40" t="s">
        <v>197</v>
      </c>
      <c r="J43" s="14" t="s">
        <v>98</v>
      </c>
      <c r="K43" s="90" t="s">
        <v>197</v>
      </c>
      <c r="L43" s="22" t="s">
        <v>197</v>
      </c>
      <c r="M43" s="40" t="s">
        <v>197</v>
      </c>
    </row>
    <row r="44" spans="4:18" ht="24" customHeight="1" thickBot="1" x14ac:dyDescent="0.2">
      <c r="F44" s="98" t="s">
        <v>99</v>
      </c>
      <c r="G44" s="90" t="s">
        <v>197</v>
      </c>
      <c r="H44" s="22" t="s">
        <v>197</v>
      </c>
      <c r="I44" s="40" t="s">
        <v>197</v>
      </c>
      <c r="J44" s="13" t="s">
        <v>120</v>
      </c>
      <c r="K44" s="90" t="s">
        <v>197</v>
      </c>
      <c r="L44" s="21" t="s">
        <v>197</v>
      </c>
      <c r="M44" s="49" t="s">
        <v>197</v>
      </c>
      <c r="N44" s="199"/>
      <c r="O44" s="199"/>
      <c r="P44" s="199"/>
      <c r="Q44" s="199"/>
      <c r="R44" s="199"/>
    </row>
    <row r="45" spans="4:18" ht="24" customHeight="1" thickBot="1" x14ac:dyDescent="0.2">
      <c r="F45" s="141" t="s">
        <v>100</v>
      </c>
      <c r="G45" s="182">
        <v>7153</v>
      </c>
      <c r="H45" s="170">
        <v>-503</v>
      </c>
      <c r="I45" s="132">
        <f>G45-H45</f>
        <v>7656</v>
      </c>
      <c r="J45" s="76" t="s">
        <v>121</v>
      </c>
      <c r="K45" s="154">
        <v>-6426</v>
      </c>
      <c r="L45" s="109">
        <v>1467</v>
      </c>
      <c r="M45" s="123">
        <v>-7894</v>
      </c>
    </row>
    <row r="46" spans="4:18" ht="21.95" customHeight="1" thickBot="1" x14ac:dyDescent="0.2">
      <c r="F46" s="196" t="s">
        <v>198</v>
      </c>
      <c r="G46" s="197"/>
      <c r="H46" s="197"/>
      <c r="I46" s="197"/>
      <c r="J46" s="197"/>
      <c r="K46" s="154" t="s">
        <v>197</v>
      </c>
      <c r="L46" s="109" t="s">
        <v>197</v>
      </c>
      <c r="M46" s="123" t="s">
        <v>197</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B59"/>
  <sheetViews>
    <sheetView showGridLines="0" view="pageBreakPreview" zoomScale="60" zoomScaleNormal="60" workbookViewId="0">
      <selection activeCell="A11" sqref="A11"/>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U7" s="15"/>
    </row>
    <row r="8" spans="1:21" ht="18" customHeight="1" x14ac:dyDescent="0.15">
      <c r="U8" s="15"/>
    </row>
    <row r="9" spans="1:21" ht="18" customHeight="1" x14ac:dyDescent="0.15">
      <c r="H9" s="5"/>
      <c r="I9" s="5"/>
      <c r="L9" s="11"/>
      <c r="M9" s="11"/>
      <c r="U9" s="15"/>
    </row>
    <row r="10" spans="1:21" ht="18" customHeight="1" x14ac:dyDescent="0.15">
      <c r="H10" s="5"/>
      <c r="I10" s="5"/>
      <c r="L10" s="11"/>
      <c r="M10" s="11"/>
      <c r="U10" s="15"/>
    </row>
    <row r="11" spans="1:21" ht="23.25" customHeight="1" thickBot="1" x14ac:dyDescent="0.2">
      <c r="F11" s="72" t="s">
        <v>149</v>
      </c>
      <c r="H11" s="5"/>
      <c r="I11" s="5"/>
      <c r="L11" s="11"/>
      <c r="M11" s="11" t="s">
        <v>163</v>
      </c>
      <c r="N11" s="11"/>
    </row>
    <row r="12" spans="1:21" ht="24" customHeight="1" thickBot="1" x14ac:dyDescent="0.2">
      <c r="D12" s="10"/>
      <c r="F12" s="33" t="s">
        <v>0</v>
      </c>
      <c r="G12" s="17" t="s">
        <v>137</v>
      </c>
      <c r="H12" s="18" t="s">
        <v>138</v>
      </c>
      <c r="I12" s="19" t="s">
        <v>131</v>
      </c>
      <c r="J12" s="34" t="s">
        <v>1</v>
      </c>
      <c r="K12" s="27" t="s">
        <v>137</v>
      </c>
      <c r="L12" s="28" t="s">
        <v>140</v>
      </c>
      <c r="M12" s="32" t="s">
        <v>134</v>
      </c>
    </row>
    <row r="13" spans="1:21" ht="24" customHeight="1" x14ac:dyDescent="0.15">
      <c r="F13" s="47" t="s">
        <v>3</v>
      </c>
      <c r="G13" s="25">
        <v>8</v>
      </c>
      <c r="H13" s="25">
        <v>7</v>
      </c>
      <c r="I13" s="40">
        <v>0</v>
      </c>
      <c r="J13" s="39" t="s">
        <v>20</v>
      </c>
      <c r="K13" s="181" t="s">
        <v>201</v>
      </c>
      <c r="L13" s="25" t="s">
        <v>201</v>
      </c>
      <c r="M13" s="40" t="s">
        <v>201</v>
      </c>
    </row>
    <row r="14" spans="1:21" ht="24" customHeight="1" x14ac:dyDescent="0.15">
      <c r="D14" s="10"/>
      <c r="F14" s="43"/>
      <c r="G14" s="21"/>
      <c r="H14" s="21"/>
      <c r="I14" s="176"/>
      <c r="J14" s="41"/>
      <c r="K14" s="90"/>
      <c r="L14" s="21"/>
      <c r="M14" s="58"/>
    </row>
    <row r="15" spans="1:21" ht="24" customHeight="1" x14ac:dyDescent="0.15">
      <c r="F15" s="43" t="s">
        <v>4</v>
      </c>
      <c r="G15" s="21" t="s">
        <v>201</v>
      </c>
      <c r="H15" s="21" t="s">
        <v>201</v>
      </c>
      <c r="I15" s="49" t="s">
        <v>201</v>
      </c>
      <c r="J15" s="41" t="s">
        <v>21</v>
      </c>
      <c r="K15" s="90" t="s">
        <v>201</v>
      </c>
      <c r="L15" s="22" t="s">
        <v>201</v>
      </c>
      <c r="M15" s="40" t="s">
        <v>201</v>
      </c>
    </row>
    <row r="16" spans="1:21" ht="24" customHeight="1" x14ac:dyDescent="0.15">
      <c r="D16" s="10"/>
      <c r="F16" s="43"/>
      <c r="G16" s="21"/>
      <c r="H16" s="21"/>
      <c r="I16" s="49"/>
      <c r="J16" s="41"/>
      <c r="K16" s="90"/>
      <c r="L16" s="21"/>
      <c r="M16" s="40"/>
    </row>
    <row r="17" spans="4:28" ht="24" customHeight="1" x14ac:dyDescent="0.15">
      <c r="F17" s="43" t="s">
        <v>5</v>
      </c>
      <c r="G17" s="22">
        <v>15</v>
      </c>
      <c r="H17" s="22">
        <v>15</v>
      </c>
      <c r="I17" s="40" t="s">
        <v>205</v>
      </c>
      <c r="J17" s="41" t="s">
        <v>22</v>
      </c>
      <c r="K17" s="22" t="s">
        <v>201</v>
      </c>
      <c r="L17" s="22" t="s">
        <v>201</v>
      </c>
      <c r="M17" s="40" t="s">
        <v>201</v>
      </c>
    </row>
    <row r="18" spans="4:28" ht="24" customHeight="1" x14ac:dyDescent="0.15">
      <c r="D18" s="10"/>
      <c r="F18" s="51" t="s">
        <v>34</v>
      </c>
      <c r="G18" s="23">
        <v>-7</v>
      </c>
      <c r="H18" s="23">
        <v>-8</v>
      </c>
      <c r="I18" s="40">
        <v>0</v>
      </c>
      <c r="J18" s="42"/>
      <c r="K18" s="90"/>
      <c r="L18" s="21"/>
      <c r="M18" s="40"/>
      <c r="Z18" s="1"/>
      <c r="AA18" s="6"/>
      <c r="AB18" s="1"/>
    </row>
    <row r="19" spans="4:28" ht="24" customHeight="1" x14ac:dyDescent="0.15">
      <c r="F19" s="43" t="s">
        <v>6</v>
      </c>
      <c r="G19" s="21" t="s">
        <v>201</v>
      </c>
      <c r="H19" s="21" t="s">
        <v>201</v>
      </c>
      <c r="I19" s="40" t="s">
        <v>201</v>
      </c>
      <c r="J19" s="42" t="s">
        <v>23</v>
      </c>
      <c r="K19" s="90" t="s">
        <v>201</v>
      </c>
      <c r="L19" s="21" t="s">
        <v>201</v>
      </c>
      <c r="M19" s="40" t="s">
        <v>201</v>
      </c>
      <c r="Z19" s="1"/>
      <c r="AA19" s="6"/>
      <c r="AB19" s="1"/>
    </row>
    <row r="20" spans="4:28" ht="24" customHeight="1" x14ac:dyDescent="0.15">
      <c r="D20" s="10"/>
      <c r="F20" s="51" t="s">
        <v>34</v>
      </c>
      <c r="G20" s="23" t="s">
        <v>201</v>
      </c>
      <c r="H20" s="23" t="s">
        <v>201</v>
      </c>
      <c r="I20" s="68" t="s">
        <v>201</v>
      </c>
      <c r="J20" s="42"/>
      <c r="K20" s="90"/>
      <c r="L20" s="21"/>
      <c r="M20" s="40"/>
      <c r="Z20" s="1"/>
      <c r="AA20" s="6"/>
      <c r="AB20" s="1"/>
    </row>
    <row r="21" spans="4:28" ht="24" customHeight="1" x14ac:dyDescent="0.15">
      <c r="F21" s="43" t="s">
        <v>7</v>
      </c>
      <c r="G21" s="21" t="s">
        <v>201</v>
      </c>
      <c r="H21" s="21" t="s">
        <v>201</v>
      </c>
      <c r="I21" s="40" t="s">
        <v>201</v>
      </c>
      <c r="J21" s="42" t="s">
        <v>24</v>
      </c>
      <c r="K21" s="90" t="s">
        <v>201</v>
      </c>
      <c r="L21" s="22" t="s">
        <v>201</v>
      </c>
      <c r="M21" s="40" t="s">
        <v>201</v>
      </c>
      <c r="Z21" s="1"/>
      <c r="AA21" s="6"/>
      <c r="AB21" s="1"/>
    </row>
    <row r="22" spans="4:28" ht="24" customHeight="1" x14ac:dyDescent="0.15">
      <c r="F22" s="51" t="s">
        <v>34</v>
      </c>
      <c r="G22" s="23" t="s">
        <v>201</v>
      </c>
      <c r="H22" s="23" t="s">
        <v>201</v>
      </c>
      <c r="I22" s="68" t="s">
        <v>201</v>
      </c>
      <c r="J22" s="42"/>
      <c r="K22" s="90"/>
      <c r="L22" s="21"/>
      <c r="M22" s="40"/>
      <c r="V22" s="7"/>
      <c r="X22" s="9"/>
    </row>
    <row r="23" spans="4:28" ht="24" customHeight="1" x14ac:dyDescent="0.15">
      <c r="F23" s="43" t="s">
        <v>8</v>
      </c>
      <c r="G23" s="21" t="s">
        <v>201</v>
      </c>
      <c r="H23" s="21" t="s">
        <v>201</v>
      </c>
      <c r="I23" s="40" t="s">
        <v>201</v>
      </c>
      <c r="J23" s="42" t="s">
        <v>25</v>
      </c>
      <c r="K23" s="22" t="s">
        <v>201</v>
      </c>
      <c r="L23" s="22" t="s">
        <v>201</v>
      </c>
      <c r="M23" s="40" t="s">
        <v>201</v>
      </c>
      <c r="V23" s="7"/>
      <c r="W23" s="8"/>
      <c r="X23" s="9"/>
    </row>
    <row r="24" spans="4:28" ht="24" customHeight="1" x14ac:dyDescent="0.15">
      <c r="F24" s="56" t="s">
        <v>9</v>
      </c>
      <c r="G24" s="55">
        <v>18</v>
      </c>
      <c r="H24" s="55">
        <v>18</v>
      </c>
      <c r="I24" s="57">
        <f>G24-H24</f>
        <v>0</v>
      </c>
      <c r="J24" s="42"/>
      <c r="K24" s="90"/>
      <c r="L24" s="21"/>
      <c r="M24" s="40"/>
      <c r="V24" s="7"/>
      <c r="W24" s="8"/>
      <c r="X24" s="9"/>
    </row>
    <row r="25" spans="4:28" ht="24" customHeight="1" x14ac:dyDescent="0.15">
      <c r="F25" s="43"/>
      <c r="G25" s="21"/>
      <c r="H25" s="21"/>
      <c r="I25" s="40"/>
      <c r="J25" s="42" t="s">
        <v>26</v>
      </c>
      <c r="K25" s="90" t="s">
        <v>201</v>
      </c>
      <c r="L25" s="22" t="s">
        <v>201</v>
      </c>
      <c r="M25" s="40" t="s">
        <v>201</v>
      </c>
    </row>
    <row r="26" spans="4:28" ht="24" customHeight="1" x14ac:dyDescent="0.15">
      <c r="F26" s="43" t="s">
        <v>10</v>
      </c>
      <c r="G26" s="21" t="s">
        <v>201</v>
      </c>
      <c r="H26" s="21" t="s">
        <v>201</v>
      </c>
      <c r="I26" s="40" t="s">
        <v>201</v>
      </c>
      <c r="J26" s="42"/>
      <c r="K26" s="90"/>
      <c r="L26" s="21"/>
      <c r="M26" s="40"/>
    </row>
    <row r="27" spans="4:28" ht="24" customHeight="1" x14ac:dyDescent="0.15">
      <c r="F27" s="43"/>
      <c r="G27" s="21"/>
      <c r="H27" s="21"/>
      <c r="I27" s="40"/>
      <c r="J27" s="42" t="s">
        <v>27</v>
      </c>
      <c r="K27" s="90" t="s">
        <v>201</v>
      </c>
      <c r="L27" s="22" t="s">
        <v>201</v>
      </c>
      <c r="M27" s="40" t="s">
        <v>201</v>
      </c>
    </row>
    <row r="28" spans="4:28" ht="24" customHeight="1" x14ac:dyDescent="0.15">
      <c r="F28" s="43" t="s">
        <v>11</v>
      </c>
      <c r="G28" s="21" t="s">
        <v>201</v>
      </c>
      <c r="H28" s="21" t="s">
        <v>201</v>
      </c>
      <c r="I28" s="40" t="s">
        <v>201</v>
      </c>
      <c r="J28" s="59" t="s">
        <v>28</v>
      </c>
      <c r="K28" s="187" t="s">
        <v>201</v>
      </c>
      <c r="L28" s="55" t="s">
        <v>201</v>
      </c>
      <c r="M28" s="57" t="s">
        <v>201</v>
      </c>
    </row>
    <row r="29" spans="4:28" ht="24" customHeight="1" x14ac:dyDescent="0.15">
      <c r="F29" s="43"/>
      <c r="G29" s="21"/>
      <c r="H29" s="21"/>
      <c r="I29" s="40"/>
      <c r="J29" s="41"/>
      <c r="K29" s="90"/>
      <c r="L29" s="21"/>
      <c r="M29" s="40"/>
    </row>
    <row r="30" spans="4:28" ht="24" customHeight="1" x14ac:dyDescent="0.15">
      <c r="F30" s="43" t="s">
        <v>12</v>
      </c>
      <c r="G30" s="21" t="s">
        <v>201</v>
      </c>
      <c r="H30" s="21" t="s">
        <v>201</v>
      </c>
      <c r="I30" s="40" t="s">
        <v>201</v>
      </c>
      <c r="J30" s="41" t="s">
        <v>21</v>
      </c>
      <c r="K30" s="90" t="s">
        <v>201</v>
      </c>
      <c r="L30" s="22" t="s">
        <v>201</v>
      </c>
      <c r="M30" s="40" t="s">
        <v>201</v>
      </c>
    </row>
    <row r="31" spans="4:28" ht="24" customHeight="1" x14ac:dyDescent="0.15">
      <c r="F31" s="43"/>
      <c r="G31" s="21"/>
      <c r="H31" s="21"/>
      <c r="I31" s="40"/>
      <c r="J31" s="41"/>
      <c r="K31" s="90"/>
      <c r="L31" s="21"/>
      <c r="M31" s="40"/>
    </row>
    <row r="32" spans="4:28" ht="24" customHeight="1" x14ac:dyDescent="0.15">
      <c r="F32" s="43" t="s">
        <v>13</v>
      </c>
      <c r="G32" s="21" t="s">
        <v>201</v>
      </c>
      <c r="H32" s="21" t="s">
        <v>201</v>
      </c>
      <c r="I32" s="40" t="s">
        <v>201</v>
      </c>
      <c r="J32" s="41" t="s">
        <v>29</v>
      </c>
      <c r="K32" s="22" t="s">
        <v>201</v>
      </c>
      <c r="L32" s="22" t="s">
        <v>201</v>
      </c>
      <c r="M32" s="40" t="s">
        <v>201</v>
      </c>
    </row>
    <row r="33" spans="4:18" ht="24" customHeight="1" x14ac:dyDescent="0.15">
      <c r="F33" s="43"/>
      <c r="G33" s="21"/>
      <c r="H33" s="21"/>
      <c r="I33" s="40"/>
      <c r="J33" s="43"/>
      <c r="K33" s="90"/>
      <c r="L33" s="21"/>
      <c r="M33" s="40"/>
    </row>
    <row r="34" spans="4:18" ht="24" customHeight="1" x14ac:dyDescent="0.15">
      <c r="F34" s="43" t="s">
        <v>204</v>
      </c>
      <c r="G34" s="21" t="s">
        <v>201</v>
      </c>
      <c r="H34" s="21" t="s">
        <v>201</v>
      </c>
      <c r="I34" s="40" t="s">
        <v>201</v>
      </c>
      <c r="J34" s="41" t="s">
        <v>30</v>
      </c>
      <c r="K34" s="90" t="s">
        <v>201</v>
      </c>
      <c r="L34" s="21" t="s">
        <v>201</v>
      </c>
      <c r="M34" s="40" t="s">
        <v>201</v>
      </c>
    </row>
    <row r="35" spans="4:18" ht="24" customHeight="1" x14ac:dyDescent="0.15">
      <c r="F35" s="43"/>
      <c r="G35" s="21"/>
      <c r="H35" s="21"/>
      <c r="I35" s="40"/>
      <c r="J35" s="41"/>
      <c r="K35" s="90"/>
      <c r="L35" s="21"/>
      <c r="M35" s="40"/>
    </row>
    <row r="36" spans="4:18" ht="24" customHeight="1" x14ac:dyDescent="0.15">
      <c r="F36" s="43" t="s">
        <v>15</v>
      </c>
      <c r="G36" s="21" t="s">
        <v>201</v>
      </c>
      <c r="H36" s="21" t="s">
        <v>201</v>
      </c>
      <c r="I36" s="40" t="s">
        <v>201</v>
      </c>
      <c r="J36" s="41" t="s">
        <v>37</v>
      </c>
      <c r="K36" s="90" t="s">
        <v>201</v>
      </c>
      <c r="L36" s="22" t="s">
        <v>201</v>
      </c>
      <c r="M36" s="40" t="s">
        <v>201</v>
      </c>
    </row>
    <row r="37" spans="4:18" ht="24" customHeight="1" x14ac:dyDescent="0.15">
      <c r="F37" s="43"/>
      <c r="G37" s="186"/>
      <c r="H37" s="186"/>
      <c r="I37" s="40"/>
      <c r="J37" s="43"/>
      <c r="K37" s="90"/>
      <c r="L37" s="21"/>
      <c r="M37" s="40"/>
    </row>
    <row r="38" spans="4:18" ht="24" customHeight="1" x14ac:dyDescent="0.15">
      <c r="F38" s="43" t="s">
        <v>16</v>
      </c>
      <c r="G38" s="21" t="s">
        <v>201</v>
      </c>
      <c r="H38" s="21" t="s">
        <v>201</v>
      </c>
      <c r="I38" s="40" t="s">
        <v>201</v>
      </c>
      <c r="J38" s="41" t="s">
        <v>31</v>
      </c>
      <c r="K38" s="90" t="s">
        <v>201</v>
      </c>
      <c r="L38" s="22" t="s">
        <v>201</v>
      </c>
      <c r="M38" s="40" t="s">
        <v>201</v>
      </c>
    </row>
    <row r="39" spans="4:18" ht="24" customHeight="1" x14ac:dyDescent="0.15">
      <c r="F39" s="43"/>
      <c r="G39" s="21"/>
      <c r="H39" s="21"/>
      <c r="I39" s="40"/>
      <c r="J39" s="41"/>
      <c r="K39" s="90"/>
      <c r="L39" s="21"/>
      <c r="M39" s="40"/>
    </row>
    <row r="40" spans="4:18" ht="24" customHeight="1" x14ac:dyDescent="0.15">
      <c r="F40" s="43" t="s">
        <v>17</v>
      </c>
      <c r="G40" s="22" t="s">
        <v>201</v>
      </c>
      <c r="H40" s="22" t="s">
        <v>201</v>
      </c>
      <c r="I40" s="40" t="s">
        <v>201</v>
      </c>
      <c r="J40" s="41" t="s">
        <v>26</v>
      </c>
      <c r="K40" s="90" t="s">
        <v>201</v>
      </c>
      <c r="L40" s="22" t="s">
        <v>201</v>
      </c>
      <c r="M40" s="40" t="s">
        <v>201</v>
      </c>
    </row>
    <row r="41" spans="4:18" ht="24" customHeight="1" x14ac:dyDescent="0.15">
      <c r="F41" s="43"/>
      <c r="G41" s="21"/>
      <c r="H41" s="21"/>
      <c r="I41" s="40"/>
      <c r="J41" s="43"/>
      <c r="K41" s="90"/>
      <c r="L41" s="21"/>
      <c r="M41" s="40"/>
    </row>
    <row r="42" spans="4:18" ht="24" customHeight="1" thickBot="1" x14ac:dyDescent="0.2">
      <c r="D42" s="10"/>
      <c r="F42" s="43" t="s">
        <v>6</v>
      </c>
      <c r="G42" s="21">
        <v>18</v>
      </c>
      <c r="H42" s="21">
        <v>18</v>
      </c>
      <c r="I42" s="40">
        <f>G42-H42</f>
        <v>0</v>
      </c>
      <c r="J42" s="41" t="s">
        <v>32</v>
      </c>
      <c r="K42" s="90" t="s">
        <v>201</v>
      </c>
      <c r="L42" s="22" t="s">
        <v>201</v>
      </c>
      <c r="M42" s="40" t="s">
        <v>201</v>
      </c>
    </row>
    <row r="43" spans="4:18" ht="24" customHeight="1" thickBot="1" x14ac:dyDescent="0.2">
      <c r="F43" s="51" t="s">
        <v>34</v>
      </c>
      <c r="G43" s="23" t="s">
        <v>201</v>
      </c>
      <c r="H43" s="23" t="s">
        <v>201</v>
      </c>
      <c r="I43" s="68" t="s">
        <v>201</v>
      </c>
      <c r="J43" s="44" t="s">
        <v>135</v>
      </c>
      <c r="K43" s="185" t="s">
        <v>201</v>
      </c>
      <c r="L43" s="38" t="s">
        <v>201</v>
      </c>
      <c r="M43" s="26" t="s">
        <v>201</v>
      </c>
    </row>
    <row r="44" spans="4:18" ht="24" customHeight="1" thickBot="1" x14ac:dyDescent="0.2">
      <c r="F44" s="43" t="s">
        <v>18</v>
      </c>
      <c r="G44" s="21" t="s">
        <v>201</v>
      </c>
      <c r="H44" s="21" t="s">
        <v>201</v>
      </c>
      <c r="I44" s="40" t="s">
        <v>201</v>
      </c>
      <c r="J44" s="60" t="s">
        <v>203</v>
      </c>
      <c r="K44" s="62" t="s">
        <v>137</v>
      </c>
      <c r="L44" s="63" t="s">
        <v>140</v>
      </c>
      <c r="M44" s="64" t="s">
        <v>134</v>
      </c>
    </row>
    <row r="45" spans="4:18" ht="24" customHeight="1" x14ac:dyDescent="0.15">
      <c r="F45" s="51" t="s">
        <v>34</v>
      </c>
      <c r="G45" s="23" t="s">
        <v>201</v>
      </c>
      <c r="H45" s="23" t="s">
        <v>201</v>
      </c>
      <c r="I45" s="68" t="s">
        <v>201</v>
      </c>
      <c r="J45" s="45" t="s">
        <v>202</v>
      </c>
      <c r="K45" s="153">
        <v>26</v>
      </c>
      <c r="L45" s="22">
        <v>26</v>
      </c>
      <c r="M45" s="40">
        <f>K45-L45</f>
        <v>0</v>
      </c>
    </row>
    <row r="46" spans="4:18" ht="24" customHeight="1" thickBot="1" x14ac:dyDescent="0.2">
      <c r="F46" s="43" t="s">
        <v>19</v>
      </c>
      <c r="G46" s="21" t="s">
        <v>201</v>
      </c>
      <c r="H46" s="21" t="s">
        <v>201</v>
      </c>
      <c r="I46" s="40" t="s">
        <v>201</v>
      </c>
      <c r="J46" s="45" t="s">
        <v>33</v>
      </c>
      <c r="K46" s="153" t="s">
        <v>201</v>
      </c>
      <c r="L46" s="29" t="s">
        <v>201</v>
      </c>
      <c r="M46" s="40" t="s">
        <v>201</v>
      </c>
    </row>
    <row r="47" spans="4:18" ht="24" customHeight="1" thickBot="1" x14ac:dyDescent="0.2">
      <c r="F47" s="51" t="s">
        <v>34</v>
      </c>
      <c r="G47" s="23" t="s">
        <v>201</v>
      </c>
      <c r="H47" s="23" t="s">
        <v>201</v>
      </c>
      <c r="I47" s="68" t="s">
        <v>201</v>
      </c>
      <c r="J47" s="44" t="s">
        <v>136</v>
      </c>
      <c r="K47" s="185">
        <v>26</v>
      </c>
      <c r="L47" s="38">
        <v>26</v>
      </c>
      <c r="M47" s="26">
        <f>K47-L47</f>
        <v>0</v>
      </c>
    </row>
    <row r="48" spans="4:18" ht="24" customHeight="1" thickBot="1" x14ac:dyDescent="0.2">
      <c r="F48" s="37" t="s">
        <v>133</v>
      </c>
      <c r="G48" s="38">
        <v>26</v>
      </c>
      <c r="H48" s="38">
        <v>26</v>
      </c>
      <c r="I48" s="26">
        <f>G48-H48</f>
        <v>0</v>
      </c>
      <c r="J48" s="52" t="s">
        <v>132</v>
      </c>
      <c r="K48" s="184">
        <v>26</v>
      </c>
      <c r="L48" s="183">
        <v>26</v>
      </c>
      <c r="M48" s="46">
        <f>K48-L48</f>
        <v>0</v>
      </c>
      <c r="N48" s="70"/>
      <c r="O48" s="71"/>
      <c r="P48" s="71"/>
      <c r="Q48" s="71"/>
      <c r="R48" s="71"/>
    </row>
    <row r="49" spans="6:6" ht="21.75" customHeight="1" x14ac:dyDescent="0.15">
      <c r="F49" s="61"/>
    </row>
    <row r="50" spans="6:6" ht="21.95" customHeight="1" x14ac:dyDescent="0.15"/>
    <row r="51" spans="6:6" ht="21.95" customHeight="1" x14ac:dyDescent="0.15"/>
    <row r="52" spans="6:6" ht="33" customHeight="1" x14ac:dyDescent="0.15"/>
    <row r="53" spans="6:6" ht="18" customHeight="1" x14ac:dyDescent="0.15"/>
    <row r="59" spans="6:6" ht="11.25" customHeight="1" x14ac:dyDescent="0.15"/>
  </sheetData>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B66"/>
  <sheetViews>
    <sheetView showGridLines="0" view="pageBreakPreview" zoomScale="60" zoomScaleNormal="55" workbookViewId="0">
      <selection activeCell="A11" sqref="A11"/>
    </sheetView>
  </sheetViews>
  <sheetFormatPr defaultRowHeight="15.75" customHeight="1" x14ac:dyDescent="0.15"/>
  <cols>
    <col min="1" max="5" width="11.625" style="2" customWidth="1"/>
    <col min="6" max="6" width="34.25" style="2" customWidth="1"/>
    <col min="7" max="8" width="12.625" style="2" customWidth="1"/>
    <col min="9" max="9" width="12.75" style="2" customWidth="1"/>
    <col min="10" max="10" width="34.25" style="2" customWidth="1"/>
    <col min="11" max="11" width="12.625" style="2" customWidth="1"/>
    <col min="12" max="12" width="12.625" style="3" customWidth="1"/>
    <col min="13" max="13" width="12.7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498</v>
      </c>
      <c r="H14" s="168">
        <v>490</v>
      </c>
      <c r="I14" s="167">
        <f>G14-H14</f>
        <v>8</v>
      </c>
      <c r="J14" s="78" t="s">
        <v>51</v>
      </c>
      <c r="K14" s="157">
        <v>499</v>
      </c>
      <c r="L14" s="104">
        <v>490</v>
      </c>
      <c r="M14" s="119">
        <v>8</v>
      </c>
    </row>
    <row r="15" spans="1:21" ht="24" customHeight="1" x14ac:dyDescent="0.15">
      <c r="D15" s="10"/>
      <c r="F15" s="95"/>
      <c r="G15" s="166"/>
      <c r="H15" s="165"/>
      <c r="I15" s="164"/>
      <c r="J15" s="116"/>
      <c r="K15" s="163"/>
      <c r="L15" s="135"/>
      <c r="M15" s="144"/>
    </row>
    <row r="16" spans="1:21" ht="24" customHeight="1" x14ac:dyDescent="0.15">
      <c r="F16" s="97" t="s">
        <v>53</v>
      </c>
      <c r="G16" s="90" t="s">
        <v>36</v>
      </c>
      <c r="H16" s="22" t="s">
        <v>36</v>
      </c>
      <c r="I16" s="40" t="s">
        <v>36</v>
      </c>
      <c r="J16" s="102" t="s">
        <v>38</v>
      </c>
      <c r="K16" s="90" t="s">
        <v>36</v>
      </c>
      <c r="L16" s="21" t="s">
        <v>36</v>
      </c>
      <c r="M16" s="49" t="s">
        <v>36</v>
      </c>
    </row>
    <row r="17" spans="4:28" ht="24" customHeight="1" x14ac:dyDescent="0.15">
      <c r="D17" s="10"/>
      <c r="F17" s="97" t="s">
        <v>54</v>
      </c>
      <c r="G17" s="90" t="s">
        <v>36</v>
      </c>
      <c r="H17" s="21" t="s">
        <v>36</v>
      </c>
      <c r="I17" s="40" t="s">
        <v>36</v>
      </c>
      <c r="J17" s="102" t="s">
        <v>39</v>
      </c>
      <c r="K17" s="90" t="s">
        <v>36</v>
      </c>
      <c r="L17" s="21" t="s">
        <v>36</v>
      </c>
      <c r="M17" s="49" t="s">
        <v>36</v>
      </c>
    </row>
    <row r="18" spans="4:28" ht="24" customHeight="1" x14ac:dyDescent="0.15">
      <c r="F18" s="97" t="s">
        <v>55</v>
      </c>
      <c r="G18" s="90" t="s">
        <v>36</v>
      </c>
      <c r="H18" s="22" t="s">
        <v>36</v>
      </c>
      <c r="I18" s="40" t="s">
        <v>36</v>
      </c>
      <c r="J18" s="102" t="s">
        <v>40</v>
      </c>
      <c r="K18" s="90" t="s">
        <v>36</v>
      </c>
      <c r="L18" s="22" t="s">
        <v>36</v>
      </c>
      <c r="M18" s="49" t="s">
        <v>36</v>
      </c>
    </row>
    <row r="19" spans="4:28" ht="24" customHeight="1" x14ac:dyDescent="0.15">
      <c r="D19" s="10"/>
      <c r="F19" s="97"/>
      <c r="G19" s="90"/>
      <c r="H19" s="22"/>
      <c r="I19" s="40"/>
      <c r="J19" s="102" t="s">
        <v>41</v>
      </c>
      <c r="K19" s="90" t="s">
        <v>36</v>
      </c>
      <c r="L19" s="22" t="s">
        <v>36</v>
      </c>
      <c r="M19" s="49" t="s">
        <v>36</v>
      </c>
      <c r="Z19" s="1"/>
      <c r="AA19" s="6"/>
      <c r="AB19" s="1"/>
    </row>
    <row r="20" spans="4:28" ht="24" customHeight="1" x14ac:dyDescent="0.15">
      <c r="F20" s="98" t="s">
        <v>56</v>
      </c>
      <c r="G20" s="90">
        <v>216</v>
      </c>
      <c r="H20" s="21">
        <v>218</v>
      </c>
      <c r="I20" s="40">
        <v>-1</v>
      </c>
      <c r="J20" s="102" t="s">
        <v>42</v>
      </c>
      <c r="K20" s="90" t="s">
        <v>36</v>
      </c>
      <c r="L20" s="21" t="s">
        <v>36</v>
      </c>
      <c r="M20" s="49" t="s">
        <v>36</v>
      </c>
      <c r="Z20" s="1"/>
      <c r="AA20" s="6"/>
      <c r="AB20" s="1"/>
    </row>
    <row r="21" spans="4:28" ht="24" customHeight="1" x14ac:dyDescent="0.15">
      <c r="D21" s="10"/>
      <c r="F21" s="98" t="s">
        <v>57</v>
      </c>
      <c r="G21" s="90" t="s">
        <v>36</v>
      </c>
      <c r="H21" s="21" t="s">
        <v>36</v>
      </c>
      <c r="I21" s="40" t="s">
        <v>36</v>
      </c>
      <c r="J21" s="102"/>
      <c r="K21" s="90"/>
      <c r="L21" s="21"/>
      <c r="M21" s="49"/>
      <c r="Z21" s="1"/>
      <c r="AA21" s="6"/>
      <c r="AB21" s="1"/>
    </row>
    <row r="22" spans="4:28" ht="24" customHeight="1" x14ac:dyDescent="0.15">
      <c r="F22" s="98" t="s">
        <v>58</v>
      </c>
      <c r="G22" s="90" t="s">
        <v>36</v>
      </c>
      <c r="H22" s="21" t="s">
        <v>36</v>
      </c>
      <c r="I22" s="40" t="s">
        <v>36</v>
      </c>
      <c r="J22" s="102" t="s">
        <v>43</v>
      </c>
      <c r="K22" s="90">
        <v>36</v>
      </c>
      <c r="L22" s="22">
        <v>52</v>
      </c>
      <c r="M22" s="49">
        <f>K22-L22</f>
        <v>-16</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t="s">
        <v>36</v>
      </c>
      <c r="H24" s="22" t="s">
        <v>36</v>
      </c>
      <c r="I24" s="40" t="s">
        <v>36</v>
      </c>
      <c r="J24" s="102" t="s">
        <v>44</v>
      </c>
      <c r="K24" s="90" t="s">
        <v>36</v>
      </c>
      <c r="L24" s="21" t="s">
        <v>36</v>
      </c>
      <c r="M24" s="49" t="s">
        <v>36</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36</v>
      </c>
      <c r="H26" s="21" t="s">
        <v>36</v>
      </c>
      <c r="I26" s="40" t="s">
        <v>36</v>
      </c>
      <c r="J26" s="102" t="s">
        <v>45</v>
      </c>
      <c r="K26" s="90" t="s">
        <v>36</v>
      </c>
      <c r="L26" s="22" t="s">
        <v>36</v>
      </c>
      <c r="M26" s="49" t="s">
        <v>36</v>
      </c>
    </row>
    <row r="27" spans="4:28" ht="24" customHeight="1" x14ac:dyDescent="0.15">
      <c r="F27" s="98" t="s">
        <v>61</v>
      </c>
      <c r="G27" s="90" t="s">
        <v>153</v>
      </c>
      <c r="H27" s="22">
        <v>0</v>
      </c>
      <c r="I27" s="40" t="s">
        <v>153</v>
      </c>
      <c r="J27" s="102"/>
      <c r="K27" s="90"/>
      <c r="L27" s="22"/>
      <c r="M27" s="49"/>
    </row>
    <row r="28" spans="4:28" ht="24" customHeight="1" x14ac:dyDescent="0.15">
      <c r="F28" s="98" t="s">
        <v>62</v>
      </c>
      <c r="G28" s="90" t="s">
        <v>36</v>
      </c>
      <c r="H28" s="22" t="s">
        <v>36</v>
      </c>
      <c r="I28" s="40" t="s">
        <v>36</v>
      </c>
      <c r="J28" s="102" t="s">
        <v>46</v>
      </c>
      <c r="K28" s="90">
        <v>88</v>
      </c>
      <c r="L28" s="22">
        <v>88</v>
      </c>
      <c r="M28" s="49" t="s">
        <v>212</v>
      </c>
    </row>
    <row r="29" spans="4:28" ht="24" customHeight="1" x14ac:dyDescent="0.15">
      <c r="F29" s="98"/>
      <c r="G29" s="90"/>
      <c r="H29" s="22"/>
      <c r="I29" s="40"/>
      <c r="J29" s="102"/>
      <c r="K29" s="90"/>
      <c r="L29" s="22"/>
      <c r="M29" s="49"/>
    </row>
    <row r="30" spans="4:28" ht="24" customHeight="1" x14ac:dyDescent="0.15">
      <c r="F30" s="98" t="s">
        <v>63</v>
      </c>
      <c r="G30" s="90" t="s">
        <v>36</v>
      </c>
      <c r="H30" s="22" t="s">
        <v>36</v>
      </c>
      <c r="I30" s="40" t="s">
        <v>36</v>
      </c>
      <c r="J30" s="102" t="s">
        <v>47</v>
      </c>
      <c r="K30" s="90">
        <v>92</v>
      </c>
      <c r="L30" s="22">
        <v>92</v>
      </c>
      <c r="M30" s="49" t="s">
        <v>153</v>
      </c>
    </row>
    <row r="31" spans="4:28" ht="24" customHeight="1" x14ac:dyDescent="0.15">
      <c r="F31" s="98"/>
      <c r="G31" s="90"/>
      <c r="H31" s="21"/>
      <c r="I31" s="40"/>
      <c r="J31" s="102"/>
      <c r="K31" s="90"/>
      <c r="L31" s="22"/>
      <c r="M31" s="49"/>
    </row>
    <row r="32" spans="4:28" ht="24" customHeight="1" x14ac:dyDescent="0.15">
      <c r="F32" s="98" t="s">
        <v>64</v>
      </c>
      <c r="G32" s="90" t="s">
        <v>36</v>
      </c>
      <c r="H32" s="21" t="s">
        <v>36</v>
      </c>
      <c r="I32" s="40" t="s">
        <v>36</v>
      </c>
      <c r="J32" s="102" t="s">
        <v>48</v>
      </c>
      <c r="K32" s="90" t="s">
        <v>36</v>
      </c>
      <c r="L32" s="22" t="s">
        <v>36</v>
      </c>
      <c r="M32" s="49" t="s">
        <v>36</v>
      </c>
    </row>
    <row r="33" spans="4:18" ht="24" customHeight="1" x14ac:dyDescent="0.15">
      <c r="F33" s="98" t="s">
        <v>65</v>
      </c>
      <c r="G33" s="90">
        <v>282</v>
      </c>
      <c r="H33" s="21">
        <v>271</v>
      </c>
      <c r="I33" s="40">
        <v>10</v>
      </c>
      <c r="J33" s="102"/>
      <c r="K33" s="90"/>
      <c r="L33" s="22"/>
      <c r="M33" s="49"/>
    </row>
    <row r="34" spans="4:18" ht="24" customHeight="1" x14ac:dyDescent="0.15">
      <c r="F34" s="98" t="s">
        <v>66</v>
      </c>
      <c r="G34" s="90" t="s">
        <v>36</v>
      </c>
      <c r="H34" s="21" t="s">
        <v>36</v>
      </c>
      <c r="I34" s="40" t="s">
        <v>36</v>
      </c>
      <c r="J34" s="102" t="s">
        <v>49</v>
      </c>
      <c r="K34" s="90">
        <v>0</v>
      </c>
      <c r="L34" s="22">
        <v>0</v>
      </c>
      <c r="M34" s="49" t="s">
        <v>153</v>
      </c>
    </row>
    <row r="35" spans="4:18" ht="24" customHeight="1" x14ac:dyDescent="0.15">
      <c r="F35" s="99"/>
      <c r="G35" s="162"/>
      <c r="H35" s="162"/>
      <c r="I35" s="161"/>
      <c r="J35" s="102"/>
      <c r="K35" s="90"/>
      <c r="L35" s="22"/>
      <c r="M35" s="49"/>
    </row>
    <row r="36" spans="4:18" ht="24" customHeight="1" thickBot="1" x14ac:dyDescent="0.2">
      <c r="F36" s="98" t="s">
        <v>67</v>
      </c>
      <c r="G36" s="90" t="s">
        <v>36</v>
      </c>
      <c r="H36" s="22" t="s">
        <v>36</v>
      </c>
      <c r="I36" s="40" t="s">
        <v>36</v>
      </c>
      <c r="J36" s="102" t="s">
        <v>50</v>
      </c>
      <c r="K36" s="90">
        <v>282</v>
      </c>
      <c r="L36" s="21">
        <v>256</v>
      </c>
      <c r="M36" s="49">
        <f>K36-L36</f>
        <v>26</v>
      </c>
    </row>
    <row r="37" spans="4:18" ht="24" customHeight="1" thickBot="1" x14ac:dyDescent="0.2">
      <c r="F37" s="192" t="s">
        <v>68</v>
      </c>
      <c r="G37" s="193"/>
      <c r="H37" s="193"/>
      <c r="I37" s="193"/>
      <c r="J37" s="194"/>
      <c r="K37" s="154">
        <v>0</v>
      </c>
      <c r="L37" s="107">
        <v>0</v>
      </c>
      <c r="M37" s="120">
        <f>K37-L37</f>
        <v>0</v>
      </c>
    </row>
    <row r="38" spans="4:18" ht="24" customHeight="1" thickBot="1" x14ac:dyDescent="0.2">
      <c r="F38" s="75" t="s">
        <v>70</v>
      </c>
      <c r="G38" s="88">
        <v>0</v>
      </c>
      <c r="H38" s="89">
        <v>0</v>
      </c>
      <c r="I38" s="83">
        <f>G38-H38</f>
        <v>0</v>
      </c>
      <c r="J38" s="78" t="s">
        <v>69</v>
      </c>
      <c r="K38" s="157" t="s">
        <v>36</v>
      </c>
      <c r="L38" s="104" t="s">
        <v>36</v>
      </c>
      <c r="M38" s="119" t="s">
        <v>36</v>
      </c>
    </row>
    <row r="39" spans="4:18" ht="24" customHeight="1" x14ac:dyDescent="0.15">
      <c r="F39" s="97"/>
      <c r="G39" s="30"/>
      <c r="H39" s="20"/>
      <c r="I39" s="50"/>
      <c r="J39" s="102"/>
      <c r="K39" s="90"/>
      <c r="L39" s="21"/>
      <c r="M39" s="49"/>
    </row>
    <row r="40" spans="4:18" ht="24" customHeight="1" x14ac:dyDescent="0.15">
      <c r="D40" s="10"/>
      <c r="F40" s="97" t="s">
        <v>75</v>
      </c>
      <c r="G40" s="90" t="s">
        <v>211</v>
      </c>
      <c r="H40" s="22" t="s">
        <v>211</v>
      </c>
      <c r="I40" s="40" t="s">
        <v>36</v>
      </c>
      <c r="J40" s="102" t="s">
        <v>71</v>
      </c>
      <c r="K40" s="90" t="s">
        <v>36</v>
      </c>
      <c r="L40" s="21" t="s">
        <v>36</v>
      </c>
      <c r="M40" s="49" t="s">
        <v>207</v>
      </c>
    </row>
    <row r="41" spans="4:18" ht="24" customHeight="1" x14ac:dyDescent="0.15">
      <c r="F41" s="102" t="s">
        <v>76</v>
      </c>
      <c r="G41" s="90" t="s">
        <v>36</v>
      </c>
      <c r="H41" s="22" t="s">
        <v>210</v>
      </c>
      <c r="I41" s="40" t="s">
        <v>36</v>
      </c>
      <c r="J41" s="102" t="s">
        <v>72</v>
      </c>
      <c r="K41" s="90" t="s">
        <v>209</v>
      </c>
      <c r="L41" s="21" t="s">
        <v>201</v>
      </c>
      <c r="M41" s="49" t="s">
        <v>36</v>
      </c>
    </row>
    <row r="42" spans="4:18" ht="24" customHeight="1" x14ac:dyDescent="0.15">
      <c r="F42" s="97" t="s">
        <v>60</v>
      </c>
      <c r="G42" s="90" t="s">
        <v>36</v>
      </c>
      <c r="H42" s="22" t="s">
        <v>36</v>
      </c>
      <c r="I42" s="40" t="s">
        <v>36</v>
      </c>
      <c r="J42" s="103"/>
      <c r="K42" s="156"/>
      <c r="L42" s="155"/>
      <c r="M42" s="49"/>
    </row>
    <row r="43" spans="4:18" ht="24" customHeight="1" x14ac:dyDescent="0.15">
      <c r="F43" s="97" t="s">
        <v>77</v>
      </c>
      <c r="G43" s="90" t="s">
        <v>36</v>
      </c>
      <c r="H43" s="22" t="s">
        <v>208</v>
      </c>
      <c r="I43" s="40" t="s">
        <v>36</v>
      </c>
      <c r="J43" s="103"/>
      <c r="K43" s="156"/>
      <c r="L43" s="155"/>
      <c r="M43" s="49"/>
    </row>
    <row r="44" spans="4:18" ht="24" customHeight="1" x14ac:dyDescent="0.15">
      <c r="F44" s="97" t="s">
        <v>73</v>
      </c>
      <c r="G44" s="90" t="s">
        <v>207</v>
      </c>
      <c r="H44" s="22" t="s">
        <v>36</v>
      </c>
      <c r="I44" s="40" t="s">
        <v>36</v>
      </c>
      <c r="J44" s="102" t="s">
        <v>73</v>
      </c>
      <c r="K44" s="90" t="s">
        <v>201</v>
      </c>
      <c r="L44" s="21" t="s">
        <v>36</v>
      </c>
      <c r="M44" s="49" t="s">
        <v>36</v>
      </c>
    </row>
    <row r="45" spans="4:18" ht="24" customHeight="1" thickBot="1" x14ac:dyDescent="0.2">
      <c r="F45" s="102" t="s">
        <v>74</v>
      </c>
      <c r="G45" s="90">
        <v>0</v>
      </c>
      <c r="H45" s="21">
        <v>0</v>
      </c>
      <c r="I45" s="40">
        <v>0</v>
      </c>
      <c r="J45" s="102" t="s">
        <v>124</v>
      </c>
      <c r="K45" s="90" t="s">
        <v>36</v>
      </c>
      <c r="L45" s="21" t="s">
        <v>36</v>
      </c>
      <c r="M45" s="49" t="s">
        <v>36</v>
      </c>
      <c r="N45" s="195"/>
      <c r="O45" s="195"/>
      <c r="P45" s="195"/>
      <c r="Q45" s="195"/>
      <c r="R45" s="195"/>
    </row>
    <row r="46" spans="4:18" ht="21.95" customHeight="1" thickBot="1" x14ac:dyDescent="0.2">
      <c r="F46" s="192" t="s">
        <v>78</v>
      </c>
      <c r="G46" s="193"/>
      <c r="H46" s="193"/>
      <c r="I46" s="193"/>
      <c r="J46" s="194"/>
      <c r="K46" s="154" t="s">
        <v>206</v>
      </c>
      <c r="L46" s="109" t="s">
        <v>153</v>
      </c>
      <c r="M46" s="123" t="s">
        <v>205</v>
      </c>
    </row>
    <row r="47" spans="4:18" ht="21.95" customHeight="1" thickBot="1" x14ac:dyDescent="0.2">
      <c r="F47" s="196" t="s">
        <v>125</v>
      </c>
      <c r="G47" s="197"/>
      <c r="H47" s="197"/>
      <c r="I47" s="197"/>
      <c r="J47" s="198"/>
      <c r="K47" s="188">
        <v>0</v>
      </c>
      <c r="L47" s="122">
        <v>0</v>
      </c>
      <c r="M47" s="149">
        <f>K47-L47</f>
        <v>0</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B62"/>
  <sheetViews>
    <sheetView showGridLines="0" view="pageBreakPreview" zoomScale="60" zoomScaleNormal="55" zoomScalePageLayoutView="40" workbookViewId="0">
      <selection activeCell="A11" sqref="A11"/>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3.625" style="2" customWidth="1"/>
    <col min="12"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499</v>
      </c>
      <c r="H12" s="127">
        <v>490</v>
      </c>
      <c r="I12" s="105">
        <v>8</v>
      </c>
      <c r="J12" s="78" t="s">
        <v>101</v>
      </c>
      <c r="K12" s="157">
        <v>0</v>
      </c>
      <c r="L12" s="104">
        <v>0</v>
      </c>
      <c r="M12" s="119" t="s">
        <v>153</v>
      </c>
    </row>
    <row r="13" spans="1:21" ht="24" customHeight="1" x14ac:dyDescent="0.15">
      <c r="D13" s="10"/>
      <c r="F13" s="95"/>
      <c r="G13" s="166"/>
      <c r="H13" s="165"/>
      <c r="I13" s="164"/>
      <c r="J13" s="134"/>
      <c r="K13" s="163"/>
      <c r="L13" s="135"/>
      <c r="M13" s="144"/>
    </row>
    <row r="14" spans="1:21" ht="24" customHeight="1" x14ac:dyDescent="0.15">
      <c r="F14" s="102" t="s">
        <v>81</v>
      </c>
      <c r="G14" s="90" t="s">
        <v>36</v>
      </c>
      <c r="H14" s="21" t="s">
        <v>36</v>
      </c>
      <c r="I14" s="49" t="s">
        <v>36</v>
      </c>
      <c r="J14" s="13" t="s">
        <v>102</v>
      </c>
      <c r="K14" s="90" t="s">
        <v>36</v>
      </c>
      <c r="L14" s="21" t="s">
        <v>36</v>
      </c>
      <c r="M14" s="49" t="s">
        <v>36</v>
      </c>
    </row>
    <row r="15" spans="1:21" ht="24" customHeight="1" x14ac:dyDescent="0.15">
      <c r="D15" s="10"/>
      <c r="F15" s="102" t="s">
        <v>82</v>
      </c>
      <c r="G15" s="90" t="s">
        <v>36</v>
      </c>
      <c r="H15" s="21" t="s">
        <v>36</v>
      </c>
      <c r="I15" s="49" t="s">
        <v>36</v>
      </c>
      <c r="J15" s="13" t="s">
        <v>127</v>
      </c>
      <c r="K15" s="90">
        <v>0</v>
      </c>
      <c r="L15" s="21">
        <v>0</v>
      </c>
      <c r="M15" s="49" t="s">
        <v>153</v>
      </c>
    </row>
    <row r="16" spans="1:21" ht="24" customHeight="1" x14ac:dyDescent="0.15">
      <c r="F16" s="102" t="s">
        <v>83</v>
      </c>
      <c r="G16" s="90" t="s">
        <v>36</v>
      </c>
      <c r="H16" s="22" t="s">
        <v>36</v>
      </c>
      <c r="I16" s="49" t="s">
        <v>36</v>
      </c>
      <c r="J16" s="13" t="s">
        <v>103</v>
      </c>
      <c r="K16" s="90" t="s">
        <v>36</v>
      </c>
      <c r="L16" s="21" t="s">
        <v>36</v>
      </c>
      <c r="M16" s="49" t="s">
        <v>36</v>
      </c>
    </row>
    <row r="17" spans="4:28" ht="24" customHeight="1" x14ac:dyDescent="0.15">
      <c r="D17" s="10"/>
      <c r="F17" s="102" t="s">
        <v>84</v>
      </c>
      <c r="G17" s="90" t="s">
        <v>36</v>
      </c>
      <c r="H17" s="22" t="s">
        <v>36</v>
      </c>
      <c r="I17" s="49" t="s">
        <v>36</v>
      </c>
      <c r="J17" s="13" t="s">
        <v>90</v>
      </c>
      <c r="K17" s="90" t="s">
        <v>36</v>
      </c>
      <c r="L17" s="22" t="s">
        <v>36</v>
      </c>
      <c r="M17" s="49" t="s">
        <v>36</v>
      </c>
      <c r="Z17" s="1"/>
      <c r="AA17" s="6"/>
      <c r="AB17" s="1"/>
    </row>
    <row r="18" spans="4:28" ht="24" customHeight="1" x14ac:dyDescent="0.15">
      <c r="F18" s="102" t="s">
        <v>85</v>
      </c>
      <c r="G18" s="90" t="s">
        <v>36</v>
      </c>
      <c r="H18" s="21" t="s">
        <v>36</v>
      </c>
      <c r="I18" s="49" t="s">
        <v>36</v>
      </c>
      <c r="J18" s="13" t="s">
        <v>104</v>
      </c>
      <c r="K18" s="90" t="s">
        <v>36</v>
      </c>
      <c r="L18" s="22" t="s">
        <v>36</v>
      </c>
      <c r="M18" s="49" t="s">
        <v>36</v>
      </c>
      <c r="Z18" s="1"/>
      <c r="AA18" s="6"/>
      <c r="AB18" s="1"/>
    </row>
    <row r="19" spans="4:28" ht="24" customHeight="1" x14ac:dyDescent="0.15">
      <c r="D19" s="10"/>
      <c r="F19" s="102" t="s">
        <v>86</v>
      </c>
      <c r="G19" s="90">
        <v>36</v>
      </c>
      <c r="H19" s="22">
        <v>37</v>
      </c>
      <c r="I19" s="49">
        <f>G19-H19</f>
        <v>-1</v>
      </c>
      <c r="J19" s="102" t="s">
        <v>105</v>
      </c>
      <c r="K19" s="90" t="s">
        <v>36</v>
      </c>
      <c r="L19" s="22" t="s">
        <v>36</v>
      </c>
      <c r="M19" s="49" t="s">
        <v>36</v>
      </c>
      <c r="Z19" s="1"/>
      <c r="AA19" s="6"/>
      <c r="AB19" s="1"/>
    </row>
    <row r="20" spans="4:28" ht="24" customHeight="1" thickBot="1" x14ac:dyDescent="0.2">
      <c r="F20" s="102" t="s">
        <v>87</v>
      </c>
      <c r="G20" s="90" t="s">
        <v>36</v>
      </c>
      <c r="H20" s="21" t="s">
        <v>36</v>
      </c>
      <c r="I20" s="49" t="s">
        <v>36</v>
      </c>
      <c r="J20" s="100"/>
      <c r="K20" s="171"/>
      <c r="L20" s="82"/>
      <c r="M20" s="101"/>
      <c r="Z20" s="1"/>
      <c r="AA20" s="6"/>
      <c r="AB20" s="1"/>
    </row>
    <row r="21" spans="4:28" ht="24" customHeight="1" thickBot="1" x14ac:dyDescent="0.2">
      <c r="F21" s="102" t="s">
        <v>88</v>
      </c>
      <c r="G21" s="90" t="s">
        <v>36</v>
      </c>
      <c r="H21" s="22" t="s">
        <v>36</v>
      </c>
      <c r="I21" s="49" t="s">
        <v>36</v>
      </c>
      <c r="J21" s="77" t="s">
        <v>106</v>
      </c>
      <c r="K21" s="169">
        <v>0</v>
      </c>
      <c r="L21" s="168">
        <v>0</v>
      </c>
      <c r="M21" s="167" t="s">
        <v>153</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v>88</v>
      </c>
      <c r="H23" s="22">
        <v>88</v>
      </c>
      <c r="I23" s="49" t="s">
        <v>212</v>
      </c>
      <c r="J23" s="14" t="s">
        <v>107</v>
      </c>
      <c r="K23" s="90" t="s">
        <v>36</v>
      </c>
      <c r="L23" s="22" t="s">
        <v>36</v>
      </c>
      <c r="M23" s="40" t="s">
        <v>36</v>
      </c>
      <c r="V23" s="7"/>
      <c r="W23" s="8"/>
      <c r="X23" s="9"/>
    </row>
    <row r="24" spans="4:28" ht="24" customHeight="1" x14ac:dyDescent="0.15">
      <c r="F24" s="102" t="s">
        <v>90</v>
      </c>
      <c r="G24" s="90">
        <v>92</v>
      </c>
      <c r="H24" s="22">
        <v>92</v>
      </c>
      <c r="I24" s="49" t="s">
        <v>153</v>
      </c>
      <c r="J24" s="13" t="s">
        <v>108</v>
      </c>
      <c r="K24" s="90">
        <v>0</v>
      </c>
      <c r="L24" s="22">
        <v>0</v>
      </c>
      <c r="M24" s="40" t="s">
        <v>153</v>
      </c>
    </row>
    <row r="25" spans="4:28" ht="24" customHeight="1" x14ac:dyDescent="0.15">
      <c r="F25" s="102"/>
      <c r="G25" s="90"/>
      <c r="H25" s="22"/>
      <c r="I25" s="49"/>
      <c r="J25" s="14" t="s">
        <v>109</v>
      </c>
      <c r="K25" s="90" t="s">
        <v>36</v>
      </c>
      <c r="L25" s="22" t="s">
        <v>36</v>
      </c>
      <c r="M25" s="40" t="s">
        <v>36</v>
      </c>
    </row>
    <row r="26" spans="4:28" ht="24" customHeight="1" x14ac:dyDescent="0.15">
      <c r="F26" s="102" t="s">
        <v>48</v>
      </c>
      <c r="G26" s="90" t="s">
        <v>36</v>
      </c>
      <c r="H26" s="22" t="s">
        <v>36</v>
      </c>
      <c r="I26" s="49" t="s">
        <v>36</v>
      </c>
      <c r="J26" s="14" t="s">
        <v>110</v>
      </c>
      <c r="K26" s="90" t="s">
        <v>36</v>
      </c>
      <c r="L26" s="22" t="s">
        <v>36</v>
      </c>
      <c r="M26" s="40" t="s">
        <v>36</v>
      </c>
    </row>
    <row r="27" spans="4:28" ht="24" customHeight="1" x14ac:dyDescent="0.15">
      <c r="F27" s="102" t="s">
        <v>91</v>
      </c>
      <c r="G27" s="90">
        <v>0</v>
      </c>
      <c r="H27" s="22">
        <v>0</v>
      </c>
      <c r="I27" s="49" t="s">
        <v>153</v>
      </c>
      <c r="J27" s="14" t="s">
        <v>98</v>
      </c>
      <c r="K27" s="90" t="s">
        <v>36</v>
      </c>
      <c r="L27" s="22" t="s">
        <v>36</v>
      </c>
      <c r="M27" s="40" t="s">
        <v>36</v>
      </c>
    </row>
    <row r="28" spans="4:28" ht="24" customHeight="1" thickBot="1" x14ac:dyDescent="0.2">
      <c r="F28" s="102" t="s">
        <v>92</v>
      </c>
      <c r="G28" s="90">
        <v>282</v>
      </c>
      <c r="H28" s="21">
        <v>271</v>
      </c>
      <c r="I28" s="49">
        <v>10</v>
      </c>
      <c r="J28" s="13" t="s">
        <v>111</v>
      </c>
      <c r="K28" s="90" t="s">
        <v>36</v>
      </c>
      <c r="L28" s="22" t="s">
        <v>36</v>
      </c>
      <c r="M28" s="40" t="s">
        <v>36</v>
      </c>
    </row>
    <row r="29" spans="4:28" ht="24" customHeight="1" thickBot="1" x14ac:dyDescent="0.2">
      <c r="F29" s="100"/>
      <c r="G29" s="171"/>
      <c r="H29" s="82"/>
      <c r="I29" s="101"/>
      <c r="J29" s="91" t="s">
        <v>123</v>
      </c>
      <c r="K29" s="154" t="s">
        <v>153</v>
      </c>
      <c r="L29" s="109" t="s">
        <v>153</v>
      </c>
      <c r="M29" s="123">
        <v>0</v>
      </c>
    </row>
    <row r="30" spans="4:28" ht="24" customHeight="1" thickBot="1" x14ac:dyDescent="0.2">
      <c r="F30" s="77" t="s">
        <v>80</v>
      </c>
      <c r="G30" s="169">
        <v>499</v>
      </c>
      <c r="H30" s="128">
        <v>489</v>
      </c>
      <c r="I30" s="129">
        <v>9</v>
      </c>
      <c r="J30" s="78" t="s">
        <v>113</v>
      </c>
      <c r="K30" s="157" t="s">
        <v>36</v>
      </c>
      <c r="L30" s="104" t="s">
        <v>36</v>
      </c>
      <c r="M30" s="119" t="s">
        <v>36</v>
      </c>
    </row>
    <row r="31" spans="4:28" ht="24" customHeight="1" x14ac:dyDescent="0.15">
      <c r="F31" s="116"/>
      <c r="G31" s="163"/>
      <c r="H31" s="135"/>
      <c r="I31" s="144"/>
      <c r="J31" s="137"/>
      <c r="K31" s="174"/>
      <c r="L31" s="173"/>
      <c r="M31" s="172"/>
    </row>
    <row r="32" spans="4:28" ht="24" customHeight="1" x14ac:dyDescent="0.15">
      <c r="F32" s="97" t="s">
        <v>93</v>
      </c>
      <c r="G32" s="90" t="s">
        <v>36</v>
      </c>
      <c r="H32" s="22" t="s">
        <v>36</v>
      </c>
      <c r="I32" s="40" t="s">
        <v>36</v>
      </c>
      <c r="J32" s="13" t="s">
        <v>115</v>
      </c>
      <c r="K32" s="90" t="s">
        <v>36</v>
      </c>
      <c r="L32" s="21" t="s">
        <v>36</v>
      </c>
      <c r="M32" s="49" t="s">
        <v>36</v>
      </c>
    </row>
    <row r="33" spans="4:18" ht="24" customHeight="1" x14ac:dyDescent="0.15">
      <c r="F33" s="97"/>
      <c r="G33" s="90"/>
      <c r="H33" s="22"/>
      <c r="I33" s="40"/>
      <c r="J33" s="13" t="s">
        <v>116</v>
      </c>
      <c r="K33" s="90" t="s">
        <v>36</v>
      </c>
      <c r="L33" s="22" t="s">
        <v>36</v>
      </c>
      <c r="M33" s="40" t="s">
        <v>36</v>
      </c>
    </row>
    <row r="34" spans="4:18" ht="24" customHeight="1" x14ac:dyDescent="0.15">
      <c r="F34" s="98" t="s">
        <v>94</v>
      </c>
      <c r="G34" s="90">
        <v>216</v>
      </c>
      <c r="H34" s="21">
        <v>218</v>
      </c>
      <c r="I34" s="40">
        <v>-1</v>
      </c>
      <c r="J34" s="13" t="s">
        <v>90</v>
      </c>
      <c r="K34" s="90" t="s">
        <v>36</v>
      </c>
      <c r="L34" s="22" t="s">
        <v>36</v>
      </c>
      <c r="M34" s="40" t="s">
        <v>36</v>
      </c>
    </row>
    <row r="35" spans="4:18" ht="24" customHeight="1" x14ac:dyDescent="0.15">
      <c r="F35" s="98" t="s">
        <v>95</v>
      </c>
      <c r="G35" s="90" t="s">
        <v>36</v>
      </c>
      <c r="H35" s="21" t="s">
        <v>36</v>
      </c>
      <c r="I35" s="40" t="s">
        <v>36</v>
      </c>
      <c r="J35" s="13"/>
      <c r="K35" s="90"/>
      <c r="L35" s="22"/>
      <c r="M35" s="40"/>
    </row>
    <row r="36" spans="4:18" ht="24" customHeight="1" x14ac:dyDescent="0.15">
      <c r="F36" s="98"/>
      <c r="G36" s="90"/>
      <c r="H36" s="21"/>
      <c r="I36" s="40"/>
      <c r="J36" s="102" t="s">
        <v>129</v>
      </c>
      <c r="K36" s="90" t="s">
        <v>36</v>
      </c>
      <c r="L36" s="22" t="s">
        <v>36</v>
      </c>
      <c r="M36" s="40" t="s">
        <v>36</v>
      </c>
    </row>
    <row r="37" spans="4:18" ht="24" customHeight="1" thickBot="1" x14ac:dyDescent="0.2">
      <c r="F37" s="98" t="s">
        <v>96</v>
      </c>
      <c r="G37" s="90" t="s">
        <v>36</v>
      </c>
      <c r="H37" s="22" t="s">
        <v>36</v>
      </c>
      <c r="I37" s="40" t="s">
        <v>158</v>
      </c>
      <c r="J37" s="100"/>
      <c r="K37" s="171"/>
      <c r="L37" s="82"/>
      <c r="M37" s="101"/>
    </row>
    <row r="38" spans="4:18" ht="24" customHeight="1" thickBot="1" x14ac:dyDescent="0.2">
      <c r="F38" s="98"/>
      <c r="G38" s="90"/>
      <c r="H38" s="22"/>
      <c r="I38" s="40"/>
      <c r="J38" s="77" t="s">
        <v>114</v>
      </c>
      <c r="K38" s="169" t="s">
        <v>158</v>
      </c>
      <c r="L38" s="168" t="s">
        <v>36</v>
      </c>
      <c r="M38" s="167" t="s">
        <v>158</v>
      </c>
    </row>
    <row r="39" spans="4:18" ht="24" customHeight="1" x14ac:dyDescent="0.15">
      <c r="D39" s="10"/>
      <c r="F39" s="98" t="s">
        <v>97</v>
      </c>
      <c r="G39" s="90" t="s">
        <v>36</v>
      </c>
      <c r="H39" s="21" t="s">
        <v>36</v>
      </c>
      <c r="I39" s="40" t="s">
        <v>36</v>
      </c>
      <c r="J39" s="143"/>
      <c r="K39" s="163"/>
      <c r="L39" s="133"/>
      <c r="M39" s="147"/>
    </row>
    <row r="40" spans="4:18" ht="24" customHeight="1" x14ac:dyDescent="0.15">
      <c r="F40" s="98"/>
      <c r="G40" s="90"/>
      <c r="H40" s="21"/>
      <c r="I40" s="40"/>
      <c r="J40" s="14" t="s">
        <v>117</v>
      </c>
      <c r="K40" s="90" t="s">
        <v>173</v>
      </c>
      <c r="L40" s="22" t="s">
        <v>36</v>
      </c>
      <c r="M40" s="40" t="s">
        <v>36</v>
      </c>
    </row>
    <row r="41" spans="4:18" ht="24" customHeight="1" x14ac:dyDescent="0.15">
      <c r="F41" s="98" t="s">
        <v>150</v>
      </c>
      <c r="G41" s="90">
        <v>282</v>
      </c>
      <c r="H41" s="21">
        <v>271</v>
      </c>
      <c r="I41" s="40">
        <v>10</v>
      </c>
      <c r="J41" s="13" t="s">
        <v>118</v>
      </c>
      <c r="K41" s="90" t="s">
        <v>173</v>
      </c>
      <c r="L41" s="22" t="s">
        <v>214</v>
      </c>
      <c r="M41" s="40" t="s">
        <v>36</v>
      </c>
    </row>
    <row r="42" spans="4:18" ht="24" customHeight="1" x14ac:dyDescent="0.15">
      <c r="F42" s="148" t="s">
        <v>151</v>
      </c>
      <c r="G42" s="90"/>
      <c r="H42" s="21"/>
      <c r="I42" s="40"/>
      <c r="J42" s="14" t="s">
        <v>119</v>
      </c>
      <c r="K42" s="90" t="s">
        <v>173</v>
      </c>
      <c r="L42" s="22" t="s">
        <v>36</v>
      </c>
      <c r="M42" s="40" t="s">
        <v>36</v>
      </c>
    </row>
    <row r="43" spans="4:18" ht="24" customHeight="1" x14ac:dyDescent="0.15">
      <c r="F43" s="98" t="s">
        <v>98</v>
      </c>
      <c r="G43" s="90" t="s">
        <v>173</v>
      </c>
      <c r="H43" s="22" t="s">
        <v>214</v>
      </c>
      <c r="I43" s="40" t="s">
        <v>36</v>
      </c>
      <c r="J43" s="14" t="s">
        <v>98</v>
      </c>
      <c r="K43" s="90" t="s">
        <v>36</v>
      </c>
      <c r="L43" s="22" t="s">
        <v>213</v>
      </c>
      <c r="M43" s="40" t="s">
        <v>36</v>
      </c>
    </row>
    <row r="44" spans="4:18" ht="24" customHeight="1" thickBot="1" x14ac:dyDescent="0.2">
      <c r="F44" s="98" t="s">
        <v>99</v>
      </c>
      <c r="G44" s="90" t="s">
        <v>36</v>
      </c>
      <c r="H44" s="22" t="s">
        <v>213</v>
      </c>
      <c r="I44" s="40" t="s">
        <v>36</v>
      </c>
      <c r="J44" s="13" t="s">
        <v>120</v>
      </c>
      <c r="K44" s="90" t="s">
        <v>36</v>
      </c>
      <c r="L44" s="21" t="s">
        <v>213</v>
      </c>
      <c r="M44" s="49" t="s">
        <v>214</v>
      </c>
      <c r="N44" s="199"/>
      <c r="O44" s="199"/>
      <c r="P44" s="199"/>
      <c r="Q44" s="199"/>
      <c r="R44" s="199"/>
    </row>
    <row r="45" spans="4:18" ht="24" customHeight="1" thickBot="1" x14ac:dyDescent="0.2">
      <c r="F45" s="141" t="s">
        <v>100</v>
      </c>
      <c r="G45" s="182">
        <v>0</v>
      </c>
      <c r="H45" s="170">
        <v>0</v>
      </c>
      <c r="I45" s="132" t="s">
        <v>153</v>
      </c>
      <c r="J45" s="76" t="s">
        <v>121</v>
      </c>
      <c r="K45" s="154" t="s">
        <v>36</v>
      </c>
      <c r="L45" s="109" t="s">
        <v>213</v>
      </c>
      <c r="M45" s="123" t="s">
        <v>214</v>
      </c>
    </row>
    <row r="46" spans="4:18" ht="21.95" customHeight="1" thickBot="1" x14ac:dyDescent="0.2">
      <c r="F46" s="196" t="s">
        <v>126</v>
      </c>
      <c r="G46" s="197"/>
      <c r="H46" s="197"/>
      <c r="I46" s="197"/>
      <c r="J46" s="197"/>
      <c r="K46" s="154" t="s">
        <v>36</v>
      </c>
      <c r="L46" s="109" t="s">
        <v>213</v>
      </c>
      <c r="M46" s="123" t="s">
        <v>36</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view="pageBreakPreview" zoomScale="60" zoomScaleNormal="60" workbookViewId="0">
      <selection activeCell="F49" sqref="F49"/>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8" ht="42" x14ac:dyDescent="0.15">
      <c r="A1" s="69"/>
    </row>
    <row r="2" spans="1:28" ht="17.25" customHeight="1" x14ac:dyDescent="0.15">
      <c r="A2" s="69"/>
    </row>
    <row r="3" spans="1:28" ht="17.25" customHeight="1" x14ac:dyDescent="0.15">
      <c r="A3" s="69"/>
    </row>
    <row r="4" spans="1:28" ht="17.25" x14ac:dyDescent="0.15"/>
    <row r="5" spans="1:28" ht="17.25" x14ac:dyDescent="0.15"/>
    <row r="6" spans="1:28" ht="18" customHeight="1" x14ac:dyDescent="0.15">
      <c r="U6" s="15">
        <f>14785458404150/2687312</f>
        <v>5501950.7984744608</v>
      </c>
    </row>
    <row r="7" spans="1:28" ht="18" customHeight="1" x14ac:dyDescent="0.15">
      <c r="H7" s="5"/>
      <c r="I7" s="5"/>
      <c r="L7" s="11"/>
      <c r="M7" s="11"/>
      <c r="U7" s="15">
        <f>2684933629709/2687312</f>
        <v>999114.96309658128</v>
      </c>
    </row>
    <row r="8" spans="1:28" ht="18" customHeight="1" x14ac:dyDescent="0.15">
      <c r="H8" s="5"/>
      <c r="I8" s="5"/>
      <c r="L8" s="11"/>
      <c r="M8" s="11"/>
      <c r="U8" s="15">
        <f>12100524774441/2687312</f>
        <v>4502835.8353778794</v>
      </c>
    </row>
    <row r="9" spans="1:28" ht="23.25" customHeight="1" thickBot="1" x14ac:dyDescent="0.2">
      <c r="F9" s="72" t="s">
        <v>149</v>
      </c>
      <c r="H9" s="5"/>
      <c r="I9" s="5"/>
      <c r="L9" s="11"/>
      <c r="M9" s="11" t="s">
        <v>141</v>
      </c>
      <c r="N9" s="11"/>
    </row>
    <row r="10" spans="1:28" ht="24" customHeight="1" thickBot="1" x14ac:dyDescent="0.2">
      <c r="D10" s="10"/>
      <c r="F10" s="33" t="s">
        <v>0</v>
      </c>
      <c r="G10" s="17" t="s">
        <v>137</v>
      </c>
      <c r="H10" s="18" t="s">
        <v>138</v>
      </c>
      <c r="I10" s="19" t="s">
        <v>131</v>
      </c>
      <c r="J10" s="34" t="s">
        <v>1</v>
      </c>
      <c r="K10" s="27" t="s">
        <v>139</v>
      </c>
      <c r="L10" s="28" t="s">
        <v>140</v>
      </c>
      <c r="M10" s="32" t="s">
        <v>134</v>
      </c>
    </row>
    <row r="11" spans="1:28" ht="24" customHeight="1" x14ac:dyDescent="0.15">
      <c r="F11" s="47" t="s">
        <v>3</v>
      </c>
      <c r="G11" s="25">
        <v>2972</v>
      </c>
      <c r="H11" s="25">
        <v>3000</v>
      </c>
      <c r="I11" s="40">
        <v>-27</v>
      </c>
      <c r="J11" s="39" t="s">
        <v>20</v>
      </c>
      <c r="K11" s="65">
        <v>3146</v>
      </c>
      <c r="L11" s="25">
        <v>3147</v>
      </c>
      <c r="M11" s="40" t="s">
        <v>155</v>
      </c>
    </row>
    <row r="12" spans="1:28" ht="24" customHeight="1" x14ac:dyDescent="0.15">
      <c r="D12" s="10"/>
      <c r="F12" s="43"/>
      <c r="G12" s="20"/>
      <c r="H12" s="20"/>
      <c r="I12" s="48"/>
      <c r="J12" s="41"/>
      <c r="K12" s="30"/>
      <c r="L12" s="20"/>
      <c r="M12" s="58"/>
    </row>
    <row r="13" spans="1:28" ht="24" customHeight="1" x14ac:dyDescent="0.15">
      <c r="F13" s="43" t="s">
        <v>4</v>
      </c>
      <c r="G13" s="21">
        <v>494</v>
      </c>
      <c r="H13" s="21">
        <v>492</v>
      </c>
      <c r="I13" s="49">
        <f>G13-H13</f>
        <v>2</v>
      </c>
      <c r="J13" s="41" t="s">
        <v>21</v>
      </c>
      <c r="K13" s="30">
        <v>2507</v>
      </c>
      <c r="L13" s="22">
        <v>2491</v>
      </c>
      <c r="M13" s="40">
        <f>K13-L13</f>
        <v>16</v>
      </c>
    </row>
    <row r="14" spans="1:28" ht="24" customHeight="1" x14ac:dyDescent="0.15">
      <c r="D14" s="10"/>
      <c r="F14" s="43"/>
      <c r="G14" s="20"/>
      <c r="H14" s="20"/>
      <c r="I14" s="50"/>
      <c r="J14" s="41"/>
      <c r="K14" s="30"/>
      <c r="L14" s="20"/>
      <c r="M14" s="40"/>
    </row>
    <row r="15" spans="1:28" ht="24" customHeight="1" x14ac:dyDescent="0.15">
      <c r="F15" s="43" t="s">
        <v>5</v>
      </c>
      <c r="G15" s="22">
        <v>256</v>
      </c>
      <c r="H15" s="22">
        <v>273</v>
      </c>
      <c r="I15" s="40">
        <v>-16</v>
      </c>
      <c r="J15" s="41" t="s">
        <v>22</v>
      </c>
      <c r="K15" s="22" t="s">
        <v>36</v>
      </c>
      <c r="L15" s="22" t="s">
        <v>128</v>
      </c>
      <c r="M15" s="40" t="s">
        <v>36</v>
      </c>
    </row>
    <row r="16" spans="1:28" ht="24" customHeight="1" x14ac:dyDescent="0.15">
      <c r="D16" s="10"/>
      <c r="F16" s="51" t="s">
        <v>34</v>
      </c>
      <c r="G16" s="23">
        <v>-171</v>
      </c>
      <c r="H16" s="23">
        <v>-174</v>
      </c>
      <c r="I16" s="40">
        <f t="shared" ref="I16:I19" si="0">G16-H16</f>
        <v>3</v>
      </c>
      <c r="J16" s="42"/>
      <c r="K16" s="30"/>
      <c r="L16" s="20"/>
      <c r="M16" s="40"/>
      <c r="Z16" s="1"/>
      <c r="AA16" s="6"/>
      <c r="AB16" s="1"/>
    </row>
    <row r="17" spans="4:28" ht="24" customHeight="1" x14ac:dyDescent="0.15">
      <c r="F17" s="43" t="s">
        <v>6</v>
      </c>
      <c r="G17" s="21">
        <v>1666</v>
      </c>
      <c r="H17" s="21">
        <v>1679</v>
      </c>
      <c r="I17" s="40">
        <f t="shared" si="0"/>
        <v>-13</v>
      </c>
      <c r="J17" s="42" t="s">
        <v>23</v>
      </c>
      <c r="K17" s="30">
        <v>133</v>
      </c>
      <c r="L17" s="21">
        <v>128</v>
      </c>
      <c r="M17" s="40">
        <v>4</v>
      </c>
      <c r="Z17" s="1"/>
      <c r="AA17" s="6"/>
      <c r="AB17" s="1"/>
    </row>
    <row r="18" spans="4:28" ht="24" customHeight="1" x14ac:dyDescent="0.15">
      <c r="D18" s="10"/>
      <c r="F18" s="51" t="s">
        <v>34</v>
      </c>
      <c r="G18" s="23" t="s">
        <v>152</v>
      </c>
      <c r="H18" s="23" t="s">
        <v>152</v>
      </c>
      <c r="I18" s="68" t="s">
        <v>152</v>
      </c>
      <c r="J18" s="42"/>
      <c r="K18" s="30"/>
      <c r="L18" s="20"/>
      <c r="M18" s="40"/>
      <c r="Z18" s="1"/>
      <c r="AA18" s="6"/>
      <c r="AB18" s="1"/>
    </row>
    <row r="19" spans="4:28" ht="24" customHeight="1" x14ac:dyDescent="0.15">
      <c r="F19" s="43" t="s">
        <v>7</v>
      </c>
      <c r="G19" s="21">
        <v>54</v>
      </c>
      <c r="H19" s="21">
        <v>54</v>
      </c>
      <c r="I19" s="40">
        <f t="shared" si="0"/>
        <v>0</v>
      </c>
      <c r="J19" s="42" t="s">
        <v>24</v>
      </c>
      <c r="K19" s="30">
        <v>100</v>
      </c>
      <c r="L19" s="22">
        <v>100</v>
      </c>
      <c r="M19" s="40" t="s">
        <v>155</v>
      </c>
      <c r="Z19" s="1"/>
      <c r="AA19" s="6"/>
      <c r="AB19" s="1"/>
    </row>
    <row r="20" spans="4:28" ht="24" customHeight="1" x14ac:dyDescent="0.15">
      <c r="F20" s="51" t="s">
        <v>34</v>
      </c>
      <c r="G20" s="23">
        <v>-6</v>
      </c>
      <c r="H20" s="23">
        <v>-6</v>
      </c>
      <c r="I20" s="68" t="s">
        <v>154</v>
      </c>
      <c r="J20" s="42"/>
      <c r="K20" s="30"/>
      <c r="L20" s="20"/>
      <c r="M20" s="40"/>
      <c r="V20" s="7"/>
      <c r="X20" s="9"/>
    </row>
    <row r="21" spans="4:28" ht="24" customHeight="1" x14ac:dyDescent="0.15">
      <c r="F21" s="43" t="s">
        <v>8</v>
      </c>
      <c r="G21" s="21">
        <v>677</v>
      </c>
      <c r="H21" s="21">
        <v>682</v>
      </c>
      <c r="I21" s="40">
        <v>-4</v>
      </c>
      <c r="J21" s="42" t="s">
        <v>25</v>
      </c>
      <c r="K21" s="22" t="s">
        <v>36</v>
      </c>
      <c r="L21" s="22" t="s">
        <v>36</v>
      </c>
      <c r="M21" s="40" t="s">
        <v>36</v>
      </c>
      <c r="V21" s="7"/>
      <c r="W21" s="8"/>
      <c r="X21" s="9"/>
    </row>
    <row r="22" spans="4:28" ht="24" customHeight="1" x14ac:dyDescent="0.15">
      <c r="F22" s="56" t="s">
        <v>9</v>
      </c>
      <c r="G22" s="55">
        <v>147720</v>
      </c>
      <c r="H22" s="55">
        <v>147755</v>
      </c>
      <c r="I22" s="57">
        <v>-34</v>
      </c>
      <c r="J22" s="42"/>
      <c r="K22" s="30"/>
      <c r="L22" s="20"/>
      <c r="M22" s="40"/>
      <c r="V22" s="7"/>
      <c r="W22" s="8"/>
      <c r="X22" s="9"/>
    </row>
    <row r="23" spans="4:28" ht="24" customHeight="1" x14ac:dyDescent="0.15">
      <c r="F23" s="43"/>
      <c r="G23" s="20"/>
      <c r="H23" s="20"/>
      <c r="I23" s="40"/>
      <c r="J23" s="42" t="s">
        <v>26</v>
      </c>
      <c r="K23" s="30">
        <v>14</v>
      </c>
      <c r="L23" s="22">
        <v>13</v>
      </c>
      <c r="M23" s="40">
        <f>K23-L23</f>
        <v>1</v>
      </c>
    </row>
    <row r="24" spans="4:28" ht="24" customHeight="1" x14ac:dyDescent="0.15">
      <c r="F24" s="43" t="s">
        <v>10</v>
      </c>
      <c r="G24" s="21">
        <v>64085</v>
      </c>
      <c r="H24" s="21">
        <v>65108</v>
      </c>
      <c r="I24" s="40">
        <v>-1022</v>
      </c>
      <c r="J24" s="42"/>
      <c r="K24" s="30"/>
      <c r="L24" s="20"/>
      <c r="M24" s="40"/>
    </row>
    <row r="25" spans="4:28" ht="24" customHeight="1" x14ac:dyDescent="0.15">
      <c r="F25" s="43"/>
      <c r="G25" s="20"/>
      <c r="H25" s="20"/>
      <c r="I25" s="40"/>
      <c r="J25" s="42" t="s">
        <v>27</v>
      </c>
      <c r="K25" s="30">
        <v>391</v>
      </c>
      <c r="L25" s="22">
        <v>413</v>
      </c>
      <c r="M25" s="40">
        <f>K25-L25</f>
        <v>-22</v>
      </c>
    </row>
    <row r="26" spans="4:28" ht="24" customHeight="1" x14ac:dyDescent="0.15">
      <c r="F26" s="43" t="s">
        <v>11</v>
      </c>
      <c r="G26" s="21">
        <v>69698</v>
      </c>
      <c r="H26" s="21">
        <v>69332</v>
      </c>
      <c r="I26" s="40">
        <f>G26-H26</f>
        <v>366</v>
      </c>
      <c r="J26" s="59" t="s">
        <v>28</v>
      </c>
      <c r="K26" s="66">
        <v>24377</v>
      </c>
      <c r="L26" s="67">
        <v>26125</v>
      </c>
      <c r="M26" s="57">
        <f>K26-L26</f>
        <v>-1748</v>
      </c>
    </row>
    <row r="27" spans="4:28" ht="24" customHeight="1" x14ac:dyDescent="0.15">
      <c r="F27" s="43"/>
      <c r="G27" s="20"/>
      <c r="H27" s="20"/>
      <c r="I27" s="40"/>
      <c r="J27" s="41"/>
      <c r="K27" s="30"/>
      <c r="L27" s="20"/>
      <c r="M27" s="40"/>
    </row>
    <row r="28" spans="4:28" ht="24" customHeight="1" x14ac:dyDescent="0.15">
      <c r="F28" s="43" t="s">
        <v>12</v>
      </c>
      <c r="G28" s="21">
        <v>695</v>
      </c>
      <c r="H28" s="21">
        <v>691</v>
      </c>
      <c r="I28" s="40">
        <v>3</v>
      </c>
      <c r="J28" s="41" t="s">
        <v>21</v>
      </c>
      <c r="K28" s="30">
        <v>21069</v>
      </c>
      <c r="L28" s="22">
        <v>22692</v>
      </c>
      <c r="M28" s="40">
        <f>K28-L28</f>
        <v>-1623</v>
      </c>
    </row>
    <row r="29" spans="4:28" ht="24" customHeight="1" x14ac:dyDescent="0.15">
      <c r="F29" s="43"/>
      <c r="G29" s="20"/>
      <c r="H29" s="20"/>
      <c r="I29" s="40"/>
      <c r="J29" s="41"/>
      <c r="K29" s="30"/>
      <c r="L29" s="20"/>
      <c r="M29" s="40"/>
    </row>
    <row r="30" spans="4:28" ht="24" customHeight="1" x14ac:dyDescent="0.15">
      <c r="F30" s="43" t="s">
        <v>13</v>
      </c>
      <c r="G30" s="21">
        <v>53</v>
      </c>
      <c r="H30" s="21">
        <v>54</v>
      </c>
      <c r="I30" s="40">
        <f>G30-H30</f>
        <v>-1</v>
      </c>
      <c r="J30" s="41" t="s">
        <v>29</v>
      </c>
      <c r="K30" s="22" t="s">
        <v>36</v>
      </c>
      <c r="L30" s="22" t="s">
        <v>128</v>
      </c>
      <c r="M30" s="40" t="s">
        <v>36</v>
      </c>
    </row>
    <row r="31" spans="4:28" ht="24" customHeight="1" x14ac:dyDescent="0.15">
      <c r="F31" s="43"/>
      <c r="G31" s="20"/>
      <c r="H31" s="20"/>
      <c r="I31" s="40"/>
      <c r="J31" s="43"/>
      <c r="K31" s="30"/>
      <c r="L31" s="20"/>
      <c r="M31" s="40"/>
    </row>
    <row r="32" spans="4:28" ht="24" customHeight="1" x14ac:dyDescent="0.15">
      <c r="F32" s="43" t="s">
        <v>14</v>
      </c>
      <c r="G32" s="21">
        <v>83</v>
      </c>
      <c r="H32" s="21">
        <v>87</v>
      </c>
      <c r="I32" s="40">
        <f>G32-H32</f>
        <v>-4</v>
      </c>
      <c r="J32" s="41" t="s">
        <v>30</v>
      </c>
      <c r="K32" s="30">
        <v>1683</v>
      </c>
      <c r="L32" s="21">
        <v>1705</v>
      </c>
      <c r="M32" s="40">
        <f>K32-L32</f>
        <v>-22</v>
      </c>
    </row>
    <row r="33" spans="4:18" ht="24" customHeight="1" x14ac:dyDescent="0.15">
      <c r="F33" s="43"/>
      <c r="G33" s="20"/>
      <c r="H33" s="20"/>
      <c r="I33" s="40"/>
      <c r="J33" s="41"/>
      <c r="K33" s="30"/>
      <c r="L33" s="20"/>
      <c r="M33" s="40"/>
    </row>
    <row r="34" spans="4:18" ht="24" customHeight="1" x14ac:dyDescent="0.15">
      <c r="F34" s="43" t="s">
        <v>15</v>
      </c>
      <c r="G34" s="21">
        <v>1820</v>
      </c>
      <c r="H34" s="21">
        <v>1499</v>
      </c>
      <c r="I34" s="40">
        <v>320</v>
      </c>
      <c r="J34" s="41" t="s">
        <v>37</v>
      </c>
      <c r="K34" s="30">
        <v>331</v>
      </c>
      <c r="L34" s="22">
        <v>350</v>
      </c>
      <c r="M34" s="40">
        <v>-18</v>
      </c>
    </row>
    <row r="35" spans="4:18" ht="24" customHeight="1" x14ac:dyDescent="0.15">
      <c r="F35" s="43"/>
      <c r="G35" s="24"/>
      <c r="H35" s="24"/>
      <c r="I35" s="40"/>
      <c r="J35" s="43"/>
      <c r="K35" s="30"/>
      <c r="L35" s="20"/>
      <c r="M35" s="40"/>
    </row>
    <row r="36" spans="4:18" ht="24" customHeight="1" x14ac:dyDescent="0.15">
      <c r="F36" s="43" t="s">
        <v>16</v>
      </c>
      <c r="G36" s="21">
        <v>9480</v>
      </c>
      <c r="H36" s="21">
        <v>9197</v>
      </c>
      <c r="I36" s="40">
        <f>G36-H36</f>
        <v>283</v>
      </c>
      <c r="J36" s="41" t="s">
        <v>31</v>
      </c>
      <c r="K36" s="30">
        <v>1036</v>
      </c>
      <c r="L36" s="22">
        <v>1116</v>
      </c>
      <c r="M36" s="40">
        <v>-79</v>
      </c>
    </row>
    <row r="37" spans="4:18" ht="24" customHeight="1" x14ac:dyDescent="0.15">
      <c r="F37" s="43"/>
      <c r="G37" s="20"/>
      <c r="H37" s="20"/>
      <c r="I37" s="40"/>
      <c r="J37" s="41"/>
      <c r="K37" s="30"/>
      <c r="L37" s="20"/>
      <c r="M37" s="40"/>
    </row>
    <row r="38" spans="4:18" ht="24" customHeight="1" x14ac:dyDescent="0.15">
      <c r="F38" s="43" t="s">
        <v>17</v>
      </c>
      <c r="G38" s="22" t="s">
        <v>36</v>
      </c>
      <c r="H38" s="22" t="s">
        <v>36</v>
      </c>
      <c r="I38" s="40" t="s">
        <v>36</v>
      </c>
      <c r="J38" s="41" t="s">
        <v>26</v>
      </c>
      <c r="K38" s="30">
        <v>41</v>
      </c>
      <c r="L38" s="22">
        <v>41</v>
      </c>
      <c r="M38" s="40" t="s">
        <v>155</v>
      </c>
    </row>
    <row r="39" spans="4:18" ht="24" customHeight="1" x14ac:dyDescent="0.15">
      <c r="F39" s="43"/>
      <c r="G39" s="20"/>
      <c r="H39" s="20"/>
      <c r="I39" s="40"/>
      <c r="J39" s="43"/>
      <c r="K39" s="30"/>
      <c r="L39" s="20"/>
      <c r="M39" s="40"/>
    </row>
    <row r="40" spans="4:18" ht="24" customHeight="1" thickBot="1" x14ac:dyDescent="0.2">
      <c r="D40" s="10"/>
      <c r="F40" s="43" t="s">
        <v>6</v>
      </c>
      <c r="G40" s="21">
        <v>630</v>
      </c>
      <c r="H40" s="21">
        <v>638</v>
      </c>
      <c r="I40" s="40">
        <v>-7</v>
      </c>
      <c r="J40" s="41" t="s">
        <v>32</v>
      </c>
      <c r="K40" s="30">
        <v>215</v>
      </c>
      <c r="L40" s="22">
        <v>218</v>
      </c>
      <c r="M40" s="40">
        <f>K40-L40</f>
        <v>-3</v>
      </c>
    </row>
    <row r="41" spans="4:18" ht="24" customHeight="1" thickBot="1" x14ac:dyDescent="0.2">
      <c r="F41" s="51" t="s">
        <v>34</v>
      </c>
      <c r="G41" s="23" t="s">
        <v>152</v>
      </c>
      <c r="H41" s="23" t="s">
        <v>153</v>
      </c>
      <c r="I41" s="68">
        <v>0</v>
      </c>
      <c r="J41" s="44" t="s">
        <v>135</v>
      </c>
      <c r="K41" s="35">
        <v>27524</v>
      </c>
      <c r="L41" s="36">
        <v>29273</v>
      </c>
      <c r="M41" s="26">
        <f>K41-L41</f>
        <v>-1749</v>
      </c>
    </row>
    <row r="42" spans="4:18" ht="24" customHeight="1" thickBot="1" x14ac:dyDescent="0.2">
      <c r="F42" s="43" t="s">
        <v>18</v>
      </c>
      <c r="G42" s="21">
        <v>1483</v>
      </c>
      <c r="H42" s="21">
        <v>1466</v>
      </c>
      <c r="I42" s="40">
        <v>16</v>
      </c>
      <c r="J42" s="60" t="s">
        <v>2</v>
      </c>
      <c r="K42" s="62" t="s">
        <v>139</v>
      </c>
      <c r="L42" s="63" t="s">
        <v>140</v>
      </c>
      <c r="M42" s="64" t="s">
        <v>134</v>
      </c>
    </row>
    <row r="43" spans="4:18" ht="24" customHeight="1" x14ac:dyDescent="0.15">
      <c r="F43" s="51" t="s">
        <v>34</v>
      </c>
      <c r="G43" s="23">
        <v>-319</v>
      </c>
      <c r="H43" s="23">
        <v>-327</v>
      </c>
      <c r="I43" s="68">
        <f t="shared" ref="I43:I44" si="1">G43-H43</f>
        <v>8</v>
      </c>
      <c r="J43" s="45" t="s">
        <v>35</v>
      </c>
      <c r="K43" s="31">
        <v>122550</v>
      </c>
      <c r="L43" s="22">
        <v>121116</v>
      </c>
      <c r="M43" s="40">
        <v>1433</v>
      </c>
    </row>
    <row r="44" spans="4:18" ht="24" customHeight="1" thickBot="1" x14ac:dyDescent="0.2">
      <c r="F44" s="43" t="s">
        <v>19</v>
      </c>
      <c r="G44" s="21">
        <v>97</v>
      </c>
      <c r="H44" s="21">
        <v>100</v>
      </c>
      <c r="I44" s="40">
        <f t="shared" si="1"/>
        <v>-3</v>
      </c>
      <c r="J44" s="45" t="s">
        <v>33</v>
      </c>
      <c r="K44" s="31">
        <v>617</v>
      </c>
      <c r="L44" s="29">
        <v>365</v>
      </c>
      <c r="M44" s="40">
        <f>K44-L44</f>
        <v>252</v>
      </c>
    </row>
    <row r="45" spans="4:18" ht="24" customHeight="1" thickBot="1" x14ac:dyDescent="0.2">
      <c r="F45" s="51" t="s">
        <v>34</v>
      </c>
      <c r="G45" s="23">
        <v>-88</v>
      </c>
      <c r="H45" s="23">
        <v>-92</v>
      </c>
      <c r="I45" s="68">
        <v>3</v>
      </c>
      <c r="J45" s="44" t="s">
        <v>136</v>
      </c>
      <c r="K45" s="35">
        <v>123168</v>
      </c>
      <c r="L45" s="36">
        <v>121481</v>
      </c>
      <c r="M45" s="26">
        <v>1686</v>
      </c>
    </row>
    <row r="46" spans="4:18" ht="24" customHeight="1" thickBot="1" x14ac:dyDescent="0.2">
      <c r="F46" s="37" t="s">
        <v>133</v>
      </c>
      <c r="G46" s="38">
        <v>150692</v>
      </c>
      <c r="H46" s="38">
        <v>150755</v>
      </c>
      <c r="I46" s="26">
        <v>-62</v>
      </c>
      <c r="J46" s="52" t="s">
        <v>132</v>
      </c>
      <c r="K46" s="53">
        <v>150692</v>
      </c>
      <c r="L46" s="54">
        <v>150755</v>
      </c>
      <c r="M46" s="46">
        <v>-62</v>
      </c>
      <c r="N46" s="70"/>
      <c r="O46" s="71"/>
      <c r="P46" s="71"/>
      <c r="Q46" s="71"/>
      <c r="R46" s="71"/>
    </row>
    <row r="47" spans="4:18" ht="21.75" customHeight="1" x14ac:dyDescent="0.15">
      <c r="F47" s="61"/>
    </row>
    <row r="48" spans="4:18" ht="21.95" customHeight="1" x14ac:dyDescent="0.15"/>
    <row r="49" spans="6:6" ht="21.95" customHeight="1" x14ac:dyDescent="0.15">
      <c r="F49" s="131"/>
    </row>
    <row r="50" spans="6:6" ht="33" customHeight="1" x14ac:dyDescent="0.15"/>
    <row r="51" spans="6:6" ht="18" customHeight="1" x14ac:dyDescent="0.15"/>
    <row r="57" spans="6:6" ht="11.25" customHeight="1" x14ac:dyDescent="0.15"/>
  </sheetData>
  <phoneticPr fontId="2"/>
  <printOptions horizontalCentered="1"/>
  <pageMargins left="0.19685039370078741" right="0.19685039370078741" top="0.19685039370078741" bottom="0.19685039370078741" header="0" footer="0"/>
  <pageSetup paperSize="9" scale="5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B59"/>
  <sheetViews>
    <sheetView showGridLines="0" view="pageBreakPreview" zoomScale="60" zoomScaleNormal="60" workbookViewId="0">
      <selection activeCell="A11" sqref="A11"/>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7.25" x14ac:dyDescent="0.15"/>
    <row r="7" spans="1:21" ht="17.25" x14ac:dyDescent="0.15"/>
    <row r="8" spans="1:21" ht="18" customHeight="1" x14ac:dyDescent="0.15">
      <c r="U8" s="15"/>
    </row>
    <row r="9" spans="1:21" ht="18" customHeight="1" x14ac:dyDescent="0.15">
      <c r="H9" s="5"/>
      <c r="I9" s="5"/>
      <c r="L9" s="11"/>
      <c r="M9" s="11"/>
      <c r="U9" s="15"/>
    </row>
    <row r="10" spans="1:21" ht="18" customHeight="1" x14ac:dyDescent="0.15">
      <c r="H10" s="5"/>
      <c r="I10" s="5"/>
      <c r="L10" s="11"/>
      <c r="M10" s="11"/>
      <c r="U10" s="15"/>
    </row>
    <row r="11" spans="1:21" ht="23.25" customHeight="1" thickBot="1" x14ac:dyDescent="0.2">
      <c r="F11" s="72" t="s">
        <v>149</v>
      </c>
      <c r="H11" s="5"/>
      <c r="I11" s="5"/>
      <c r="L11" s="11"/>
      <c r="M11" s="11" t="s">
        <v>163</v>
      </c>
      <c r="N11" s="11"/>
    </row>
    <row r="12" spans="1:21" ht="24" customHeight="1" thickBot="1" x14ac:dyDescent="0.2">
      <c r="D12" s="10"/>
      <c r="F12" s="33" t="s">
        <v>0</v>
      </c>
      <c r="G12" s="17" t="s">
        <v>137</v>
      </c>
      <c r="H12" s="18" t="s">
        <v>138</v>
      </c>
      <c r="I12" s="19" t="s">
        <v>131</v>
      </c>
      <c r="J12" s="34" t="s">
        <v>1</v>
      </c>
      <c r="K12" s="27" t="s">
        <v>137</v>
      </c>
      <c r="L12" s="28" t="s">
        <v>140</v>
      </c>
      <c r="M12" s="32" t="s">
        <v>134</v>
      </c>
    </row>
    <row r="13" spans="1:21" ht="24" customHeight="1" x14ac:dyDescent="0.15">
      <c r="F13" s="47" t="s">
        <v>3</v>
      </c>
      <c r="G13" s="25">
        <v>2739</v>
      </c>
      <c r="H13" s="25">
        <v>2287</v>
      </c>
      <c r="I13" s="40">
        <f>G13-H13</f>
        <v>452</v>
      </c>
      <c r="J13" s="39" t="s">
        <v>20</v>
      </c>
      <c r="K13" s="181">
        <v>266</v>
      </c>
      <c r="L13" s="25">
        <v>253</v>
      </c>
      <c r="M13" s="40">
        <v>12</v>
      </c>
    </row>
    <row r="14" spans="1:21" ht="24" customHeight="1" x14ac:dyDescent="0.15">
      <c r="D14" s="10"/>
      <c r="F14" s="43"/>
      <c r="G14" s="21"/>
      <c r="H14" s="21"/>
      <c r="I14" s="176"/>
      <c r="J14" s="41"/>
      <c r="K14" s="90"/>
      <c r="L14" s="21"/>
      <c r="M14" s="58"/>
    </row>
    <row r="15" spans="1:21" ht="24" customHeight="1" x14ac:dyDescent="0.15">
      <c r="F15" s="43" t="s">
        <v>4</v>
      </c>
      <c r="G15" s="21">
        <v>1524</v>
      </c>
      <c r="H15" s="21">
        <v>1075</v>
      </c>
      <c r="I15" s="49">
        <v>448</v>
      </c>
      <c r="J15" s="41" t="s">
        <v>21</v>
      </c>
      <c r="K15" s="90">
        <v>68</v>
      </c>
      <c r="L15" s="22">
        <v>68</v>
      </c>
      <c r="M15" s="40" t="s">
        <v>215</v>
      </c>
    </row>
    <row r="16" spans="1:21" ht="24" customHeight="1" x14ac:dyDescent="0.15">
      <c r="D16" s="10"/>
      <c r="F16" s="43"/>
      <c r="G16" s="21"/>
      <c r="H16" s="21"/>
      <c r="I16" s="49"/>
      <c r="J16" s="41"/>
      <c r="K16" s="90"/>
      <c r="L16" s="21"/>
      <c r="M16" s="40"/>
    </row>
    <row r="17" spans="4:28" ht="24" customHeight="1" x14ac:dyDescent="0.15">
      <c r="F17" s="43" t="s">
        <v>5</v>
      </c>
      <c r="G17" s="22">
        <v>2314</v>
      </c>
      <c r="H17" s="22">
        <v>2355</v>
      </c>
      <c r="I17" s="40">
        <v>-40</v>
      </c>
      <c r="J17" s="41" t="s">
        <v>22</v>
      </c>
      <c r="K17" s="22" t="s">
        <v>215</v>
      </c>
      <c r="L17" s="22" t="s">
        <v>215</v>
      </c>
      <c r="M17" s="40" t="s">
        <v>215</v>
      </c>
    </row>
    <row r="18" spans="4:28" ht="24" customHeight="1" x14ac:dyDescent="0.15">
      <c r="D18" s="10"/>
      <c r="F18" s="51" t="s">
        <v>34</v>
      </c>
      <c r="G18" s="23">
        <v>-1099</v>
      </c>
      <c r="H18" s="23">
        <v>-1143</v>
      </c>
      <c r="I18" s="40">
        <f>G18-H18</f>
        <v>44</v>
      </c>
      <c r="J18" s="42"/>
      <c r="K18" s="90"/>
      <c r="L18" s="21"/>
      <c r="M18" s="40"/>
      <c r="Z18" s="1"/>
      <c r="AA18" s="6"/>
      <c r="AB18" s="1"/>
    </row>
    <row r="19" spans="4:28" ht="24" customHeight="1" x14ac:dyDescent="0.15">
      <c r="F19" s="43" t="s">
        <v>6</v>
      </c>
      <c r="G19" s="21" t="s">
        <v>215</v>
      </c>
      <c r="H19" s="21" t="s">
        <v>215</v>
      </c>
      <c r="I19" s="40" t="s">
        <v>215</v>
      </c>
      <c r="J19" s="42" t="s">
        <v>23</v>
      </c>
      <c r="K19" s="90">
        <v>146</v>
      </c>
      <c r="L19" s="21">
        <v>134</v>
      </c>
      <c r="M19" s="40">
        <v>11</v>
      </c>
      <c r="Z19" s="1"/>
      <c r="AA19" s="6"/>
      <c r="AB19" s="1"/>
    </row>
    <row r="20" spans="4:28" ht="24" customHeight="1" x14ac:dyDescent="0.15">
      <c r="D20" s="10"/>
      <c r="F20" s="51" t="s">
        <v>34</v>
      </c>
      <c r="G20" s="23" t="s">
        <v>215</v>
      </c>
      <c r="H20" s="23" t="s">
        <v>215</v>
      </c>
      <c r="I20" s="68" t="s">
        <v>215</v>
      </c>
      <c r="J20" s="42"/>
      <c r="K20" s="90"/>
      <c r="L20" s="21"/>
      <c r="M20" s="40"/>
      <c r="Z20" s="1"/>
      <c r="AA20" s="6"/>
      <c r="AB20" s="1"/>
    </row>
    <row r="21" spans="4:28" ht="24" customHeight="1" x14ac:dyDescent="0.15">
      <c r="F21" s="43" t="s">
        <v>7</v>
      </c>
      <c r="G21" s="21" t="s">
        <v>215</v>
      </c>
      <c r="H21" s="21" t="s">
        <v>215</v>
      </c>
      <c r="I21" s="40" t="s">
        <v>215</v>
      </c>
      <c r="J21" s="42" t="s">
        <v>24</v>
      </c>
      <c r="K21" s="90" t="s">
        <v>215</v>
      </c>
      <c r="L21" s="22" t="s">
        <v>215</v>
      </c>
      <c r="M21" s="40" t="s">
        <v>215</v>
      </c>
      <c r="Z21" s="1"/>
      <c r="AA21" s="6"/>
      <c r="AB21" s="1"/>
    </row>
    <row r="22" spans="4:28" ht="24" customHeight="1" x14ac:dyDescent="0.15">
      <c r="F22" s="51" t="s">
        <v>34</v>
      </c>
      <c r="G22" s="23" t="s">
        <v>215</v>
      </c>
      <c r="H22" s="23" t="s">
        <v>215</v>
      </c>
      <c r="I22" s="68" t="s">
        <v>215</v>
      </c>
      <c r="J22" s="42"/>
      <c r="K22" s="90"/>
      <c r="L22" s="21"/>
      <c r="M22" s="40"/>
      <c r="V22" s="7"/>
      <c r="X22" s="9"/>
    </row>
    <row r="23" spans="4:28" ht="24" customHeight="1" x14ac:dyDescent="0.15">
      <c r="F23" s="43" t="s">
        <v>8</v>
      </c>
      <c r="G23" s="21" t="s">
        <v>215</v>
      </c>
      <c r="H23" s="21" t="s">
        <v>215</v>
      </c>
      <c r="I23" s="40" t="s">
        <v>215</v>
      </c>
      <c r="J23" s="42" t="s">
        <v>25</v>
      </c>
      <c r="K23" s="22" t="s">
        <v>215</v>
      </c>
      <c r="L23" s="22" t="s">
        <v>215</v>
      </c>
      <c r="M23" s="40" t="s">
        <v>215</v>
      </c>
      <c r="V23" s="7"/>
      <c r="W23" s="8"/>
      <c r="X23" s="9"/>
    </row>
    <row r="24" spans="4:28" ht="24" customHeight="1" x14ac:dyDescent="0.15">
      <c r="F24" s="56" t="s">
        <v>9</v>
      </c>
      <c r="G24" s="55">
        <v>3036</v>
      </c>
      <c r="H24" s="55">
        <v>1954</v>
      </c>
      <c r="I24" s="57">
        <v>1081</v>
      </c>
      <c r="J24" s="42"/>
      <c r="K24" s="90"/>
      <c r="L24" s="21"/>
      <c r="M24" s="40"/>
      <c r="V24" s="7"/>
      <c r="W24" s="8"/>
      <c r="X24" s="9"/>
    </row>
    <row r="25" spans="4:28" ht="24" customHeight="1" x14ac:dyDescent="0.15">
      <c r="F25" s="43"/>
      <c r="G25" s="21"/>
      <c r="H25" s="21"/>
      <c r="I25" s="40"/>
      <c r="J25" s="42" t="s">
        <v>26</v>
      </c>
      <c r="K25" s="90">
        <v>51</v>
      </c>
      <c r="L25" s="22">
        <v>50</v>
      </c>
      <c r="M25" s="40">
        <v>0</v>
      </c>
    </row>
    <row r="26" spans="4:28" ht="24" customHeight="1" x14ac:dyDescent="0.15">
      <c r="F26" s="43" t="s">
        <v>10</v>
      </c>
      <c r="G26" s="21" t="s">
        <v>215</v>
      </c>
      <c r="H26" s="21" t="s">
        <v>215</v>
      </c>
      <c r="I26" s="40" t="s">
        <v>215</v>
      </c>
      <c r="J26" s="42"/>
      <c r="K26" s="90"/>
      <c r="L26" s="21"/>
      <c r="M26" s="40"/>
    </row>
    <row r="27" spans="4:28" ht="24" customHeight="1" x14ac:dyDescent="0.15">
      <c r="F27" s="43"/>
      <c r="G27" s="21"/>
      <c r="H27" s="21"/>
      <c r="I27" s="40"/>
      <c r="J27" s="42" t="s">
        <v>27</v>
      </c>
      <c r="K27" s="90" t="s">
        <v>215</v>
      </c>
      <c r="L27" s="22" t="s">
        <v>215</v>
      </c>
      <c r="M27" s="40" t="s">
        <v>215</v>
      </c>
    </row>
    <row r="28" spans="4:28" ht="24" customHeight="1" x14ac:dyDescent="0.15">
      <c r="F28" s="43" t="s">
        <v>11</v>
      </c>
      <c r="G28" s="21" t="s">
        <v>215</v>
      </c>
      <c r="H28" s="21" t="s">
        <v>215</v>
      </c>
      <c r="I28" s="40" t="s">
        <v>215</v>
      </c>
      <c r="J28" s="59" t="s">
        <v>28</v>
      </c>
      <c r="K28" s="187">
        <v>2075</v>
      </c>
      <c r="L28" s="55">
        <v>2019</v>
      </c>
      <c r="M28" s="57">
        <f>K28-L28</f>
        <v>56</v>
      </c>
    </row>
    <row r="29" spans="4:28" ht="24" customHeight="1" x14ac:dyDescent="0.15">
      <c r="F29" s="43"/>
      <c r="G29" s="21"/>
      <c r="H29" s="21"/>
      <c r="I29" s="40"/>
      <c r="J29" s="41"/>
      <c r="K29" s="90"/>
      <c r="L29" s="21"/>
      <c r="M29" s="40"/>
    </row>
    <row r="30" spans="4:28" ht="24" customHeight="1" x14ac:dyDescent="0.15">
      <c r="F30" s="43" t="s">
        <v>12</v>
      </c>
      <c r="G30" s="21" t="s">
        <v>215</v>
      </c>
      <c r="H30" s="21" t="s">
        <v>215</v>
      </c>
      <c r="I30" s="40" t="s">
        <v>215</v>
      </c>
      <c r="J30" s="41" t="s">
        <v>21</v>
      </c>
      <c r="K30" s="90" t="s">
        <v>215</v>
      </c>
      <c r="L30" s="22">
        <v>68</v>
      </c>
      <c r="M30" s="40" t="s">
        <v>221</v>
      </c>
    </row>
    <row r="31" spans="4:28" ht="24" customHeight="1" x14ac:dyDescent="0.15">
      <c r="F31" s="43"/>
      <c r="G31" s="21"/>
      <c r="H31" s="21"/>
      <c r="I31" s="40"/>
      <c r="J31" s="41"/>
      <c r="K31" s="90"/>
      <c r="L31" s="21"/>
      <c r="M31" s="40"/>
    </row>
    <row r="32" spans="4:28" ht="24" customHeight="1" x14ac:dyDescent="0.15">
      <c r="F32" s="43" t="s">
        <v>13</v>
      </c>
      <c r="G32" s="21">
        <v>155</v>
      </c>
      <c r="H32" s="21">
        <v>86</v>
      </c>
      <c r="I32" s="40">
        <f>G32-H32</f>
        <v>69</v>
      </c>
      <c r="J32" s="41" t="s">
        <v>29</v>
      </c>
      <c r="K32" s="22" t="s">
        <v>215</v>
      </c>
      <c r="L32" s="22" t="s">
        <v>215</v>
      </c>
      <c r="M32" s="40" t="s">
        <v>215</v>
      </c>
    </row>
    <row r="33" spans="4:18" ht="24" customHeight="1" x14ac:dyDescent="0.15">
      <c r="F33" s="43"/>
      <c r="G33" s="21"/>
      <c r="H33" s="21"/>
      <c r="I33" s="40"/>
      <c r="J33" s="43"/>
      <c r="K33" s="90"/>
      <c r="L33" s="21"/>
      <c r="M33" s="40"/>
    </row>
    <row r="34" spans="4:18" ht="24" customHeight="1" x14ac:dyDescent="0.15">
      <c r="F34" s="43" t="s">
        <v>220</v>
      </c>
      <c r="G34" s="21">
        <v>1212</v>
      </c>
      <c r="H34" s="21">
        <v>336</v>
      </c>
      <c r="I34" s="40">
        <v>875</v>
      </c>
      <c r="J34" s="41" t="s">
        <v>30</v>
      </c>
      <c r="K34" s="90">
        <v>1972</v>
      </c>
      <c r="L34" s="21">
        <v>1916</v>
      </c>
      <c r="M34" s="40">
        <f>K34-L34</f>
        <v>56</v>
      </c>
    </row>
    <row r="35" spans="4:18" ht="24" customHeight="1" x14ac:dyDescent="0.15">
      <c r="F35" s="43"/>
      <c r="G35" s="21"/>
      <c r="H35" s="21"/>
      <c r="I35" s="40"/>
      <c r="J35" s="41"/>
      <c r="K35" s="90"/>
      <c r="L35" s="21"/>
      <c r="M35" s="40"/>
    </row>
    <row r="36" spans="4:18" ht="24" customHeight="1" x14ac:dyDescent="0.15">
      <c r="F36" s="43" t="s">
        <v>15</v>
      </c>
      <c r="G36" s="21" t="s">
        <v>215</v>
      </c>
      <c r="H36" s="21">
        <v>700</v>
      </c>
      <c r="I36" s="40" t="s">
        <v>219</v>
      </c>
      <c r="J36" s="41" t="s">
        <v>37</v>
      </c>
      <c r="K36" s="90" t="s">
        <v>215</v>
      </c>
      <c r="L36" s="22" t="s">
        <v>215</v>
      </c>
      <c r="M36" s="40" t="s">
        <v>215</v>
      </c>
    </row>
    <row r="37" spans="4:18" ht="24" customHeight="1" x14ac:dyDescent="0.15">
      <c r="F37" s="43"/>
      <c r="G37" s="186"/>
      <c r="H37" s="186"/>
      <c r="I37" s="40"/>
      <c r="J37" s="43"/>
      <c r="K37" s="90"/>
      <c r="L37" s="21"/>
      <c r="M37" s="40"/>
    </row>
    <row r="38" spans="4:18" ht="24" customHeight="1" x14ac:dyDescent="0.15">
      <c r="F38" s="43" t="s">
        <v>16</v>
      </c>
      <c r="G38" s="21" t="s">
        <v>215</v>
      </c>
      <c r="H38" s="21" t="s">
        <v>215</v>
      </c>
      <c r="I38" s="40" t="s">
        <v>215</v>
      </c>
      <c r="J38" s="41" t="s">
        <v>31</v>
      </c>
      <c r="K38" s="90" t="s">
        <v>215</v>
      </c>
      <c r="L38" s="22" t="s">
        <v>215</v>
      </c>
      <c r="M38" s="40" t="s">
        <v>215</v>
      </c>
    </row>
    <row r="39" spans="4:18" ht="24" customHeight="1" x14ac:dyDescent="0.15">
      <c r="F39" s="43"/>
      <c r="G39" s="21"/>
      <c r="H39" s="21"/>
      <c r="I39" s="40"/>
      <c r="J39" s="41"/>
      <c r="K39" s="90"/>
      <c r="L39" s="21"/>
      <c r="M39" s="40"/>
    </row>
    <row r="40" spans="4:18" ht="24" customHeight="1" x14ac:dyDescent="0.15">
      <c r="F40" s="43" t="s">
        <v>17</v>
      </c>
      <c r="G40" s="22" t="s">
        <v>215</v>
      </c>
      <c r="H40" s="22" t="s">
        <v>215</v>
      </c>
      <c r="I40" s="40" t="s">
        <v>215</v>
      </c>
      <c r="J40" s="41" t="s">
        <v>26</v>
      </c>
      <c r="K40" s="90">
        <v>103</v>
      </c>
      <c r="L40" s="22">
        <v>34</v>
      </c>
      <c r="M40" s="40">
        <v>68</v>
      </c>
    </row>
    <row r="41" spans="4:18" ht="24" customHeight="1" x14ac:dyDescent="0.15">
      <c r="F41" s="43"/>
      <c r="G41" s="21"/>
      <c r="H41" s="21"/>
      <c r="I41" s="40"/>
      <c r="J41" s="43"/>
      <c r="K41" s="90"/>
      <c r="L41" s="21"/>
      <c r="M41" s="40"/>
    </row>
    <row r="42" spans="4:18" ht="24" customHeight="1" thickBot="1" x14ac:dyDescent="0.2">
      <c r="D42" s="10"/>
      <c r="F42" s="43" t="s">
        <v>6</v>
      </c>
      <c r="G42" s="21">
        <v>1663</v>
      </c>
      <c r="H42" s="21">
        <v>825</v>
      </c>
      <c r="I42" s="40">
        <v>837</v>
      </c>
      <c r="J42" s="41" t="s">
        <v>32</v>
      </c>
      <c r="K42" s="90" t="s">
        <v>215</v>
      </c>
      <c r="L42" s="22" t="s">
        <v>215</v>
      </c>
      <c r="M42" s="40" t="s">
        <v>215</v>
      </c>
    </row>
    <row r="43" spans="4:18" ht="24" customHeight="1" thickBot="1" x14ac:dyDescent="0.2">
      <c r="F43" s="51" t="s">
        <v>34</v>
      </c>
      <c r="G43" s="23" t="s">
        <v>215</v>
      </c>
      <c r="H43" s="23" t="s">
        <v>215</v>
      </c>
      <c r="I43" s="68" t="s">
        <v>215</v>
      </c>
      <c r="J43" s="44" t="s">
        <v>135</v>
      </c>
      <c r="K43" s="185">
        <v>2341</v>
      </c>
      <c r="L43" s="38">
        <v>2273</v>
      </c>
      <c r="M43" s="26">
        <f>K43-L43</f>
        <v>68</v>
      </c>
    </row>
    <row r="44" spans="4:18" ht="24" customHeight="1" thickBot="1" x14ac:dyDescent="0.2">
      <c r="F44" s="43" t="s">
        <v>18</v>
      </c>
      <c r="G44" s="21" t="s">
        <v>215</v>
      </c>
      <c r="H44" s="21" t="s">
        <v>215</v>
      </c>
      <c r="I44" s="40" t="s">
        <v>215</v>
      </c>
      <c r="J44" s="60" t="s">
        <v>218</v>
      </c>
      <c r="K44" s="62" t="s">
        <v>137</v>
      </c>
      <c r="L44" s="63" t="s">
        <v>140</v>
      </c>
      <c r="M44" s="64" t="s">
        <v>134</v>
      </c>
    </row>
    <row r="45" spans="4:18" ht="24" customHeight="1" x14ac:dyDescent="0.15">
      <c r="F45" s="51" t="s">
        <v>34</v>
      </c>
      <c r="G45" s="23" t="s">
        <v>215</v>
      </c>
      <c r="H45" s="23" t="s">
        <v>215</v>
      </c>
      <c r="I45" s="68" t="s">
        <v>215</v>
      </c>
      <c r="J45" s="45" t="s">
        <v>217</v>
      </c>
      <c r="K45" s="153">
        <v>3434</v>
      </c>
      <c r="L45" s="22">
        <v>1968</v>
      </c>
      <c r="M45" s="40">
        <v>1465</v>
      </c>
    </row>
    <row r="46" spans="4:18" ht="24" customHeight="1" thickBot="1" x14ac:dyDescent="0.2">
      <c r="F46" s="43" t="s">
        <v>19</v>
      </c>
      <c r="G46" s="21">
        <v>4</v>
      </c>
      <c r="H46" s="21">
        <v>5</v>
      </c>
      <c r="I46" s="40" t="s">
        <v>216</v>
      </c>
      <c r="J46" s="45" t="s">
        <v>33</v>
      </c>
      <c r="K46" s="153" t="s">
        <v>215</v>
      </c>
      <c r="L46" s="29" t="s">
        <v>215</v>
      </c>
      <c r="M46" s="40" t="s">
        <v>215</v>
      </c>
    </row>
    <row r="47" spans="4:18" ht="24" customHeight="1" thickBot="1" x14ac:dyDescent="0.2">
      <c r="F47" s="51" t="s">
        <v>34</v>
      </c>
      <c r="G47" s="23" t="s">
        <v>215</v>
      </c>
      <c r="H47" s="23" t="s">
        <v>215</v>
      </c>
      <c r="I47" s="68" t="s">
        <v>215</v>
      </c>
      <c r="J47" s="44" t="s">
        <v>136</v>
      </c>
      <c r="K47" s="185">
        <v>3434</v>
      </c>
      <c r="L47" s="38">
        <v>1968</v>
      </c>
      <c r="M47" s="26">
        <v>1465</v>
      </c>
    </row>
    <row r="48" spans="4:18" ht="24" customHeight="1" thickBot="1" x14ac:dyDescent="0.2">
      <c r="F48" s="37" t="s">
        <v>133</v>
      </c>
      <c r="G48" s="38">
        <v>5776</v>
      </c>
      <c r="H48" s="38">
        <v>4241</v>
      </c>
      <c r="I48" s="26">
        <v>1534</v>
      </c>
      <c r="J48" s="52" t="s">
        <v>132</v>
      </c>
      <c r="K48" s="184">
        <v>5776</v>
      </c>
      <c r="L48" s="183">
        <v>4241</v>
      </c>
      <c r="M48" s="46">
        <v>1534</v>
      </c>
      <c r="N48" s="70"/>
      <c r="O48" s="71"/>
      <c r="P48" s="71"/>
      <c r="Q48" s="71"/>
      <c r="R48" s="71"/>
    </row>
    <row r="49" spans="6:6" ht="21.75" customHeight="1" x14ac:dyDescent="0.15">
      <c r="F49" s="61"/>
    </row>
    <row r="50" spans="6:6" ht="21.95" customHeight="1" x14ac:dyDescent="0.15"/>
    <row r="51" spans="6:6" ht="21.95" customHeight="1" x14ac:dyDescent="0.15"/>
    <row r="52" spans="6:6" ht="33" customHeight="1" x14ac:dyDescent="0.15"/>
    <row r="53" spans="6:6" ht="18" customHeight="1" x14ac:dyDescent="0.15"/>
    <row r="59" spans="6:6" ht="11.25" customHeight="1" x14ac:dyDescent="0.15"/>
  </sheetData>
  <phoneticPr fontId="2"/>
  <printOptions horizontalCentered="1"/>
  <pageMargins left="0" right="0" top="0.19685039370078741" bottom="0.19685039370078741" header="0" footer="0"/>
  <pageSetup paperSize="9" scale="5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B66"/>
  <sheetViews>
    <sheetView showGridLines="0" view="pageBreakPreview" zoomScale="60" zoomScaleNormal="55" workbookViewId="0">
      <selection activeCell="A11" sqref="A11"/>
    </sheetView>
  </sheetViews>
  <sheetFormatPr defaultRowHeight="15.75" customHeight="1" x14ac:dyDescent="0.15"/>
  <cols>
    <col min="1" max="5" width="11.625" style="2" customWidth="1"/>
    <col min="6" max="6" width="34.25" style="2" customWidth="1"/>
    <col min="7" max="8" width="14.625" style="2" customWidth="1"/>
    <col min="9" max="9" width="11" style="2" customWidth="1"/>
    <col min="10" max="10" width="34.25" style="2" customWidth="1"/>
    <col min="11" max="11" width="14.625" style="2" customWidth="1"/>
    <col min="12" max="12" width="14.625" style="3" customWidth="1"/>
    <col min="13" max="13" width="11"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239737</v>
      </c>
      <c r="H14" s="168">
        <v>231339</v>
      </c>
      <c r="I14" s="167">
        <v>8397</v>
      </c>
      <c r="J14" s="78" t="s">
        <v>51</v>
      </c>
      <c r="K14" s="157">
        <v>241593</v>
      </c>
      <c r="L14" s="104">
        <v>232867</v>
      </c>
      <c r="M14" s="119">
        <v>8725</v>
      </c>
    </row>
    <row r="15" spans="1:21" ht="24" customHeight="1" x14ac:dyDescent="0.15">
      <c r="D15" s="10"/>
      <c r="F15" s="95"/>
      <c r="G15" s="166"/>
      <c r="H15" s="165"/>
      <c r="I15" s="164"/>
      <c r="J15" s="116"/>
      <c r="K15" s="163"/>
      <c r="L15" s="135"/>
      <c r="M15" s="144"/>
    </row>
    <row r="16" spans="1:21" ht="24" customHeight="1" x14ac:dyDescent="0.15">
      <c r="F16" s="97" t="s">
        <v>53</v>
      </c>
      <c r="G16" s="90">
        <v>2106</v>
      </c>
      <c r="H16" s="22">
        <v>2123</v>
      </c>
      <c r="I16" s="40">
        <f>G16-H16</f>
        <v>-17</v>
      </c>
      <c r="J16" s="102" t="s">
        <v>38</v>
      </c>
      <c r="K16" s="90" t="s">
        <v>36</v>
      </c>
      <c r="L16" s="21" t="s">
        <v>36</v>
      </c>
      <c r="M16" s="49" t="s">
        <v>36</v>
      </c>
    </row>
    <row r="17" spans="4:28" ht="24" customHeight="1" x14ac:dyDescent="0.15">
      <c r="D17" s="10"/>
      <c r="F17" s="97" t="s">
        <v>54</v>
      </c>
      <c r="G17" s="90">
        <v>146</v>
      </c>
      <c r="H17" s="21">
        <v>134</v>
      </c>
      <c r="I17" s="40">
        <v>11</v>
      </c>
      <c r="J17" s="102" t="s">
        <v>39</v>
      </c>
      <c r="K17" s="90" t="s">
        <v>36</v>
      </c>
      <c r="L17" s="21" t="s">
        <v>36</v>
      </c>
      <c r="M17" s="49" t="s">
        <v>36</v>
      </c>
    </row>
    <row r="18" spans="4:28" ht="24" customHeight="1" x14ac:dyDescent="0.15">
      <c r="F18" s="97" t="s">
        <v>55</v>
      </c>
      <c r="G18" s="90">
        <v>56</v>
      </c>
      <c r="H18" s="22">
        <v>-213</v>
      </c>
      <c r="I18" s="40">
        <f>G18-H18</f>
        <v>269</v>
      </c>
      <c r="J18" s="102" t="s">
        <v>40</v>
      </c>
      <c r="K18" s="90">
        <v>64634</v>
      </c>
      <c r="L18" s="22">
        <v>61900</v>
      </c>
      <c r="M18" s="49">
        <v>2733</v>
      </c>
    </row>
    <row r="19" spans="4:28" ht="24" customHeight="1" x14ac:dyDescent="0.15">
      <c r="D19" s="10"/>
      <c r="F19" s="97"/>
      <c r="G19" s="90"/>
      <c r="H19" s="22"/>
      <c r="I19" s="40"/>
      <c r="J19" s="102" t="s">
        <v>41</v>
      </c>
      <c r="K19" s="90" t="s">
        <v>36</v>
      </c>
      <c r="L19" s="22" t="s">
        <v>36</v>
      </c>
      <c r="M19" s="49" t="s">
        <v>36</v>
      </c>
      <c r="Z19" s="1"/>
      <c r="AA19" s="6"/>
      <c r="AB19" s="1"/>
    </row>
    <row r="20" spans="4:28" ht="24" customHeight="1" x14ac:dyDescent="0.15">
      <c r="F20" s="98" t="s">
        <v>56</v>
      </c>
      <c r="G20" s="90">
        <v>7056</v>
      </c>
      <c r="H20" s="21">
        <v>6771</v>
      </c>
      <c r="I20" s="40">
        <f>G20-H20</f>
        <v>285</v>
      </c>
      <c r="J20" s="102" t="s">
        <v>42</v>
      </c>
      <c r="K20" s="90" t="s">
        <v>36</v>
      </c>
      <c r="L20" s="21" t="s">
        <v>36</v>
      </c>
      <c r="M20" s="49" t="s">
        <v>36</v>
      </c>
      <c r="Z20" s="1"/>
      <c r="AA20" s="6"/>
      <c r="AB20" s="1"/>
    </row>
    <row r="21" spans="4:28" ht="24" customHeight="1" x14ac:dyDescent="0.15">
      <c r="D21" s="10"/>
      <c r="F21" s="98" t="s">
        <v>57</v>
      </c>
      <c r="G21" s="90">
        <v>49</v>
      </c>
      <c r="H21" s="21">
        <v>0</v>
      </c>
      <c r="I21" s="40">
        <v>48</v>
      </c>
      <c r="J21" s="102"/>
      <c r="K21" s="90"/>
      <c r="L21" s="21"/>
      <c r="M21" s="49"/>
      <c r="Z21" s="1"/>
      <c r="AA21" s="6"/>
      <c r="AB21" s="1"/>
    </row>
    <row r="22" spans="4:28" ht="24" customHeight="1" x14ac:dyDescent="0.15">
      <c r="F22" s="98" t="s">
        <v>58</v>
      </c>
      <c r="G22" s="90">
        <v>321</v>
      </c>
      <c r="H22" s="21">
        <v>270</v>
      </c>
      <c r="I22" s="40">
        <f>G22-H22</f>
        <v>51</v>
      </c>
      <c r="J22" s="102" t="s">
        <v>43</v>
      </c>
      <c r="K22" s="90">
        <v>47634</v>
      </c>
      <c r="L22" s="22">
        <v>46642</v>
      </c>
      <c r="M22" s="49">
        <f>K22-L22</f>
        <v>992</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v>0</v>
      </c>
      <c r="H24" s="22">
        <v>0</v>
      </c>
      <c r="I24" s="40">
        <f>G24-H24</f>
        <v>0</v>
      </c>
      <c r="J24" s="102" t="s">
        <v>44</v>
      </c>
      <c r="K24" s="90" t="s">
        <v>36</v>
      </c>
      <c r="L24" s="21" t="s">
        <v>36</v>
      </c>
      <c r="M24" s="49" t="s">
        <v>36</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36</v>
      </c>
      <c r="H26" s="21" t="s">
        <v>36</v>
      </c>
      <c r="I26" s="40" t="s">
        <v>36</v>
      </c>
      <c r="J26" s="102" t="s">
        <v>45</v>
      </c>
      <c r="K26" s="90">
        <v>29</v>
      </c>
      <c r="L26" s="22">
        <v>28</v>
      </c>
      <c r="M26" s="49">
        <v>0</v>
      </c>
    </row>
    <row r="27" spans="4:28" ht="24" customHeight="1" x14ac:dyDescent="0.15">
      <c r="F27" s="98" t="s">
        <v>61</v>
      </c>
      <c r="G27" s="90">
        <v>723</v>
      </c>
      <c r="H27" s="22">
        <v>761</v>
      </c>
      <c r="I27" s="40">
        <v>-37</v>
      </c>
      <c r="J27" s="102"/>
      <c r="K27" s="90"/>
      <c r="L27" s="22"/>
      <c r="M27" s="49"/>
    </row>
    <row r="28" spans="4:28" ht="24" customHeight="1" x14ac:dyDescent="0.15">
      <c r="F28" s="98" t="s">
        <v>62</v>
      </c>
      <c r="G28" s="90" t="s">
        <v>36</v>
      </c>
      <c r="H28" s="22" t="s">
        <v>36</v>
      </c>
      <c r="I28" s="40" t="s">
        <v>36</v>
      </c>
      <c r="J28" s="102" t="s">
        <v>46</v>
      </c>
      <c r="K28" s="90">
        <v>93149</v>
      </c>
      <c r="L28" s="22">
        <v>89025</v>
      </c>
      <c r="M28" s="49">
        <f>K28-L28</f>
        <v>4124</v>
      </c>
    </row>
    <row r="29" spans="4:28" ht="24" customHeight="1" x14ac:dyDescent="0.15">
      <c r="F29" s="98"/>
      <c r="G29" s="90"/>
      <c r="H29" s="22"/>
      <c r="I29" s="40"/>
      <c r="J29" s="102"/>
      <c r="K29" s="90"/>
      <c r="L29" s="22"/>
      <c r="M29" s="49"/>
    </row>
    <row r="30" spans="4:28" ht="24" customHeight="1" x14ac:dyDescent="0.15">
      <c r="F30" s="98" t="s">
        <v>63</v>
      </c>
      <c r="G30" s="90" t="s">
        <v>36</v>
      </c>
      <c r="H30" s="22" t="s">
        <v>36</v>
      </c>
      <c r="I30" s="40" t="s">
        <v>36</v>
      </c>
      <c r="J30" s="102" t="s">
        <v>47</v>
      </c>
      <c r="K30" s="90">
        <v>36077</v>
      </c>
      <c r="L30" s="22">
        <v>35138</v>
      </c>
      <c r="M30" s="49">
        <v>938</v>
      </c>
    </row>
    <row r="31" spans="4:28" ht="24" customHeight="1" x14ac:dyDescent="0.15">
      <c r="F31" s="98"/>
      <c r="G31" s="90"/>
      <c r="H31" s="21"/>
      <c r="I31" s="40"/>
      <c r="J31" s="102"/>
      <c r="K31" s="90"/>
      <c r="L31" s="22"/>
      <c r="M31" s="49"/>
    </row>
    <row r="32" spans="4:28" ht="24" customHeight="1" x14ac:dyDescent="0.15">
      <c r="F32" s="98" t="s">
        <v>64</v>
      </c>
      <c r="G32" s="90">
        <v>182</v>
      </c>
      <c r="H32" s="21">
        <v>178</v>
      </c>
      <c r="I32" s="40">
        <f>G32-H32</f>
        <v>4</v>
      </c>
      <c r="J32" s="102" t="s">
        <v>48</v>
      </c>
      <c r="K32" s="90" t="s">
        <v>36</v>
      </c>
      <c r="L32" s="22" t="s">
        <v>36</v>
      </c>
      <c r="M32" s="49" t="s">
        <v>36</v>
      </c>
    </row>
    <row r="33" spans="4:18" ht="24" customHeight="1" x14ac:dyDescent="0.15">
      <c r="F33" s="98" t="s">
        <v>65</v>
      </c>
      <c r="G33" s="90">
        <v>229094</v>
      </c>
      <c r="H33" s="21">
        <v>221311</v>
      </c>
      <c r="I33" s="40">
        <f>G33-H33</f>
        <v>7783</v>
      </c>
      <c r="J33" s="102"/>
      <c r="K33" s="90"/>
      <c r="L33" s="22"/>
      <c r="M33" s="49"/>
    </row>
    <row r="34" spans="4:18" ht="24" customHeight="1" x14ac:dyDescent="0.15">
      <c r="F34" s="98" t="s">
        <v>66</v>
      </c>
      <c r="G34" s="90" t="s">
        <v>36</v>
      </c>
      <c r="H34" s="21" t="s">
        <v>36</v>
      </c>
      <c r="I34" s="40" t="s">
        <v>36</v>
      </c>
      <c r="J34" s="102" t="s">
        <v>49</v>
      </c>
      <c r="K34" s="90">
        <v>0</v>
      </c>
      <c r="L34" s="22">
        <v>0</v>
      </c>
      <c r="M34" s="49" t="s">
        <v>153</v>
      </c>
    </row>
    <row r="35" spans="4:18" ht="24" customHeight="1" x14ac:dyDescent="0.15">
      <c r="F35" s="99"/>
      <c r="G35" s="162"/>
      <c r="H35" s="162"/>
      <c r="I35" s="161"/>
      <c r="J35" s="102"/>
      <c r="K35" s="90"/>
      <c r="L35" s="22"/>
      <c r="M35" s="49"/>
    </row>
    <row r="36" spans="4:18" ht="24" customHeight="1" thickBot="1" x14ac:dyDescent="0.2">
      <c r="F36" s="98" t="s">
        <v>67</v>
      </c>
      <c r="G36" s="90" t="s">
        <v>36</v>
      </c>
      <c r="H36" s="22" t="s">
        <v>36</v>
      </c>
      <c r="I36" s="40" t="s">
        <v>36</v>
      </c>
      <c r="J36" s="102" t="s">
        <v>50</v>
      </c>
      <c r="K36" s="90">
        <v>68</v>
      </c>
      <c r="L36" s="21">
        <v>132</v>
      </c>
      <c r="M36" s="49">
        <v>-63</v>
      </c>
    </row>
    <row r="37" spans="4:18" ht="24" customHeight="1" thickBot="1" x14ac:dyDescent="0.2">
      <c r="F37" s="192" t="s">
        <v>68</v>
      </c>
      <c r="G37" s="193"/>
      <c r="H37" s="193"/>
      <c r="I37" s="193"/>
      <c r="J37" s="194"/>
      <c r="K37" s="154">
        <v>1856</v>
      </c>
      <c r="L37" s="107">
        <v>1528</v>
      </c>
      <c r="M37" s="120">
        <v>327</v>
      </c>
    </row>
    <row r="38" spans="4:18" ht="24" customHeight="1" thickBot="1" x14ac:dyDescent="0.2">
      <c r="F38" s="75" t="s">
        <v>70</v>
      </c>
      <c r="G38" s="160">
        <v>390</v>
      </c>
      <c r="H38" s="159">
        <v>57</v>
      </c>
      <c r="I38" s="158">
        <v>332</v>
      </c>
      <c r="J38" s="78" t="s">
        <v>69</v>
      </c>
      <c r="K38" s="157">
        <v>0</v>
      </c>
      <c r="L38" s="104">
        <v>1</v>
      </c>
      <c r="M38" s="119">
        <f>K38-L38</f>
        <v>-1</v>
      </c>
    </row>
    <row r="39" spans="4:18" ht="24" customHeight="1" x14ac:dyDescent="0.15">
      <c r="F39" s="97"/>
      <c r="G39" s="90"/>
      <c r="H39" s="21"/>
      <c r="I39" s="49"/>
      <c r="J39" s="102"/>
      <c r="K39" s="90"/>
      <c r="L39" s="21"/>
      <c r="M39" s="49"/>
    </row>
    <row r="40" spans="4:18" ht="24" customHeight="1" x14ac:dyDescent="0.15">
      <c r="D40" s="10"/>
      <c r="F40" s="97" t="s">
        <v>75</v>
      </c>
      <c r="G40" s="90" t="s">
        <v>36</v>
      </c>
      <c r="H40" s="22" t="s">
        <v>36</v>
      </c>
      <c r="I40" s="40" t="s">
        <v>36</v>
      </c>
      <c r="J40" s="102" t="s">
        <v>71</v>
      </c>
      <c r="K40" s="90" t="s">
        <v>36</v>
      </c>
      <c r="L40" s="21" t="s">
        <v>36</v>
      </c>
      <c r="M40" s="49" t="s">
        <v>36</v>
      </c>
    </row>
    <row r="41" spans="4:18" ht="24" customHeight="1" x14ac:dyDescent="0.15">
      <c r="F41" s="102" t="s">
        <v>76</v>
      </c>
      <c r="G41" s="90" t="s">
        <v>36</v>
      </c>
      <c r="H41" s="22" t="s">
        <v>36</v>
      </c>
      <c r="I41" s="40" t="s">
        <v>36</v>
      </c>
      <c r="J41" s="102" t="s">
        <v>72</v>
      </c>
      <c r="K41" s="90" t="s">
        <v>36</v>
      </c>
      <c r="L41" s="21" t="s">
        <v>36</v>
      </c>
      <c r="M41" s="49" t="s">
        <v>36</v>
      </c>
    </row>
    <row r="42" spans="4:18" ht="24" customHeight="1" x14ac:dyDescent="0.15">
      <c r="F42" s="97" t="s">
        <v>60</v>
      </c>
      <c r="G42" s="90" t="s">
        <v>36</v>
      </c>
      <c r="H42" s="22" t="s">
        <v>36</v>
      </c>
      <c r="I42" s="40" t="s">
        <v>36</v>
      </c>
      <c r="J42" s="103"/>
      <c r="K42" s="156"/>
      <c r="L42" s="155"/>
      <c r="M42" s="49"/>
    </row>
    <row r="43" spans="4:18" ht="24" customHeight="1" x14ac:dyDescent="0.15">
      <c r="F43" s="97" t="s">
        <v>77</v>
      </c>
      <c r="G43" s="90" t="s">
        <v>36</v>
      </c>
      <c r="H43" s="22" t="s">
        <v>36</v>
      </c>
      <c r="I43" s="40" t="s">
        <v>36</v>
      </c>
      <c r="J43" s="103"/>
      <c r="K43" s="156"/>
      <c r="L43" s="155"/>
      <c r="M43" s="49"/>
    </row>
    <row r="44" spans="4:18" ht="24" customHeight="1" x14ac:dyDescent="0.15">
      <c r="F44" s="97" t="s">
        <v>73</v>
      </c>
      <c r="G44" s="90" t="s">
        <v>36</v>
      </c>
      <c r="H44" s="22" t="s">
        <v>36</v>
      </c>
      <c r="I44" s="40" t="s">
        <v>36</v>
      </c>
      <c r="J44" s="102" t="s">
        <v>73</v>
      </c>
      <c r="K44" s="90" t="s">
        <v>36</v>
      </c>
      <c r="L44" s="21" t="s">
        <v>36</v>
      </c>
      <c r="M44" s="49" t="s">
        <v>36</v>
      </c>
    </row>
    <row r="45" spans="4:18" ht="24" customHeight="1" thickBot="1" x14ac:dyDescent="0.2">
      <c r="F45" s="102" t="s">
        <v>74</v>
      </c>
      <c r="G45" s="90">
        <v>390</v>
      </c>
      <c r="H45" s="21">
        <v>57</v>
      </c>
      <c r="I45" s="40">
        <v>332</v>
      </c>
      <c r="J45" s="102" t="s">
        <v>124</v>
      </c>
      <c r="K45" s="90">
        <v>0</v>
      </c>
      <c r="L45" s="21">
        <v>1</v>
      </c>
      <c r="M45" s="49">
        <f>K45-L45</f>
        <v>-1</v>
      </c>
      <c r="N45" s="195"/>
      <c r="O45" s="195"/>
      <c r="P45" s="195"/>
      <c r="Q45" s="195"/>
      <c r="R45" s="195"/>
    </row>
    <row r="46" spans="4:18" ht="21.95" customHeight="1" thickBot="1" x14ac:dyDescent="0.2">
      <c r="F46" s="192" t="s">
        <v>78</v>
      </c>
      <c r="G46" s="193"/>
      <c r="H46" s="193"/>
      <c r="I46" s="193"/>
      <c r="J46" s="194"/>
      <c r="K46" s="154">
        <v>-390</v>
      </c>
      <c r="L46" s="109">
        <v>-55</v>
      </c>
      <c r="M46" s="123">
        <v>-334</v>
      </c>
    </row>
    <row r="47" spans="4:18" ht="21.95" customHeight="1" thickBot="1" x14ac:dyDescent="0.2">
      <c r="F47" s="196" t="s">
        <v>125</v>
      </c>
      <c r="G47" s="197"/>
      <c r="H47" s="197"/>
      <c r="I47" s="197"/>
      <c r="J47" s="198"/>
      <c r="K47" s="188">
        <v>1465</v>
      </c>
      <c r="L47" s="122">
        <v>1472</v>
      </c>
      <c r="M47" s="149">
        <v>-6</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B62"/>
  <sheetViews>
    <sheetView showGridLines="0" view="pageBreakPreview" zoomScale="60" zoomScaleNormal="55" zoomScalePageLayoutView="40" workbookViewId="0">
      <selection activeCell="A11" sqref="A11"/>
    </sheetView>
  </sheetViews>
  <sheetFormatPr defaultRowHeight="15.75" customHeight="1" x14ac:dyDescent="0.15"/>
  <cols>
    <col min="1" max="5" width="10.625" style="2" customWidth="1"/>
    <col min="6" max="6" width="35.625" style="2" customWidth="1"/>
    <col min="7" max="8" width="14.625" style="2" customWidth="1"/>
    <col min="9" max="9" width="15.125" style="2" bestFit="1" customWidth="1"/>
    <col min="10" max="10" width="35.5" style="2" customWidth="1"/>
    <col min="11" max="11" width="14.625" style="2" customWidth="1"/>
    <col min="12" max="12" width="14.625" style="3" customWidth="1"/>
    <col min="13"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240855</v>
      </c>
      <c r="H12" s="127">
        <v>232046</v>
      </c>
      <c r="I12" s="105">
        <v>8808</v>
      </c>
      <c r="J12" s="78" t="s">
        <v>101</v>
      </c>
      <c r="K12" s="157" t="s">
        <v>223</v>
      </c>
      <c r="L12" s="104" t="s">
        <v>223</v>
      </c>
      <c r="M12" s="119" t="s">
        <v>223</v>
      </c>
    </row>
    <row r="13" spans="1:21" ht="24" customHeight="1" x14ac:dyDescent="0.15">
      <c r="D13" s="10"/>
      <c r="F13" s="95"/>
      <c r="G13" s="166"/>
      <c r="H13" s="165"/>
      <c r="I13" s="164"/>
      <c r="J13" s="134"/>
      <c r="K13" s="163"/>
      <c r="L13" s="135"/>
      <c r="M13" s="144"/>
    </row>
    <row r="14" spans="1:21" ht="24" customHeight="1" x14ac:dyDescent="0.15">
      <c r="F14" s="102" t="s">
        <v>81</v>
      </c>
      <c r="G14" s="90" t="s">
        <v>223</v>
      </c>
      <c r="H14" s="21" t="s">
        <v>223</v>
      </c>
      <c r="I14" s="49" t="s">
        <v>223</v>
      </c>
      <c r="J14" s="13" t="s">
        <v>102</v>
      </c>
      <c r="K14" s="90" t="s">
        <v>223</v>
      </c>
      <c r="L14" s="21" t="s">
        <v>223</v>
      </c>
      <c r="M14" s="49" t="s">
        <v>223</v>
      </c>
    </row>
    <row r="15" spans="1:21" ht="24" customHeight="1" x14ac:dyDescent="0.15">
      <c r="D15" s="10"/>
      <c r="F15" s="102" t="s">
        <v>82</v>
      </c>
      <c r="G15" s="90" t="s">
        <v>223</v>
      </c>
      <c r="H15" s="21" t="s">
        <v>223</v>
      </c>
      <c r="I15" s="49" t="s">
        <v>223</v>
      </c>
      <c r="J15" s="13" t="s">
        <v>127</v>
      </c>
      <c r="K15" s="90" t="s">
        <v>223</v>
      </c>
      <c r="L15" s="21" t="s">
        <v>223</v>
      </c>
      <c r="M15" s="49" t="s">
        <v>223</v>
      </c>
    </row>
    <row r="16" spans="1:21" ht="24" customHeight="1" x14ac:dyDescent="0.15">
      <c r="F16" s="102" t="s">
        <v>83</v>
      </c>
      <c r="G16" s="90">
        <v>64634</v>
      </c>
      <c r="H16" s="22">
        <v>61900</v>
      </c>
      <c r="I16" s="49">
        <v>2733</v>
      </c>
      <c r="J16" s="13" t="s">
        <v>103</v>
      </c>
      <c r="K16" s="90" t="s">
        <v>223</v>
      </c>
      <c r="L16" s="21" t="s">
        <v>223</v>
      </c>
      <c r="M16" s="49" t="s">
        <v>223</v>
      </c>
    </row>
    <row r="17" spans="4:28" ht="24" customHeight="1" x14ac:dyDescent="0.15">
      <c r="D17" s="10"/>
      <c r="F17" s="102" t="s">
        <v>84</v>
      </c>
      <c r="G17" s="90" t="s">
        <v>223</v>
      </c>
      <c r="H17" s="22" t="s">
        <v>223</v>
      </c>
      <c r="I17" s="49" t="s">
        <v>223</v>
      </c>
      <c r="J17" s="13" t="s">
        <v>90</v>
      </c>
      <c r="K17" s="90" t="s">
        <v>223</v>
      </c>
      <c r="L17" s="22" t="s">
        <v>223</v>
      </c>
      <c r="M17" s="49" t="s">
        <v>223</v>
      </c>
      <c r="Z17" s="1"/>
      <c r="AA17" s="6"/>
      <c r="AB17" s="1"/>
    </row>
    <row r="18" spans="4:28" ht="24" customHeight="1" x14ac:dyDescent="0.15">
      <c r="F18" s="102" t="s">
        <v>85</v>
      </c>
      <c r="G18" s="90" t="s">
        <v>223</v>
      </c>
      <c r="H18" s="21" t="s">
        <v>223</v>
      </c>
      <c r="I18" s="49" t="s">
        <v>223</v>
      </c>
      <c r="J18" s="13" t="s">
        <v>104</v>
      </c>
      <c r="K18" s="90" t="s">
        <v>223</v>
      </c>
      <c r="L18" s="22" t="s">
        <v>223</v>
      </c>
      <c r="M18" s="49" t="s">
        <v>223</v>
      </c>
      <c r="Z18" s="1"/>
      <c r="AA18" s="6"/>
      <c r="AB18" s="1"/>
    </row>
    <row r="19" spans="4:28" ht="24" customHeight="1" x14ac:dyDescent="0.15">
      <c r="D19" s="10"/>
      <c r="F19" s="102" t="s">
        <v>86</v>
      </c>
      <c r="G19" s="90">
        <v>46922</v>
      </c>
      <c r="H19" s="22">
        <v>45858</v>
      </c>
      <c r="I19" s="49">
        <v>1063</v>
      </c>
      <c r="J19" s="102" t="s">
        <v>105</v>
      </c>
      <c r="K19" s="90" t="s">
        <v>223</v>
      </c>
      <c r="L19" s="22" t="s">
        <v>223</v>
      </c>
      <c r="M19" s="49" t="s">
        <v>223</v>
      </c>
      <c r="Z19" s="1"/>
      <c r="AA19" s="6"/>
      <c r="AB19" s="1"/>
    </row>
    <row r="20" spans="4:28" ht="24" customHeight="1" thickBot="1" x14ac:dyDescent="0.2">
      <c r="F20" s="102" t="s">
        <v>87</v>
      </c>
      <c r="G20" s="90" t="s">
        <v>223</v>
      </c>
      <c r="H20" s="21" t="s">
        <v>223</v>
      </c>
      <c r="I20" s="49" t="s">
        <v>223</v>
      </c>
      <c r="J20" s="100"/>
      <c r="K20" s="171"/>
      <c r="L20" s="82"/>
      <c r="M20" s="101"/>
      <c r="Z20" s="1"/>
      <c r="AA20" s="6"/>
      <c r="AB20" s="1"/>
    </row>
    <row r="21" spans="4:28" ht="24" customHeight="1" thickBot="1" x14ac:dyDescent="0.2">
      <c r="F21" s="102" t="s">
        <v>88</v>
      </c>
      <c r="G21" s="90">
        <v>29</v>
      </c>
      <c r="H21" s="22">
        <v>28</v>
      </c>
      <c r="I21" s="49">
        <v>0</v>
      </c>
      <c r="J21" s="77" t="s">
        <v>106</v>
      </c>
      <c r="K21" s="169">
        <v>1339</v>
      </c>
      <c r="L21" s="168">
        <v>718</v>
      </c>
      <c r="M21" s="167">
        <f>K21-L21</f>
        <v>621</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v>93149</v>
      </c>
      <c r="H23" s="22">
        <v>89025</v>
      </c>
      <c r="I23" s="49">
        <f>G23-H23</f>
        <v>4124</v>
      </c>
      <c r="J23" s="14" t="s">
        <v>107</v>
      </c>
      <c r="K23" s="90">
        <v>502</v>
      </c>
      <c r="L23" s="22">
        <v>717</v>
      </c>
      <c r="M23" s="40">
        <f>K23-L23</f>
        <v>-215</v>
      </c>
      <c r="V23" s="7"/>
      <c r="W23" s="8"/>
      <c r="X23" s="9"/>
    </row>
    <row r="24" spans="4:28" ht="24" customHeight="1" x14ac:dyDescent="0.15">
      <c r="F24" s="102" t="s">
        <v>90</v>
      </c>
      <c r="G24" s="90">
        <v>36077</v>
      </c>
      <c r="H24" s="22">
        <v>35138</v>
      </c>
      <c r="I24" s="49">
        <v>938</v>
      </c>
      <c r="J24" s="13" t="s">
        <v>108</v>
      </c>
      <c r="K24" s="90">
        <v>837</v>
      </c>
      <c r="L24" s="22">
        <v>0</v>
      </c>
      <c r="M24" s="40">
        <f>K24-L24</f>
        <v>837</v>
      </c>
    </row>
    <row r="25" spans="4:28" ht="24" customHeight="1" x14ac:dyDescent="0.15">
      <c r="F25" s="102"/>
      <c r="G25" s="90"/>
      <c r="H25" s="22"/>
      <c r="I25" s="49"/>
      <c r="J25" s="14" t="s">
        <v>109</v>
      </c>
      <c r="K25" s="90" t="s">
        <v>223</v>
      </c>
      <c r="L25" s="22" t="s">
        <v>223</v>
      </c>
      <c r="M25" s="40" t="s">
        <v>223</v>
      </c>
    </row>
    <row r="26" spans="4:28" ht="24" customHeight="1" x14ac:dyDescent="0.15">
      <c r="F26" s="102" t="s">
        <v>48</v>
      </c>
      <c r="G26" s="90" t="s">
        <v>223</v>
      </c>
      <c r="H26" s="22" t="s">
        <v>223</v>
      </c>
      <c r="I26" s="49" t="s">
        <v>223</v>
      </c>
      <c r="J26" s="14" t="s">
        <v>110</v>
      </c>
      <c r="K26" s="90" t="s">
        <v>223</v>
      </c>
      <c r="L26" s="22" t="s">
        <v>223</v>
      </c>
      <c r="M26" s="40" t="s">
        <v>223</v>
      </c>
    </row>
    <row r="27" spans="4:28" ht="24" customHeight="1" x14ac:dyDescent="0.15">
      <c r="F27" s="102" t="s">
        <v>91</v>
      </c>
      <c r="G27" s="90">
        <v>0</v>
      </c>
      <c r="H27" s="22">
        <v>0</v>
      </c>
      <c r="I27" s="49" t="s">
        <v>224</v>
      </c>
      <c r="J27" s="14" t="s">
        <v>98</v>
      </c>
      <c r="K27" s="90" t="s">
        <v>223</v>
      </c>
      <c r="L27" s="22" t="s">
        <v>223</v>
      </c>
      <c r="M27" s="40" t="s">
        <v>223</v>
      </c>
    </row>
    <row r="28" spans="4:28" ht="24" customHeight="1" thickBot="1" x14ac:dyDescent="0.2">
      <c r="F28" s="102" t="s">
        <v>92</v>
      </c>
      <c r="G28" s="90">
        <v>43</v>
      </c>
      <c r="H28" s="21">
        <v>95</v>
      </c>
      <c r="I28" s="49">
        <f>G28-H28</f>
        <v>-52</v>
      </c>
      <c r="J28" s="13" t="s">
        <v>111</v>
      </c>
      <c r="K28" s="90" t="s">
        <v>223</v>
      </c>
      <c r="L28" s="22" t="s">
        <v>223</v>
      </c>
      <c r="M28" s="40" t="s">
        <v>223</v>
      </c>
    </row>
    <row r="29" spans="4:28" ht="24" customHeight="1" thickBot="1" x14ac:dyDescent="0.2">
      <c r="F29" s="100"/>
      <c r="G29" s="171"/>
      <c r="H29" s="82"/>
      <c r="I29" s="101"/>
      <c r="J29" s="91" t="s">
        <v>123</v>
      </c>
      <c r="K29" s="154">
        <v>-1339</v>
      </c>
      <c r="L29" s="109">
        <v>-718</v>
      </c>
      <c r="M29" s="123">
        <f>K29-L29</f>
        <v>-621</v>
      </c>
    </row>
    <row r="30" spans="4:28" ht="24" customHeight="1" thickBot="1" x14ac:dyDescent="0.2">
      <c r="F30" s="77" t="s">
        <v>80</v>
      </c>
      <c r="G30" s="169">
        <v>238932</v>
      </c>
      <c r="H30" s="128">
        <v>230557</v>
      </c>
      <c r="I30" s="129">
        <v>8374</v>
      </c>
      <c r="J30" s="78" t="s">
        <v>113</v>
      </c>
      <c r="K30" s="157" t="s">
        <v>223</v>
      </c>
      <c r="L30" s="104" t="s">
        <v>223</v>
      </c>
      <c r="M30" s="119" t="s">
        <v>223</v>
      </c>
    </row>
    <row r="31" spans="4:28" ht="24" customHeight="1" x14ac:dyDescent="0.15">
      <c r="F31" s="116"/>
      <c r="G31" s="163"/>
      <c r="H31" s="135"/>
      <c r="I31" s="144"/>
      <c r="J31" s="137"/>
      <c r="K31" s="174"/>
      <c r="L31" s="173"/>
      <c r="M31" s="172"/>
    </row>
    <row r="32" spans="4:28" ht="24" customHeight="1" x14ac:dyDescent="0.15">
      <c r="F32" s="97" t="s">
        <v>93</v>
      </c>
      <c r="G32" s="90">
        <v>2240</v>
      </c>
      <c r="H32" s="22">
        <v>2265</v>
      </c>
      <c r="I32" s="40">
        <v>-24</v>
      </c>
      <c r="J32" s="13" t="s">
        <v>115</v>
      </c>
      <c r="K32" s="90" t="s">
        <v>223</v>
      </c>
      <c r="L32" s="21" t="s">
        <v>223</v>
      </c>
      <c r="M32" s="49" t="s">
        <v>223</v>
      </c>
    </row>
    <row r="33" spans="4:18" ht="24" customHeight="1" x14ac:dyDescent="0.15">
      <c r="F33" s="97"/>
      <c r="G33" s="90"/>
      <c r="H33" s="22"/>
      <c r="I33" s="40"/>
      <c r="J33" s="13" t="s">
        <v>116</v>
      </c>
      <c r="K33" s="90" t="s">
        <v>223</v>
      </c>
      <c r="L33" s="22" t="s">
        <v>223</v>
      </c>
      <c r="M33" s="40" t="s">
        <v>223</v>
      </c>
    </row>
    <row r="34" spans="4:18" ht="24" customHeight="1" x14ac:dyDescent="0.15">
      <c r="F34" s="98" t="s">
        <v>94</v>
      </c>
      <c r="G34" s="90">
        <v>7056</v>
      </c>
      <c r="H34" s="21">
        <v>6771</v>
      </c>
      <c r="I34" s="40">
        <f>G34-H34</f>
        <v>285</v>
      </c>
      <c r="J34" s="13" t="s">
        <v>90</v>
      </c>
      <c r="K34" s="90" t="s">
        <v>223</v>
      </c>
      <c r="L34" s="22" t="s">
        <v>223</v>
      </c>
      <c r="M34" s="40" t="s">
        <v>223</v>
      </c>
    </row>
    <row r="35" spans="4:18" ht="24" customHeight="1" x14ac:dyDescent="0.15">
      <c r="F35" s="98" t="s">
        <v>95</v>
      </c>
      <c r="G35" s="90">
        <v>49</v>
      </c>
      <c r="H35" s="21">
        <v>0</v>
      </c>
      <c r="I35" s="40">
        <v>48</v>
      </c>
      <c r="J35" s="13"/>
      <c r="K35" s="90"/>
      <c r="L35" s="22"/>
      <c r="M35" s="40"/>
    </row>
    <row r="36" spans="4:18" ht="24" customHeight="1" x14ac:dyDescent="0.15">
      <c r="F36" s="98"/>
      <c r="G36" s="90"/>
      <c r="H36" s="21"/>
      <c r="I36" s="40"/>
      <c r="J36" s="102" t="s">
        <v>129</v>
      </c>
      <c r="K36" s="90" t="s">
        <v>223</v>
      </c>
      <c r="L36" s="22" t="s">
        <v>223</v>
      </c>
      <c r="M36" s="40" t="s">
        <v>223</v>
      </c>
    </row>
    <row r="37" spans="4:18" ht="24" customHeight="1" thickBot="1" x14ac:dyDescent="0.2">
      <c r="F37" s="98" t="s">
        <v>96</v>
      </c>
      <c r="G37" s="90">
        <v>0</v>
      </c>
      <c r="H37" s="22">
        <v>0</v>
      </c>
      <c r="I37" s="40">
        <f>G37-H37</f>
        <v>0</v>
      </c>
      <c r="J37" s="100"/>
      <c r="K37" s="171"/>
      <c r="L37" s="82"/>
      <c r="M37" s="101"/>
    </row>
    <row r="38" spans="4:18" ht="24" customHeight="1" thickBot="1" x14ac:dyDescent="0.2">
      <c r="F38" s="98"/>
      <c r="G38" s="90"/>
      <c r="H38" s="22"/>
      <c r="I38" s="40"/>
      <c r="J38" s="77" t="s">
        <v>114</v>
      </c>
      <c r="K38" s="169">
        <v>133</v>
      </c>
      <c r="L38" s="168">
        <v>134</v>
      </c>
      <c r="M38" s="167" t="s">
        <v>224</v>
      </c>
    </row>
    <row r="39" spans="4:18" ht="24" customHeight="1" x14ac:dyDescent="0.15">
      <c r="D39" s="10"/>
      <c r="F39" s="98" t="s">
        <v>97</v>
      </c>
      <c r="G39" s="90">
        <v>182</v>
      </c>
      <c r="H39" s="21">
        <v>178</v>
      </c>
      <c r="I39" s="40">
        <f>G39-H39</f>
        <v>4</v>
      </c>
      <c r="J39" s="143"/>
      <c r="K39" s="163"/>
      <c r="L39" s="133"/>
      <c r="M39" s="147"/>
    </row>
    <row r="40" spans="4:18" ht="24" customHeight="1" x14ac:dyDescent="0.15">
      <c r="F40" s="98"/>
      <c r="G40" s="90"/>
      <c r="H40" s="21"/>
      <c r="I40" s="40"/>
      <c r="J40" s="14" t="s">
        <v>117</v>
      </c>
      <c r="K40" s="90">
        <v>68</v>
      </c>
      <c r="L40" s="22">
        <v>68</v>
      </c>
      <c r="M40" s="40" t="s">
        <v>224</v>
      </c>
    </row>
    <row r="41" spans="4:18" ht="24" customHeight="1" x14ac:dyDescent="0.15">
      <c r="F41" s="98" t="s">
        <v>150</v>
      </c>
      <c r="G41" s="90">
        <v>229403</v>
      </c>
      <c r="H41" s="21">
        <v>221341</v>
      </c>
      <c r="I41" s="40">
        <v>8061</v>
      </c>
      <c r="J41" s="13" t="s">
        <v>118</v>
      </c>
      <c r="K41" s="90" t="s">
        <v>223</v>
      </c>
      <c r="L41" s="22" t="s">
        <v>223</v>
      </c>
      <c r="M41" s="40" t="s">
        <v>223</v>
      </c>
    </row>
    <row r="42" spans="4:18" ht="24" customHeight="1" x14ac:dyDescent="0.15">
      <c r="F42" s="148" t="s">
        <v>225</v>
      </c>
      <c r="G42" s="90"/>
      <c r="H42" s="21"/>
      <c r="I42" s="40"/>
      <c r="J42" s="14" t="s">
        <v>119</v>
      </c>
      <c r="K42" s="90">
        <v>65</v>
      </c>
      <c r="L42" s="22">
        <v>66</v>
      </c>
      <c r="M42" s="40" t="s">
        <v>224</v>
      </c>
    </row>
    <row r="43" spans="4:18" ht="24" customHeight="1" x14ac:dyDescent="0.15">
      <c r="F43" s="98" t="s">
        <v>98</v>
      </c>
      <c r="G43" s="90" t="s">
        <v>223</v>
      </c>
      <c r="H43" s="22" t="s">
        <v>223</v>
      </c>
      <c r="I43" s="40" t="s">
        <v>223</v>
      </c>
      <c r="J43" s="14" t="s">
        <v>98</v>
      </c>
      <c r="K43" s="90" t="s">
        <v>223</v>
      </c>
      <c r="L43" s="22" t="s">
        <v>223</v>
      </c>
      <c r="M43" s="40" t="s">
        <v>223</v>
      </c>
    </row>
    <row r="44" spans="4:18" ht="24" customHeight="1" thickBot="1" x14ac:dyDescent="0.2">
      <c r="F44" s="98" t="s">
        <v>99</v>
      </c>
      <c r="G44" s="90" t="s">
        <v>223</v>
      </c>
      <c r="H44" s="22" t="s">
        <v>223</v>
      </c>
      <c r="I44" s="40" t="s">
        <v>223</v>
      </c>
      <c r="J44" s="13" t="s">
        <v>120</v>
      </c>
      <c r="K44" s="90" t="s">
        <v>223</v>
      </c>
      <c r="L44" s="21" t="s">
        <v>223</v>
      </c>
      <c r="M44" s="49" t="s">
        <v>223</v>
      </c>
      <c r="N44" s="199"/>
      <c r="O44" s="199"/>
      <c r="P44" s="199"/>
      <c r="Q44" s="199"/>
      <c r="R44" s="199"/>
    </row>
    <row r="45" spans="4:18" ht="24" customHeight="1" thickBot="1" x14ac:dyDescent="0.2">
      <c r="F45" s="141" t="s">
        <v>100</v>
      </c>
      <c r="G45" s="182">
        <v>1922</v>
      </c>
      <c r="H45" s="170">
        <v>1488</v>
      </c>
      <c r="I45" s="132">
        <v>433</v>
      </c>
      <c r="J45" s="76" t="s">
        <v>121</v>
      </c>
      <c r="K45" s="154">
        <v>-133</v>
      </c>
      <c r="L45" s="109">
        <v>-134</v>
      </c>
      <c r="M45" s="123">
        <v>0</v>
      </c>
    </row>
    <row r="46" spans="4:18" ht="21.95" customHeight="1" thickBot="1" x14ac:dyDescent="0.2">
      <c r="F46" s="196" t="s">
        <v>222</v>
      </c>
      <c r="G46" s="197"/>
      <c r="H46" s="197"/>
      <c r="I46" s="197"/>
      <c r="J46" s="197"/>
      <c r="K46" s="154">
        <v>448</v>
      </c>
      <c r="L46" s="109">
        <v>635</v>
      </c>
      <c r="M46" s="123">
        <v>-186</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59"/>
  <sheetViews>
    <sheetView showGridLines="0" view="pageBreakPreview" zoomScale="60" zoomScaleNormal="60" workbookViewId="0">
      <selection activeCell="A11" sqref="A11"/>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U7" s="15"/>
    </row>
    <row r="8" spans="1:21" ht="18" customHeight="1" x14ac:dyDescent="0.15">
      <c r="U8" s="15"/>
    </row>
    <row r="9" spans="1:21" ht="18" customHeight="1" x14ac:dyDescent="0.15">
      <c r="H9" s="5"/>
      <c r="I9" s="5"/>
      <c r="L9" s="11"/>
      <c r="M9" s="11"/>
      <c r="U9" s="15"/>
    </row>
    <row r="10" spans="1:21" ht="18" customHeight="1" x14ac:dyDescent="0.15">
      <c r="H10" s="5"/>
      <c r="I10" s="5"/>
      <c r="L10" s="11"/>
      <c r="M10" s="11"/>
      <c r="U10" s="15"/>
    </row>
    <row r="11" spans="1:21" ht="23.25" customHeight="1" thickBot="1" x14ac:dyDescent="0.2">
      <c r="F11" s="72" t="s">
        <v>149</v>
      </c>
      <c r="H11" s="5"/>
      <c r="I11" s="5"/>
      <c r="L11" s="11"/>
      <c r="M11" s="11" t="s">
        <v>163</v>
      </c>
      <c r="N11" s="11"/>
    </row>
    <row r="12" spans="1:21" ht="24" customHeight="1" thickBot="1" x14ac:dyDescent="0.2">
      <c r="D12" s="10"/>
      <c r="F12" s="33" t="s">
        <v>0</v>
      </c>
      <c r="G12" s="17" t="s">
        <v>137</v>
      </c>
      <c r="H12" s="18" t="s">
        <v>138</v>
      </c>
      <c r="I12" s="19" t="s">
        <v>131</v>
      </c>
      <c r="J12" s="34" t="s">
        <v>1</v>
      </c>
      <c r="K12" s="27" t="s">
        <v>137</v>
      </c>
      <c r="L12" s="28" t="s">
        <v>140</v>
      </c>
      <c r="M12" s="32" t="s">
        <v>134</v>
      </c>
    </row>
    <row r="13" spans="1:21" ht="24" customHeight="1" x14ac:dyDescent="0.15">
      <c r="F13" s="47" t="s">
        <v>3</v>
      </c>
      <c r="G13" s="25">
        <v>1620</v>
      </c>
      <c r="H13" s="25">
        <v>1560</v>
      </c>
      <c r="I13" s="40">
        <v>59</v>
      </c>
      <c r="J13" s="39" t="s">
        <v>20</v>
      </c>
      <c r="K13" s="181">
        <v>40</v>
      </c>
      <c r="L13" s="25">
        <v>38</v>
      </c>
      <c r="M13" s="40">
        <f>K13-L13</f>
        <v>2</v>
      </c>
    </row>
    <row r="14" spans="1:21" ht="24" customHeight="1" x14ac:dyDescent="0.15">
      <c r="D14" s="10"/>
      <c r="F14" s="43"/>
      <c r="G14" s="21"/>
      <c r="H14" s="21"/>
      <c r="I14" s="176"/>
      <c r="J14" s="41"/>
      <c r="K14" s="90"/>
      <c r="L14" s="21"/>
      <c r="M14" s="58"/>
    </row>
    <row r="15" spans="1:21" ht="24" customHeight="1" x14ac:dyDescent="0.15">
      <c r="F15" s="43" t="s">
        <v>4</v>
      </c>
      <c r="G15" s="21">
        <v>1302</v>
      </c>
      <c r="H15" s="21">
        <v>1248</v>
      </c>
      <c r="I15" s="49">
        <v>53</v>
      </c>
      <c r="J15" s="41" t="s">
        <v>21</v>
      </c>
      <c r="K15" s="90" t="s">
        <v>161</v>
      </c>
      <c r="L15" s="22" t="s">
        <v>161</v>
      </c>
      <c r="M15" s="40" t="s">
        <v>161</v>
      </c>
    </row>
    <row r="16" spans="1:21" ht="24" customHeight="1" x14ac:dyDescent="0.15">
      <c r="D16" s="10"/>
      <c r="F16" s="43"/>
      <c r="G16" s="21"/>
      <c r="H16" s="21"/>
      <c r="I16" s="49"/>
      <c r="J16" s="41"/>
      <c r="K16" s="90"/>
      <c r="L16" s="21"/>
      <c r="M16" s="40"/>
    </row>
    <row r="17" spans="4:28" ht="24" customHeight="1" x14ac:dyDescent="0.15">
      <c r="F17" s="43" t="s">
        <v>5</v>
      </c>
      <c r="G17" s="22">
        <v>559</v>
      </c>
      <c r="H17" s="22">
        <v>564</v>
      </c>
      <c r="I17" s="40">
        <f>G17-H17</f>
        <v>-5</v>
      </c>
      <c r="J17" s="41" t="s">
        <v>22</v>
      </c>
      <c r="K17" s="22" t="s">
        <v>161</v>
      </c>
      <c r="L17" s="22" t="s">
        <v>161</v>
      </c>
      <c r="M17" s="40" t="s">
        <v>161</v>
      </c>
    </row>
    <row r="18" spans="4:28" ht="24" customHeight="1" x14ac:dyDescent="0.15">
      <c r="D18" s="10"/>
      <c r="F18" s="51" t="s">
        <v>34</v>
      </c>
      <c r="G18" s="23">
        <v>-240</v>
      </c>
      <c r="H18" s="23">
        <v>-251</v>
      </c>
      <c r="I18" s="40">
        <f>G18-H18</f>
        <v>11</v>
      </c>
      <c r="J18" s="42"/>
      <c r="K18" s="90"/>
      <c r="L18" s="21"/>
      <c r="M18" s="40"/>
      <c r="Z18" s="1"/>
      <c r="AA18" s="6"/>
      <c r="AB18" s="1"/>
    </row>
    <row r="19" spans="4:28" ht="24" customHeight="1" x14ac:dyDescent="0.15">
      <c r="F19" s="43" t="s">
        <v>6</v>
      </c>
      <c r="G19" s="21" t="s">
        <v>161</v>
      </c>
      <c r="H19" s="21" t="s">
        <v>161</v>
      </c>
      <c r="I19" s="40" t="s">
        <v>161</v>
      </c>
      <c r="J19" s="42" t="s">
        <v>23</v>
      </c>
      <c r="K19" s="90">
        <v>37</v>
      </c>
      <c r="L19" s="21">
        <v>38</v>
      </c>
      <c r="M19" s="40" t="s">
        <v>229</v>
      </c>
      <c r="Z19" s="1"/>
      <c r="AA19" s="6"/>
      <c r="AB19" s="1"/>
    </row>
    <row r="20" spans="4:28" ht="24" customHeight="1" x14ac:dyDescent="0.15">
      <c r="D20" s="10"/>
      <c r="F20" s="51" t="s">
        <v>34</v>
      </c>
      <c r="G20" s="23" t="s">
        <v>161</v>
      </c>
      <c r="H20" s="23" t="s">
        <v>161</v>
      </c>
      <c r="I20" s="68" t="s">
        <v>161</v>
      </c>
      <c r="J20" s="42"/>
      <c r="K20" s="90"/>
      <c r="L20" s="21"/>
      <c r="M20" s="40"/>
      <c r="Z20" s="1"/>
      <c r="AA20" s="6"/>
      <c r="AB20" s="1"/>
    </row>
    <row r="21" spans="4:28" ht="24" customHeight="1" x14ac:dyDescent="0.15">
      <c r="F21" s="43" t="s">
        <v>7</v>
      </c>
      <c r="G21" s="21" t="s">
        <v>161</v>
      </c>
      <c r="H21" s="21" t="s">
        <v>161</v>
      </c>
      <c r="I21" s="40" t="s">
        <v>161</v>
      </c>
      <c r="J21" s="42" t="s">
        <v>24</v>
      </c>
      <c r="K21" s="90" t="s">
        <v>161</v>
      </c>
      <c r="L21" s="22" t="s">
        <v>161</v>
      </c>
      <c r="M21" s="40" t="s">
        <v>161</v>
      </c>
      <c r="Z21" s="1"/>
      <c r="AA21" s="6"/>
      <c r="AB21" s="1"/>
    </row>
    <row r="22" spans="4:28" ht="24" customHeight="1" x14ac:dyDescent="0.15">
      <c r="F22" s="51" t="s">
        <v>34</v>
      </c>
      <c r="G22" s="23" t="s">
        <v>161</v>
      </c>
      <c r="H22" s="23" t="s">
        <v>161</v>
      </c>
      <c r="I22" s="68" t="s">
        <v>161</v>
      </c>
      <c r="J22" s="42"/>
      <c r="K22" s="90"/>
      <c r="L22" s="21"/>
      <c r="M22" s="40"/>
      <c r="V22" s="7"/>
      <c r="X22" s="9"/>
    </row>
    <row r="23" spans="4:28" ht="24" customHeight="1" x14ac:dyDescent="0.15">
      <c r="F23" s="43" t="s">
        <v>8</v>
      </c>
      <c r="G23" s="21" t="s">
        <v>161</v>
      </c>
      <c r="H23" s="21" t="s">
        <v>161</v>
      </c>
      <c r="I23" s="40" t="s">
        <v>161</v>
      </c>
      <c r="J23" s="42" t="s">
        <v>25</v>
      </c>
      <c r="K23" s="22" t="s">
        <v>161</v>
      </c>
      <c r="L23" s="22" t="s">
        <v>161</v>
      </c>
      <c r="M23" s="40" t="s">
        <v>161</v>
      </c>
      <c r="V23" s="7"/>
      <c r="W23" s="8"/>
      <c r="X23" s="9"/>
    </row>
    <row r="24" spans="4:28" ht="24" customHeight="1" x14ac:dyDescent="0.15">
      <c r="F24" s="56" t="s">
        <v>9</v>
      </c>
      <c r="G24" s="55">
        <v>339</v>
      </c>
      <c r="H24" s="55">
        <v>231</v>
      </c>
      <c r="I24" s="57">
        <f>G24-H24</f>
        <v>108</v>
      </c>
      <c r="J24" s="42"/>
      <c r="K24" s="90"/>
      <c r="L24" s="21"/>
      <c r="M24" s="40"/>
      <c r="V24" s="7"/>
      <c r="W24" s="8"/>
      <c r="X24" s="9"/>
    </row>
    <row r="25" spans="4:28" ht="24" customHeight="1" x14ac:dyDescent="0.15">
      <c r="F25" s="43"/>
      <c r="G25" s="21"/>
      <c r="H25" s="21"/>
      <c r="I25" s="40"/>
      <c r="J25" s="42" t="s">
        <v>26</v>
      </c>
      <c r="K25" s="90">
        <v>2</v>
      </c>
      <c r="L25" s="22" t="s">
        <v>161</v>
      </c>
      <c r="M25" s="40">
        <v>2</v>
      </c>
    </row>
    <row r="26" spans="4:28" ht="24" customHeight="1" x14ac:dyDescent="0.15">
      <c r="F26" s="43" t="s">
        <v>10</v>
      </c>
      <c r="G26" s="21" t="s">
        <v>161</v>
      </c>
      <c r="H26" s="21" t="s">
        <v>161</v>
      </c>
      <c r="I26" s="40" t="s">
        <v>161</v>
      </c>
      <c r="J26" s="42"/>
      <c r="K26" s="90"/>
      <c r="L26" s="21"/>
      <c r="M26" s="40"/>
    </row>
    <row r="27" spans="4:28" ht="24" customHeight="1" x14ac:dyDescent="0.15">
      <c r="F27" s="43"/>
      <c r="G27" s="21"/>
      <c r="H27" s="21"/>
      <c r="I27" s="40"/>
      <c r="J27" s="42" t="s">
        <v>27</v>
      </c>
      <c r="K27" s="90" t="s">
        <v>161</v>
      </c>
      <c r="L27" s="22" t="s">
        <v>161</v>
      </c>
      <c r="M27" s="40" t="s">
        <v>161</v>
      </c>
    </row>
    <row r="28" spans="4:28" ht="24" customHeight="1" x14ac:dyDescent="0.15">
      <c r="F28" s="43" t="s">
        <v>11</v>
      </c>
      <c r="G28" s="21" t="s">
        <v>161</v>
      </c>
      <c r="H28" s="21" t="s">
        <v>161</v>
      </c>
      <c r="I28" s="40" t="s">
        <v>161</v>
      </c>
      <c r="J28" s="59" t="s">
        <v>28</v>
      </c>
      <c r="K28" s="187">
        <v>532</v>
      </c>
      <c r="L28" s="55">
        <v>528</v>
      </c>
      <c r="M28" s="57">
        <v>3</v>
      </c>
    </row>
    <row r="29" spans="4:28" ht="24" customHeight="1" x14ac:dyDescent="0.15">
      <c r="F29" s="43"/>
      <c r="G29" s="21"/>
      <c r="H29" s="21"/>
      <c r="I29" s="40"/>
      <c r="J29" s="41"/>
      <c r="K29" s="90"/>
      <c r="L29" s="21"/>
      <c r="M29" s="40"/>
    </row>
    <row r="30" spans="4:28" ht="24" customHeight="1" x14ac:dyDescent="0.15">
      <c r="F30" s="43" t="s">
        <v>12</v>
      </c>
      <c r="G30" s="21" t="s">
        <v>161</v>
      </c>
      <c r="H30" s="21" t="s">
        <v>161</v>
      </c>
      <c r="I30" s="40" t="s">
        <v>161</v>
      </c>
      <c r="J30" s="41" t="s">
        <v>21</v>
      </c>
      <c r="K30" s="90" t="s">
        <v>161</v>
      </c>
      <c r="L30" s="22" t="s">
        <v>161</v>
      </c>
      <c r="M30" s="40" t="s">
        <v>161</v>
      </c>
    </row>
    <row r="31" spans="4:28" ht="24" customHeight="1" x14ac:dyDescent="0.15">
      <c r="F31" s="43"/>
      <c r="G31" s="21"/>
      <c r="H31" s="21"/>
      <c r="I31" s="40"/>
      <c r="J31" s="41"/>
      <c r="K31" s="90"/>
      <c r="L31" s="21"/>
      <c r="M31" s="40"/>
    </row>
    <row r="32" spans="4:28" ht="24" customHeight="1" x14ac:dyDescent="0.15">
      <c r="F32" s="43" t="s">
        <v>13</v>
      </c>
      <c r="G32" s="21">
        <v>13</v>
      </c>
      <c r="H32" s="21" t="s">
        <v>161</v>
      </c>
      <c r="I32" s="40">
        <v>13</v>
      </c>
      <c r="J32" s="41" t="s">
        <v>29</v>
      </c>
      <c r="K32" s="22" t="s">
        <v>161</v>
      </c>
      <c r="L32" s="22" t="s">
        <v>161</v>
      </c>
      <c r="M32" s="40" t="s">
        <v>161</v>
      </c>
    </row>
    <row r="33" spans="4:18" ht="24" customHeight="1" x14ac:dyDescent="0.15">
      <c r="F33" s="43"/>
      <c r="G33" s="21"/>
      <c r="H33" s="21"/>
      <c r="I33" s="40"/>
      <c r="J33" s="43"/>
      <c r="K33" s="90"/>
      <c r="L33" s="21"/>
      <c r="M33" s="40"/>
    </row>
    <row r="34" spans="4:18" ht="24" customHeight="1" x14ac:dyDescent="0.15">
      <c r="F34" s="43" t="s">
        <v>228</v>
      </c>
      <c r="G34" s="21">
        <v>325</v>
      </c>
      <c r="H34" s="21">
        <v>43</v>
      </c>
      <c r="I34" s="40">
        <f>G34-H34</f>
        <v>282</v>
      </c>
      <c r="J34" s="41" t="s">
        <v>30</v>
      </c>
      <c r="K34" s="90">
        <v>521</v>
      </c>
      <c r="L34" s="21">
        <v>528</v>
      </c>
      <c r="M34" s="40">
        <v>-6</v>
      </c>
    </row>
    <row r="35" spans="4:18" ht="24" customHeight="1" x14ac:dyDescent="0.15">
      <c r="F35" s="43"/>
      <c r="G35" s="21"/>
      <c r="H35" s="21"/>
      <c r="I35" s="40"/>
      <c r="J35" s="41"/>
      <c r="K35" s="90"/>
      <c r="L35" s="21"/>
      <c r="M35" s="40"/>
    </row>
    <row r="36" spans="4:18" ht="24" customHeight="1" x14ac:dyDescent="0.15">
      <c r="F36" s="43" t="s">
        <v>15</v>
      </c>
      <c r="G36" s="21">
        <v>1</v>
      </c>
      <c r="H36" s="21">
        <v>188</v>
      </c>
      <c r="I36" s="40">
        <f>G36-H36</f>
        <v>-187</v>
      </c>
      <c r="J36" s="41" t="s">
        <v>37</v>
      </c>
      <c r="K36" s="90" t="s">
        <v>161</v>
      </c>
      <c r="L36" s="22" t="s">
        <v>161</v>
      </c>
      <c r="M36" s="40" t="s">
        <v>161</v>
      </c>
    </row>
    <row r="37" spans="4:18" ht="24" customHeight="1" x14ac:dyDescent="0.15">
      <c r="F37" s="43"/>
      <c r="G37" s="186"/>
      <c r="H37" s="186"/>
      <c r="I37" s="40"/>
      <c r="J37" s="43"/>
      <c r="K37" s="90"/>
      <c r="L37" s="21"/>
      <c r="M37" s="40"/>
    </row>
    <row r="38" spans="4:18" ht="24" customHeight="1" x14ac:dyDescent="0.15">
      <c r="F38" s="43" t="s">
        <v>16</v>
      </c>
      <c r="G38" s="21" t="s">
        <v>161</v>
      </c>
      <c r="H38" s="21" t="s">
        <v>161</v>
      </c>
      <c r="I38" s="40" t="s">
        <v>161</v>
      </c>
      <c r="J38" s="41" t="s">
        <v>31</v>
      </c>
      <c r="K38" s="90" t="s">
        <v>161</v>
      </c>
      <c r="L38" s="22" t="s">
        <v>161</v>
      </c>
      <c r="M38" s="40" t="s">
        <v>161</v>
      </c>
    </row>
    <row r="39" spans="4:18" ht="24" customHeight="1" x14ac:dyDescent="0.15">
      <c r="F39" s="43"/>
      <c r="G39" s="21"/>
      <c r="H39" s="21"/>
      <c r="I39" s="40"/>
      <c r="J39" s="41"/>
      <c r="K39" s="90"/>
      <c r="L39" s="21"/>
      <c r="M39" s="40"/>
    </row>
    <row r="40" spans="4:18" ht="24" customHeight="1" x14ac:dyDescent="0.15">
      <c r="F40" s="43" t="s">
        <v>17</v>
      </c>
      <c r="G40" s="22" t="s">
        <v>161</v>
      </c>
      <c r="H40" s="22" t="s">
        <v>161</v>
      </c>
      <c r="I40" s="40" t="s">
        <v>161</v>
      </c>
      <c r="J40" s="41" t="s">
        <v>26</v>
      </c>
      <c r="K40" s="90">
        <v>10</v>
      </c>
      <c r="L40" s="22" t="s">
        <v>161</v>
      </c>
      <c r="M40" s="40">
        <v>10</v>
      </c>
    </row>
    <row r="41" spans="4:18" ht="24" customHeight="1" x14ac:dyDescent="0.15">
      <c r="F41" s="43"/>
      <c r="G41" s="21"/>
      <c r="H41" s="21"/>
      <c r="I41" s="40"/>
      <c r="J41" s="43"/>
      <c r="K41" s="90"/>
      <c r="L41" s="21"/>
      <c r="M41" s="40"/>
    </row>
    <row r="42" spans="4:18" ht="24" customHeight="1" thickBot="1" x14ac:dyDescent="0.2">
      <c r="D42" s="10"/>
      <c r="F42" s="43" t="s">
        <v>6</v>
      </c>
      <c r="G42" s="21" t="s">
        <v>161</v>
      </c>
      <c r="H42" s="21" t="s">
        <v>161</v>
      </c>
      <c r="I42" s="40" t="s">
        <v>161</v>
      </c>
      <c r="J42" s="41" t="s">
        <v>32</v>
      </c>
      <c r="K42" s="90" t="s">
        <v>161</v>
      </c>
      <c r="L42" s="22" t="s">
        <v>161</v>
      </c>
      <c r="M42" s="40" t="s">
        <v>161</v>
      </c>
    </row>
    <row r="43" spans="4:18" ht="24" customHeight="1" thickBot="1" x14ac:dyDescent="0.2">
      <c r="F43" s="51" t="s">
        <v>34</v>
      </c>
      <c r="G43" s="23" t="s">
        <v>161</v>
      </c>
      <c r="H43" s="23" t="s">
        <v>161</v>
      </c>
      <c r="I43" s="68" t="s">
        <v>161</v>
      </c>
      <c r="J43" s="44" t="s">
        <v>135</v>
      </c>
      <c r="K43" s="185">
        <v>572</v>
      </c>
      <c r="L43" s="38">
        <v>566</v>
      </c>
      <c r="M43" s="26">
        <v>5</v>
      </c>
    </row>
    <row r="44" spans="4:18" ht="24" customHeight="1" thickBot="1" x14ac:dyDescent="0.2">
      <c r="F44" s="43" t="s">
        <v>18</v>
      </c>
      <c r="G44" s="21" t="s">
        <v>161</v>
      </c>
      <c r="H44" s="21" t="s">
        <v>161</v>
      </c>
      <c r="I44" s="40" t="s">
        <v>161</v>
      </c>
      <c r="J44" s="60" t="s">
        <v>227</v>
      </c>
      <c r="K44" s="62" t="s">
        <v>137</v>
      </c>
      <c r="L44" s="63" t="s">
        <v>140</v>
      </c>
      <c r="M44" s="64" t="s">
        <v>134</v>
      </c>
    </row>
    <row r="45" spans="4:18" ht="24" customHeight="1" x14ac:dyDescent="0.15">
      <c r="F45" s="51" t="s">
        <v>34</v>
      </c>
      <c r="G45" s="23" t="s">
        <v>161</v>
      </c>
      <c r="H45" s="23" t="s">
        <v>161</v>
      </c>
      <c r="I45" s="68" t="s">
        <v>161</v>
      </c>
      <c r="J45" s="45" t="s">
        <v>226</v>
      </c>
      <c r="K45" s="153">
        <v>1387</v>
      </c>
      <c r="L45" s="22">
        <v>1225</v>
      </c>
      <c r="M45" s="40">
        <v>161</v>
      </c>
    </row>
    <row r="46" spans="4:18" ht="24" customHeight="1" thickBot="1" x14ac:dyDescent="0.2">
      <c r="F46" s="43" t="s">
        <v>19</v>
      </c>
      <c r="G46" s="21" t="s">
        <v>161</v>
      </c>
      <c r="H46" s="21" t="s">
        <v>161</v>
      </c>
      <c r="I46" s="40" t="s">
        <v>161</v>
      </c>
      <c r="J46" s="45" t="s">
        <v>33</v>
      </c>
      <c r="K46" s="153" t="s">
        <v>161</v>
      </c>
      <c r="L46" s="29" t="s">
        <v>161</v>
      </c>
      <c r="M46" s="40" t="s">
        <v>161</v>
      </c>
    </row>
    <row r="47" spans="4:18" ht="24" customHeight="1" thickBot="1" x14ac:dyDescent="0.2">
      <c r="F47" s="51" t="s">
        <v>34</v>
      </c>
      <c r="G47" s="23" t="s">
        <v>161</v>
      </c>
      <c r="H47" s="23" t="s">
        <v>161</v>
      </c>
      <c r="I47" s="68" t="s">
        <v>161</v>
      </c>
      <c r="J47" s="44" t="s">
        <v>136</v>
      </c>
      <c r="K47" s="185">
        <v>1387</v>
      </c>
      <c r="L47" s="38">
        <v>1225</v>
      </c>
      <c r="M47" s="26">
        <v>161</v>
      </c>
    </row>
    <row r="48" spans="4:18" ht="24" customHeight="1" thickBot="1" x14ac:dyDescent="0.2">
      <c r="F48" s="37" t="s">
        <v>133</v>
      </c>
      <c r="G48" s="38">
        <v>1959</v>
      </c>
      <c r="H48" s="38">
        <v>1792</v>
      </c>
      <c r="I48" s="26">
        <f>G48-H48</f>
        <v>167</v>
      </c>
      <c r="J48" s="52" t="s">
        <v>132</v>
      </c>
      <c r="K48" s="184">
        <v>1959</v>
      </c>
      <c r="L48" s="183">
        <v>1792</v>
      </c>
      <c r="M48" s="46">
        <f>K48-L48</f>
        <v>167</v>
      </c>
      <c r="N48" s="70"/>
      <c r="O48" s="71"/>
      <c r="P48" s="71"/>
      <c r="Q48" s="71"/>
      <c r="R48" s="71"/>
    </row>
    <row r="49" spans="6:6" ht="21.75" customHeight="1" x14ac:dyDescent="0.15">
      <c r="F49" s="61"/>
    </row>
    <row r="50" spans="6:6" ht="21.95" customHeight="1" x14ac:dyDescent="0.15"/>
    <row r="51" spans="6:6" ht="21.95" customHeight="1" x14ac:dyDescent="0.15"/>
    <row r="52" spans="6:6" ht="33" customHeight="1" x14ac:dyDescent="0.15"/>
    <row r="53" spans="6:6" ht="18" customHeight="1" x14ac:dyDescent="0.15"/>
    <row r="59" spans="6:6" ht="11.25" customHeight="1" x14ac:dyDescent="0.15"/>
  </sheetData>
  <phoneticPr fontId="2"/>
  <printOptions horizontalCentered="1"/>
  <pageMargins left="0" right="0" top="0.19685039370078741" bottom="0.19685039370078741" header="0" footer="0"/>
  <pageSetup paperSize="9" scale="5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66"/>
  <sheetViews>
    <sheetView showGridLines="0" view="pageBreakPreview" zoomScale="60" zoomScaleNormal="55" workbookViewId="0">
      <selection activeCell="A11" sqref="A11"/>
    </sheetView>
  </sheetViews>
  <sheetFormatPr defaultRowHeight="15.75" customHeight="1" x14ac:dyDescent="0.15"/>
  <cols>
    <col min="1" max="5" width="11.625" style="2" customWidth="1"/>
    <col min="6" max="6" width="34.25" style="2" customWidth="1"/>
    <col min="7" max="8" width="12.625" style="2" customWidth="1"/>
    <col min="9" max="9" width="12.75" style="2" customWidth="1"/>
    <col min="10" max="10" width="34.25" style="2" customWidth="1"/>
    <col min="11" max="11" width="12.625" style="2" customWidth="1"/>
    <col min="12" max="12" width="12.625" style="3" customWidth="1"/>
    <col min="13" max="13" width="12.7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28564</v>
      </c>
      <c r="H14" s="168">
        <v>27774</v>
      </c>
      <c r="I14" s="167">
        <f>G14-H14</f>
        <v>790</v>
      </c>
      <c r="J14" s="78" t="s">
        <v>51</v>
      </c>
      <c r="K14" s="157">
        <v>28780</v>
      </c>
      <c r="L14" s="104">
        <v>28037</v>
      </c>
      <c r="M14" s="119">
        <f>K14-L14</f>
        <v>743</v>
      </c>
    </row>
    <row r="15" spans="1:21" ht="24" customHeight="1" x14ac:dyDescent="0.15">
      <c r="D15" s="10"/>
      <c r="F15" s="95"/>
      <c r="G15" s="166"/>
      <c r="H15" s="165"/>
      <c r="I15" s="164"/>
      <c r="J15" s="116"/>
      <c r="K15" s="163"/>
      <c r="L15" s="135"/>
      <c r="M15" s="144"/>
    </row>
    <row r="16" spans="1:21" ht="24" customHeight="1" x14ac:dyDescent="0.15">
      <c r="F16" s="97" t="s">
        <v>53</v>
      </c>
      <c r="G16" s="90">
        <v>444</v>
      </c>
      <c r="H16" s="22">
        <v>447</v>
      </c>
      <c r="I16" s="40">
        <f>G16-H16</f>
        <v>-3</v>
      </c>
      <c r="J16" s="102" t="s">
        <v>38</v>
      </c>
      <c r="K16" s="90" t="s">
        <v>194</v>
      </c>
      <c r="L16" s="21" t="s">
        <v>194</v>
      </c>
      <c r="M16" s="49" t="s">
        <v>194</v>
      </c>
    </row>
    <row r="17" spans="4:28" ht="24" customHeight="1" x14ac:dyDescent="0.15">
      <c r="D17" s="10"/>
      <c r="F17" s="97" t="s">
        <v>54</v>
      </c>
      <c r="G17" s="90">
        <v>37</v>
      </c>
      <c r="H17" s="21">
        <v>38</v>
      </c>
      <c r="I17" s="40" t="s">
        <v>232</v>
      </c>
      <c r="J17" s="102" t="s">
        <v>39</v>
      </c>
      <c r="K17" s="90" t="s">
        <v>194</v>
      </c>
      <c r="L17" s="21" t="s">
        <v>194</v>
      </c>
      <c r="M17" s="49" t="s">
        <v>194</v>
      </c>
    </row>
    <row r="18" spans="4:28" ht="24" customHeight="1" x14ac:dyDescent="0.15">
      <c r="F18" s="97" t="s">
        <v>55</v>
      </c>
      <c r="G18" s="90">
        <v>-6</v>
      </c>
      <c r="H18" s="22">
        <v>8</v>
      </c>
      <c r="I18" s="40">
        <v>-15</v>
      </c>
      <c r="J18" s="102" t="s">
        <v>40</v>
      </c>
      <c r="K18" s="90" t="s">
        <v>194</v>
      </c>
      <c r="L18" s="22" t="s">
        <v>194</v>
      </c>
      <c r="M18" s="49" t="s">
        <v>194</v>
      </c>
    </row>
    <row r="19" spans="4:28" ht="24" customHeight="1" x14ac:dyDescent="0.15">
      <c r="D19" s="10"/>
      <c r="F19" s="97"/>
      <c r="G19" s="90"/>
      <c r="H19" s="22"/>
      <c r="I19" s="40"/>
      <c r="J19" s="102" t="s">
        <v>41</v>
      </c>
      <c r="K19" s="90" t="s">
        <v>194</v>
      </c>
      <c r="L19" s="22" t="s">
        <v>194</v>
      </c>
      <c r="M19" s="49" t="s">
        <v>194</v>
      </c>
      <c r="Z19" s="1"/>
      <c r="AA19" s="6"/>
      <c r="AB19" s="1"/>
    </row>
    <row r="20" spans="4:28" ht="24" customHeight="1" x14ac:dyDescent="0.15">
      <c r="F20" s="98" t="s">
        <v>56</v>
      </c>
      <c r="G20" s="90">
        <v>285</v>
      </c>
      <c r="H20" s="21">
        <v>249</v>
      </c>
      <c r="I20" s="40">
        <f>G20-H20</f>
        <v>36</v>
      </c>
      <c r="J20" s="102" t="s">
        <v>42</v>
      </c>
      <c r="K20" s="90" t="s">
        <v>194</v>
      </c>
      <c r="L20" s="21" t="s">
        <v>194</v>
      </c>
      <c r="M20" s="49" t="s">
        <v>194</v>
      </c>
      <c r="Z20" s="1"/>
      <c r="AA20" s="6"/>
      <c r="AB20" s="1"/>
    </row>
    <row r="21" spans="4:28" ht="24" customHeight="1" x14ac:dyDescent="0.15">
      <c r="D21" s="10"/>
      <c r="F21" s="98" t="s">
        <v>57</v>
      </c>
      <c r="G21" s="90" t="s">
        <v>194</v>
      </c>
      <c r="H21" s="21" t="s">
        <v>194</v>
      </c>
      <c r="I21" s="40" t="s">
        <v>194</v>
      </c>
      <c r="J21" s="102"/>
      <c r="K21" s="90"/>
      <c r="L21" s="21"/>
      <c r="M21" s="49"/>
      <c r="Z21" s="1"/>
      <c r="AA21" s="6"/>
      <c r="AB21" s="1"/>
    </row>
    <row r="22" spans="4:28" ht="24" customHeight="1" x14ac:dyDescent="0.15">
      <c r="F22" s="98" t="s">
        <v>58</v>
      </c>
      <c r="G22" s="90">
        <v>42</v>
      </c>
      <c r="H22" s="21">
        <v>40</v>
      </c>
      <c r="I22" s="40">
        <f>G22-H22</f>
        <v>2</v>
      </c>
      <c r="J22" s="102" t="s">
        <v>43</v>
      </c>
      <c r="K22" s="90">
        <v>21136</v>
      </c>
      <c r="L22" s="22">
        <v>20493</v>
      </c>
      <c r="M22" s="49">
        <v>642</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t="s">
        <v>194</v>
      </c>
      <c r="H24" s="22" t="s">
        <v>194</v>
      </c>
      <c r="I24" s="40" t="s">
        <v>194</v>
      </c>
      <c r="J24" s="102" t="s">
        <v>44</v>
      </c>
      <c r="K24" s="90" t="s">
        <v>194</v>
      </c>
      <c r="L24" s="21" t="s">
        <v>194</v>
      </c>
      <c r="M24" s="49" t="s">
        <v>194</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194</v>
      </c>
      <c r="H26" s="21" t="s">
        <v>194</v>
      </c>
      <c r="I26" s="40" t="s">
        <v>194</v>
      </c>
      <c r="J26" s="102" t="s">
        <v>45</v>
      </c>
      <c r="K26" s="90">
        <v>0</v>
      </c>
      <c r="L26" s="22">
        <v>0</v>
      </c>
      <c r="M26" s="49">
        <f>K26-L26</f>
        <v>0</v>
      </c>
    </row>
    <row r="27" spans="4:28" ht="24" customHeight="1" x14ac:dyDescent="0.15">
      <c r="F27" s="98" t="s">
        <v>61</v>
      </c>
      <c r="G27" s="90">
        <v>105</v>
      </c>
      <c r="H27" s="22">
        <v>121</v>
      </c>
      <c r="I27" s="40">
        <f>G27-H27</f>
        <v>-16</v>
      </c>
      <c r="J27" s="102"/>
      <c r="K27" s="90"/>
      <c r="L27" s="22"/>
      <c r="M27" s="49"/>
    </row>
    <row r="28" spans="4:28" ht="24" customHeight="1" x14ac:dyDescent="0.15">
      <c r="F28" s="98" t="s">
        <v>62</v>
      </c>
      <c r="G28" s="90" t="s">
        <v>194</v>
      </c>
      <c r="H28" s="22" t="s">
        <v>194</v>
      </c>
      <c r="I28" s="40" t="s">
        <v>194</v>
      </c>
      <c r="J28" s="102" t="s">
        <v>46</v>
      </c>
      <c r="K28" s="90">
        <v>9</v>
      </c>
      <c r="L28" s="22">
        <v>20</v>
      </c>
      <c r="M28" s="49">
        <v>-10</v>
      </c>
    </row>
    <row r="29" spans="4:28" ht="24" customHeight="1" x14ac:dyDescent="0.15">
      <c r="F29" s="98"/>
      <c r="G29" s="90"/>
      <c r="H29" s="22"/>
      <c r="I29" s="40"/>
      <c r="J29" s="102"/>
      <c r="K29" s="90"/>
      <c r="L29" s="22"/>
      <c r="M29" s="49"/>
    </row>
    <row r="30" spans="4:28" ht="24" customHeight="1" x14ac:dyDescent="0.15">
      <c r="F30" s="98" t="s">
        <v>63</v>
      </c>
      <c r="G30" s="90" t="s">
        <v>194</v>
      </c>
      <c r="H30" s="22" t="s">
        <v>194</v>
      </c>
      <c r="I30" s="40" t="s">
        <v>194</v>
      </c>
      <c r="J30" s="102" t="s">
        <v>47</v>
      </c>
      <c r="K30" s="90">
        <v>7612</v>
      </c>
      <c r="L30" s="22">
        <v>7514</v>
      </c>
      <c r="M30" s="49">
        <v>97</v>
      </c>
    </row>
    <row r="31" spans="4:28" ht="24" customHeight="1" x14ac:dyDescent="0.15">
      <c r="F31" s="98"/>
      <c r="G31" s="90"/>
      <c r="H31" s="21"/>
      <c r="I31" s="40"/>
      <c r="J31" s="102"/>
      <c r="K31" s="90"/>
      <c r="L31" s="22"/>
      <c r="M31" s="49"/>
    </row>
    <row r="32" spans="4:28" ht="24" customHeight="1" x14ac:dyDescent="0.15">
      <c r="F32" s="98" t="s">
        <v>64</v>
      </c>
      <c r="G32" s="90" t="s">
        <v>194</v>
      </c>
      <c r="H32" s="21" t="s">
        <v>194</v>
      </c>
      <c r="I32" s="40" t="s">
        <v>194</v>
      </c>
      <c r="J32" s="102" t="s">
        <v>48</v>
      </c>
      <c r="K32" s="90" t="s">
        <v>194</v>
      </c>
      <c r="L32" s="22" t="s">
        <v>194</v>
      </c>
      <c r="M32" s="49" t="s">
        <v>194</v>
      </c>
    </row>
    <row r="33" spans="4:18" ht="24" customHeight="1" x14ac:dyDescent="0.15">
      <c r="F33" s="98" t="s">
        <v>65</v>
      </c>
      <c r="G33" s="90">
        <v>27656</v>
      </c>
      <c r="H33" s="21">
        <v>26868</v>
      </c>
      <c r="I33" s="40">
        <v>787</v>
      </c>
      <c r="J33" s="102"/>
      <c r="K33" s="90"/>
      <c r="L33" s="22"/>
      <c r="M33" s="49"/>
    </row>
    <row r="34" spans="4:18" ht="24" customHeight="1" x14ac:dyDescent="0.15">
      <c r="F34" s="98" t="s">
        <v>66</v>
      </c>
      <c r="G34" s="90" t="s">
        <v>194</v>
      </c>
      <c r="H34" s="21" t="s">
        <v>194</v>
      </c>
      <c r="I34" s="40" t="s">
        <v>194</v>
      </c>
      <c r="J34" s="102" t="s">
        <v>49</v>
      </c>
      <c r="K34" s="90" t="s">
        <v>194</v>
      </c>
      <c r="L34" s="22" t="s">
        <v>194</v>
      </c>
      <c r="M34" s="49" t="s">
        <v>194</v>
      </c>
    </row>
    <row r="35" spans="4:18" ht="24" customHeight="1" x14ac:dyDescent="0.15">
      <c r="F35" s="99"/>
      <c r="G35" s="162"/>
      <c r="H35" s="162"/>
      <c r="I35" s="161"/>
      <c r="J35" s="102"/>
      <c r="K35" s="90"/>
      <c r="L35" s="22"/>
      <c r="M35" s="49"/>
    </row>
    <row r="36" spans="4:18" ht="24" customHeight="1" thickBot="1" x14ac:dyDescent="0.2">
      <c r="F36" s="98" t="s">
        <v>67</v>
      </c>
      <c r="G36" s="90" t="s">
        <v>194</v>
      </c>
      <c r="H36" s="22" t="s">
        <v>194</v>
      </c>
      <c r="I36" s="40" t="s">
        <v>194</v>
      </c>
      <c r="J36" s="102" t="s">
        <v>50</v>
      </c>
      <c r="K36" s="90">
        <v>22</v>
      </c>
      <c r="L36" s="21">
        <v>8</v>
      </c>
      <c r="M36" s="49">
        <v>13</v>
      </c>
    </row>
    <row r="37" spans="4:18" ht="24" customHeight="1" thickBot="1" x14ac:dyDescent="0.2">
      <c r="F37" s="192" t="s">
        <v>68</v>
      </c>
      <c r="G37" s="193"/>
      <c r="H37" s="193"/>
      <c r="I37" s="193"/>
      <c r="J37" s="194"/>
      <c r="K37" s="154">
        <v>216</v>
      </c>
      <c r="L37" s="107">
        <v>262</v>
      </c>
      <c r="M37" s="120">
        <f>K37-L37</f>
        <v>-46</v>
      </c>
    </row>
    <row r="38" spans="4:18" ht="24" customHeight="1" thickBot="1" x14ac:dyDescent="0.2">
      <c r="F38" s="75" t="s">
        <v>70</v>
      </c>
      <c r="G38" s="160">
        <v>54</v>
      </c>
      <c r="H38" s="159">
        <v>66</v>
      </c>
      <c r="I38" s="158">
        <f>G38-H38</f>
        <v>-12</v>
      </c>
      <c r="J38" s="78" t="s">
        <v>69</v>
      </c>
      <c r="K38" s="157" t="s">
        <v>194</v>
      </c>
      <c r="L38" s="104">
        <v>1</v>
      </c>
      <c r="M38" s="119">
        <v>-1</v>
      </c>
    </row>
    <row r="39" spans="4:18" ht="24" customHeight="1" x14ac:dyDescent="0.15">
      <c r="F39" s="97"/>
      <c r="G39" s="90"/>
      <c r="H39" s="21"/>
      <c r="I39" s="49"/>
      <c r="J39" s="102"/>
      <c r="K39" s="90"/>
      <c r="L39" s="21"/>
      <c r="M39" s="49"/>
    </row>
    <row r="40" spans="4:18" ht="24" customHeight="1" x14ac:dyDescent="0.15">
      <c r="D40" s="10"/>
      <c r="F40" s="97" t="s">
        <v>75</v>
      </c>
      <c r="G40" s="90" t="s">
        <v>194</v>
      </c>
      <c r="H40" s="22" t="s">
        <v>194</v>
      </c>
      <c r="I40" s="40" t="s">
        <v>194</v>
      </c>
      <c r="J40" s="102" t="s">
        <v>71</v>
      </c>
      <c r="K40" s="90" t="s">
        <v>194</v>
      </c>
      <c r="L40" s="21" t="s">
        <v>194</v>
      </c>
      <c r="M40" s="49" t="s">
        <v>194</v>
      </c>
    </row>
    <row r="41" spans="4:18" ht="24" customHeight="1" x14ac:dyDescent="0.15">
      <c r="F41" s="102" t="s">
        <v>76</v>
      </c>
      <c r="G41" s="90" t="s">
        <v>194</v>
      </c>
      <c r="H41" s="22" t="s">
        <v>194</v>
      </c>
      <c r="I41" s="40" t="s">
        <v>194</v>
      </c>
      <c r="J41" s="102" t="s">
        <v>72</v>
      </c>
      <c r="K41" s="90" t="s">
        <v>194</v>
      </c>
      <c r="L41" s="21" t="s">
        <v>36</v>
      </c>
      <c r="M41" s="49" t="s">
        <v>223</v>
      </c>
    </row>
    <row r="42" spans="4:18" ht="24" customHeight="1" x14ac:dyDescent="0.15">
      <c r="F42" s="97" t="s">
        <v>60</v>
      </c>
      <c r="G42" s="90" t="s">
        <v>36</v>
      </c>
      <c r="H42" s="22" t="s">
        <v>36</v>
      </c>
      <c r="I42" s="40" t="s">
        <v>223</v>
      </c>
      <c r="J42" s="103"/>
      <c r="K42" s="156"/>
      <c r="L42" s="155"/>
      <c r="M42" s="49"/>
    </row>
    <row r="43" spans="4:18" ht="24" customHeight="1" x14ac:dyDescent="0.15">
      <c r="F43" s="97" t="s">
        <v>77</v>
      </c>
      <c r="G43" s="90" t="s">
        <v>36</v>
      </c>
      <c r="H43" s="22" t="s">
        <v>36</v>
      </c>
      <c r="I43" s="40" t="s">
        <v>223</v>
      </c>
      <c r="J43" s="103"/>
      <c r="K43" s="156"/>
      <c r="L43" s="155"/>
      <c r="M43" s="49"/>
    </row>
    <row r="44" spans="4:18" ht="24" customHeight="1" x14ac:dyDescent="0.15">
      <c r="F44" s="97" t="s">
        <v>73</v>
      </c>
      <c r="G44" s="90" t="s">
        <v>231</v>
      </c>
      <c r="H44" s="22" t="s">
        <v>36</v>
      </c>
      <c r="I44" s="40" t="s">
        <v>36</v>
      </c>
      <c r="J44" s="102" t="s">
        <v>73</v>
      </c>
      <c r="K44" s="90" t="s">
        <v>223</v>
      </c>
      <c r="L44" s="21" t="s">
        <v>231</v>
      </c>
      <c r="M44" s="49" t="s">
        <v>36</v>
      </c>
    </row>
    <row r="45" spans="4:18" ht="24" customHeight="1" thickBot="1" x14ac:dyDescent="0.2">
      <c r="F45" s="102" t="s">
        <v>74</v>
      </c>
      <c r="G45" s="90">
        <v>54</v>
      </c>
      <c r="H45" s="21">
        <v>66</v>
      </c>
      <c r="I45" s="40">
        <f>G45-H45</f>
        <v>-12</v>
      </c>
      <c r="J45" s="102" t="s">
        <v>124</v>
      </c>
      <c r="K45" s="90" t="s">
        <v>36</v>
      </c>
      <c r="L45" s="21">
        <v>1</v>
      </c>
      <c r="M45" s="49">
        <v>-1</v>
      </c>
      <c r="N45" s="195"/>
      <c r="O45" s="195"/>
      <c r="P45" s="195"/>
      <c r="Q45" s="195"/>
      <c r="R45" s="195"/>
    </row>
    <row r="46" spans="4:18" ht="21.95" customHeight="1" thickBot="1" x14ac:dyDescent="0.2">
      <c r="F46" s="192" t="s">
        <v>78</v>
      </c>
      <c r="G46" s="193"/>
      <c r="H46" s="193"/>
      <c r="I46" s="193"/>
      <c r="J46" s="194"/>
      <c r="K46" s="154">
        <v>-54</v>
      </c>
      <c r="L46" s="109">
        <v>-65</v>
      </c>
      <c r="M46" s="123">
        <f>K46-L46</f>
        <v>11</v>
      </c>
    </row>
    <row r="47" spans="4:18" ht="21.95" customHeight="1" thickBot="1" x14ac:dyDescent="0.2">
      <c r="F47" s="196" t="s">
        <v>230</v>
      </c>
      <c r="G47" s="197"/>
      <c r="H47" s="197"/>
      <c r="I47" s="197"/>
      <c r="J47" s="198"/>
      <c r="K47" s="188">
        <v>161</v>
      </c>
      <c r="L47" s="122">
        <v>197</v>
      </c>
      <c r="M47" s="149">
        <v>-35</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62"/>
  <sheetViews>
    <sheetView showGridLines="0" view="pageBreakPreview" zoomScale="60" zoomScaleNormal="55" zoomScalePageLayoutView="40" workbookViewId="0">
      <selection activeCell="A11" sqref="A11"/>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3.625" style="2" customWidth="1"/>
    <col min="12"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28666</v>
      </c>
      <c r="H12" s="127">
        <v>27921</v>
      </c>
      <c r="I12" s="105">
        <f>G12-H12</f>
        <v>745</v>
      </c>
      <c r="J12" s="78" t="s">
        <v>101</v>
      </c>
      <c r="K12" s="157" t="s">
        <v>36</v>
      </c>
      <c r="L12" s="104" t="s">
        <v>36</v>
      </c>
      <c r="M12" s="119" t="s">
        <v>36</v>
      </c>
    </row>
    <row r="13" spans="1:21" ht="24" customHeight="1" x14ac:dyDescent="0.15">
      <c r="D13" s="10"/>
      <c r="F13" s="95"/>
      <c r="G13" s="166"/>
      <c r="H13" s="165"/>
      <c r="I13" s="164"/>
      <c r="J13" s="134"/>
      <c r="K13" s="163"/>
      <c r="L13" s="135"/>
      <c r="M13" s="144"/>
    </row>
    <row r="14" spans="1:21" ht="24" customHeight="1" x14ac:dyDescent="0.15">
      <c r="F14" s="102" t="s">
        <v>81</v>
      </c>
      <c r="G14" s="90" t="s">
        <v>36</v>
      </c>
      <c r="H14" s="21" t="s">
        <v>36</v>
      </c>
      <c r="I14" s="49" t="s">
        <v>36</v>
      </c>
      <c r="J14" s="13" t="s">
        <v>102</v>
      </c>
      <c r="K14" s="90" t="s">
        <v>36</v>
      </c>
      <c r="L14" s="21" t="s">
        <v>36</v>
      </c>
      <c r="M14" s="49" t="s">
        <v>36</v>
      </c>
    </row>
    <row r="15" spans="1:21" ht="24" customHeight="1" x14ac:dyDescent="0.15">
      <c r="D15" s="10"/>
      <c r="F15" s="102" t="s">
        <v>82</v>
      </c>
      <c r="G15" s="90" t="s">
        <v>36</v>
      </c>
      <c r="H15" s="21" t="s">
        <v>36</v>
      </c>
      <c r="I15" s="49" t="s">
        <v>36</v>
      </c>
      <c r="J15" s="13" t="s">
        <v>127</v>
      </c>
      <c r="K15" s="90" t="s">
        <v>36</v>
      </c>
      <c r="L15" s="21" t="s">
        <v>36</v>
      </c>
      <c r="M15" s="49" t="s">
        <v>36</v>
      </c>
    </row>
    <row r="16" spans="1:21" ht="24" customHeight="1" x14ac:dyDescent="0.15">
      <c r="F16" s="102" t="s">
        <v>83</v>
      </c>
      <c r="G16" s="90" t="s">
        <v>36</v>
      </c>
      <c r="H16" s="22" t="s">
        <v>36</v>
      </c>
      <c r="I16" s="49" t="s">
        <v>36</v>
      </c>
      <c r="J16" s="13" t="s">
        <v>103</v>
      </c>
      <c r="K16" s="90" t="s">
        <v>36</v>
      </c>
      <c r="L16" s="21" t="s">
        <v>36</v>
      </c>
      <c r="M16" s="49" t="s">
        <v>36</v>
      </c>
    </row>
    <row r="17" spans="4:28" ht="24" customHeight="1" x14ac:dyDescent="0.15">
      <c r="D17" s="10"/>
      <c r="F17" s="102" t="s">
        <v>84</v>
      </c>
      <c r="G17" s="90" t="s">
        <v>36</v>
      </c>
      <c r="H17" s="22" t="s">
        <v>36</v>
      </c>
      <c r="I17" s="49" t="s">
        <v>36</v>
      </c>
      <c r="J17" s="13" t="s">
        <v>90</v>
      </c>
      <c r="K17" s="90" t="s">
        <v>36</v>
      </c>
      <c r="L17" s="22" t="s">
        <v>36</v>
      </c>
      <c r="M17" s="49" t="s">
        <v>36</v>
      </c>
      <c r="Z17" s="1"/>
      <c r="AA17" s="6"/>
      <c r="AB17" s="1"/>
    </row>
    <row r="18" spans="4:28" ht="24" customHeight="1" x14ac:dyDescent="0.15">
      <c r="F18" s="102" t="s">
        <v>85</v>
      </c>
      <c r="G18" s="90" t="s">
        <v>36</v>
      </c>
      <c r="H18" s="21" t="s">
        <v>36</v>
      </c>
      <c r="I18" s="49" t="s">
        <v>36</v>
      </c>
      <c r="J18" s="13" t="s">
        <v>104</v>
      </c>
      <c r="K18" s="90" t="s">
        <v>36</v>
      </c>
      <c r="L18" s="22" t="s">
        <v>36</v>
      </c>
      <c r="M18" s="49" t="s">
        <v>36</v>
      </c>
      <c r="Z18" s="1"/>
      <c r="AA18" s="6"/>
      <c r="AB18" s="1"/>
    </row>
    <row r="19" spans="4:28" ht="24" customHeight="1" x14ac:dyDescent="0.15">
      <c r="D19" s="10"/>
      <c r="F19" s="102" t="s">
        <v>86</v>
      </c>
      <c r="G19" s="90">
        <v>21022</v>
      </c>
      <c r="H19" s="22">
        <v>20377</v>
      </c>
      <c r="I19" s="49">
        <v>644</v>
      </c>
      <c r="J19" s="102" t="s">
        <v>105</v>
      </c>
      <c r="K19" s="90" t="s">
        <v>36</v>
      </c>
      <c r="L19" s="22" t="s">
        <v>36</v>
      </c>
      <c r="M19" s="49" t="s">
        <v>36</v>
      </c>
      <c r="Z19" s="1"/>
      <c r="AA19" s="6"/>
      <c r="AB19" s="1"/>
    </row>
    <row r="20" spans="4:28" ht="24" customHeight="1" thickBot="1" x14ac:dyDescent="0.2">
      <c r="F20" s="102" t="s">
        <v>87</v>
      </c>
      <c r="G20" s="90" t="s">
        <v>36</v>
      </c>
      <c r="H20" s="21" t="s">
        <v>36</v>
      </c>
      <c r="I20" s="49" t="s">
        <v>36</v>
      </c>
      <c r="J20" s="100"/>
      <c r="K20" s="171"/>
      <c r="L20" s="82"/>
      <c r="M20" s="101"/>
      <c r="Z20" s="1"/>
      <c r="AA20" s="6"/>
      <c r="AB20" s="1"/>
    </row>
    <row r="21" spans="4:28" ht="24" customHeight="1" thickBot="1" x14ac:dyDescent="0.2">
      <c r="F21" s="102" t="s">
        <v>88</v>
      </c>
      <c r="G21" s="90">
        <v>0</v>
      </c>
      <c r="H21" s="22">
        <v>0</v>
      </c>
      <c r="I21" s="49" t="s">
        <v>153</v>
      </c>
      <c r="J21" s="77" t="s">
        <v>106</v>
      </c>
      <c r="K21" s="169">
        <v>136</v>
      </c>
      <c r="L21" s="168">
        <v>195</v>
      </c>
      <c r="M21" s="167">
        <f>K21-L21</f>
        <v>-59</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v>9</v>
      </c>
      <c r="H23" s="22">
        <v>20</v>
      </c>
      <c r="I23" s="49">
        <v>-10</v>
      </c>
      <c r="J23" s="14" t="s">
        <v>107</v>
      </c>
      <c r="K23" s="90">
        <v>136</v>
      </c>
      <c r="L23" s="22">
        <v>195</v>
      </c>
      <c r="M23" s="40">
        <f>K23-L23</f>
        <v>-59</v>
      </c>
      <c r="V23" s="7"/>
      <c r="W23" s="8"/>
      <c r="X23" s="9"/>
    </row>
    <row r="24" spans="4:28" ht="24" customHeight="1" x14ac:dyDescent="0.15">
      <c r="F24" s="102" t="s">
        <v>90</v>
      </c>
      <c r="G24" s="90">
        <v>7612</v>
      </c>
      <c r="H24" s="22">
        <v>7514</v>
      </c>
      <c r="I24" s="49">
        <v>97</v>
      </c>
      <c r="J24" s="13" t="s">
        <v>108</v>
      </c>
      <c r="K24" s="90" t="s">
        <v>36</v>
      </c>
      <c r="L24" s="22" t="s">
        <v>36</v>
      </c>
      <c r="M24" s="40" t="s">
        <v>36</v>
      </c>
    </row>
    <row r="25" spans="4:28" ht="24" customHeight="1" x14ac:dyDescent="0.15">
      <c r="F25" s="102"/>
      <c r="G25" s="90"/>
      <c r="H25" s="22"/>
      <c r="I25" s="49"/>
      <c r="J25" s="14" t="s">
        <v>109</v>
      </c>
      <c r="K25" s="90" t="s">
        <v>36</v>
      </c>
      <c r="L25" s="22" t="s">
        <v>36</v>
      </c>
      <c r="M25" s="40" t="s">
        <v>36</v>
      </c>
    </row>
    <row r="26" spans="4:28" ht="24" customHeight="1" x14ac:dyDescent="0.15">
      <c r="F26" s="102" t="s">
        <v>48</v>
      </c>
      <c r="G26" s="90" t="s">
        <v>36</v>
      </c>
      <c r="H26" s="22" t="s">
        <v>36</v>
      </c>
      <c r="I26" s="49" t="s">
        <v>36</v>
      </c>
      <c r="J26" s="14" t="s">
        <v>110</v>
      </c>
      <c r="K26" s="90" t="s">
        <v>36</v>
      </c>
      <c r="L26" s="22" t="s">
        <v>36</v>
      </c>
      <c r="M26" s="40" t="s">
        <v>36</v>
      </c>
    </row>
    <row r="27" spans="4:28" ht="24" customHeight="1" x14ac:dyDescent="0.15">
      <c r="F27" s="102" t="s">
        <v>91</v>
      </c>
      <c r="G27" s="90" t="s">
        <v>36</v>
      </c>
      <c r="H27" s="22" t="s">
        <v>36</v>
      </c>
      <c r="I27" s="49" t="s">
        <v>36</v>
      </c>
      <c r="J27" s="14" t="s">
        <v>98</v>
      </c>
      <c r="K27" s="90" t="s">
        <v>36</v>
      </c>
      <c r="L27" s="22" t="s">
        <v>36</v>
      </c>
      <c r="M27" s="40" t="s">
        <v>36</v>
      </c>
    </row>
    <row r="28" spans="4:28" ht="24" customHeight="1" thickBot="1" x14ac:dyDescent="0.2">
      <c r="F28" s="102" t="s">
        <v>92</v>
      </c>
      <c r="G28" s="90">
        <v>22</v>
      </c>
      <c r="H28" s="21">
        <v>8</v>
      </c>
      <c r="I28" s="49">
        <v>13</v>
      </c>
      <c r="J28" s="13" t="s">
        <v>111</v>
      </c>
      <c r="K28" s="90" t="s">
        <v>36</v>
      </c>
      <c r="L28" s="22" t="s">
        <v>36</v>
      </c>
      <c r="M28" s="40" t="s">
        <v>36</v>
      </c>
    </row>
    <row r="29" spans="4:28" ht="24" customHeight="1" thickBot="1" x14ac:dyDescent="0.2">
      <c r="F29" s="100"/>
      <c r="G29" s="171"/>
      <c r="H29" s="82"/>
      <c r="I29" s="101"/>
      <c r="J29" s="91" t="s">
        <v>123</v>
      </c>
      <c r="K29" s="154">
        <v>-136</v>
      </c>
      <c r="L29" s="109">
        <v>-195</v>
      </c>
      <c r="M29" s="123">
        <f>K29-L29</f>
        <v>59</v>
      </c>
    </row>
    <row r="30" spans="4:28" ht="24" customHeight="1" thickBot="1" x14ac:dyDescent="0.2">
      <c r="F30" s="77" t="s">
        <v>80</v>
      </c>
      <c r="G30" s="169">
        <v>28475</v>
      </c>
      <c r="H30" s="128">
        <v>27666</v>
      </c>
      <c r="I30" s="129">
        <v>808</v>
      </c>
      <c r="J30" s="78" t="s">
        <v>113</v>
      </c>
      <c r="K30" s="157" t="s">
        <v>36</v>
      </c>
      <c r="L30" s="104" t="s">
        <v>36</v>
      </c>
      <c r="M30" s="119" t="s">
        <v>36</v>
      </c>
    </row>
    <row r="31" spans="4:28" ht="24" customHeight="1" x14ac:dyDescent="0.15">
      <c r="F31" s="116"/>
      <c r="G31" s="163"/>
      <c r="H31" s="135"/>
      <c r="I31" s="144"/>
      <c r="J31" s="137"/>
      <c r="K31" s="174"/>
      <c r="L31" s="173"/>
      <c r="M31" s="172"/>
    </row>
    <row r="32" spans="4:28" ht="24" customHeight="1" x14ac:dyDescent="0.15">
      <c r="F32" s="97" t="s">
        <v>93</v>
      </c>
      <c r="G32" s="90">
        <v>482</v>
      </c>
      <c r="H32" s="22">
        <v>485</v>
      </c>
      <c r="I32" s="40">
        <v>-2</v>
      </c>
      <c r="J32" s="13" t="s">
        <v>115</v>
      </c>
      <c r="K32" s="90" t="s">
        <v>36</v>
      </c>
      <c r="L32" s="21" t="s">
        <v>36</v>
      </c>
      <c r="M32" s="49" t="s">
        <v>36</v>
      </c>
    </row>
    <row r="33" spans="4:18" ht="24" customHeight="1" x14ac:dyDescent="0.15">
      <c r="F33" s="97"/>
      <c r="G33" s="90"/>
      <c r="H33" s="22"/>
      <c r="I33" s="40"/>
      <c r="J33" s="13" t="s">
        <v>116</v>
      </c>
      <c r="K33" s="90" t="s">
        <v>36</v>
      </c>
      <c r="L33" s="22" t="s">
        <v>36</v>
      </c>
      <c r="M33" s="40" t="s">
        <v>36</v>
      </c>
    </row>
    <row r="34" spans="4:18" ht="24" customHeight="1" x14ac:dyDescent="0.15">
      <c r="F34" s="98" t="s">
        <v>94</v>
      </c>
      <c r="G34" s="90">
        <v>285</v>
      </c>
      <c r="H34" s="21">
        <v>249</v>
      </c>
      <c r="I34" s="40">
        <f>G34-H34</f>
        <v>36</v>
      </c>
      <c r="J34" s="13" t="s">
        <v>90</v>
      </c>
      <c r="K34" s="90" t="s">
        <v>36</v>
      </c>
      <c r="L34" s="22" t="s">
        <v>36</v>
      </c>
      <c r="M34" s="40" t="s">
        <v>36</v>
      </c>
    </row>
    <row r="35" spans="4:18" ht="24" customHeight="1" x14ac:dyDescent="0.15">
      <c r="F35" s="98" t="s">
        <v>95</v>
      </c>
      <c r="G35" s="90" t="s">
        <v>36</v>
      </c>
      <c r="H35" s="21" t="s">
        <v>36</v>
      </c>
      <c r="I35" s="40" t="s">
        <v>36</v>
      </c>
      <c r="J35" s="13"/>
      <c r="K35" s="90"/>
      <c r="L35" s="22"/>
      <c r="M35" s="40"/>
    </row>
    <row r="36" spans="4:18" ht="24" customHeight="1" x14ac:dyDescent="0.15">
      <c r="F36" s="98"/>
      <c r="G36" s="90"/>
      <c r="H36" s="21"/>
      <c r="I36" s="40"/>
      <c r="J36" s="102" t="s">
        <v>129</v>
      </c>
      <c r="K36" s="90" t="s">
        <v>36</v>
      </c>
      <c r="L36" s="22" t="s">
        <v>36</v>
      </c>
      <c r="M36" s="40" t="s">
        <v>36</v>
      </c>
    </row>
    <row r="37" spans="4:18" ht="24" customHeight="1" thickBot="1" x14ac:dyDescent="0.2">
      <c r="F37" s="98" t="s">
        <v>96</v>
      </c>
      <c r="G37" s="90" t="s">
        <v>36</v>
      </c>
      <c r="H37" s="22" t="s">
        <v>36</v>
      </c>
      <c r="I37" s="40" t="s">
        <v>36</v>
      </c>
      <c r="J37" s="100"/>
      <c r="K37" s="171"/>
      <c r="L37" s="82"/>
      <c r="M37" s="101"/>
    </row>
    <row r="38" spans="4:18" ht="24" customHeight="1" thickBot="1" x14ac:dyDescent="0.2">
      <c r="F38" s="98"/>
      <c r="G38" s="90"/>
      <c r="H38" s="22"/>
      <c r="I38" s="40"/>
      <c r="J38" s="77" t="s">
        <v>114</v>
      </c>
      <c r="K38" s="169">
        <v>1</v>
      </c>
      <c r="L38" s="168">
        <v>4</v>
      </c>
      <c r="M38" s="167">
        <f>K38-L38</f>
        <v>-3</v>
      </c>
    </row>
    <row r="39" spans="4:18" ht="24" customHeight="1" x14ac:dyDescent="0.15">
      <c r="D39" s="10"/>
      <c r="F39" s="98" t="s">
        <v>97</v>
      </c>
      <c r="G39" s="90" t="s">
        <v>36</v>
      </c>
      <c r="H39" s="21" t="s">
        <v>36</v>
      </c>
      <c r="I39" s="40" t="s">
        <v>36</v>
      </c>
      <c r="J39" s="143"/>
      <c r="K39" s="163"/>
      <c r="L39" s="133"/>
      <c r="M39" s="147"/>
    </row>
    <row r="40" spans="4:18" ht="24" customHeight="1" x14ac:dyDescent="0.15">
      <c r="F40" s="98"/>
      <c r="G40" s="90"/>
      <c r="H40" s="21"/>
      <c r="I40" s="40"/>
      <c r="J40" s="14" t="s">
        <v>117</v>
      </c>
      <c r="K40" s="90" t="s">
        <v>36</v>
      </c>
      <c r="L40" s="22" t="s">
        <v>36</v>
      </c>
      <c r="M40" s="40" t="s">
        <v>36</v>
      </c>
    </row>
    <row r="41" spans="4:18" ht="24" customHeight="1" x14ac:dyDescent="0.15">
      <c r="F41" s="98" t="s">
        <v>150</v>
      </c>
      <c r="G41" s="90">
        <v>27708</v>
      </c>
      <c r="H41" s="21">
        <v>26932</v>
      </c>
      <c r="I41" s="40">
        <v>775</v>
      </c>
      <c r="J41" s="13" t="s">
        <v>118</v>
      </c>
      <c r="K41" s="90" t="s">
        <v>36</v>
      </c>
      <c r="L41" s="22" t="s">
        <v>36</v>
      </c>
      <c r="M41" s="40" t="s">
        <v>36</v>
      </c>
    </row>
    <row r="42" spans="4:18" ht="24" customHeight="1" x14ac:dyDescent="0.15">
      <c r="F42" s="148" t="s">
        <v>151</v>
      </c>
      <c r="G42" s="90"/>
      <c r="H42" s="21"/>
      <c r="I42" s="40"/>
      <c r="J42" s="14" t="s">
        <v>119</v>
      </c>
      <c r="K42" s="90">
        <v>1</v>
      </c>
      <c r="L42" s="22">
        <v>4</v>
      </c>
      <c r="M42" s="40">
        <f>K42-L42</f>
        <v>-3</v>
      </c>
    </row>
    <row r="43" spans="4:18" ht="24" customHeight="1" x14ac:dyDescent="0.15">
      <c r="F43" s="98" t="s">
        <v>98</v>
      </c>
      <c r="G43" s="90" t="s">
        <v>36</v>
      </c>
      <c r="H43" s="22" t="s">
        <v>36</v>
      </c>
      <c r="I43" s="40" t="s">
        <v>36</v>
      </c>
      <c r="J43" s="14" t="s">
        <v>98</v>
      </c>
      <c r="K43" s="90" t="s">
        <v>36</v>
      </c>
      <c r="L43" s="22" t="s">
        <v>36</v>
      </c>
      <c r="M43" s="40" t="s">
        <v>36</v>
      </c>
    </row>
    <row r="44" spans="4:18" ht="24" customHeight="1" thickBot="1" x14ac:dyDescent="0.2">
      <c r="F44" s="98" t="s">
        <v>99</v>
      </c>
      <c r="G44" s="90" t="s">
        <v>36</v>
      </c>
      <c r="H44" s="22" t="s">
        <v>36</v>
      </c>
      <c r="I44" s="40" t="s">
        <v>36</v>
      </c>
      <c r="J44" s="13" t="s">
        <v>120</v>
      </c>
      <c r="K44" s="90" t="s">
        <v>36</v>
      </c>
      <c r="L44" s="21" t="s">
        <v>36</v>
      </c>
      <c r="M44" s="49" t="s">
        <v>36</v>
      </c>
      <c r="N44" s="199"/>
      <c r="O44" s="199"/>
      <c r="P44" s="199"/>
      <c r="Q44" s="199"/>
      <c r="R44" s="199"/>
    </row>
    <row r="45" spans="4:18" ht="24" customHeight="1" thickBot="1" x14ac:dyDescent="0.2">
      <c r="F45" s="141" t="s">
        <v>100</v>
      </c>
      <c r="G45" s="182">
        <v>190</v>
      </c>
      <c r="H45" s="170">
        <v>254</v>
      </c>
      <c r="I45" s="132">
        <v>-63</v>
      </c>
      <c r="J45" s="76" t="s">
        <v>121</v>
      </c>
      <c r="K45" s="154">
        <v>-1</v>
      </c>
      <c r="L45" s="109">
        <v>-4</v>
      </c>
      <c r="M45" s="123">
        <f>K45-L45</f>
        <v>3</v>
      </c>
    </row>
    <row r="46" spans="4:18" ht="21.95" customHeight="1" thickBot="1" x14ac:dyDescent="0.2">
      <c r="F46" s="196" t="s">
        <v>126</v>
      </c>
      <c r="G46" s="197"/>
      <c r="H46" s="197"/>
      <c r="I46" s="197"/>
      <c r="J46" s="197"/>
      <c r="K46" s="154">
        <v>53</v>
      </c>
      <c r="L46" s="109">
        <v>53</v>
      </c>
      <c r="M46" s="123">
        <f>K46-L46</f>
        <v>0</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view="pageBreakPreview" zoomScale="60" zoomScaleNormal="60" workbookViewId="0">
      <selection activeCell="A10" sqref="A10"/>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8" ht="42" x14ac:dyDescent="0.15">
      <c r="A1" s="69"/>
    </row>
    <row r="2" spans="1:28" ht="17.25" customHeight="1" x14ac:dyDescent="0.15">
      <c r="A2" s="69"/>
    </row>
    <row r="3" spans="1:28" ht="17.25" customHeight="1" x14ac:dyDescent="0.15">
      <c r="A3" s="69"/>
    </row>
    <row r="4" spans="1:28" ht="17.25" x14ac:dyDescent="0.15"/>
    <row r="5" spans="1:28" ht="17.25" x14ac:dyDescent="0.15"/>
    <row r="6" spans="1:28" ht="18" customHeight="1" x14ac:dyDescent="0.15">
      <c r="U6" s="15"/>
    </row>
    <row r="7" spans="1:28" ht="18" customHeight="1" x14ac:dyDescent="0.15">
      <c r="H7" s="5"/>
      <c r="I7" s="5"/>
      <c r="L7" s="11"/>
      <c r="M7" s="11"/>
      <c r="U7" s="15"/>
    </row>
    <row r="8" spans="1:28" ht="18" customHeight="1" x14ac:dyDescent="0.15">
      <c r="H8" s="5"/>
      <c r="I8" s="5"/>
      <c r="L8" s="11"/>
      <c r="M8" s="11"/>
      <c r="U8" s="15"/>
    </row>
    <row r="9" spans="1:28" ht="23.25" customHeight="1" thickBot="1" x14ac:dyDescent="0.2">
      <c r="F9" s="72" t="s">
        <v>149</v>
      </c>
      <c r="H9" s="5"/>
      <c r="I9" s="5"/>
      <c r="L9" s="11"/>
      <c r="M9" s="11" t="s">
        <v>163</v>
      </c>
      <c r="N9" s="11"/>
    </row>
    <row r="10" spans="1:28" ht="24" customHeight="1" thickBot="1" x14ac:dyDescent="0.2">
      <c r="D10" s="10"/>
      <c r="F10" s="33" t="s">
        <v>0</v>
      </c>
      <c r="G10" s="17" t="s">
        <v>137</v>
      </c>
      <c r="H10" s="18" t="s">
        <v>138</v>
      </c>
      <c r="I10" s="19" t="s">
        <v>131</v>
      </c>
      <c r="J10" s="34" t="s">
        <v>1</v>
      </c>
      <c r="K10" s="27" t="s">
        <v>137</v>
      </c>
      <c r="L10" s="28" t="s">
        <v>140</v>
      </c>
      <c r="M10" s="32" t="s">
        <v>134</v>
      </c>
    </row>
    <row r="11" spans="1:28" ht="24" customHeight="1" x14ac:dyDescent="0.15">
      <c r="F11" s="47" t="s">
        <v>3</v>
      </c>
      <c r="G11" s="25">
        <v>114315</v>
      </c>
      <c r="H11" s="25">
        <v>120551</v>
      </c>
      <c r="I11" s="40">
        <v>-6236</v>
      </c>
      <c r="J11" s="39" t="s">
        <v>20</v>
      </c>
      <c r="K11" s="65">
        <v>114149</v>
      </c>
      <c r="L11" s="25">
        <v>120262</v>
      </c>
      <c r="M11" s="40">
        <v>-6112</v>
      </c>
    </row>
    <row r="12" spans="1:28" ht="24" customHeight="1" x14ac:dyDescent="0.15">
      <c r="D12" s="10"/>
      <c r="F12" s="43"/>
      <c r="G12" s="20"/>
      <c r="H12" s="20"/>
      <c r="I12" s="48"/>
      <c r="J12" s="41"/>
      <c r="K12" s="30"/>
      <c r="L12" s="20"/>
      <c r="M12" s="58"/>
    </row>
    <row r="13" spans="1:28" ht="24" customHeight="1" x14ac:dyDescent="0.15">
      <c r="F13" s="43" t="s">
        <v>4</v>
      </c>
      <c r="G13" s="21" t="s">
        <v>36</v>
      </c>
      <c r="H13" s="21" t="s">
        <v>36</v>
      </c>
      <c r="I13" s="49" t="s">
        <v>36</v>
      </c>
      <c r="J13" s="41" t="s">
        <v>21</v>
      </c>
      <c r="K13" s="30">
        <v>114140</v>
      </c>
      <c r="L13" s="22">
        <v>120252</v>
      </c>
      <c r="M13" s="40">
        <v>-6112</v>
      </c>
    </row>
    <row r="14" spans="1:28" ht="24" customHeight="1" x14ac:dyDescent="0.15">
      <c r="D14" s="10"/>
      <c r="F14" s="43"/>
      <c r="G14" s="20"/>
      <c r="H14" s="20"/>
      <c r="I14" s="50"/>
      <c r="J14" s="41"/>
      <c r="K14" s="30"/>
      <c r="L14" s="20"/>
      <c r="M14" s="40"/>
    </row>
    <row r="15" spans="1:28" ht="24" customHeight="1" x14ac:dyDescent="0.15">
      <c r="F15" s="43" t="s">
        <v>5</v>
      </c>
      <c r="G15" s="22" t="s">
        <v>36</v>
      </c>
      <c r="H15" s="22" t="s">
        <v>36</v>
      </c>
      <c r="I15" s="40" t="s">
        <v>36</v>
      </c>
      <c r="J15" s="41" t="s">
        <v>22</v>
      </c>
      <c r="K15" s="22" t="s">
        <v>36</v>
      </c>
      <c r="L15" s="22" t="s">
        <v>36</v>
      </c>
      <c r="M15" s="40" t="s">
        <v>36</v>
      </c>
    </row>
    <row r="16" spans="1:28" ht="24" customHeight="1" x14ac:dyDescent="0.15">
      <c r="D16" s="10"/>
      <c r="F16" s="51" t="s">
        <v>34</v>
      </c>
      <c r="G16" s="23" t="s">
        <v>36</v>
      </c>
      <c r="H16" s="23" t="s">
        <v>36</v>
      </c>
      <c r="I16" s="40" t="s">
        <v>36</v>
      </c>
      <c r="J16" s="42"/>
      <c r="K16" s="30"/>
      <c r="L16" s="20"/>
      <c r="M16" s="40"/>
      <c r="Z16" s="1"/>
      <c r="AA16" s="6"/>
      <c r="AB16" s="1"/>
    </row>
    <row r="17" spans="4:28" ht="24" customHeight="1" x14ac:dyDescent="0.15">
      <c r="F17" s="43" t="s">
        <v>6</v>
      </c>
      <c r="G17" s="21">
        <v>114315</v>
      </c>
      <c r="H17" s="21">
        <v>120551</v>
      </c>
      <c r="I17" s="40">
        <v>-6236</v>
      </c>
      <c r="J17" s="42" t="s">
        <v>23</v>
      </c>
      <c r="K17" s="30">
        <v>9</v>
      </c>
      <c r="L17" s="21">
        <v>9</v>
      </c>
      <c r="M17" s="40" t="s">
        <v>153</v>
      </c>
      <c r="Z17" s="1"/>
      <c r="AA17" s="6"/>
      <c r="AB17" s="1"/>
    </row>
    <row r="18" spans="4:28" ht="24" customHeight="1" x14ac:dyDescent="0.15">
      <c r="D18" s="10"/>
      <c r="F18" s="51" t="s">
        <v>34</v>
      </c>
      <c r="G18" s="23" t="s">
        <v>36</v>
      </c>
      <c r="H18" s="23" t="s">
        <v>36</v>
      </c>
      <c r="I18" s="68" t="s">
        <v>36</v>
      </c>
      <c r="J18" s="42"/>
      <c r="K18" s="30"/>
      <c r="L18" s="20"/>
      <c r="M18" s="40"/>
      <c r="Z18" s="1"/>
      <c r="AA18" s="6"/>
      <c r="AB18" s="1"/>
    </row>
    <row r="19" spans="4:28" ht="24" customHeight="1" x14ac:dyDescent="0.15">
      <c r="F19" s="43" t="s">
        <v>7</v>
      </c>
      <c r="G19" s="21" t="s">
        <v>36</v>
      </c>
      <c r="H19" s="21" t="s">
        <v>36</v>
      </c>
      <c r="I19" s="40" t="s">
        <v>36</v>
      </c>
      <c r="J19" s="42" t="s">
        <v>24</v>
      </c>
      <c r="K19" s="90" t="s">
        <v>36</v>
      </c>
      <c r="L19" s="22" t="s">
        <v>36</v>
      </c>
      <c r="M19" s="40" t="s">
        <v>36</v>
      </c>
      <c r="Z19" s="1"/>
      <c r="AA19" s="6"/>
      <c r="AB19" s="1"/>
    </row>
    <row r="20" spans="4:28" ht="24" customHeight="1" x14ac:dyDescent="0.15">
      <c r="F20" s="51" t="s">
        <v>34</v>
      </c>
      <c r="G20" s="23" t="s">
        <v>36</v>
      </c>
      <c r="H20" s="23" t="s">
        <v>36</v>
      </c>
      <c r="I20" s="68" t="s">
        <v>36</v>
      </c>
      <c r="J20" s="42"/>
      <c r="K20" s="90"/>
      <c r="L20" s="21"/>
      <c r="M20" s="40"/>
      <c r="V20" s="7"/>
      <c r="X20" s="9"/>
    </row>
    <row r="21" spans="4:28" ht="24" customHeight="1" x14ac:dyDescent="0.15">
      <c r="F21" s="43" t="s">
        <v>8</v>
      </c>
      <c r="G21" s="21" t="s">
        <v>36</v>
      </c>
      <c r="H21" s="21" t="s">
        <v>36</v>
      </c>
      <c r="I21" s="40" t="s">
        <v>36</v>
      </c>
      <c r="J21" s="42" t="s">
        <v>25</v>
      </c>
      <c r="K21" s="22" t="s">
        <v>36</v>
      </c>
      <c r="L21" s="22" t="s">
        <v>36</v>
      </c>
      <c r="M21" s="40" t="s">
        <v>36</v>
      </c>
      <c r="V21" s="7"/>
      <c r="W21" s="8"/>
      <c r="X21" s="9"/>
    </row>
    <row r="22" spans="4:28" ht="24" customHeight="1" x14ac:dyDescent="0.15">
      <c r="F22" s="56" t="s">
        <v>9</v>
      </c>
      <c r="G22" s="55">
        <v>469523</v>
      </c>
      <c r="H22" s="55">
        <v>428701</v>
      </c>
      <c r="I22" s="57">
        <v>40822</v>
      </c>
      <c r="J22" s="42"/>
      <c r="K22" s="90"/>
      <c r="L22" s="21"/>
      <c r="M22" s="40"/>
      <c r="V22" s="7"/>
      <c r="W22" s="8"/>
      <c r="X22" s="9"/>
    </row>
    <row r="23" spans="4:28" ht="24" customHeight="1" x14ac:dyDescent="0.15">
      <c r="F23" s="43"/>
      <c r="G23" s="20"/>
      <c r="H23" s="20"/>
      <c r="I23" s="40"/>
      <c r="J23" s="42" t="s">
        <v>26</v>
      </c>
      <c r="K23" s="90" t="s">
        <v>36</v>
      </c>
      <c r="L23" s="22" t="s">
        <v>36</v>
      </c>
      <c r="M23" s="40" t="s">
        <v>36</v>
      </c>
    </row>
    <row r="24" spans="4:28" ht="24" customHeight="1" x14ac:dyDescent="0.15">
      <c r="F24" s="43" t="s">
        <v>10</v>
      </c>
      <c r="G24" s="21" t="s">
        <v>36</v>
      </c>
      <c r="H24" s="21" t="s">
        <v>36</v>
      </c>
      <c r="I24" s="40" t="s">
        <v>36</v>
      </c>
      <c r="J24" s="42"/>
      <c r="K24" s="90"/>
      <c r="L24" s="21"/>
      <c r="M24" s="40"/>
    </row>
    <row r="25" spans="4:28" ht="24" customHeight="1" x14ac:dyDescent="0.15">
      <c r="F25" s="43"/>
      <c r="G25" s="20"/>
      <c r="H25" s="20"/>
      <c r="I25" s="40"/>
      <c r="J25" s="42" t="s">
        <v>27</v>
      </c>
      <c r="K25" s="90" t="s">
        <v>36</v>
      </c>
      <c r="L25" s="22" t="s">
        <v>36</v>
      </c>
      <c r="M25" s="40" t="s">
        <v>36</v>
      </c>
    </row>
    <row r="26" spans="4:28" ht="24" customHeight="1" x14ac:dyDescent="0.15">
      <c r="F26" s="43" t="s">
        <v>11</v>
      </c>
      <c r="G26" s="21" t="s">
        <v>36</v>
      </c>
      <c r="H26" s="21" t="s">
        <v>36</v>
      </c>
      <c r="I26" s="40" t="s">
        <v>36</v>
      </c>
      <c r="J26" s="59" t="s">
        <v>28</v>
      </c>
      <c r="K26" s="66">
        <v>469565</v>
      </c>
      <c r="L26" s="67">
        <v>428540</v>
      </c>
      <c r="M26" s="57">
        <v>41025</v>
      </c>
    </row>
    <row r="27" spans="4:28" ht="24" customHeight="1" x14ac:dyDescent="0.15">
      <c r="F27" s="43"/>
      <c r="G27" s="20"/>
      <c r="H27" s="20"/>
      <c r="I27" s="40"/>
      <c r="J27" s="41"/>
      <c r="K27" s="30"/>
      <c r="L27" s="20"/>
      <c r="M27" s="40"/>
    </row>
    <row r="28" spans="4:28" ht="24" customHeight="1" x14ac:dyDescent="0.15">
      <c r="F28" s="43" t="s">
        <v>12</v>
      </c>
      <c r="G28" s="21" t="s">
        <v>36</v>
      </c>
      <c r="H28" s="21" t="s">
        <v>36</v>
      </c>
      <c r="I28" s="40" t="s">
        <v>36</v>
      </c>
      <c r="J28" s="41" t="s">
        <v>21</v>
      </c>
      <c r="K28" s="30">
        <v>469491</v>
      </c>
      <c r="L28" s="22">
        <v>428471</v>
      </c>
      <c r="M28" s="40">
        <v>41020</v>
      </c>
    </row>
    <row r="29" spans="4:28" ht="24" customHeight="1" x14ac:dyDescent="0.15">
      <c r="F29" s="43"/>
      <c r="G29" s="20"/>
      <c r="H29" s="20"/>
      <c r="I29" s="40"/>
      <c r="J29" s="41"/>
      <c r="K29" s="30"/>
      <c r="L29" s="20"/>
      <c r="M29" s="40"/>
    </row>
    <row r="30" spans="4:28" ht="24" customHeight="1" x14ac:dyDescent="0.15">
      <c r="F30" s="43" t="s">
        <v>13</v>
      </c>
      <c r="G30" s="21" t="s">
        <v>36</v>
      </c>
      <c r="H30" s="21" t="s">
        <v>36</v>
      </c>
      <c r="I30" s="40" t="s">
        <v>36</v>
      </c>
      <c r="J30" s="41" t="s">
        <v>29</v>
      </c>
      <c r="K30" s="22" t="s">
        <v>36</v>
      </c>
      <c r="L30" s="22" t="s">
        <v>36</v>
      </c>
      <c r="M30" s="40" t="s">
        <v>36</v>
      </c>
    </row>
    <row r="31" spans="4:28" ht="24" customHeight="1" x14ac:dyDescent="0.15">
      <c r="F31" s="43"/>
      <c r="G31" s="20"/>
      <c r="H31" s="20"/>
      <c r="I31" s="40"/>
      <c r="J31" s="43"/>
      <c r="K31" s="30"/>
      <c r="L31" s="20"/>
      <c r="M31" s="40"/>
    </row>
    <row r="32" spans="4:28" ht="24" customHeight="1" x14ac:dyDescent="0.15">
      <c r="F32" s="43" t="s">
        <v>14</v>
      </c>
      <c r="G32" s="21">
        <v>0</v>
      </c>
      <c r="H32" s="21">
        <v>1</v>
      </c>
      <c r="I32" s="40" t="s">
        <v>153</v>
      </c>
      <c r="J32" s="41" t="s">
        <v>30</v>
      </c>
      <c r="K32" s="30">
        <v>73</v>
      </c>
      <c r="L32" s="21">
        <v>68</v>
      </c>
      <c r="M32" s="40">
        <v>5</v>
      </c>
    </row>
    <row r="33" spans="4:18" ht="24" customHeight="1" x14ac:dyDescent="0.15">
      <c r="F33" s="43"/>
      <c r="G33" s="20"/>
      <c r="H33" s="20"/>
      <c r="I33" s="40"/>
      <c r="J33" s="41"/>
      <c r="K33" s="30"/>
      <c r="L33" s="20"/>
      <c r="M33" s="40"/>
    </row>
    <row r="34" spans="4:18" ht="24" customHeight="1" x14ac:dyDescent="0.15">
      <c r="F34" s="43" t="s">
        <v>15</v>
      </c>
      <c r="G34" s="21" t="s">
        <v>36</v>
      </c>
      <c r="H34" s="21" t="s">
        <v>36</v>
      </c>
      <c r="I34" s="40" t="s">
        <v>36</v>
      </c>
      <c r="J34" s="41" t="s">
        <v>37</v>
      </c>
      <c r="K34" s="90" t="s">
        <v>36</v>
      </c>
      <c r="L34" s="22" t="s">
        <v>36</v>
      </c>
      <c r="M34" s="40" t="s">
        <v>36</v>
      </c>
    </row>
    <row r="35" spans="4:18" ht="24" customHeight="1" x14ac:dyDescent="0.15">
      <c r="F35" s="43"/>
      <c r="G35" s="24"/>
      <c r="H35" s="24"/>
      <c r="I35" s="40"/>
      <c r="J35" s="43"/>
      <c r="K35" s="90"/>
      <c r="L35" s="21"/>
      <c r="M35" s="40"/>
    </row>
    <row r="36" spans="4:18" ht="24" customHeight="1" x14ac:dyDescent="0.15">
      <c r="F36" s="43" t="s">
        <v>16</v>
      </c>
      <c r="G36" s="21" t="s">
        <v>36</v>
      </c>
      <c r="H36" s="21" t="s">
        <v>36</v>
      </c>
      <c r="I36" s="40" t="s">
        <v>36</v>
      </c>
      <c r="J36" s="41" t="s">
        <v>31</v>
      </c>
      <c r="K36" s="90" t="s">
        <v>36</v>
      </c>
      <c r="L36" s="22" t="s">
        <v>36</v>
      </c>
      <c r="M36" s="40" t="s">
        <v>36</v>
      </c>
    </row>
    <row r="37" spans="4:18" ht="24" customHeight="1" x14ac:dyDescent="0.15">
      <c r="F37" s="43"/>
      <c r="G37" s="20"/>
      <c r="H37" s="20"/>
      <c r="I37" s="40"/>
      <c r="J37" s="41"/>
      <c r="K37" s="90"/>
      <c r="L37" s="21"/>
      <c r="M37" s="40"/>
    </row>
    <row r="38" spans="4:18" ht="24" customHeight="1" x14ac:dyDescent="0.15">
      <c r="F38" s="43" t="s">
        <v>17</v>
      </c>
      <c r="G38" s="22" t="s">
        <v>36</v>
      </c>
      <c r="H38" s="22" t="s">
        <v>36</v>
      </c>
      <c r="I38" s="40" t="s">
        <v>36</v>
      </c>
      <c r="J38" s="41" t="s">
        <v>26</v>
      </c>
      <c r="K38" s="90" t="s">
        <v>36</v>
      </c>
      <c r="L38" s="22" t="s">
        <v>36</v>
      </c>
      <c r="M38" s="40" t="s">
        <v>36</v>
      </c>
    </row>
    <row r="39" spans="4:18" ht="24" customHeight="1" x14ac:dyDescent="0.15">
      <c r="F39" s="43"/>
      <c r="G39" s="20"/>
      <c r="H39" s="20"/>
      <c r="I39" s="40"/>
      <c r="J39" s="43"/>
      <c r="K39" s="90"/>
      <c r="L39" s="21"/>
      <c r="M39" s="40"/>
    </row>
    <row r="40" spans="4:18" ht="24" customHeight="1" thickBot="1" x14ac:dyDescent="0.2">
      <c r="D40" s="10"/>
      <c r="F40" s="43" t="s">
        <v>6</v>
      </c>
      <c r="G40" s="21">
        <v>469522</v>
      </c>
      <c r="H40" s="21">
        <v>428699</v>
      </c>
      <c r="I40" s="40">
        <v>40822</v>
      </c>
      <c r="J40" s="41" t="s">
        <v>32</v>
      </c>
      <c r="K40" s="90" t="s">
        <v>36</v>
      </c>
      <c r="L40" s="22" t="s">
        <v>36</v>
      </c>
      <c r="M40" s="40" t="s">
        <v>36</v>
      </c>
    </row>
    <row r="41" spans="4:18" ht="24" customHeight="1" thickBot="1" x14ac:dyDescent="0.2">
      <c r="F41" s="51" t="s">
        <v>34</v>
      </c>
      <c r="G41" s="23" t="s">
        <v>36</v>
      </c>
      <c r="H41" s="23" t="s">
        <v>36</v>
      </c>
      <c r="I41" s="68" t="s">
        <v>36</v>
      </c>
      <c r="J41" s="44" t="s">
        <v>135</v>
      </c>
      <c r="K41" s="35">
        <v>583715</v>
      </c>
      <c r="L41" s="36">
        <v>548802</v>
      </c>
      <c r="M41" s="26">
        <v>34912</v>
      </c>
    </row>
    <row r="42" spans="4:18" ht="24" customHeight="1" thickBot="1" x14ac:dyDescent="0.2">
      <c r="F42" s="43" t="s">
        <v>18</v>
      </c>
      <c r="G42" s="21" t="s">
        <v>36</v>
      </c>
      <c r="H42" s="21" t="s">
        <v>36</v>
      </c>
      <c r="I42" s="40" t="s">
        <v>36</v>
      </c>
      <c r="J42" s="60" t="s">
        <v>2</v>
      </c>
      <c r="K42" s="62" t="s">
        <v>137</v>
      </c>
      <c r="L42" s="63" t="s">
        <v>140</v>
      </c>
      <c r="M42" s="64" t="s">
        <v>134</v>
      </c>
    </row>
    <row r="43" spans="4:18" ht="24" customHeight="1" x14ac:dyDescent="0.15">
      <c r="F43" s="51" t="s">
        <v>34</v>
      </c>
      <c r="G43" s="23" t="s">
        <v>36</v>
      </c>
      <c r="H43" s="23" t="s">
        <v>36</v>
      </c>
      <c r="I43" s="68" t="s">
        <v>36</v>
      </c>
      <c r="J43" s="45" t="s">
        <v>35</v>
      </c>
      <c r="K43" s="31">
        <v>123</v>
      </c>
      <c r="L43" s="22">
        <v>450</v>
      </c>
      <c r="M43" s="40">
        <v>-326</v>
      </c>
    </row>
    <row r="44" spans="4:18" ht="24" customHeight="1" thickBot="1" x14ac:dyDescent="0.2">
      <c r="F44" s="43" t="s">
        <v>19</v>
      </c>
      <c r="G44" s="21">
        <v>0</v>
      </c>
      <c r="H44" s="21" t="s">
        <v>36</v>
      </c>
      <c r="I44" s="40">
        <v>0</v>
      </c>
      <c r="J44" s="45" t="s">
        <v>33</v>
      </c>
      <c r="K44" s="153" t="s">
        <v>36</v>
      </c>
      <c r="L44" s="29" t="s">
        <v>36</v>
      </c>
      <c r="M44" s="40" t="s">
        <v>36</v>
      </c>
    </row>
    <row r="45" spans="4:18" ht="24" customHeight="1" thickBot="1" x14ac:dyDescent="0.2">
      <c r="F45" s="51" t="s">
        <v>34</v>
      </c>
      <c r="G45" s="23" t="s">
        <v>36</v>
      </c>
      <c r="H45" s="23" t="s">
        <v>36</v>
      </c>
      <c r="I45" s="68" t="s">
        <v>36</v>
      </c>
      <c r="J45" s="44" t="s">
        <v>136</v>
      </c>
      <c r="K45" s="35">
        <v>123</v>
      </c>
      <c r="L45" s="36">
        <v>450</v>
      </c>
      <c r="M45" s="26">
        <v>-326</v>
      </c>
    </row>
    <row r="46" spans="4:18" ht="24" customHeight="1" thickBot="1" x14ac:dyDescent="0.2">
      <c r="F46" s="37" t="s">
        <v>133</v>
      </c>
      <c r="G46" s="38">
        <v>583838</v>
      </c>
      <c r="H46" s="38">
        <v>549252</v>
      </c>
      <c r="I46" s="26">
        <v>34586</v>
      </c>
      <c r="J46" s="52" t="s">
        <v>132</v>
      </c>
      <c r="K46" s="53">
        <v>583838</v>
      </c>
      <c r="L46" s="54">
        <v>549252</v>
      </c>
      <c r="M46" s="46">
        <v>34586</v>
      </c>
      <c r="N46" s="70"/>
      <c r="O46" s="71"/>
      <c r="P46" s="71"/>
      <c r="Q46" s="71"/>
      <c r="R46" s="71"/>
    </row>
    <row r="47" spans="4:18" ht="21.75" customHeight="1" x14ac:dyDescent="0.15">
      <c r="F47" s="61"/>
    </row>
    <row r="48" spans="4:18" ht="21.95" customHeight="1" x14ac:dyDescent="0.15"/>
    <row r="49" ht="21.95" customHeight="1" x14ac:dyDescent="0.15"/>
    <row r="50" ht="33" customHeight="1" x14ac:dyDescent="0.15"/>
    <row r="51" ht="18" customHeight="1" x14ac:dyDescent="0.15"/>
    <row r="57" ht="11.25" customHeight="1" x14ac:dyDescent="0.15"/>
  </sheetData>
  <phoneticPr fontId="2"/>
  <printOptions horizontalCentered="1"/>
  <pageMargins left="0" right="0" top="0.19685039370078741" bottom="0.19685039370078741" header="0" footer="0"/>
  <pageSetup paperSize="9" scale="55" orientation="landscape"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6"/>
  <sheetViews>
    <sheetView showGridLines="0" view="pageBreakPreview" zoomScale="60" zoomScaleNormal="55" workbookViewId="0">
      <selection activeCell="A10" sqref="A10"/>
    </sheetView>
  </sheetViews>
  <sheetFormatPr defaultRowHeight="15.75" customHeight="1" x14ac:dyDescent="0.15"/>
  <cols>
    <col min="1" max="5" width="11.625" style="2" customWidth="1"/>
    <col min="6" max="6" width="34.25" style="2" customWidth="1"/>
    <col min="7" max="8" width="12.625" style="2" customWidth="1"/>
    <col min="9" max="9" width="14" style="2" customWidth="1"/>
    <col min="10" max="10" width="34.25" style="2" customWidth="1"/>
    <col min="11" max="11" width="12.625" style="2" customWidth="1"/>
    <col min="12" max="12" width="12.625" style="3" customWidth="1"/>
    <col min="13" max="13" width="14"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7667</v>
      </c>
      <c r="H14" s="168">
        <v>9091</v>
      </c>
      <c r="I14" s="167">
        <v>-1423</v>
      </c>
      <c r="J14" s="78" t="s">
        <v>51</v>
      </c>
      <c r="K14" s="157">
        <v>7354</v>
      </c>
      <c r="L14" s="104">
        <v>8737</v>
      </c>
      <c r="M14" s="119">
        <v>-1382</v>
      </c>
    </row>
    <row r="15" spans="1:21" ht="24" customHeight="1" x14ac:dyDescent="0.15">
      <c r="D15" s="10"/>
      <c r="F15" s="95"/>
      <c r="G15" s="166"/>
      <c r="H15" s="165"/>
      <c r="I15" s="164"/>
      <c r="J15" s="116"/>
      <c r="K15" s="163"/>
      <c r="L15" s="135"/>
      <c r="M15" s="144"/>
    </row>
    <row r="16" spans="1:21" ht="24" customHeight="1" x14ac:dyDescent="0.15">
      <c r="F16" s="97" t="s">
        <v>53</v>
      </c>
      <c r="G16" s="90">
        <v>118</v>
      </c>
      <c r="H16" s="22">
        <v>117</v>
      </c>
      <c r="I16" s="40">
        <v>0</v>
      </c>
      <c r="J16" s="102" t="s">
        <v>38</v>
      </c>
      <c r="K16" s="90" t="s">
        <v>36</v>
      </c>
      <c r="L16" s="21" t="s">
        <v>36</v>
      </c>
      <c r="M16" s="49" t="s">
        <v>36</v>
      </c>
    </row>
    <row r="17" spans="4:28" ht="24" customHeight="1" x14ac:dyDescent="0.15">
      <c r="D17" s="10"/>
      <c r="F17" s="97" t="s">
        <v>54</v>
      </c>
      <c r="G17" s="90">
        <v>9</v>
      </c>
      <c r="H17" s="21">
        <v>9</v>
      </c>
      <c r="I17" s="40" t="s">
        <v>153</v>
      </c>
      <c r="J17" s="102" t="s">
        <v>39</v>
      </c>
      <c r="K17" s="90" t="s">
        <v>36</v>
      </c>
      <c r="L17" s="21" t="s">
        <v>36</v>
      </c>
      <c r="M17" s="49" t="s">
        <v>36</v>
      </c>
    </row>
    <row r="18" spans="4:28" ht="24" customHeight="1" x14ac:dyDescent="0.15">
      <c r="F18" s="97" t="s">
        <v>55</v>
      </c>
      <c r="G18" s="90">
        <v>5</v>
      </c>
      <c r="H18" s="22">
        <v>9</v>
      </c>
      <c r="I18" s="40">
        <v>-4</v>
      </c>
      <c r="J18" s="102" t="s">
        <v>40</v>
      </c>
      <c r="K18" s="90" t="s">
        <v>36</v>
      </c>
      <c r="L18" s="22" t="s">
        <v>36</v>
      </c>
      <c r="M18" s="49" t="s">
        <v>36</v>
      </c>
    </row>
    <row r="19" spans="4:28" ht="24" customHeight="1" x14ac:dyDescent="0.15">
      <c r="D19" s="10"/>
      <c r="F19" s="97"/>
      <c r="G19" s="90"/>
      <c r="H19" s="22"/>
      <c r="I19" s="40"/>
      <c r="J19" s="102" t="s">
        <v>41</v>
      </c>
      <c r="K19" s="90" t="s">
        <v>36</v>
      </c>
      <c r="L19" s="22" t="s">
        <v>36</v>
      </c>
      <c r="M19" s="49" t="s">
        <v>36</v>
      </c>
      <c r="Z19" s="1"/>
      <c r="AA19" s="6"/>
      <c r="AB19" s="1"/>
    </row>
    <row r="20" spans="4:28" ht="24" customHeight="1" x14ac:dyDescent="0.15">
      <c r="F20" s="98" t="s">
        <v>56</v>
      </c>
      <c r="G20" s="90">
        <v>19</v>
      </c>
      <c r="H20" s="21">
        <v>18</v>
      </c>
      <c r="I20" s="40">
        <v>0</v>
      </c>
      <c r="J20" s="102" t="s">
        <v>42</v>
      </c>
      <c r="K20" s="90" t="s">
        <v>36</v>
      </c>
      <c r="L20" s="21" t="s">
        <v>36</v>
      </c>
      <c r="M20" s="49" t="s">
        <v>36</v>
      </c>
      <c r="Z20" s="1"/>
      <c r="AA20" s="6"/>
      <c r="AB20" s="1"/>
    </row>
    <row r="21" spans="4:28" ht="24" customHeight="1" x14ac:dyDescent="0.15">
      <c r="D21" s="10"/>
      <c r="F21" s="98" t="s">
        <v>57</v>
      </c>
      <c r="G21" s="90" t="s">
        <v>36</v>
      </c>
      <c r="H21" s="21" t="s">
        <v>36</v>
      </c>
      <c r="I21" s="40" t="s">
        <v>36</v>
      </c>
      <c r="J21" s="102"/>
      <c r="K21" s="90"/>
      <c r="L21" s="21"/>
      <c r="M21" s="49"/>
      <c r="Z21" s="1"/>
      <c r="AA21" s="6"/>
      <c r="AB21" s="1"/>
    </row>
    <row r="22" spans="4:28" ht="24" customHeight="1" x14ac:dyDescent="0.15">
      <c r="F22" s="98" t="s">
        <v>58</v>
      </c>
      <c r="G22" s="90">
        <v>0</v>
      </c>
      <c r="H22" s="21">
        <v>0</v>
      </c>
      <c r="I22" s="40" t="s">
        <v>36</v>
      </c>
      <c r="J22" s="102" t="s">
        <v>43</v>
      </c>
      <c r="K22" s="90" t="s">
        <v>36</v>
      </c>
      <c r="L22" s="22" t="s">
        <v>36</v>
      </c>
      <c r="M22" s="49" t="s">
        <v>36</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v>7217</v>
      </c>
      <c r="H24" s="22">
        <v>8580</v>
      </c>
      <c r="I24" s="40">
        <v>-1362</v>
      </c>
      <c r="J24" s="102" t="s">
        <v>44</v>
      </c>
      <c r="K24" s="90" t="s">
        <v>36</v>
      </c>
      <c r="L24" s="21" t="s">
        <v>36</v>
      </c>
      <c r="M24" s="49" t="s">
        <v>36</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36</v>
      </c>
      <c r="H26" s="21" t="s">
        <v>36</v>
      </c>
      <c r="I26" s="40" t="s">
        <v>36</v>
      </c>
      <c r="J26" s="102" t="s">
        <v>45</v>
      </c>
      <c r="K26" s="90" t="s">
        <v>36</v>
      </c>
      <c r="L26" s="22" t="s">
        <v>36</v>
      </c>
      <c r="M26" s="49" t="s">
        <v>36</v>
      </c>
    </row>
    <row r="27" spans="4:28" ht="24" customHeight="1" x14ac:dyDescent="0.15">
      <c r="F27" s="98" t="s">
        <v>61</v>
      </c>
      <c r="G27" s="90" t="s">
        <v>36</v>
      </c>
      <c r="H27" s="22" t="s">
        <v>36</v>
      </c>
      <c r="I27" s="40" t="s">
        <v>36</v>
      </c>
      <c r="J27" s="102"/>
      <c r="K27" s="90"/>
      <c r="L27" s="22"/>
      <c r="M27" s="49"/>
    </row>
    <row r="28" spans="4:28" ht="24" customHeight="1" x14ac:dyDescent="0.15">
      <c r="F28" s="98" t="s">
        <v>62</v>
      </c>
      <c r="G28" s="90" t="s">
        <v>36</v>
      </c>
      <c r="H28" s="22" t="s">
        <v>36</v>
      </c>
      <c r="I28" s="40" t="s">
        <v>36</v>
      </c>
      <c r="J28" s="102" t="s">
        <v>46</v>
      </c>
      <c r="K28" s="90" t="s">
        <v>36</v>
      </c>
      <c r="L28" s="22" t="s">
        <v>36</v>
      </c>
      <c r="M28" s="49" t="s">
        <v>36</v>
      </c>
    </row>
    <row r="29" spans="4:28" ht="24" customHeight="1" x14ac:dyDescent="0.15">
      <c r="F29" s="98"/>
      <c r="G29" s="90"/>
      <c r="H29" s="22"/>
      <c r="I29" s="40"/>
      <c r="J29" s="102"/>
      <c r="K29" s="90"/>
      <c r="L29" s="22"/>
      <c r="M29" s="49"/>
    </row>
    <row r="30" spans="4:28" ht="24" customHeight="1" x14ac:dyDescent="0.15">
      <c r="F30" s="98" t="s">
        <v>63</v>
      </c>
      <c r="G30" s="90" t="s">
        <v>36</v>
      </c>
      <c r="H30" s="22" t="s">
        <v>36</v>
      </c>
      <c r="I30" s="40" t="s">
        <v>36</v>
      </c>
      <c r="J30" s="102" t="s">
        <v>47</v>
      </c>
      <c r="K30" s="90">
        <v>6661</v>
      </c>
      <c r="L30" s="22">
        <v>7792</v>
      </c>
      <c r="M30" s="49">
        <v>-1131</v>
      </c>
    </row>
    <row r="31" spans="4:28" ht="24" customHeight="1" x14ac:dyDescent="0.15">
      <c r="F31" s="98"/>
      <c r="G31" s="90"/>
      <c r="H31" s="21"/>
      <c r="I31" s="40"/>
      <c r="J31" s="102"/>
      <c r="K31" s="90"/>
      <c r="L31" s="22"/>
      <c r="M31" s="49"/>
    </row>
    <row r="32" spans="4:28" ht="24" customHeight="1" x14ac:dyDescent="0.15">
      <c r="F32" s="98" t="s">
        <v>64</v>
      </c>
      <c r="G32" s="90" t="s">
        <v>36</v>
      </c>
      <c r="H32" s="21" t="s">
        <v>36</v>
      </c>
      <c r="I32" s="40" t="s">
        <v>36</v>
      </c>
      <c r="J32" s="102" t="s">
        <v>48</v>
      </c>
      <c r="K32" s="90" t="s">
        <v>36</v>
      </c>
      <c r="L32" s="22" t="s">
        <v>36</v>
      </c>
      <c r="M32" s="49" t="s">
        <v>36</v>
      </c>
    </row>
    <row r="33" spans="4:18" ht="24" customHeight="1" x14ac:dyDescent="0.15">
      <c r="F33" s="98" t="s">
        <v>65</v>
      </c>
      <c r="G33" s="90">
        <v>1</v>
      </c>
      <c r="H33" s="21">
        <v>1</v>
      </c>
      <c r="I33" s="40" t="s">
        <v>153</v>
      </c>
      <c r="J33" s="102"/>
      <c r="K33" s="90"/>
      <c r="L33" s="22"/>
      <c r="M33" s="49"/>
    </row>
    <row r="34" spans="4:18" ht="24" customHeight="1" x14ac:dyDescent="0.15">
      <c r="F34" s="98" t="s">
        <v>66</v>
      </c>
      <c r="G34" s="90">
        <v>295</v>
      </c>
      <c r="H34" s="21">
        <v>354</v>
      </c>
      <c r="I34" s="40">
        <v>-58</v>
      </c>
      <c r="J34" s="102" t="s">
        <v>49</v>
      </c>
      <c r="K34" s="90">
        <v>690</v>
      </c>
      <c r="L34" s="22">
        <v>943</v>
      </c>
      <c r="M34" s="49">
        <v>-252</v>
      </c>
    </row>
    <row r="35" spans="4:18" ht="24" customHeight="1" x14ac:dyDescent="0.15">
      <c r="F35" s="99"/>
      <c r="G35" s="162"/>
      <c r="H35" s="162"/>
      <c r="I35" s="161"/>
      <c r="J35" s="102"/>
      <c r="K35" s="90"/>
      <c r="L35" s="22"/>
      <c r="M35" s="49"/>
    </row>
    <row r="36" spans="4:18" ht="24" customHeight="1" thickBot="1" x14ac:dyDescent="0.2">
      <c r="F36" s="98" t="s">
        <v>67</v>
      </c>
      <c r="G36" s="90" t="s">
        <v>36</v>
      </c>
      <c r="H36" s="22" t="s">
        <v>36</v>
      </c>
      <c r="I36" s="40" t="s">
        <v>36</v>
      </c>
      <c r="J36" s="102" t="s">
        <v>50</v>
      </c>
      <c r="K36" s="90">
        <v>2</v>
      </c>
      <c r="L36" s="21">
        <v>1</v>
      </c>
      <c r="M36" s="49">
        <v>1</v>
      </c>
    </row>
    <row r="37" spans="4:18" ht="24" customHeight="1" thickBot="1" x14ac:dyDescent="0.2">
      <c r="F37" s="192" t="s">
        <v>68</v>
      </c>
      <c r="G37" s="193"/>
      <c r="H37" s="193"/>
      <c r="I37" s="193"/>
      <c r="J37" s="194"/>
      <c r="K37" s="154">
        <v>-313</v>
      </c>
      <c r="L37" s="107">
        <v>-353</v>
      </c>
      <c r="M37" s="120">
        <v>40</v>
      </c>
    </row>
    <row r="38" spans="4:18" ht="24" customHeight="1" thickBot="1" x14ac:dyDescent="0.2">
      <c r="F38" s="75" t="s">
        <v>70</v>
      </c>
      <c r="G38" s="160">
        <v>13</v>
      </c>
      <c r="H38" s="159" t="s">
        <v>36</v>
      </c>
      <c r="I38" s="158">
        <v>13</v>
      </c>
      <c r="J38" s="78" t="s">
        <v>69</v>
      </c>
      <c r="K38" s="157" t="s">
        <v>36</v>
      </c>
      <c r="L38" s="104" t="s">
        <v>36</v>
      </c>
      <c r="M38" s="119" t="s">
        <v>36</v>
      </c>
    </row>
    <row r="39" spans="4:18" ht="24" customHeight="1" x14ac:dyDescent="0.15">
      <c r="F39" s="97"/>
      <c r="G39" s="90"/>
      <c r="H39" s="21"/>
      <c r="I39" s="49"/>
      <c r="J39" s="102"/>
      <c r="K39" s="90"/>
      <c r="L39" s="21"/>
      <c r="M39" s="49"/>
    </row>
    <row r="40" spans="4:18" ht="24" customHeight="1" x14ac:dyDescent="0.15">
      <c r="D40" s="10"/>
      <c r="F40" s="97" t="s">
        <v>75</v>
      </c>
      <c r="G40" s="90" t="s">
        <v>36</v>
      </c>
      <c r="H40" s="22" t="s">
        <v>36</v>
      </c>
      <c r="I40" s="40" t="s">
        <v>36</v>
      </c>
      <c r="J40" s="102" t="s">
        <v>71</v>
      </c>
      <c r="K40" s="90" t="s">
        <v>36</v>
      </c>
      <c r="L40" s="21" t="s">
        <v>36</v>
      </c>
      <c r="M40" s="49" t="s">
        <v>36</v>
      </c>
    </row>
    <row r="41" spans="4:18" ht="24" customHeight="1" x14ac:dyDescent="0.15">
      <c r="F41" s="102" t="s">
        <v>76</v>
      </c>
      <c r="G41" s="90" t="s">
        <v>36</v>
      </c>
      <c r="H41" s="22" t="s">
        <v>36</v>
      </c>
      <c r="I41" s="40" t="s">
        <v>36</v>
      </c>
      <c r="J41" s="102" t="s">
        <v>72</v>
      </c>
      <c r="K41" s="90" t="s">
        <v>36</v>
      </c>
      <c r="L41" s="21" t="s">
        <v>36</v>
      </c>
      <c r="M41" s="49" t="s">
        <v>36</v>
      </c>
    </row>
    <row r="42" spans="4:18" ht="24" customHeight="1" x14ac:dyDescent="0.15">
      <c r="F42" s="97" t="s">
        <v>60</v>
      </c>
      <c r="G42" s="90" t="s">
        <v>36</v>
      </c>
      <c r="H42" s="22" t="s">
        <v>36</v>
      </c>
      <c r="I42" s="40" t="s">
        <v>36</v>
      </c>
      <c r="J42" s="103"/>
      <c r="K42" s="156"/>
      <c r="L42" s="155"/>
      <c r="M42" s="49"/>
    </row>
    <row r="43" spans="4:18" ht="24" customHeight="1" x14ac:dyDescent="0.15">
      <c r="F43" s="97" t="s">
        <v>77</v>
      </c>
      <c r="G43" s="90" t="s">
        <v>36</v>
      </c>
      <c r="H43" s="22" t="s">
        <v>36</v>
      </c>
      <c r="I43" s="40" t="s">
        <v>36</v>
      </c>
      <c r="J43" s="103"/>
      <c r="K43" s="156"/>
      <c r="L43" s="155"/>
      <c r="M43" s="49"/>
    </row>
    <row r="44" spans="4:18" ht="24" customHeight="1" x14ac:dyDescent="0.15">
      <c r="F44" s="97" t="s">
        <v>73</v>
      </c>
      <c r="G44" s="90" t="s">
        <v>36</v>
      </c>
      <c r="H44" s="22" t="s">
        <v>36</v>
      </c>
      <c r="I44" s="40" t="s">
        <v>36</v>
      </c>
      <c r="J44" s="102" t="s">
        <v>73</v>
      </c>
      <c r="K44" s="90" t="s">
        <v>36</v>
      </c>
      <c r="L44" s="21" t="s">
        <v>36</v>
      </c>
      <c r="M44" s="49" t="s">
        <v>36</v>
      </c>
    </row>
    <row r="45" spans="4:18" ht="24" customHeight="1" thickBot="1" x14ac:dyDescent="0.2">
      <c r="F45" s="102" t="s">
        <v>74</v>
      </c>
      <c r="G45" s="90">
        <v>13</v>
      </c>
      <c r="H45" s="21" t="s">
        <v>36</v>
      </c>
      <c r="I45" s="40">
        <v>13</v>
      </c>
      <c r="J45" s="102" t="s">
        <v>124</v>
      </c>
      <c r="K45" s="90" t="s">
        <v>36</v>
      </c>
      <c r="L45" s="21" t="s">
        <v>36</v>
      </c>
      <c r="M45" s="49" t="s">
        <v>36</v>
      </c>
      <c r="N45" s="195"/>
      <c r="O45" s="195"/>
      <c r="P45" s="195"/>
      <c r="Q45" s="195"/>
      <c r="R45" s="195"/>
    </row>
    <row r="46" spans="4:18" ht="21.95" customHeight="1" thickBot="1" x14ac:dyDescent="0.2">
      <c r="F46" s="192" t="s">
        <v>78</v>
      </c>
      <c r="G46" s="193"/>
      <c r="H46" s="193"/>
      <c r="I46" s="193"/>
      <c r="J46" s="194"/>
      <c r="K46" s="154">
        <v>-13</v>
      </c>
      <c r="L46" s="109" t="s">
        <v>36</v>
      </c>
      <c r="M46" s="123">
        <v>-13</v>
      </c>
    </row>
    <row r="47" spans="4:18" ht="21.95" customHeight="1" thickBot="1" x14ac:dyDescent="0.2">
      <c r="F47" s="196" t="s">
        <v>125</v>
      </c>
      <c r="G47" s="197"/>
      <c r="H47" s="197"/>
      <c r="I47" s="197"/>
      <c r="J47" s="198"/>
      <c r="K47" s="188">
        <v>-326</v>
      </c>
      <c r="L47" s="122">
        <v>-353</v>
      </c>
      <c r="M47" s="149">
        <v>26</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 right="0" top="0.19685039370078741" bottom="0.19685039370078741" header="0" footer="0"/>
  <pageSetup paperSize="9" scale="5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showGridLines="0" view="pageBreakPreview" zoomScale="60" zoomScaleNormal="55" zoomScalePageLayoutView="40" workbookViewId="0">
      <selection activeCell="A10" sqref="A10"/>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5.625" style="2" customWidth="1"/>
    <col min="12" max="13" width="15.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7366</v>
      </c>
      <c r="H12" s="127">
        <v>8718</v>
      </c>
      <c r="I12" s="105">
        <v>-1352</v>
      </c>
      <c r="J12" s="78" t="s">
        <v>101</v>
      </c>
      <c r="K12" s="157">
        <v>121203</v>
      </c>
      <c r="L12" s="104">
        <v>141184</v>
      </c>
      <c r="M12" s="119">
        <v>-19980</v>
      </c>
    </row>
    <row r="13" spans="1:21" ht="24" customHeight="1" x14ac:dyDescent="0.15">
      <c r="D13" s="10"/>
      <c r="F13" s="95"/>
      <c r="G13" s="166"/>
      <c r="H13" s="165"/>
      <c r="I13" s="164"/>
      <c r="J13" s="134"/>
      <c r="K13" s="163"/>
      <c r="L13" s="135"/>
      <c r="M13" s="144"/>
    </row>
    <row r="14" spans="1:21" ht="24" customHeight="1" x14ac:dyDescent="0.15">
      <c r="F14" s="102" t="s">
        <v>81</v>
      </c>
      <c r="G14" s="90" t="s">
        <v>36</v>
      </c>
      <c r="H14" s="21" t="s">
        <v>36</v>
      </c>
      <c r="I14" s="49" t="s">
        <v>36</v>
      </c>
      <c r="J14" s="13" t="s">
        <v>102</v>
      </c>
      <c r="K14" s="90" t="s">
        <v>36</v>
      </c>
      <c r="L14" s="21" t="s">
        <v>36</v>
      </c>
      <c r="M14" s="49" t="s">
        <v>36</v>
      </c>
    </row>
    <row r="15" spans="1:21" ht="24" customHeight="1" x14ac:dyDescent="0.15">
      <c r="D15" s="10"/>
      <c r="F15" s="102" t="s">
        <v>82</v>
      </c>
      <c r="G15" s="90" t="s">
        <v>36</v>
      </c>
      <c r="H15" s="21" t="s">
        <v>36</v>
      </c>
      <c r="I15" s="49" t="s">
        <v>36</v>
      </c>
      <c r="J15" s="13" t="s">
        <v>127</v>
      </c>
      <c r="K15" s="90">
        <v>121203</v>
      </c>
      <c r="L15" s="21">
        <v>141184</v>
      </c>
      <c r="M15" s="49">
        <v>-19980</v>
      </c>
    </row>
    <row r="16" spans="1:21" ht="24" customHeight="1" x14ac:dyDescent="0.15">
      <c r="F16" s="102" t="s">
        <v>83</v>
      </c>
      <c r="G16" s="90" t="s">
        <v>36</v>
      </c>
      <c r="H16" s="22" t="s">
        <v>36</v>
      </c>
      <c r="I16" s="49" t="s">
        <v>36</v>
      </c>
      <c r="J16" s="13" t="s">
        <v>103</v>
      </c>
      <c r="K16" s="90" t="s">
        <v>36</v>
      </c>
      <c r="L16" s="21" t="s">
        <v>36</v>
      </c>
      <c r="M16" s="49" t="s">
        <v>36</v>
      </c>
    </row>
    <row r="17" spans="4:28" ht="24" customHeight="1" x14ac:dyDescent="0.15">
      <c r="D17" s="10"/>
      <c r="F17" s="102" t="s">
        <v>84</v>
      </c>
      <c r="G17" s="90" t="s">
        <v>36</v>
      </c>
      <c r="H17" s="22" t="s">
        <v>36</v>
      </c>
      <c r="I17" s="49" t="s">
        <v>36</v>
      </c>
      <c r="J17" s="13" t="s">
        <v>90</v>
      </c>
      <c r="K17" s="90" t="s">
        <v>36</v>
      </c>
      <c r="L17" s="22" t="s">
        <v>36</v>
      </c>
      <c r="M17" s="49" t="s">
        <v>36</v>
      </c>
      <c r="Z17" s="1"/>
      <c r="AA17" s="6"/>
      <c r="AB17" s="1"/>
    </row>
    <row r="18" spans="4:28" ht="24" customHeight="1" x14ac:dyDescent="0.15">
      <c r="F18" s="102" t="s">
        <v>85</v>
      </c>
      <c r="G18" s="90" t="s">
        <v>36</v>
      </c>
      <c r="H18" s="21" t="s">
        <v>36</v>
      </c>
      <c r="I18" s="49" t="s">
        <v>36</v>
      </c>
      <c r="J18" s="13" t="s">
        <v>104</v>
      </c>
      <c r="K18" s="90" t="s">
        <v>36</v>
      </c>
      <c r="L18" s="22" t="s">
        <v>36</v>
      </c>
      <c r="M18" s="49" t="s">
        <v>36</v>
      </c>
      <c r="Z18" s="1"/>
      <c r="AA18" s="6"/>
      <c r="AB18" s="1"/>
    </row>
    <row r="19" spans="4:28" ht="24" customHeight="1" x14ac:dyDescent="0.15">
      <c r="D19" s="10"/>
      <c r="F19" s="102" t="s">
        <v>86</v>
      </c>
      <c r="G19" s="90"/>
      <c r="H19" s="22" t="s">
        <v>36</v>
      </c>
      <c r="I19" s="49" t="s">
        <v>36</v>
      </c>
      <c r="J19" s="102" t="s">
        <v>105</v>
      </c>
      <c r="K19" s="90" t="s">
        <v>36</v>
      </c>
      <c r="L19" s="22" t="s">
        <v>36</v>
      </c>
      <c r="M19" s="49" t="s">
        <v>36</v>
      </c>
      <c r="Z19" s="1"/>
      <c r="AA19" s="6"/>
      <c r="AB19" s="1"/>
    </row>
    <row r="20" spans="4:28" ht="24" customHeight="1" thickBot="1" x14ac:dyDescent="0.2">
      <c r="F20" s="102" t="s">
        <v>87</v>
      </c>
      <c r="G20" s="90" t="s">
        <v>36</v>
      </c>
      <c r="H20" s="21" t="s">
        <v>36</v>
      </c>
      <c r="I20" s="49" t="s">
        <v>36</v>
      </c>
      <c r="J20" s="100"/>
      <c r="K20" s="171"/>
      <c r="L20" s="82"/>
      <c r="M20" s="101"/>
      <c r="Z20" s="1"/>
      <c r="AA20" s="6"/>
      <c r="AB20" s="1"/>
    </row>
    <row r="21" spans="4:28" ht="24" customHeight="1" thickBot="1" x14ac:dyDescent="0.2">
      <c r="F21" s="102" t="s">
        <v>88</v>
      </c>
      <c r="G21" s="90" t="s">
        <v>36</v>
      </c>
      <c r="H21" s="22" t="s">
        <v>36</v>
      </c>
      <c r="I21" s="49" t="s">
        <v>36</v>
      </c>
      <c r="J21" s="77" t="s">
        <v>106</v>
      </c>
      <c r="K21" s="169">
        <v>155815</v>
      </c>
      <c r="L21" s="168">
        <v>156022</v>
      </c>
      <c r="M21" s="167">
        <v>-206</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t="s">
        <v>36</v>
      </c>
      <c r="H23" s="22" t="s">
        <v>36</v>
      </c>
      <c r="I23" s="49" t="s">
        <v>36</v>
      </c>
      <c r="J23" s="14" t="s">
        <v>107</v>
      </c>
      <c r="K23" s="90" t="s">
        <v>36</v>
      </c>
      <c r="L23" s="22" t="s">
        <v>36</v>
      </c>
      <c r="M23" s="40" t="s">
        <v>36</v>
      </c>
      <c r="V23" s="7"/>
      <c r="W23" s="8"/>
      <c r="X23" s="9"/>
    </row>
    <row r="24" spans="4:28" ht="24" customHeight="1" x14ac:dyDescent="0.15">
      <c r="F24" s="102" t="s">
        <v>90</v>
      </c>
      <c r="G24" s="90">
        <v>6661</v>
      </c>
      <c r="H24" s="22">
        <v>7792</v>
      </c>
      <c r="I24" s="49">
        <v>-1131</v>
      </c>
      <c r="J24" s="13" t="s">
        <v>108</v>
      </c>
      <c r="K24" s="90">
        <v>155815</v>
      </c>
      <c r="L24" s="22">
        <v>156022</v>
      </c>
      <c r="M24" s="40">
        <v>-206</v>
      </c>
    </row>
    <row r="25" spans="4:28" ht="24" customHeight="1" x14ac:dyDescent="0.15">
      <c r="F25" s="102"/>
      <c r="G25" s="90"/>
      <c r="H25" s="22"/>
      <c r="I25" s="49"/>
      <c r="J25" s="14" t="s">
        <v>109</v>
      </c>
      <c r="K25" s="90" t="s">
        <v>36</v>
      </c>
      <c r="L25" s="22" t="s">
        <v>36</v>
      </c>
      <c r="M25" s="40" t="s">
        <v>36</v>
      </c>
    </row>
    <row r="26" spans="4:28" ht="24" customHeight="1" x14ac:dyDescent="0.15">
      <c r="F26" s="102" t="s">
        <v>48</v>
      </c>
      <c r="G26" s="90" t="s">
        <v>36</v>
      </c>
      <c r="H26" s="22" t="s">
        <v>36</v>
      </c>
      <c r="I26" s="49" t="s">
        <v>36</v>
      </c>
      <c r="J26" s="14" t="s">
        <v>110</v>
      </c>
      <c r="K26" s="90" t="s">
        <v>36</v>
      </c>
      <c r="L26" s="22" t="s">
        <v>36</v>
      </c>
      <c r="M26" s="40" t="s">
        <v>36</v>
      </c>
    </row>
    <row r="27" spans="4:28" ht="24" customHeight="1" x14ac:dyDescent="0.15">
      <c r="F27" s="102" t="s">
        <v>91</v>
      </c>
      <c r="G27" s="90">
        <v>702</v>
      </c>
      <c r="H27" s="22">
        <v>924</v>
      </c>
      <c r="I27" s="49">
        <v>-221</v>
      </c>
      <c r="J27" s="14" t="s">
        <v>98</v>
      </c>
      <c r="K27" s="90" t="s">
        <v>36</v>
      </c>
      <c r="L27" s="22" t="s">
        <v>36</v>
      </c>
      <c r="M27" s="40" t="s">
        <v>36</v>
      </c>
    </row>
    <row r="28" spans="4:28" ht="24" customHeight="1" thickBot="1" x14ac:dyDescent="0.2">
      <c r="F28" s="102" t="s">
        <v>92</v>
      </c>
      <c r="G28" s="90">
        <v>2</v>
      </c>
      <c r="H28" s="21">
        <v>1</v>
      </c>
      <c r="I28" s="49">
        <f>G28-H28</f>
        <v>1</v>
      </c>
      <c r="J28" s="13" t="s">
        <v>111</v>
      </c>
      <c r="K28" s="90">
        <v>0</v>
      </c>
      <c r="L28" s="22" t="s">
        <v>36</v>
      </c>
      <c r="M28" s="40">
        <v>0</v>
      </c>
    </row>
    <row r="29" spans="4:28" ht="24" customHeight="1" thickBot="1" x14ac:dyDescent="0.2">
      <c r="F29" s="100"/>
      <c r="G29" s="171"/>
      <c r="H29" s="82"/>
      <c r="I29" s="101"/>
      <c r="J29" s="91" t="s">
        <v>123</v>
      </c>
      <c r="K29" s="154">
        <v>-34612</v>
      </c>
      <c r="L29" s="109">
        <v>-14837</v>
      </c>
      <c r="M29" s="123">
        <v>-19774</v>
      </c>
    </row>
    <row r="30" spans="4:28" ht="24" customHeight="1" thickBot="1" x14ac:dyDescent="0.2">
      <c r="F30" s="77" t="s">
        <v>80</v>
      </c>
      <c r="G30" s="169">
        <v>7366</v>
      </c>
      <c r="H30" s="128">
        <v>8725</v>
      </c>
      <c r="I30" s="129">
        <v>-1359</v>
      </c>
      <c r="J30" s="78" t="s">
        <v>113</v>
      </c>
      <c r="K30" s="157">
        <v>456194</v>
      </c>
      <c r="L30" s="104">
        <v>491123</v>
      </c>
      <c r="M30" s="119">
        <v>-34928</v>
      </c>
    </row>
    <row r="31" spans="4:28" ht="24" customHeight="1" x14ac:dyDescent="0.15">
      <c r="F31" s="116"/>
      <c r="G31" s="163"/>
      <c r="H31" s="135"/>
      <c r="I31" s="144"/>
      <c r="J31" s="137"/>
      <c r="K31" s="174"/>
      <c r="L31" s="173"/>
      <c r="M31" s="172"/>
    </row>
    <row r="32" spans="4:28" ht="24" customHeight="1" x14ac:dyDescent="0.15">
      <c r="F32" s="97" t="s">
        <v>93</v>
      </c>
      <c r="G32" s="90">
        <v>127</v>
      </c>
      <c r="H32" s="22">
        <v>125</v>
      </c>
      <c r="I32" s="40">
        <v>2</v>
      </c>
      <c r="J32" s="13" t="s">
        <v>115</v>
      </c>
      <c r="K32" s="90">
        <v>261497</v>
      </c>
      <c r="L32" s="21">
        <v>308217</v>
      </c>
      <c r="M32" s="49">
        <v>-46719</v>
      </c>
    </row>
    <row r="33" spans="4:18" ht="24" customHeight="1" x14ac:dyDescent="0.15">
      <c r="F33" s="97"/>
      <c r="G33" s="90"/>
      <c r="H33" s="22"/>
      <c r="I33" s="40"/>
      <c r="J33" s="13" t="s">
        <v>116</v>
      </c>
      <c r="K33" s="90" t="s">
        <v>36</v>
      </c>
      <c r="L33" s="22" t="s">
        <v>36</v>
      </c>
      <c r="M33" s="40" t="s">
        <v>36</v>
      </c>
    </row>
    <row r="34" spans="4:18" ht="24" customHeight="1" x14ac:dyDescent="0.15">
      <c r="F34" s="98" t="s">
        <v>94</v>
      </c>
      <c r="G34" s="90">
        <v>19</v>
      </c>
      <c r="H34" s="21">
        <v>18</v>
      </c>
      <c r="I34" s="40">
        <v>0</v>
      </c>
      <c r="J34" s="13" t="s">
        <v>90</v>
      </c>
      <c r="K34" s="90" t="s">
        <v>36</v>
      </c>
      <c r="L34" s="22" t="s">
        <v>36</v>
      </c>
      <c r="M34" s="40" t="s">
        <v>36</v>
      </c>
    </row>
    <row r="35" spans="4:18" ht="24" customHeight="1" x14ac:dyDescent="0.15">
      <c r="F35" s="98" t="s">
        <v>95</v>
      </c>
      <c r="G35" s="90" t="s">
        <v>36</v>
      </c>
      <c r="H35" s="21" t="s">
        <v>36</v>
      </c>
      <c r="I35" s="40" t="s">
        <v>36</v>
      </c>
      <c r="J35" s="13"/>
      <c r="K35" s="90"/>
      <c r="L35" s="22"/>
      <c r="M35" s="40"/>
    </row>
    <row r="36" spans="4:18" ht="24" customHeight="1" x14ac:dyDescent="0.15">
      <c r="F36" s="98"/>
      <c r="G36" s="90"/>
      <c r="H36" s="21"/>
      <c r="I36" s="40"/>
      <c r="J36" s="102" t="s">
        <v>129</v>
      </c>
      <c r="K36" s="90">
        <v>194697</v>
      </c>
      <c r="L36" s="22">
        <v>182905</v>
      </c>
      <c r="M36" s="40">
        <v>11791</v>
      </c>
    </row>
    <row r="37" spans="4:18" ht="24" customHeight="1" thickBot="1" x14ac:dyDescent="0.2">
      <c r="F37" s="98" t="s">
        <v>96</v>
      </c>
      <c r="G37" s="90">
        <v>7217</v>
      </c>
      <c r="H37" s="22">
        <v>8580</v>
      </c>
      <c r="I37" s="40">
        <v>-1362</v>
      </c>
      <c r="J37" s="100"/>
      <c r="K37" s="171"/>
      <c r="L37" s="82"/>
      <c r="M37" s="101"/>
    </row>
    <row r="38" spans="4:18" ht="24" customHeight="1" thickBot="1" x14ac:dyDescent="0.2">
      <c r="F38" s="98"/>
      <c r="G38" s="90"/>
      <c r="H38" s="22"/>
      <c r="I38" s="40"/>
      <c r="J38" s="77" t="s">
        <v>114</v>
      </c>
      <c r="K38" s="169">
        <v>421583</v>
      </c>
      <c r="L38" s="168">
        <v>476279</v>
      </c>
      <c r="M38" s="167">
        <v>-54696</v>
      </c>
    </row>
    <row r="39" spans="4:18" ht="24" customHeight="1" x14ac:dyDescent="0.15">
      <c r="D39" s="10"/>
      <c r="F39" s="98" t="s">
        <v>97</v>
      </c>
      <c r="G39" s="90" t="s">
        <v>36</v>
      </c>
      <c r="H39" s="21" t="s">
        <v>36</v>
      </c>
      <c r="I39" s="40" t="s">
        <v>36</v>
      </c>
      <c r="J39" s="143"/>
      <c r="K39" s="163"/>
      <c r="L39" s="133"/>
      <c r="M39" s="147"/>
    </row>
    <row r="40" spans="4:18" ht="24" customHeight="1" x14ac:dyDescent="0.15">
      <c r="F40" s="98"/>
      <c r="G40" s="90"/>
      <c r="H40" s="21"/>
      <c r="I40" s="40"/>
      <c r="J40" s="14" t="s">
        <v>117</v>
      </c>
      <c r="K40" s="90">
        <v>226589</v>
      </c>
      <c r="L40" s="22">
        <v>293019</v>
      </c>
      <c r="M40" s="40">
        <v>-66429</v>
      </c>
    </row>
    <row r="41" spans="4:18" ht="24" customHeight="1" x14ac:dyDescent="0.15">
      <c r="F41" s="98" t="s">
        <v>150</v>
      </c>
      <c r="G41" s="90">
        <v>1</v>
      </c>
      <c r="H41" s="21">
        <v>1</v>
      </c>
      <c r="I41" s="40" t="s">
        <v>153</v>
      </c>
      <c r="J41" s="13" t="s">
        <v>118</v>
      </c>
      <c r="K41" s="90" t="s">
        <v>36</v>
      </c>
      <c r="L41" s="22" t="s">
        <v>36</v>
      </c>
      <c r="M41" s="40" t="s">
        <v>36</v>
      </c>
    </row>
    <row r="42" spans="4:18" ht="24" customHeight="1" x14ac:dyDescent="0.15">
      <c r="F42" s="148" t="s">
        <v>151</v>
      </c>
      <c r="G42" s="90"/>
      <c r="H42" s="21"/>
      <c r="I42" s="40"/>
      <c r="J42" s="14" t="s">
        <v>119</v>
      </c>
      <c r="K42" s="90" t="s">
        <v>36</v>
      </c>
      <c r="L42" s="22" t="s">
        <v>36</v>
      </c>
      <c r="M42" s="40" t="s">
        <v>36</v>
      </c>
    </row>
    <row r="43" spans="4:18" ht="24" customHeight="1" x14ac:dyDescent="0.15">
      <c r="F43" s="98" t="s">
        <v>98</v>
      </c>
      <c r="G43" s="90" t="s">
        <v>237</v>
      </c>
      <c r="H43" s="22" t="s">
        <v>36</v>
      </c>
      <c r="I43" s="40" t="s">
        <v>36</v>
      </c>
      <c r="J43" s="14" t="s">
        <v>98</v>
      </c>
      <c r="K43" s="90">
        <v>295</v>
      </c>
      <c r="L43" s="22">
        <v>354</v>
      </c>
      <c r="M43" s="40">
        <v>-58</v>
      </c>
    </row>
    <row r="44" spans="4:18" ht="24" customHeight="1" thickBot="1" x14ac:dyDescent="0.2">
      <c r="F44" s="98" t="s">
        <v>99</v>
      </c>
      <c r="G44" s="90" t="s">
        <v>236</v>
      </c>
      <c r="H44" s="22" t="s">
        <v>235</v>
      </c>
      <c r="I44" s="40" t="s">
        <v>36</v>
      </c>
      <c r="J44" s="13" t="s">
        <v>120</v>
      </c>
      <c r="K44" s="90">
        <v>194697</v>
      </c>
      <c r="L44" s="21">
        <v>182905</v>
      </c>
      <c r="M44" s="49">
        <v>11791</v>
      </c>
      <c r="N44" s="199"/>
      <c r="O44" s="199"/>
      <c r="P44" s="199"/>
      <c r="Q44" s="199"/>
      <c r="R44" s="199"/>
    </row>
    <row r="45" spans="4:18" ht="24" customHeight="1" thickBot="1" x14ac:dyDescent="0.2">
      <c r="F45" s="141" t="s">
        <v>100</v>
      </c>
      <c r="G45" s="182">
        <v>0</v>
      </c>
      <c r="H45" s="170">
        <v>-6</v>
      </c>
      <c r="I45" s="132">
        <v>7</v>
      </c>
      <c r="J45" s="76" t="s">
        <v>121</v>
      </c>
      <c r="K45" s="154">
        <v>34611</v>
      </c>
      <c r="L45" s="109">
        <v>14844</v>
      </c>
      <c r="M45" s="123">
        <v>19767</v>
      </c>
    </row>
    <row r="46" spans="4:18" ht="21.95" customHeight="1" thickBot="1" x14ac:dyDescent="0.2">
      <c r="F46" s="196" t="s">
        <v>126</v>
      </c>
      <c r="G46" s="197"/>
      <c r="H46" s="197"/>
      <c r="I46" s="197"/>
      <c r="J46" s="197"/>
      <c r="K46" s="154" t="s">
        <v>234</v>
      </c>
      <c r="L46" s="109" t="s">
        <v>233</v>
      </c>
      <c r="M46" s="123" t="s">
        <v>36</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 right="0" top="0.19685039370078741" bottom="0.19685039370078741" header="0" footer="0"/>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6"/>
  <sheetViews>
    <sheetView showGridLines="0" view="pageBreakPreview" zoomScale="60" zoomScaleNormal="55" workbookViewId="0">
      <selection activeCell="H58" sqref="H58"/>
    </sheetView>
  </sheetViews>
  <sheetFormatPr defaultRowHeight="15.75" customHeight="1" x14ac:dyDescent="0.15"/>
  <cols>
    <col min="1" max="5" width="11.625" style="2" customWidth="1"/>
    <col min="6" max="6" width="34.25" style="2" customWidth="1"/>
    <col min="7" max="8" width="12.625" style="2" customWidth="1"/>
    <col min="9" max="9" width="12.75" style="2" customWidth="1"/>
    <col min="10" max="10" width="34.25" style="2" customWidth="1"/>
    <col min="11" max="11" width="12.625" style="2" customWidth="1"/>
    <col min="12" max="12" width="12.625" style="3" customWidth="1"/>
    <col min="13" max="13" width="12.7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141</v>
      </c>
    </row>
    <row r="13" spans="1:21" ht="24" customHeight="1" thickBot="1" x14ac:dyDescent="0.2">
      <c r="F13" s="73"/>
      <c r="G13" s="84" t="s">
        <v>142</v>
      </c>
      <c r="H13" s="85" t="s">
        <v>143</v>
      </c>
      <c r="I13" s="80" t="s">
        <v>145</v>
      </c>
      <c r="J13" s="113"/>
      <c r="K13" s="17" t="s">
        <v>142</v>
      </c>
      <c r="L13" s="114" t="s">
        <v>143</v>
      </c>
      <c r="M13" s="115" t="s">
        <v>145</v>
      </c>
    </row>
    <row r="14" spans="1:21" ht="24" customHeight="1" thickBot="1" x14ac:dyDescent="0.2">
      <c r="D14" s="10"/>
      <c r="F14" s="77" t="s">
        <v>52</v>
      </c>
      <c r="G14" s="86">
        <v>12614</v>
      </c>
      <c r="H14" s="87">
        <v>12625</v>
      </c>
      <c r="I14" s="81">
        <f>G14-H14</f>
        <v>-11</v>
      </c>
      <c r="J14" s="78" t="s">
        <v>51</v>
      </c>
      <c r="K14" s="110">
        <v>13772</v>
      </c>
      <c r="L14" s="104">
        <v>13853</v>
      </c>
      <c r="M14" s="119">
        <v>-80</v>
      </c>
    </row>
    <row r="15" spans="1:21" ht="24" customHeight="1" x14ac:dyDescent="0.15">
      <c r="D15" s="10"/>
      <c r="F15" s="95"/>
      <c r="G15" s="92"/>
      <c r="H15" s="93"/>
      <c r="I15" s="96"/>
      <c r="J15" s="116"/>
      <c r="K15" s="117"/>
      <c r="L15" s="118"/>
      <c r="M15" s="106"/>
    </row>
    <row r="16" spans="1:21" ht="24" customHeight="1" x14ac:dyDescent="0.15">
      <c r="F16" s="97" t="s">
        <v>53</v>
      </c>
      <c r="G16" s="30">
        <v>1792</v>
      </c>
      <c r="H16" s="22">
        <v>1846</v>
      </c>
      <c r="I16" s="40">
        <v>-53</v>
      </c>
      <c r="J16" s="102" t="s">
        <v>38</v>
      </c>
      <c r="K16" s="30">
        <v>6598</v>
      </c>
      <c r="L16" s="21">
        <v>6603</v>
      </c>
      <c r="M16" s="49">
        <f>K16-L16</f>
        <v>-5</v>
      </c>
    </row>
    <row r="17" spans="4:28" ht="24" customHeight="1" x14ac:dyDescent="0.15">
      <c r="D17" s="10"/>
      <c r="F17" s="97" t="s">
        <v>54</v>
      </c>
      <c r="G17" s="30">
        <v>127</v>
      </c>
      <c r="H17" s="20">
        <v>123</v>
      </c>
      <c r="I17" s="40">
        <f t="shared" ref="I17:I27" si="0">G17-H17</f>
        <v>4</v>
      </c>
      <c r="J17" s="102" t="s">
        <v>39</v>
      </c>
      <c r="K17" s="30">
        <v>61</v>
      </c>
      <c r="L17" s="20">
        <v>61</v>
      </c>
      <c r="M17" s="49" t="s">
        <v>156</v>
      </c>
    </row>
    <row r="18" spans="4:28" ht="24" customHeight="1" x14ac:dyDescent="0.15">
      <c r="F18" s="97" t="s">
        <v>55</v>
      </c>
      <c r="G18" s="30">
        <v>64</v>
      </c>
      <c r="H18" s="22">
        <v>52</v>
      </c>
      <c r="I18" s="40">
        <v>11</v>
      </c>
      <c r="J18" s="102" t="s">
        <v>40</v>
      </c>
      <c r="K18" s="30">
        <v>784</v>
      </c>
      <c r="L18" s="22">
        <v>882</v>
      </c>
      <c r="M18" s="49">
        <v>-97</v>
      </c>
    </row>
    <row r="19" spans="4:28" ht="24" customHeight="1" x14ac:dyDescent="0.15">
      <c r="D19" s="10"/>
      <c r="F19" s="97"/>
      <c r="G19" s="30"/>
      <c r="H19" s="22"/>
      <c r="I19" s="40"/>
      <c r="J19" s="102" t="s">
        <v>41</v>
      </c>
      <c r="K19" s="30">
        <v>16</v>
      </c>
      <c r="L19" s="22">
        <v>16</v>
      </c>
      <c r="M19" s="49" t="s">
        <v>156</v>
      </c>
      <c r="Z19" s="1"/>
      <c r="AA19" s="6"/>
      <c r="AB19" s="1"/>
    </row>
    <row r="20" spans="4:28" ht="24" customHeight="1" x14ac:dyDescent="0.15">
      <c r="F20" s="98" t="s">
        <v>56</v>
      </c>
      <c r="G20" s="30">
        <v>1283</v>
      </c>
      <c r="H20" s="20">
        <v>1289</v>
      </c>
      <c r="I20" s="40">
        <f t="shared" si="0"/>
        <v>-6</v>
      </c>
      <c r="J20" s="102" t="s">
        <v>42</v>
      </c>
      <c r="K20" s="30">
        <v>329</v>
      </c>
      <c r="L20" s="21">
        <v>418</v>
      </c>
      <c r="M20" s="49">
        <f t="shared" ref="M20:M24" si="1">K20-L20</f>
        <v>-89</v>
      </c>
      <c r="Z20" s="1"/>
      <c r="AA20" s="6"/>
      <c r="AB20" s="1"/>
    </row>
    <row r="21" spans="4:28" ht="24" customHeight="1" x14ac:dyDescent="0.15">
      <c r="D21" s="10"/>
      <c r="F21" s="98" t="s">
        <v>57</v>
      </c>
      <c r="G21" s="30">
        <v>287</v>
      </c>
      <c r="H21" s="21">
        <v>285</v>
      </c>
      <c r="I21" s="40">
        <f t="shared" si="0"/>
        <v>2</v>
      </c>
      <c r="J21" s="102"/>
      <c r="K21" s="30"/>
      <c r="L21" s="21"/>
      <c r="M21" s="49"/>
      <c r="Z21" s="1"/>
      <c r="AA21" s="6"/>
      <c r="AB21" s="1"/>
    </row>
    <row r="22" spans="4:28" ht="24" customHeight="1" x14ac:dyDescent="0.15">
      <c r="F22" s="98" t="s">
        <v>58</v>
      </c>
      <c r="G22" s="30">
        <v>966</v>
      </c>
      <c r="H22" s="20">
        <v>946</v>
      </c>
      <c r="I22" s="40">
        <f t="shared" si="0"/>
        <v>20</v>
      </c>
      <c r="J22" s="102" t="s">
        <v>43</v>
      </c>
      <c r="K22" s="90" t="s">
        <v>146</v>
      </c>
      <c r="L22" s="22" t="s">
        <v>36</v>
      </c>
      <c r="M22" s="49" t="s">
        <v>144</v>
      </c>
      <c r="Z22" s="1"/>
      <c r="AA22" s="6"/>
      <c r="AB22" s="1"/>
    </row>
    <row r="23" spans="4:28" ht="24" customHeight="1" x14ac:dyDescent="0.15">
      <c r="F23" s="98"/>
      <c r="G23" s="30"/>
      <c r="H23" s="20"/>
      <c r="I23" s="40"/>
      <c r="J23" s="102"/>
      <c r="K23" s="30"/>
      <c r="L23" s="22"/>
      <c r="M23" s="49"/>
      <c r="V23" s="7"/>
      <c r="X23" s="9"/>
    </row>
    <row r="24" spans="4:28" ht="24" customHeight="1" x14ac:dyDescent="0.15">
      <c r="F24" s="98" t="s">
        <v>59</v>
      </c>
      <c r="G24" s="30">
        <v>306</v>
      </c>
      <c r="H24" s="22">
        <v>296</v>
      </c>
      <c r="I24" s="40">
        <f t="shared" si="0"/>
        <v>10</v>
      </c>
      <c r="J24" s="102" t="s">
        <v>44</v>
      </c>
      <c r="K24" s="30">
        <v>77</v>
      </c>
      <c r="L24" s="21">
        <v>65</v>
      </c>
      <c r="M24" s="49">
        <f t="shared" si="1"/>
        <v>12</v>
      </c>
      <c r="V24" s="7"/>
      <c r="W24" s="8"/>
      <c r="X24" s="9"/>
    </row>
    <row r="25" spans="4:28" ht="24" customHeight="1" x14ac:dyDescent="0.15">
      <c r="F25" s="98"/>
      <c r="G25" s="30"/>
      <c r="H25" s="22"/>
      <c r="I25" s="40"/>
      <c r="J25" s="102"/>
      <c r="K25" s="30"/>
      <c r="L25" s="21"/>
      <c r="M25" s="49"/>
      <c r="V25" s="7"/>
      <c r="W25" s="8"/>
      <c r="X25" s="9"/>
    </row>
    <row r="26" spans="4:28" ht="24" customHeight="1" x14ac:dyDescent="0.15">
      <c r="F26" s="98" t="s">
        <v>60</v>
      </c>
      <c r="G26" s="30">
        <v>27</v>
      </c>
      <c r="H26" s="20">
        <v>33</v>
      </c>
      <c r="I26" s="40">
        <v>-5</v>
      </c>
      <c r="J26" s="102" t="s">
        <v>45</v>
      </c>
      <c r="K26" s="30">
        <v>671</v>
      </c>
      <c r="L26" s="22">
        <v>651</v>
      </c>
      <c r="M26" s="49">
        <v>19</v>
      </c>
    </row>
    <row r="27" spans="4:28" ht="24" customHeight="1" x14ac:dyDescent="0.15">
      <c r="F27" s="98" t="s">
        <v>61</v>
      </c>
      <c r="G27" s="30">
        <v>-7</v>
      </c>
      <c r="H27" s="22">
        <v>6</v>
      </c>
      <c r="I27" s="40">
        <f t="shared" si="0"/>
        <v>-13</v>
      </c>
      <c r="J27" s="102"/>
      <c r="K27" s="30"/>
      <c r="L27" s="22"/>
      <c r="M27" s="49"/>
    </row>
    <row r="28" spans="4:28" ht="24" customHeight="1" x14ac:dyDescent="0.15">
      <c r="F28" s="98" t="s">
        <v>62</v>
      </c>
      <c r="G28" s="30">
        <v>-18</v>
      </c>
      <c r="H28" s="22">
        <v>-23</v>
      </c>
      <c r="I28" s="40">
        <v>4</v>
      </c>
      <c r="J28" s="102" t="s">
        <v>46</v>
      </c>
      <c r="K28" s="30">
        <v>4339</v>
      </c>
      <c r="L28" s="22">
        <v>4211</v>
      </c>
      <c r="M28" s="49">
        <v>127</v>
      </c>
    </row>
    <row r="29" spans="4:28" ht="24" customHeight="1" x14ac:dyDescent="0.15">
      <c r="F29" s="98"/>
      <c r="G29" s="30"/>
      <c r="H29" s="22"/>
      <c r="I29" s="40"/>
      <c r="J29" s="102"/>
      <c r="K29" s="30"/>
      <c r="L29" s="22"/>
      <c r="M29" s="49"/>
    </row>
    <row r="30" spans="4:28" ht="24" customHeight="1" x14ac:dyDescent="0.15">
      <c r="F30" s="98" t="s">
        <v>63</v>
      </c>
      <c r="G30" s="30">
        <v>0</v>
      </c>
      <c r="H30" s="22" t="s">
        <v>36</v>
      </c>
      <c r="I30" s="40">
        <v>0</v>
      </c>
      <c r="J30" s="102" t="s">
        <v>47</v>
      </c>
      <c r="K30" s="30">
        <v>70</v>
      </c>
      <c r="L30" s="22">
        <v>68</v>
      </c>
      <c r="M30" s="49">
        <v>1</v>
      </c>
    </row>
    <row r="31" spans="4:28" ht="24" customHeight="1" x14ac:dyDescent="0.15">
      <c r="F31" s="98"/>
      <c r="G31" s="30"/>
      <c r="H31" s="20"/>
      <c r="I31" s="40"/>
      <c r="J31" s="102"/>
      <c r="K31" s="30"/>
      <c r="L31" s="22"/>
      <c r="M31" s="49"/>
    </row>
    <row r="32" spans="4:28" ht="24" customHeight="1" x14ac:dyDescent="0.15">
      <c r="F32" s="98" t="s">
        <v>64</v>
      </c>
      <c r="G32" s="30">
        <v>5275</v>
      </c>
      <c r="H32" s="20">
        <v>5201</v>
      </c>
      <c r="I32" s="40">
        <f>G32-H32</f>
        <v>74</v>
      </c>
      <c r="J32" s="102" t="s">
        <v>48</v>
      </c>
      <c r="K32" s="30">
        <v>0</v>
      </c>
      <c r="L32" s="22" t="s">
        <v>36</v>
      </c>
      <c r="M32" s="49">
        <v>0</v>
      </c>
    </row>
    <row r="33" spans="4:18" ht="24" customHeight="1" x14ac:dyDescent="0.15">
      <c r="F33" s="98" t="s">
        <v>65</v>
      </c>
      <c r="G33" s="30">
        <v>1187</v>
      </c>
      <c r="H33" s="20">
        <v>1068</v>
      </c>
      <c r="I33" s="40">
        <f>G33-H33</f>
        <v>119</v>
      </c>
      <c r="J33" s="102"/>
      <c r="K33" s="30"/>
      <c r="L33" s="22"/>
      <c r="M33" s="49"/>
    </row>
    <row r="34" spans="4:18" ht="24" customHeight="1" x14ac:dyDescent="0.15">
      <c r="F34" s="98" t="s">
        <v>66</v>
      </c>
      <c r="G34" s="30">
        <v>1318</v>
      </c>
      <c r="H34" s="20">
        <v>1498</v>
      </c>
      <c r="I34" s="40">
        <v>-179</v>
      </c>
      <c r="J34" s="102" t="s">
        <v>49</v>
      </c>
      <c r="K34" s="30">
        <v>9</v>
      </c>
      <c r="L34" s="22">
        <v>11</v>
      </c>
      <c r="M34" s="49">
        <v>-1</v>
      </c>
    </row>
    <row r="35" spans="4:18" ht="24" customHeight="1" x14ac:dyDescent="0.15">
      <c r="F35" s="99"/>
      <c r="G35" s="124"/>
      <c r="H35" s="124"/>
      <c r="I35" s="125"/>
      <c r="J35" s="102"/>
      <c r="K35" s="30"/>
      <c r="L35" s="22"/>
      <c r="M35" s="49"/>
    </row>
    <row r="36" spans="4:18" ht="24" customHeight="1" thickBot="1" x14ac:dyDescent="0.2">
      <c r="F36" s="98" t="s">
        <v>67</v>
      </c>
      <c r="G36" s="30">
        <v>0</v>
      </c>
      <c r="H36" s="22" t="s">
        <v>36</v>
      </c>
      <c r="I36" s="40">
        <v>0</v>
      </c>
      <c r="J36" s="102" t="s">
        <v>50</v>
      </c>
      <c r="K36" s="30">
        <v>813</v>
      </c>
      <c r="L36" s="21">
        <v>862</v>
      </c>
      <c r="M36" s="49">
        <v>-48</v>
      </c>
    </row>
    <row r="37" spans="4:18" ht="24" customHeight="1" thickBot="1" x14ac:dyDescent="0.2">
      <c r="F37" s="192" t="s">
        <v>68</v>
      </c>
      <c r="G37" s="193"/>
      <c r="H37" s="193"/>
      <c r="I37" s="193"/>
      <c r="J37" s="194"/>
      <c r="K37" s="111">
        <v>1158</v>
      </c>
      <c r="L37" s="107">
        <v>1228</v>
      </c>
      <c r="M37" s="120">
        <v>-69</v>
      </c>
    </row>
    <row r="38" spans="4:18" ht="24" customHeight="1" thickBot="1" x14ac:dyDescent="0.2">
      <c r="F38" s="75" t="s">
        <v>70</v>
      </c>
      <c r="G38" s="88">
        <v>1018</v>
      </c>
      <c r="H38" s="89">
        <v>1892</v>
      </c>
      <c r="I38" s="83">
        <f>G38-H38</f>
        <v>-874</v>
      </c>
      <c r="J38" s="78" t="s">
        <v>69</v>
      </c>
      <c r="K38" s="110">
        <v>1292</v>
      </c>
      <c r="L38" s="104">
        <v>1242</v>
      </c>
      <c r="M38" s="119">
        <f>K38-L38</f>
        <v>50</v>
      </c>
    </row>
    <row r="39" spans="4:18" ht="24" customHeight="1" x14ac:dyDescent="0.15">
      <c r="F39" s="97"/>
      <c r="G39" s="30"/>
      <c r="H39" s="20"/>
      <c r="I39" s="50"/>
      <c r="J39" s="102"/>
      <c r="K39" s="30"/>
      <c r="L39" s="20"/>
      <c r="M39" s="50"/>
    </row>
    <row r="40" spans="4:18" ht="24" customHeight="1" x14ac:dyDescent="0.15">
      <c r="D40" s="10"/>
      <c r="F40" s="97" t="s">
        <v>75</v>
      </c>
      <c r="G40" s="90">
        <v>485</v>
      </c>
      <c r="H40" s="22">
        <v>109</v>
      </c>
      <c r="I40" s="40">
        <f t="shared" ref="I40:I45" si="2">G40-H40</f>
        <v>376</v>
      </c>
      <c r="J40" s="102" t="s">
        <v>71</v>
      </c>
      <c r="K40" s="30">
        <v>116</v>
      </c>
      <c r="L40" s="21">
        <v>84</v>
      </c>
      <c r="M40" s="49">
        <v>31</v>
      </c>
    </row>
    <row r="41" spans="4:18" ht="24" customHeight="1" x14ac:dyDescent="0.15">
      <c r="F41" s="102" t="s">
        <v>76</v>
      </c>
      <c r="G41" s="90" t="s">
        <v>144</v>
      </c>
      <c r="H41" s="22" t="s">
        <v>36</v>
      </c>
      <c r="I41" s="40" t="s">
        <v>144</v>
      </c>
      <c r="J41" s="102" t="s">
        <v>72</v>
      </c>
      <c r="K41" s="30">
        <v>6</v>
      </c>
      <c r="L41" s="20">
        <v>11</v>
      </c>
      <c r="M41" s="49">
        <v>-4</v>
      </c>
    </row>
    <row r="42" spans="4:18" ht="24" customHeight="1" x14ac:dyDescent="0.15">
      <c r="F42" s="97" t="s">
        <v>60</v>
      </c>
      <c r="G42" s="90" t="s">
        <v>144</v>
      </c>
      <c r="H42" s="22" t="s">
        <v>36</v>
      </c>
      <c r="I42" s="40" t="s">
        <v>144</v>
      </c>
      <c r="J42" s="103"/>
      <c r="K42" s="112"/>
      <c r="L42" s="108"/>
      <c r="M42" s="49"/>
    </row>
    <row r="43" spans="4:18" ht="24" customHeight="1" x14ac:dyDescent="0.15">
      <c r="F43" s="97" t="s">
        <v>77</v>
      </c>
      <c r="G43" s="90">
        <v>0</v>
      </c>
      <c r="H43" s="22" t="s">
        <v>36</v>
      </c>
      <c r="I43" s="40">
        <v>0</v>
      </c>
      <c r="J43" s="103"/>
      <c r="K43" s="112"/>
      <c r="L43" s="108"/>
      <c r="M43" s="49"/>
    </row>
    <row r="44" spans="4:18" ht="24" customHeight="1" x14ac:dyDescent="0.15">
      <c r="F44" s="97" t="s">
        <v>73</v>
      </c>
      <c r="G44" s="90">
        <v>223</v>
      </c>
      <c r="H44" s="22">
        <v>1639</v>
      </c>
      <c r="I44" s="40">
        <v>-1415</v>
      </c>
      <c r="J44" s="102" t="s">
        <v>73</v>
      </c>
      <c r="K44" s="30">
        <v>163</v>
      </c>
      <c r="L44" s="21">
        <v>1068</v>
      </c>
      <c r="M44" s="49">
        <v>-904</v>
      </c>
    </row>
    <row r="45" spans="4:18" ht="24" customHeight="1" thickBot="1" x14ac:dyDescent="0.2">
      <c r="F45" s="102" t="s">
        <v>74</v>
      </c>
      <c r="G45" s="90">
        <v>307</v>
      </c>
      <c r="H45" s="21">
        <v>143</v>
      </c>
      <c r="I45" s="40">
        <f t="shared" si="2"/>
        <v>164</v>
      </c>
      <c r="J45" s="102" t="s">
        <v>124</v>
      </c>
      <c r="K45" s="30">
        <v>1005</v>
      </c>
      <c r="L45" s="20">
        <v>78</v>
      </c>
      <c r="M45" s="49">
        <f t="shared" ref="M45" si="3">K45-L45</f>
        <v>927</v>
      </c>
      <c r="N45" s="195"/>
      <c r="O45" s="195"/>
      <c r="P45" s="195"/>
      <c r="Q45" s="195"/>
      <c r="R45" s="195"/>
    </row>
    <row r="46" spans="4:18" ht="21.95" customHeight="1" thickBot="1" x14ac:dyDescent="0.2">
      <c r="F46" s="192" t="s">
        <v>78</v>
      </c>
      <c r="G46" s="193"/>
      <c r="H46" s="193"/>
      <c r="I46" s="193"/>
      <c r="J46" s="194"/>
      <c r="K46" s="111">
        <v>274</v>
      </c>
      <c r="L46" s="109">
        <v>-649</v>
      </c>
      <c r="M46" s="123">
        <v>924</v>
      </c>
    </row>
    <row r="47" spans="4:18" ht="21.95" customHeight="1" thickBot="1" x14ac:dyDescent="0.2">
      <c r="F47" s="196" t="s">
        <v>125</v>
      </c>
      <c r="G47" s="197"/>
      <c r="H47" s="197"/>
      <c r="I47" s="197"/>
      <c r="J47" s="198"/>
      <c r="K47" s="121">
        <v>1433</v>
      </c>
      <c r="L47" s="122">
        <v>578</v>
      </c>
      <c r="M47" s="149">
        <v>854</v>
      </c>
    </row>
    <row r="48" spans="4:18" ht="21.75" customHeight="1" x14ac:dyDescent="0.15">
      <c r="F48" s="61"/>
    </row>
    <row r="49" spans="6:6" ht="17.100000000000001" customHeight="1" x14ac:dyDescent="0.15"/>
    <row r="50" spans="6:6" ht="17.100000000000001" customHeight="1" x14ac:dyDescent="0.15"/>
    <row r="51" spans="6:6" ht="17.100000000000001" customHeight="1" x14ac:dyDescent="0.15">
      <c r="F51" s="131"/>
    </row>
    <row r="52" spans="6:6" ht="17.100000000000001" customHeight="1" x14ac:dyDescent="0.15"/>
    <row r="53" spans="6:6" ht="17.100000000000001" customHeight="1" x14ac:dyDescent="0.15"/>
    <row r="54" spans="6:6" ht="17.100000000000001" customHeight="1" x14ac:dyDescent="0.15"/>
    <row r="55" spans="6:6" ht="17.100000000000001" customHeight="1" x14ac:dyDescent="0.15"/>
    <row r="56" spans="6:6" ht="17.100000000000001" customHeight="1" x14ac:dyDescent="0.15"/>
    <row r="57" spans="6:6" ht="17.100000000000001" customHeight="1" x14ac:dyDescent="0.15"/>
    <row r="58" spans="6:6" ht="17.100000000000001" customHeight="1" x14ac:dyDescent="0.15"/>
    <row r="59" spans="6:6" ht="17.100000000000001" customHeight="1" x14ac:dyDescent="0.15"/>
    <row r="60" spans="6:6" ht="17.100000000000001" customHeight="1" x14ac:dyDescent="0.15"/>
    <row r="61" spans="6:6" ht="17.100000000000001" customHeight="1" x14ac:dyDescent="0.15"/>
    <row r="62" spans="6:6" ht="17.100000000000001" customHeight="1" x14ac:dyDescent="0.15"/>
    <row r="63" spans="6:6" ht="17.100000000000001" customHeight="1" x14ac:dyDescent="0.15"/>
    <row r="64" spans="6:6" ht="17.100000000000001" customHeight="1" x14ac:dyDescent="0.15"/>
    <row r="65" ht="17.100000000000001" customHeight="1" x14ac:dyDescent="0.15"/>
    <row r="66" ht="17.100000000000001" customHeight="1" x14ac:dyDescent="0.15"/>
  </sheetData>
  <mergeCells count="4">
    <mergeCell ref="F37:J37"/>
    <mergeCell ref="N45:R45"/>
    <mergeCell ref="F47:J47"/>
    <mergeCell ref="F46:J46"/>
  </mergeCells>
  <phoneticPr fontId="2"/>
  <printOptions horizontalCentered="1"/>
  <pageMargins left="0.19685039370078741" right="0.19685039370078741" top="0.19685039370078741" bottom="0.19685039370078741" header="0" footer="0"/>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showGridLines="0" view="pageBreakPreview" zoomScale="60" zoomScaleNormal="55" zoomScalePageLayoutView="40" workbookViewId="0">
      <selection activeCell="F49" sqref="F49"/>
    </sheetView>
  </sheetViews>
  <sheetFormatPr defaultRowHeight="15.75" customHeight="1" x14ac:dyDescent="0.15"/>
  <cols>
    <col min="1" max="5" width="10.625" style="2" customWidth="1"/>
    <col min="6" max="6" width="35.625" style="2" customWidth="1"/>
    <col min="7" max="8" width="14.125" style="2" customWidth="1"/>
    <col min="9" max="9" width="13.625" style="2" customWidth="1"/>
    <col min="10" max="10" width="35.5" style="2" customWidth="1"/>
    <col min="11" max="11" width="14.125" style="2" customWidth="1"/>
    <col min="12" max="12" width="14.125" style="3" customWidth="1"/>
    <col min="13"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141</v>
      </c>
      <c r="N10" s="11"/>
    </row>
    <row r="11" spans="1:21" ht="24" customHeight="1" thickBot="1" x14ac:dyDescent="0.2">
      <c r="D11" s="10"/>
      <c r="F11" s="78"/>
      <c r="G11" s="17" t="s">
        <v>142</v>
      </c>
      <c r="H11" s="114" t="s">
        <v>143</v>
      </c>
      <c r="I11" s="115" t="s">
        <v>145</v>
      </c>
      <c r="J11" s="79"/>
      <c r="K11" s="17" t="s">
        <v>142</v>
      </c>
      <c r="L11" s="114" t="s">
        <v>143</v>
      </c>
      <c r="M11" s="115" t="s">
        <v>145</v>
      </c>
    </row>
    <row r="12" spans="1:21" ht="24" customHeight="1" thickBot="1" x14ac:dyDescent="0.2">
      <c r="F12" s="74" t="s">
        <v>79</v>
      </c>
      <c r="G12" s="126">
        <v>13762</v>
      </c>
      <c r="H12" s="127">
        <v>13840</v>
      </c>
      <c r="I12" s="105">
        <v>-77</v>
      </c>
      <c r="J12" s="78" t="s">
        <v>101</v>
      </c>
      <c r="K12" s="110">
        <v>1141</v>
      </c>
      <c r="L12" s="104">
        <v>1995</v>
      </c>
      <c r="M12" s="119">
        <f>K12-L12</f>
        <v>-854</v>
      </c>
    </row>
    <row r="13" spans="1:21" ht="24" customHeight="1" x14ac:dyDescent="0.15">
      <c r="D13" s="10"/>
      <c r="F13" s="95"/>
      <c r="G13" s="92"/>
      <c r="H13" s="93"/>
      <c r="I13" s="96"/>
      <c r="J13" s="134"/>
      <c r="K13" s="117"/>
      <c r="L13" s="135"/>
      <c r="M13" s="144"/>
    </row>
    <row r="14" spans="1:21" ht="24" customHeight="1" x14ac:dyDescent="0.15">
      <c r="F14" s="102" t="s">
        <v>81</v>
      </c>
      <c r="G14" s="30">
        <v>6594</v>
      </c>
      <c r="H14" s="21">
        <v>6600</v>
      </c>
      <c r="I14" s="49">
        <f>G14-H14</f>
        <v>-6</v>
      </c>
      <c r="J14" s="13" t="s">
        <v>102</v>
      </c>
      <c r="K14" s="30">
        <v>208</v>
      </c>
      <c r="L14" s="21">
        <v>183</v>
      </c>
      <c r="M14" s="49">
        <f>K14-L14</f>
        <v>25</v>
      </c>
    </row>
    <row r="15" spans="1:21" ht="24" customHeight="1" x14ac:dyDescent="0.15">
      <c r="D15" s="10"/>
      <c r="F15" s="102" t="s">
        <v>82</v>
      </c>
      <c r="G15" s="30">
        <v>61</v>
      </c>
      <c r="H15" s="20">
        <v>61</v>
      </c>
      <c r="I15" s="49" t="s">
        <v>156</v>
      </c>
      <c r="J15" s="13" t="s">
        <v>127</v>
      </c>
      <c r="K15" s="30">
        <v>893</v>
      </c>
      <c r="L15" s="20">
        <v>955</v>
      </c>
      <c r="M15" s="49">
        <v>-61</v>
      </c>
    </row>
    <row r="16" spans="1:21" ht="24" customHeight="1" x14ac:dyDescent="0.15">
      <c r="F16" s="102" t="s">
        <v>83</v>
      </c>
      <c r="G16" s="30">
        <v>784</v>
      </c>
      <c r="H16" s="22">
        <v>882</v>
      </c>
      <c r="I16" s="49">
        <v>-97</v>
      </c>
      <c r="J16" s="13" t="s">
        <v>103</v>
      </c>
      <c r="K16" s="30">
        <v>39</v>
      </c>
      <c r="L16" s="21">
        <v>856</v>
      </c>
      <c r="M16" s="49">
        <f t="shared" ref="M16" si="0">K16-L16</f>
        <v>-817</v>
      </c>
    </row>
    <row r="17" spans="4:28" ht="24" customHeight="1" x14ac:dyDescent="0.15">
      <c r="D17" s="10"/>
      <c r="F17" s="102" t="s">
        <v>84</v>
      </c>
      <c r="G17" s="30">
        <v>16</v>
      </c>
      <c r="H17" s="22">
        <v>16</v>
      </c>
      <c r="I17" s="49" t="s">
        <v>156</v>
      </c>
      <c r="J17" s="13" t="s">
        <v>90</v>
      </c>
      <c r="K17" s="90" t="s">
        <v>144</v>
      </c>
      <c r="L17" s="22" t="s">
        <v>122</v>
      </c>
      <c r="M17" s="49" t="s">
        <v>144</v>
      </c>
      <c r="Z17" s="1"/>
      <c r="AA17" s="6"/>
      <c r="AB17" s="1"/>
    </row>
    <row r="18" spans="4:28" ht="24" customHeight="1" x14ac:dyDescent="0.15">
      <c r="F18" s="102" t="s">
        <v>85</v>
      </c>
      <c r="G18" s="30">
        <v>329</v>
      </c>
      <c r="H18" s="21">
        <v>418</v>
      </c>
      <c r="I18" s="49">
        <f t="shared" ref="I18:I28" si="1">G18-H18</f>
        <v>-89</v>
      </c>
      <c r="J18" s="13" t="s">
        <v>104</v>
      </c>
      <c r="K18" s="30">
        <v>0</v>
      </c>
      <c r="L18" s="22">
        <v>0</v>
      </c>
      <c r="M18" s="49" t="s">
        <v>157</v>
      </c>
      <c r="Z18" s="1"/>
      <c r="AA18" s="6"/>
      <c r="AB18" s="1"/>
    </row>
    <row r="19" spans="4:28" ht="24" customHeight="1" x14ac:dyDescent="0.15">
      <c r="D19" s="10"/>
      <c r="F19" s="102" t="s">
        <v>86</v>
      </c>
      <c r="G19" s="90" t="s">
        <v>144</v>
      </c>
      <c r="H19" s="22" t="s">
        <v>36</v>
      </c>
      <c r="I19" s="49" t="s">
        <v>144</v>
      </c>
      <c r="J19" s="102" t="s">
        <v>105</v>
      </c>
      <c r="K19" s="90" t="s">
        <v>144</v>
      </c>
      <c r="L19" s="22" t="s">
        <v>112</v>
      </c>
      <c r="M19" s="49" t="s">
        <v>144</v>
      </c>
      <c r="Z19" s="1"/>
      <c r="AA19" s="6"/>
      <c r="AB19" s="1"/>
    </row>
    <row r="20" spans="4:28" ht="24" customHeight="1" thickBot="1" x14ac:dyDescent="0.2">
      <c r="F20" s="102" t="s">
        <v>87</v>
      </c>
      <c r="G20" s="30">
        <v>77</v>
      </c>
      <c r="H20" s="21">
        <v>65</v>
      </c>
      <c r="I20" s="49">
        <f t="shared" si="1"/>
        <v>12</v>
      </c>
      <c r="J20" s="100"/>
      <c r="K20" s="94"/>
      <c r="L20" s="136"/>
      <c r="M20" s="145"/>
      <c r="Z20" s="1"/>
      <c r="AA20" s="6"/>
      <c r="AB20" s="1"/>
    </row>
    <row r="21" spans="4:28" ht="24" customHeight="1" thickBot="1" x14ac:dyDescent="0.2">
      <c r="F21" s="102" t="s">
        <v>88</v>
      </c>
      <c r="G21" s="30">
        <v>671</v>
      </c>
      <c r="H21" s="22">
        <v>651</v>
      </c>
      <c r="I21" s="49">
        <v>19</v>
      </c>
      <c r="J21" s="77" t="s">
        <v>106</v>
      </c>
      <c r="K21" s="86">
        <v>1403</v>
      </c>
      <c r="L21" s="128">
        <v>4422</v>
      </c>
      <c r="M21" s="81">
        <v>-3019</v>
      </c>
      <c r="V21" s="7"/>
      <c r="X21" s="9"/>
    </row>
    <row r="22" spans="4:28" ht="24" customHeight="1" x14ac:dyDescent="0.15">
      <c r="F22" s="102"/>
      <c r="G22" s="30"/>
      <c r="H22" s="22"/>
      <c r="I22" s="49"/>
      <c r="J22" s="137"/>
      <c r="K22" s="138"/>
      <c r="L22" s="139"/>
      <c r="M22" s="146"/>
      <c r="V22" s="7"/>
      <c r="W22" s="8"/>
      <c r="X22" s="9"/>
    </row>
    <row r="23" spans="4:28" ht="24" customHeight="1" x14ac:dyDescent="0.15">
      <c r="F23" s="102" t="s">
        <v>89</v>
      </c>
      <c r="G23" s="30">
        <v>4339</v>
      </c>
      <c r="H23" s="22">
        <v>4211</v>
      </c>
      <c r="I23" s="49">
        <v>127</v>
      </c>
      <c r="J23" s="14" t="s">
        <v>107</v>
      </c>
      <c r="K23" s="30">
        <v>429</v>
      </c>
      <c r="L23" s="22">
        <v>673</v>
      </c>
      <c r="M23" s="40">
        <v>-243</v>
      </c>
      <c r="V23" s="7"/>
      <c r="W23" s="8"/>
      <c r="X23" s="9"/>
    </row>
    <row r="24" spans="4:28" ht="24" customHeight="1" x14ac:dyDescent="0.15">
      <c r="F24" s="102" t="s">
        <v>90</v>
      </c>
      <c r="G24" s="30">
        <v>70</v>
      </c>
      <c r="H24" s="22">
        <v>68</v>
      </c>
      <c r="I24" s="49">
        <v>1</v>
      </c>
      <c r="J24" s="13" t="s">
        <v>108</v>
      </c>
      <c r="K24" s="30">
        <v>873</v>
      </c>
      <c r="L24" s="22">
        <v>1205</v>
      </c>
      <c r="M24" s="40">
        <v>-331</v>
      </c>
    </row>
    <row r="25" spans="4:28" ht="24" customHeight="1" x14ac:dyDescent="0.15">
      <c r="F25" s="102"/>
      <c r="G25" s="30"/>
      <c r="H25" s="22"/>
      <c r="I25" s="49"/>
      <c r="J25" s="14" t="s">
        <v>109</v>
      </c>
      <c r="K25" s="30">
        <v>34</v>
      </c>
      <c r="L25" s="22">
        <v>50</v>
      </c>
      <c r="M25" s="40">
        <v>-16</v>
      </c>
    </row>
    <row r="26" spans="4:28" ht="24" customHeight="1" x14ac:dyDescent="0.15">
      <c r="F26" s="102" t="s">
        <v>48</v>
      </c>
      <c r="G26" s="30">
        <v>0</v>
      </c>
      <c r="H26" s="22" t="s">
        <v>36</v>
      </c>
      <c r="I26" s="49">
        <v>0</v>
      </c>
      <c r="J26" s="14" t="s">
        <v>110</v>
      </c>
      <c r="K26" s="30">
        <v>64</v>
      </c>
      <c r="L26" s="22">
        <v>993</v>
      </c>
      <c r="M26" s="40">
        <f t="shared" ref="M26" si="2">K26-L26</f>
        <v>-929</v>
      </c>
    </row>
    <row r="27" spans="4:28" ht="24" customHeight="1" x14ac:dyDescent="0.15">
      <c r="F27" s="102" t="s">
        <v>91</v>
      </c>
      <c r="G27" s="30">
        <v>9</v>
      </c>
      <c r="H27" s="22">
        <v>11</v>
      </c>
      <c r="I27" s="49">
        <v>-1</v>
      </c>
      <c r="J27" s="14" t="s">
        <v>98</v>
      </c>
      <c r="K27" s="90" t="s">
        <v>144</v>
      </c>
      <c r="L27" s="22">
        <v>1498</v>
      </c>
      <c r="M27" s="40">
        <v>-1498</v>
      </c>
    </row>
    <row r="28" spans="4:28" ht="24" customHeight="1" thickBot="1" x14ac:dyDescent="0.2">
      <c r="F28" s="102" t="s">
        <v>92</v>
      </c>
      <c r="G28" s="30">
        <v>807</v>
      </c>
      <c r="H28" s="21">
        <v>851</v>
      </c>
      <c r="I28" s="49">
        <f t="shared" si="1"/>
        <v>-44</v>
      </c>
      <c r="J28" s="13" t="s">
        <v>111</v>
      </c>
      <c r="K28" s="30">
        <v>0</v>
      </c>
      <c r="L28" s="22">
        <v>0</v>
      </c>
      <c r="M28" s="40">
        <v>0</v>
      </c>
    </row>
    <row r="29" spans="4:28" ht="24" customHeight="1" thickBot="1" x14ac:dyDescent="0.2">
      <c r="F29" s="100"/>
      <c r="G29" s="94"/>
      <c r="H29" s="82"/>
      <c r="I29" s="101"/>
      <c r="J29" s="91" t="s">
        <v>123</v>
      </c>
      <c r="K29" s="111">
        <v>-261</v>
      </c>
      <c r="L29" s="109">
        <v>-2427</v>
      </c>
      <c r="M29" s="123">
        <v>2165</v>
      </c>
    </row>
    <row r="30" spans="4:28" ht="24" customHeight="1" thickBot="1" x14ac:dyDescent="0.2">
      <c r="F30" s="77" t="s">
        <v>80</v>
      </c>
      <c r="G30" s="86">
        <v>11849</v>
      </c>
      <c r="H30" s="128">
        <v>10386</v>
      </c>
      <c r="I30" s="129">
        <v>1463</v>
      </c>
      <c r="J30" s="78" t="s">
        <v>113</v>
      </c>
      <c r="K30" s="110">
        <v>4392</v>
      </c>
      <c r="L30" s="104">
        <v>4465</v>
      </c>
      <c r="M30" s="119">
        <f>K30-L30</f>
        <v>-73</v>
      </c>
    </row>
    <row r="31" spans="4:28" ht="24" customHeight="1" x14ac:dyDescent="0.15">
      <c r="F31" s="116"/>
      <c r="G31" s="117"/>
      <c r="H31" s="118"/>
      <c r="I31" s="140"/>
      <c r="J31" s="137"/>
      <c r="K31" s="138"/>
      <c r="L31" s="139"/>
      <c r="M31" s="146"/>
    </row>
    <row r="32" spans="4:28" ht="24" customHeight="1" x14ac:dyDescent="0.15">
      <c r="F32" s="97" t="s">
        <v>93</v>
      </c>
      <c r="G32" s="30">
        <v>2003</v>
      </c>
      <c r="H32" s="22">
        <v>2071</v>
      </c>
      <c r="I32" s="40">
        <f>G32-H32</f>
        <v>-68</v>
      </c>
      <c r="J32" s="13" t="s">
        <v>115</v>
      </c>
      <c r="K32" s="30">
        <v>914</v>
      </c>
      <c r="L32" s="21">
        <v>1018</v>
      </c>
      <c r="M32" s="49">
        <f>K32-L32</f>
        <v>-104</v>
      </c>
    </row>
    <row r="33" spans="4:18" ht="24" customHeight="1" x14ac:dyDescent="0.15">
      <c r="F33" s="97"/>
      <c r="G33" s="30"/>
      <c r="H33" s="22"/>
      <c r="I33" s="40"/>
      <c r="J33" s="13" t="s">
        <v>116</v>
      </c>
      <c r="K33" s="90" t="s">
        <v>144</v>
      </c>
      <c r="L33" s="22" t="s">
        <v>122</v>
      </c>
      <c r="M33" s="40" t="s">
        <v>144</v>
      </c>
    </row>
    <row r="34" spans="4:18" ht="24" customHeight="1" x14ac:dyDescent="0.15">
      <c r="F34" s="98" t="s">
        <v>94</v>
      </c>
      <c r="G34" s="30">
        <v>1283</v>
      </c>
      <c r="H34" s="20">
        <v>1289</v>
      </c>
      <c r="I34" s="40">
        <f t="shared" ref="I34:I39" si="3">G34-H34</f>
        <v>-6</v>
      </c>
      <c r="J34" s="13" t="s">
        <v>90</v>
      </c>
      <c r="K34" s="90" t="s">
        <v>144</v>
      </c>
      <c r="L34" s="22" t="s">
        <v>122</v>
      </c>
      <c r="M34" s="40" t="s">
        <v>144</v>
      </c>
    </row>
    <row r="35" spans="4:18" ht="24" customHeight="1" x14ac:dyDescent="0.15">
      <c r="F35" s="98" t="s">
        <v>95</v>
      </c>
      <c r="G35" s="30">
        <v>287</v>
      </c>
      <c r="H35" s="21">
        <v>285</v>
      </c>
      <c r="I35" s="40">
        <f t="shared" si="3"/>
        <v>2</v>
      </c>
      <c r="J35" s="13"/>
      <c r="K35" s="30"/>
      <c r="L35" s="22"/>
      <c r="M35" s="40"/>
    </row>
    <row r="36" spans="4:18" ht="24" customHeight="1" x14ac:dyDescent="0.15">
      <c r="F36" s="98"/>
      <c r="G36" s="30"/>
      <c r="H36" s="20"/>
      <c r="I36" s="40"/>
      <c r="J36" s="102" t="s">
        <v>129</v>
      </c>
      <c r="K36" s="30">
        <v>3477</v>
      </c>
      <c r="L36" s="22">
        <v>3446</v>
      </c>
      <c r="M36" s="40">
        <f>K36-L36</f>
        <v>31</v>
      </c>
    </row>
    <row r="37" spans="4:18" ht="24" customHeight="1" thickBot="1" x14ac:dyDescent="0.2">
      <c r="F37" s="98" t="s">
        <v>96</v>
      </c>
      <c r="G37" s="30">
        <v>306</v>
      </c>
      <c r="H37" s="22">
        <v>296</v>
      </c>
      <c r="I37" s="40">
        <f t="shared" si="3"/>
        <v>10</v>
      </c>
      <c r="J37" s="100"/>
      <c r="K37" s="94"/>
      <c r="L37" s="136"/>
      <c r="M37" s="145"/>
    </row>
    <row r="38" spans="4:18" ht="24" customHeight="1" thickBot="1" x14ac:dyDescent="0.2">
      <c r="F38" s="98"/>
      <c r="G38" s="30"/>
      <c r="H38" s="22"/>
      <c r="I38" s="40"/>
      <c r="J38" s="77" t="s">
        <v>114</v>
      </c>
      <c r="K38" s="86">
        <v>6041</v>
      </c>
      <c r="L38" s="87">
        <v>5535</v>
      </c>
      <c r="M38" s="81">
        <f>K38-L38</f>
        <v>506</v>
      </c>
    </row>
    <row r="39" spans="4:18" ht="24" customHeight="1" x14ac:dyDescent="0.15">
      <c r="D39" s="10"/>
      <c r="F39" s="98" t="s">
        <v>97</v>
      </c>
      <c r="G39" s="30">
        <v>5275</v>
      </c>
      <c r="H39" s="20">
        <v>5201</v>
      </c>
      <c r="I39" s="40">
        <f t="shared" si="3"/>
        <v>74</v>
      </c>
      <c r="J39" s="143"/>
      <c r="K39" s="117"/>
      <c r="L39" s="133"/>
      <c r="M39" s="147"/>
    </row>
    <row r="40" spans="4:18" ht="24" customHeight="1" x14ac:dyDescent="0.15">
      <c r="F40" s="98"/>
      <c r="G40" s="30"/>
      <c r="H40" s="20"/>
      <c r="I40" s="40"/>
      <c r="J40" s="14" t="s">
        <v>117</v>
      </c>
      <c r="K40" s="30">
        <v>2521</v>
      </c>
      <c r="L40" s="22">
        <v>1987</v>
      </c>
      <c r="M40" s="40">
        <v>533</v>
      </c>
    </row>
    <row r="41" spans="4:18" ht="24" customHeight="1" x14ac:dyDescent="0.15">
      <c r="F41" s="98" t="s">
        <v>150</v>
      </c>
      <c r="G41" s="30">
        <v>1330</v>
      </c>
      <c r="H41" s="20">
        <v>1205</v>
      </c>
      <c r="I41" s="40">
        <v>124</v>
      </c>
      <c r="J41" s="13" t="s">
        <v>118</v>
      </c>
      <c r="K41" s="90" t="s">
        <v>144</v>
      </c>
      <c r="L41" s="22">
        <v>80</v>
      </c>
      <c r="M41" s="40">
        <v>-80</v>
      </c>
    </row>
    <row r="42" spans="4:18" ht="24" customHeight="1" x14ac:dyDescent="0.15">
      <c r="F42" s="148" t="s">
        <v>151</v>
      </c>
      <c r="G42" s="30"/>
      <c r="H42" s="20"/>
      <c r="I42" s="40"/>
      <c r="J42" s="14" t="s">
        <v>119</v>
      </c>
      <c r="K42" s="30">
        <v>16</v>
      </c>
      <c r="L42" s="22">
        <v>14</v>
      </c>
      <c r="M42" s="40">
        <f>K42-L42</f>
        <v>2</v>
      </c>
    </row>
    <row r="43" spans="4:18" ht="24" customHeight="1" x14ac:dyDescent="0.15">
      <c r="F43" s="98" t="s">
        <v>98</v>
      </c>
      <c r="G43" s="30">
        <v>1318</v>
      </c>
      <c r="H43" s="22" t="s">
        <v>36</v>
      </c>
      <c r="I43" s="40">
        <v>1318</v>
      </c>
      <c r="J43" s="14" t="s">
        <v>98</v>
      </c>
      <c r="K43" s="90" t="s">
        <v>144</v>
      </c>
      <c r="L43" s="22" t="s">
        <v>122</v>
      </c>
      <c r="M43" s="40" t="s">
        <v>144</v>
      </c>
    </row>
    <row r="44" spans="4:18" ht="24" customHeight="1" thickBot="1" x14ac:dyDescent="0.2">
      <c r="F44" s="98" t="s">
        <v>99</v>
      </c>
      <c r="G44" s="30">
        <v>43</v>
      </c>
      <c r="H44" s="22">
        <v>35</v>
      </c>
      <c r="I44" s="40">
        <f>G44-H44</f>
        <v>8</v>
      </c>
      <c r="J44" s="13" t="s">
        <v>120</v>
      </c>
      <c r="K44" s="30">
        <v>3503</v>
      </c>
      <c r="L44" s="20">
        <v>3452</v>
      </c>
      <c r="M44" s="50">
        <v>50</v>
      </c>
      <c r="N44" s="199"/>
      <c r="O44" s="199"/>
      <c r="P44" s="199"/>
      <c r="Q44" s="199"/>
      <c r="R44" s="199"/>
    </row>
    <row r="45" spans="4:18" ht="24" customHeight="1" thickBot="1" x14ac:dyDescent="0.2">
      <c r="F45" s="141" t="s">
        <v>100</v>
      </c>
      <c r="G45" s="142">
        <v>1913</v>
      </c>
      <c r="H45" s="151">
        <v>3453</v>
      </c>
      <c r="I45" s="132">
        <v>-1540</v>
      </c>
      <c r="J45" s="76" t="s">
        <v>121</v>
      </c>
      <c r="K45" s="130">
        <v>-1649</v>
      </c>
      <c r="L45" s="109">
        <v>-1069</v>
      </c>
      <c r="M45" s="123">
        <v>-579</v>
      </c>
    </row>
    <row r="46" spans="4:18" ht="21.95" customHeight="1" thickBot="1" x14ac:dyDescent="0.2">
      <c r="F46" s="196" t="s">
        <v>126</v>
      </c>
      <c r="G46" s="197"/>
      <c r="H46" s="197"/>
      <c r="I46" s="197"/>
      <c r="J46" s="197"/>
      <c r="K46" s="111">
        <v>2</v>
      </c>
      <c r="L46" s="109">
        <v>-43</v>
      </c>
      <c r="M46" s="123">
        <f>K46-L46</f>
        <v>45</v>
      </c>
    </row>
    <row r="47" spans="4:18" ht="21.95" customHeight="1" x14ac:dyDescent="0.15">
      <c r="D47" s="10"/>
      <c r="F47" s="152"/>
    </row>
    <row r="48" spans="4:18" ht="21.95" customHeight="1" x14ac:dyDescent="0.15"/>
    <row r="49" spans="6:6" ht="21.95" customHeight="1" x14ac:dyDescent="0.15">
      <c r="F49" s="131"/>
    </row>
    <row r="50" spans="6:6" ht="21.95" customHeight="1" x14ac:dyDescent="0.15"/>
    <row r="51" spans="6:6" ht="21.95" customHeight="1" x14ac:dyDescent="0.15"/>
    <row r="52" spans="6:6" ht="21.95" customHeight="1" x14ac:dyDescent="0.15"/>
    <row r="53" spans="6:6" ht="21.95" customHeight="1" x14ac:dyDescent="0.15"/>
    <row r="54" spans="6:6" ht="21.95" customHeight="1" x14ac:dyDescent="0.15"/>
    <row r="55" spans="6:6" ht="33" customHeight="1" x14ac:dyDescent="0.15"/>
    <row r="56" spans="6:6" ht="18" customHeight="1" x14ac:dyDescent="0.15"/>
    <row r="62" spans="6:6"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7"/>
  <sheetViews>
    <sheetView showGridLines="0" view="pageBreakPreview" zoomScale="60" zoomScaleNormal="60" workbookViewId="0">
      <selection activeCell="A10" sqref="A10"/>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8" ht="42" x14ac:dyDescent="0.15">
      <c r="A1" s="69"/>
    </row>
    <row r="2" spans="1:28" ht="17.25" customHeight="1" x14ac:dyDescent="0.15">
      <c r="A2" s="69"/>
    </row>
    <row r="3" spans="1:28" ht="17.25" customHeight="1" x14ac:dyDescent="0.15">
      <c r="A3" s="69"/>
    </row>
    <row r="4" spans="1:28" ht="17.25" x14ac:dyDescent="0.15"/>
    <row r="5" spans="1:28" ht="17.25" x14ac:dyDescent="0.15"/>
    <row r="6" spans="1:28" ht="18" customHeight="1" x14ac:dyDescent="0.15">
      <c r="U6" s="15">
        <f>14785458404150/2687312</f>
        <v>5501950.7984744608</v>
      </c>
    </row>
    <row r="7" spans="1:28" ht="18" customHeight="1" x14ac:dyDescent="0.15">
      <c r="H7" s="5"/>
      <c r="I7" s="5"/>
      <c r="L7" s="11"/>
      <c r="M7" s="11"/>
      <c r="U7" s="15">
        <f>2684933629709/2687312</f>
        <v>999114.96309658128</v>
      </c>
    </row>
    <row r="8" spans="1:28" ht="18" customHeight="1" x14ac:dyDescent="0.15">
      <c r="H8" s="5"/>
      <c r="I8" s="5"/>
      <c r="L8" s="11"/>
      <c r="M8" s="11"/>
      <c r="U8" s="15">
        <f>12100524774441/2687312</f>
        <v>4502835.8353778794</v>
      </c>
    </row>
    <row r="9" spans="1:28" ht="23.25" customHeight="1" thickBot="1" x14ac:dyDescent="0.2">
      <c r="F9" s="72" t="s">
        <v>149</v>
      </c>
      <c r="H9" s="5"/>
      <c r="I9" s="5"/>
      <c r="L9" s="11"/>
      <c r="M9" s="11" t="s">
        <v>163</v>
      </c>
      <c r="N9" s="11"/>
    </row>
    <row r="10" spans="1:28" ht="24" customHeight="1" thickBot="1" x14ac:dyDescent="0.2">
      <c r="D10" s="10"/>
      <c r="F10" s="33" t="s">
        <v>0</v>
      </c>
      <c r="G10" s="17" t="s">
        <v>137</v>
      </c>
      <c r="H10" s="18" t="s">
        <v>138</v>
      </c>
      <c r="I10" s="19" t="s">
        <v>131</v>
      </c>
      <c r="J10" s="34" t="s">
        <v>1</v>
      </c>
      <c r="K10" s="27" t="s">
        <v>137</v>
      </c>
      <c r="L10" s="28" t="s">
        <v>140</v>
      </c>
      <c r="M10" s="32" t="s">
        <v>134</v>
      </c>
    </row>
    <row r="11" spans="1:28" ht="24" customHeight="1" x14ac:dyDescent="0.15">
      <c r="F11" s="47" t="s">
        <v>3</v>
      </c>
      <c r="G11" s="25">
        <v>50</v>
      </c>
      <c r="H11" s="25">
        <v>50</v>
      </c>
      <c r="I11" s="40" t="s">
        <v>158</v>
      </c>
      <c r="J11" s="39" t="s">
        <v>20</v>
      </c>
      <c r="K11" s="65">
        <v>109</v>
      </c>
      <c r="L11" s="25">
        <v>108</v>
      </c>
      <c r="M11" s="40">
        <v>0</v>
      </c>
    </row>
    <row r="12" spans="1:28" ht="24" customHeight="1" x14ac:dyDescent="0.15">
      <c r="D12" s="10"/>
      <c r="F12" s="43"/>
      <c r="G12" s="20"/>
      <c r="H12" s="20"/>
      <c r="I12" s="48"/>
      <c r="J12" s="41"/>
      <c r="K12" s="30"/>
      <c r="L12" s="20"/>
      <c r="M12" s="58"/>
    </row>
    <row r="13" spans="1:28" ht="24" customHeight="1" x14ac:dyDescent="0.15">
      <c r="F13" s="43" t="s">
        <v>4</v>
      </c>
      <c r="G13" s="21" t="s">
        <v>158</v>
      </c>
      <c r="H13" s="21" t="s">
        <v>158</v>
      </c>
      <c r="I13" s="49" t="s">
        <v>158</v>
      </c>
      <c r="J13" s="41" t="s">
        <v>21</v>
      </c>
      <c r="K13" s="30">
        <v>56</v>
      </c>
      <c r="L13" s="22">
        <v>55</v>
      </c>
      <c r="M13" s="40">
        <v>0</v>
      </c>
    </row>
    <row r="14" spans="1:28" ht="24" customHeight="1" x14ac:dyDescent="0.15">
      <c r="D14" s="10"/>
      <c r="F14" s="43"/>
      <c r="G14" s="20"/>
      <c r="H14" s="20"/>
      <c r="I14" s="50"/>
      <c r="J14" s="41"/>
      <c r="K14" s="30"/>
      <c r="L14" s="20"/>
      <c r="M14" s="40"/>
    </row>
    <row r="15" spans="1:28" ht="24" customHeight="1" x14ac:dyDescent="0.15">
      <c r="F15" s="43" t="s">
        <v>5</v>
      </c>
      <c r="G15" s="22" t="s">
        <v>158</v>
      </c>
      <c r="H15" s="22" t="s">
        <v>158</v>
      </c>
      <c r="I15" s="40" t="s">
        <v>158</v>
      </c>
      <c r="J15" s="41" t="s">
        <v>22</v>
      </c>
      <c r="K15" s="22" t="s">
        <v>158</v>
      </c>
      <c r="L15" s="22" t="s">
        <v>158</v>
      </c>
      <c r="M15" s="40" t="s">
        <v>158</v>
      </c>
    </row>
    <row r="16" spans="1:28" ht="24" customHeight="1" x14ac:dyDescent="0.15">
      <c r="D16" s="10"/>
      <c r="F16" s="51" t="s">
        <v>34</v>
      </c>
      <c r="G16" s="23" t="s">
        <v>158</v>
      </c>
      <c r="H16" s="23" t="s">
        <v>158</v>
      </c>
      <c r="I16" s="40" t="s">
        <v>158</v>
      </c>
      <c r="J16" s="42"/>
      <c r="K16" s="30"/>
      <c r="L16" s="20"/>
      <c r="M16" s="40"/>
      <c r="Z16" s="1"/>
      <c r="AA16" s="6"/>
      <c r="AB16" s="1"/>
    </row>
    <row r="17" spans="4:28" ht="24" customHeight="1" x14ac:dyDescent="0.15">
      <c r="F17" s="43" t="s">
        <v>6</v>
      </c>
      <c r="G17" s="21" t="s">
        <v>158</v>
      </c>
      <c r="H17" s="21" t="s">
        <v>158</v>
      </c>
      <c r="I17" s="40" t="s">
        <v>158</v>
      </c>
      <c r="J17" s="42" t="s">
        <v>23</v>
      </c>
      <c r="K17" s="30">
        <v>52</v>
      </c>
      <c r="L17" s="21">
        <v>52</v>
      </c>
      <c r="M17" s="40">
        <v>0</v>
      </c>
      <c r="Z17" s="1"/>
      <c r="AA17" s="6"/>
      <c r="AB17" s="1"/>
    </row>
    <row r="18" spans="4:28" ht="24" customHeight="1" x14ac:dyDescent="0.15">
      <c r="D18" s="10"/>
      <c r="F18" s="51" t="s">
        <v>34</v>
      </c>
      <c r="G18" s="23" t="s">
        <v>158</v>
      </c>
      <c r="H18" s="23" t="s">
        <v>158</v>
      </c>
      <c r="I18" s="68" t="s">
        <v>158</v>
      </c>
      <c r="J18" s="42"/>
      <c r="K18" s="30"/>
      <c r="L18" s="20"/>
      <c r="M18" s="40"/>
      <c r="Z18" s="1"/>
      <c r="AA18" s="6"/>
      <c r="AB18" s="1"/>
    </row>
    <row r="19" spans="4:28" ht="24" customHeight="1" x14ac:dyDescent="0.15">
      <c r="F19" s="43" t="s">
        <v>7</v>
      </c>
      <c r="G19" s="21">
        <v>50</v>
      </c>
      <c r="H19" s="21">
        <v>50</v>
      </c>
      <c r="I19" s="40" t="s">
        <v>158</v>
      </c>
      <c r="J19" s="42" t="s">
        <v>24</v>
      </c>
      <c r="K19" s="90" t="s">
        <v>158</v>
      </c>
      <c r="L19" s="22" t="s">
        <v>158</v>
      </c>
      <c r="M19" s="40" t="s">
        <v>158</v>
      </c>
      <c r="Z19" s="1"/>
      <c r="AA19" s="6"/>
      <c r="AB19" s="1"/>
    </row>
    <row r="20" spans="4:28" ht="24" customHeight="1" x14ac:dyDescent="0.15">
      <c r="F20" s="51" t="s">
        <v>34</v>
      </c>
      <c r="G20" s="23" t="s">
        <v>158</v>
      </c>
      <c r="H20" s="23" t="s">
        <v>158</v>
      </c>
      <c r="I20" s="68" t="s">
        <v>158</v>
      </c>
      <c r="J20" s="42"/>
      <c r="K20" s="90"/>
      <c r="L20" s="20"/>
      <c r="M20" s="40"/>
      <c r="V20" s="7"/>
      <c r="X20" s="9"/>
    </row>
    <row r="21" spans="4:28" ht="24" customHeight="1" x14ac:dyDescent="0.15">
      <c r="F21" s="43" t="s">
        <v>8</v>
      </c>
      <c r="G21" s="21" t="s">
        <v>158</v>
      </c>
      <c r="H21" s="21" t="s">
        <v>158</v>
      </c>
      <c r="I21" s="40" t="s">
        <v>158</v>
      </c>
      <c r="J21" s="42" t="s">
        <v>25</v>
      </c>
      <c r="K21" s="22" t="s">
        <v>158</v>
      </c>
      <c r="L21" s="22" t="s">
        <v>158</v>
      </c>
      <c r="M21" s="40" t="s">
        <v>158</v>
      </c>
      <c r="V21" s="7"/>
      <c r="W21" s="8"/>
      <c r="X21" s="9"/>
    </row>
    <row r="22" spans="4:28" ht="24" customHeight="1" x14ac:dyDescent="0.15">
      <c r="F22" s="56" t="s">
        <v>9</v>
      </c>
      <c r="G22" s="55">
        <v>11094</v>
      </c>
      <c r="H22" s="55">
        <v>11322</v>
      </c>
      <c r="I22" s="57">
        <v>-228</v>
      </c>
      <c r="J22" s="42"/>
      <c r="K22" s="90"/>
      <c r="L22" s="20"/>
      <c r="M22" s="40"/>
      <c r="V22" s="7"/>
      <c r="W22" s="8"/>
      <c r="X22" s="9"/>
    </row>
    <row r="23" spans="4:28" ht="24" customHeight="1" x14ac:dyDescent="0.15">
      <c r="F23" s="43"/>
      <c r="G23" s="20"/>
      <c r="H23" s="20"/>
      <c r="I23" s="40"/>
      <c r="J23" s="42" t="s">
        <v>26</v>
      </c>
      <c r="K23" s="90" t="s">
        <v>158</v>
      </c>
      <c r="L23" s="22" t="s">
        <v>158</v>
      </c>
      <c r="M23" s="40" t="s">
        <v>158</v>
      </c>
    </row>
    <row r="24" spans="4:28" ht="24" customHeight="1" x14ac:dyDescent="0.15">
      <c r="F24" s="43" t="s">
        <v>10</v>
      </c>
      <c r="G24" s="21">
        <v>10921</v>
      </c>
      <c r="H24" s="21">
        <v>11101</v>
      </c>
      <c r="I24" s="40">
        <v>-179</v>
      </c>
      <c r="J24" s="42"/>
      <c r="K24" s="30"/>
      <c r="L24" s="20"/>
      <c r="M24" s="40"/>
    </row>
    <row r="25" spans="4:28" ht="24" customHeight="1" x14ac:dyDescent="0.15">
      <c r="F25" s="43"/>
      <c r="G25" s="20"/>
      <c r="H25" s="20"/>
      <c r="I25" s="40"/>
      <c r="J25" s="42" t="s">
        <v>27</v>
      </c>
      <c r="K25" s="90" t="s">
        <v>158</v>
      </c>
      <c r="L25" s="22" t="s">
        <v>158</v>
      </c>
      <c r="M25" s="40" t="s">
        <v>158</v>
      </c>
    </row>
    <row r="26" spans="4:28" ht="24" customHeight="1" x14ac:dyDescent="0.15">
      <c r="F26" s="43" t="s">
        <v>11</v>
      </c>
      <c r="G26" s="21" t="s">
        <v>158</v>
      </c>
      <c r="H26" s="21" t="s">
        <v>158</v>
      </c>
      <c r="I26" s="40" t="s">
        <v>158</v>
      </c>
      <c r="J26" s="59" t="s">
        <v>28</v>
      </c>
      <c r="K26" s="66">
        <v>14217</v>
      </c>
      <c r="L26" s="67">
        <v>14254</v>
      </c>
      <c r="M26" s="57">
        <v>-36</v>
      </c>
    </row>
    <row r="27" spans="4:28" ht="24" customHeight="1" x14ac:dyDescent="0.15">
      <c r="F27" s="43"/>
      <c r="G27" s="20"/>
      <c r="H27" s="20"/>
      <c r="I27" s="40"/>
      <c r="J27" s="41"/>
      <c r="K27" s="30"/>
      <c r="L27" s="20"/>
      <c r="M27" s="40"/>
    </row>
    <row r="28" spans="4:28" ht="24" customHeight="1" x14ac:dyDescent="0.15">
      <c r="F28" s="43" t="s">
        <v>12</v>
      </c>
      <c r="G28" s="21">
        <v>2</v>
      </c>
      <c r="H28" s="21">
        <v>1</v>
      </c>
      <c r="I28" s="40">
        <v>1</v>
      </c>
      <c r="J28" s="41" t="s">
        <v>21</v>
      </c>
      <c r="K28" s="30">
        <v>350</v>
      </c>
      <c r="L28" s="22">
        <v>406</v>
      </c>
      <c r="M28" s="40">
        <v>-56</v>
      </c>
    </row>
    <row r="29" spans="4:28" ht="24" customHeight="1" x14ac:dyDescent="0.15">
      <c r="F29" s="43"/>
      <c r="G29" s="20"/>
      <c r="H29" s="20"/>
      <c r="I29" s="40"/>
      <c r="J29" s="41"/>
      <c r="K29" s="30"/>
      <c r="L29" s="20"/>
      <c r="M29" s="40"/>
    </row>
    <row r="30" spans="4:28" ht="24" customHeight="1" x14ac:dyDescent="0.15">
      <c r="F30" s="43" t="s">
        <v>13</v>
      </c>
      <c r="G30" s="21" t="s">
        <v>158</v>
      </c>
      <c r="H30" s="21" t="s">
        <v>158</v>
      </c>
      <c r="I30" s="40" t="s">
        <v>158</v>
      </c>
      <c r="J30" s="41" t="s">
        <v>29</v>
      </c>
      <c r="K30" s="22">
        <v>13247</v>
      </c>
      <c r="L30" s="22">
        <v>13247</v>
      </c>
      <c r="M30" s="40" t="s">
        <v>158</v>
      </c>
    </row>
    <row r="31" spans="4:28" ht="24" customHeight="1" x14ac:dyDescent="0.15">
      <c r="F31" s="43"/>
      <c r="G31" s="20"/>
      <c r="H31" s="20"/>
      <c r="I31" s="40"/>
      <c r="J31" s="43"/>
      <c r="K31" s="30"/>
      <c r="L31" s="20"/>
      <c r="M31" s="40"/>
    </row>
    <row r="32" spans="4:28" ht="24" customHeight="1" x14ac:dyDescent="0.15">
      <c r="F32" s="43" t="s">
        <v>162</v>
      </c>
      <c r="G32" s="21" t="s">
        <v>158</v>
      </c>
      <c r="H32" s="21" t="s">
        <v>158</v>
      </c>
      <c r="I32" s="40" t="s">
        <v>158</v>
      </c>
      <c r="J32" s="41" t="s">
        <v>30</v>
      </c>
      <c r="K32" s="30">
        <v>620</v>
      </c>
      <c r="L32" s="21">
        <v>600</v>
      </c>
      <c r="M32" s="40">
        <v>19</v>
      </c>
    </row>
    <row r="33" spans="4:18" ht="24" customHeight="1" x14ac:dyDescent="0.15">
      <c r="F33" s="43"/>
      <c r="G33" s="20"/>
      <c r="H33" s="20"/>
      <c r="I33" s="40"/>
      <c r="J33" s="41"/>
      <c r="K33" s="30"/>
      <c r="L33" s="20"/>
      <c r="M33" s="40"/>
    </row>
    <row r="34" spans="4:18" ht="24" customHeight="1" x14ac:dyDescent="0.15">
      <c r="F34" s="43" t="s">
        <v>15</v>
      </c>
      <c r="G34" s="21" t="s">
        <v>158</v>
      </c>
      <c r="H34" s="21" t="s">
        <v>158</v>
      </c>
      <c r="I34" s="40" t="s">
        <v>158</v>
      </c>
      <c r="J34" s="41" t="s">
        <v>37</v>
      </c>
      <c r="K34" s="90" t="s">
        <v>158</v>
      </c>
      <c r="L34" s="22" t="s">
        <v>158</v>
      </c>
      <c r="M34" s="40" t="s">
        <v>158</v>
      </c>
    </row>
    <row r="35" spans="4:18" ht="24" customHeight="1" x14ac:dyDescent="0.15">
      <c r="F35" s="43"/>
      <c r="G35" s="24"/>
      <c r="H35" s="24"/>
      <c r="I35" s="40"/>
      <c r="J35" s="43"/>
      <c r="K35" s="90"/>
      <c r="L35" s="20"/>
      <c r="M35" s="40"/>
    </row>
    <row r="36" spans="4:18" ht="24" customHeight="1" x14ac:dyDescent="0.15">
      <c r="F36" s="43" t="s">
        <v>16</v>
      </c>
      <c r="G36" s="21" t="s">
        <v>158</v>
      </c>
      <c r="H36" s="21" t="s">
        <v>158</v>
      </c>
      <c r="I36" s="40" t="s">
        <v>158</v>
      </c>
      <c r="J36" s="41" t="s">
        <v>31</v>
      </c>
      <c r="K36" s="90" t="s">
        <v>158</v>
      </c>
      <c r="L36" s="22" t="s">
        <v>158</v>
      </c>
      <c r="M36" s="40" t="s">
        <v>158</v>
      </c>
    </row>
    <row r="37" spans="4:18" ht="24" customHeight="1" x14ac:dyDescent="0.15">
      <c r="F37" s="43"/>
      <c r="G37" s="20"/>
      <c r="H37" s="20"/>
      <c r="I37" s="40"/>
      <c r="J37" s="41"/>
      <c r="K37" s="90"/>
      <c r="L37" s="20"/>
      <c r="M37" s="40"/>
    </row>
    <row r="38" spans="4:18" ht="24" customHeight="1" x14ac:dyDescent="0.15">
      <c r="F38" s="43" t="s">
        <v>17</v>
      </c>
      <c r="G38" s="22" t="s">
        <v>158</v>
      </c>
      <c r="H38" s="22" t="s">
        <v>158</v>
      </c>
      <c r="I38" s="40" t="s">
        <v>158</v>
      </c>
      <c r="J38" s="41" t="s">
        <v>26</v>
      </c>
      <c r="K38" s="90" t="s">
        <v>158</v>
      </c>
      <c r="L38" s="22" t="s">
        <v>158</v>
      </c>
      <c r="M38" s="40" t="s">
        <v>158</v>
      </c>
    </row>
    <row r="39" spans="4:18" ht="24" customHeight="1" x14ac:dyDescent="0.15">
      <c r="F39" s="43"/>
      <c r="G39" s="20"/>
      <c r="H39" s="20"/>
      <c r="I39" s="40"/>
      <c r="J39" s="43"/>
      <c r="K39" s="90"/>
      <c r="L39" s="20"/>
      <c r="M39" s="40"/>
    </row>
    <row r="40" spans="4:18" ht="24" customHeight="1" thickBot="1" x14ac:dyDescent="0.2">
      <c r="D40" s="10"/>
      <c r="F40" s="43" t="s">
        <v>6</v>
      </c>
      <c r="G40" s="21" t="s">
        <v>158</v>
      </c>
      <c r="H40" s="21" t="s">
        <v>158</v>
      </c>
      <c r="I40" s="40" t="s">
        <v>158</v>
      </c>
      <c r="J40" s="41" t="s">
        <v>32</v>
      </c>
      <c r="K40" s="90" t="s">
        <v>158</v>
      </c>
      <c r="L40" s="22" t="s">
        <v>158</v>
      </c>
      <c r="M40" s="40" t="s">
        <v>158</v>
      </c>
    </row>
    <row r="41" spans="4:18" ht="24" customHeight="1" thickBot="1" x14ac:dyDescent="0.2">
      <c r="F41" s="51" t="s">
        <v>34</v>
      </c>
      <c r="G41" s="23" t="s">
        <v>158</v>
      </c>
      <c r="H41" s="23" t="s">
        <v>158</v>
      </c>
      <c r="I41" s="68" t="s">
        <v>158</v>
      </c>
      <c r="J41" s="44" t="s">
        <v>135</v>
      </c>
      <c r="K41" s="35">
        <v>14326</v>
      </c>
      <c r="L41" s="36">
        <v>14362</v>
      </c>
      <c r="M41" s="26">
        <v>-35</v>
      </c>
    </row>
    <row r="42" spans="4:18" ht="24" customHeight="1" thickBot="1" x14ac:dyDescent="0.2">
      <c r="F42" s="43" t="s">
        <v>18</v>
      </c>
      <c r="G42" s="21">
        <v>170</v>
      </c>
      <c r="H42" s="21">
        <v>220</v>
      </c>
      <c r="I42" s="40">
        <v>-50</v>
      </c>
      <c r="J42" s="60" t="s">
        <v>160</v>
      </c>
      <c r="K42" s="62" t="s">
        <v>137</v>
      </c>
      <c r="L42" s="63" t="s">
        <v>140</v>
      </c>
      <c r="M42" s="64" t="s">
        <v>134</v>
      </c>
    </row>
    <row r="43" spans="4:18" ht="24" customHeight="1" x14ac:dyDescent="0.15">
      <c r="F43" s="51" t="s">
        <v>34</v>
      </c>
      <c r="G43" s="23" t="s">
        <v>158</v>
      </c>
      <c r="H43" s="23" t="s">
        <v>158</v>
      </c>
      <c r="I43" s="68" t="s">
        <v>158</v>
      </c>
      <c r="J43" s="45" t="s">
        <v>159</v>
      </c>
      <c r="K43" s="31">
        <v>-3182</v>
      </c>
      <c r="L43" s="22">
        <v>-2989</v>
      </c>
      <c r="M43" s="40">
        <v>-192</v>
      </c>
    </row>
    <row r="44" spans="4:18" ht="24" customHeight="1" thickBot="1" x14ac:dyDescent="0.2">
      <c r="F44" s="43" t="s">
        <v>19</v>
      </c>
      <c r="G44" s="21" t="s">
        <v>158</v>
      </c>
      <c r="H44" s="21" t="s">
        <v>158</v>
      </c>
      <c r="I44" s="40" t="s">
        <v>158</v>
      </c>
      <c r="J44" s="45" t="s">
        <v>33</v>
      </c>
      <c r="K44" s="153" t="s">
        <v>158</v>
      </c>
      <c r="L44" s="29" t="s">
        <v>158</v>
      </c>
      <c r="M44" s="40" t="s">
        <v>158</v>
      </c>
    </row>
    <row r="45" spans="4:18" ht="24" customHeight="1" thickBot="1" x14ac:dyDescent="0.2">
      <c r="F45" s="51" t="s">
        <v>34</v>
      </c>
      <c r="G45" s="23" t="s">
        <v>158</v>
      </c>
      <c r="H45" s="23" t="s">
        <v>158</v>
      </c>
      <c r="I45" s="68" t="s">
        <v>158</v>
      </c>
      <c r="J45" s="44" t="s">
        <v>136</v>
      </c>
      <c r="K45" s="35">
        <v>-3182</v>
      </c>
      <c r="L45" s="36">
        <v>-2989</v>
      </c>
      <c r="M45" s="26">
        <v>-192</v>
      </c>
    </row>
    <row r="46" spans="4:18" ht="24" customHeight="1" thickBot="1" x14ac:dyDescent="0.2">
      <c r="F46" s="37" t="s">
        <v>133</v>
      </c>
      <c r="G46" s="38">
        <v>11144</v>
      </c>
      <c r="H46" s="38">
        <v>11372</v>
      </c>
      <c r="I46" s="26">
        <v>-228</v>
      </c>
      <c r="J46" s="52" t="s">
        <v>132</v>
      </c>
      <c r="K46" s="53">
        <v>11144</v>
      </c>
      <c r="L46" s="54">
        <v>11372</v>
      </c>
      <c r="M46" s="46">
        <v>-228</v>
      </c>
      <c r="N46" s="70"/>
      <c r="O46" s="71"/>
      <c r="P46" s="71"/>
      <c r="Q46" s="71"/>
      <c r="R46" s="71"/>
    </row>
    <row r="47" spans="4:18" ht="21.75" customHeight="1" x14ac:dyDescent="0.15">
      <c r="F47" s="61"/>
    </row>
    <row r="48" spans="4:18" ht="21.95" customHeight="1" x14ac:dyDescent="0.15"/>
    <row r="49" ht="21.95" customHeight="1" x14ac:dyDescent="0.15"/>
    <row r="50" ht="33" customHeight="1" x14ac:dyDescent="0.15"/>
    <row r="51" ht="18" customHeight="1" x14ac:dyDescent="0.15"/>
    <row r="57" ht="11.25" customHeight="1" x14ac:dyDescent="0.15"/>
  </sheetData>
  <phoneticPr fontId="2"/>
  <printOptions horizontalCentered="1"/>
  <pageMargins left="0" right="0" top="0.19685039370078741" bottom="0.19685039370078741" header="0" footer="0"/>
  <pageSetup paperSize="9" scale="5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66"/>
  <sheetViews>
    <sheetView showGridLines="0" view="pageBreakPreview" zoomScale="60" zoomScaleNormal="55" workbookViewId="0">
      <selection activeCell="A10" sqref="A10"/>
    </sheetView>
  </sheetViews>
  <sheetFormatPr defaultRowHeight="15.75" customHeight="1" x14ac:dyDescent="0.15"/>
  <cols>
    <col min="1" max="5" width="11.625" style="2" customWidth="1"/>
    <col min="6" max="6" width="34.25" style="2" customWidth="1"/>
    <col min="7" max="8" width="12.625" style="2" customWidth="1"/>
    <col min="9" max="9" width="12.5" style="2" customWidth="1"/>
    <col min="10" max="10" width="34.25" style="2" customWidth="1"/>
    <col min="11" max="11" width="12.625" style="2" customWidth="1"/>
    <col min="12" max="12" width="12.625" style="3" customWidth="1"/>
    <col min="13" max="13" width="12.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1926</v>
      </c>
      <c r="H14" s="168">
        <v>2004</v>
      </c>
      <c r="I14" s="167">
        <v>-77</v>
      </c>
      <c r="J14" s="78" t="s">
        <v>51</v>
      </c>
      <c r="K14" s="110">
        <v>1733</v>
      </c>
      <c r="L14" s="104">
        <v>1809</v>
      </c>
      <c r="M14" s="119">
        <v>-76</v>
      </c>
    </row>
    <row r="15" spans="1:21" ht="24" customHeight="1" x14ac:dyDescent="0.15">
      <c r="D15" s="10"/>
      <c r="F15" s="95"/>
      <c r="G15" s="166"/>
      <c r="H15" s="165"/>
      <c r="I15" s="164"/>
      <c r="J15" s="116"/>
      <c r="K15" s="163"/>
      <c r="L15" s="135"/>
      <c r="M15" s="144"/>
    </row>
    <row r="16" spans="1:21" ht="24" customHeight="1" x14ac:dyDescent="0.15">
      <c r="F16" s="97" t="s">
        <v>53</v>
      </c>
      <c r="G16" s="90">
        <v>621</v>
      </c>
      <c r="H16" s="22">
        <v>634</v>
      </c>
      <c r="I16" s="40">
        <v>-13</v>
      </c>
      <c r="J16" s="102" t="s">
        <v>38</v>
      </c>
      <c r="K16" s="90" t="s">
        <v>166</v>
      </c>
      <c r="L16" s="21" t="s">
        <v>166</v>
      </c>
      <c r="M16" s="49" t="s">
        <v>166</v>
      </c>
    </row>
    <row r="17" spans="4:28" ht="24" customHeight="1" x14ac:dyDescent="0.15">
      <c r="D17" s="10"/>
      <c r="F17" s="97" t="s">
        <v>54</v>
      </c>
      <c r="G17" s="90">
        <v>52</v>
      </c>
      <c r="H17" s="21">
        <v>52</v>
      </c>
      <c r="I17" s="40">
        <v>0</v>
      </c>
      <c r="J17" s="102" t="s">
        <v>39</v>
      </c>
      <c r="K17" s="90" t="s">
        <v>166</v>
      </c>
      <c r="L17" s="21" t="s">
        <v>166</v>
      </c>
      <c r="M17" s="49" t="s">
        <v>166</v>
      </c>
    </row>
    <row r="18" spans="4:28" ht="24" customHeight="1" x14ac:dyDescent="0.15">
      <c r="F18" s="97" t="s">
        <v>55</v>
      </c>
      <c r="G18" s="90">
        <v>19</v>
      </c>
      <c r="H18" s="22">
        <v>20</v>
      </c>
      <c r="I18" s="40" t="s">
        <v>165</v>
      </c>
      <c r="J18" s="102" t="s">
        <v>40</v>
      </c>
      <c r="K18" s="90" t="s">
        <v>166</v>
      </c>
      <c r="L18" s="22" t="s">
        <v>166</v>
      </c>
      <c r="M18" s="49" t="s">
        <v>166</v>
      </c>
    </row>
    <row r="19" spans="4:28" ht="24" customHeight="1" x14ac:dyDescent="0.15">
      <c r="D19" s="10"/>
      <c r="F19" s="97"/>
      <c r="G19" s="90"/>
      <c r="H19" s="22"/>
      <c r="I19" s="40"/>
      <c r="J19" s="102" t="s">
        <v>41</v>
      </c>
      <c r="K19" s="90" t="s">
        <v>166</v>
      </c>
      <c r="L19" s="22" t="s">
        <v>166</v>
      </c>
      <c r="M19" s="49" t="s">
        <v>166</v>
      </c>
      <c r="Z19" s="1"/>
      <c r="AA19" s="6"/>
      <c r="AB19" s="1"/>
    </row>
    <row r="20" spans="4:28" ht="24" customHeight="1" x14ac:dyDescent="0.15">
      <c r="F20" s="98" t="s">
        <v>56</v>
      </c>
      <c r="G20" s="90">
        <v>919</v>
      </c>
      <c r="H20" s="21">
        <v>1012</v>
      </c>
      <c r="I20" s="40">
        <v>-92</v>
      </c>
      <c r="J20" s="102" t="s">
        <v>42</v>
      </c>
      <c r="K20" s="90" t="s">
        <v>166</v>
      </c>
      <c r="L20" s="21" t="s">
        <v>166</v>
      </c>
      <c r="M20" s="49" t="s">
        <v>166</v>
      </c>
      <c r="Z20" s="1"/>
      <c r="AA20" s="6"/>
      <c r="AB20" s="1"/>
    </row>
    <row r="21" spans="4:28" ht="24" customHeight="1" x14ac:dyDescent="0.15">
      <c r="D21" s="10"/>
      <c r="F21" s="98" t="s">
        <v>57</v>
      </c>
      <c r="G21" s="90">
        <v>114</v>
      </c>
      <c r="H21" s="21">
        <v>71</v>
      </c>
      <c r="I21" s="40">
        <v>43</v>
      </c>
      <c r="J21" s="102"/>
      <c r="K21" s="90"/>
      <c r="L21" s="21"/>
      <c r="M21" s="49"/>
      <c r="Z21" s="1"/>
      <c r="AA21" s="6"/>
      <c r="AB21" s="1"/>
    </row>
    <row r="22" spans="4:28" ht="24" customHeight="1" x14ac:dyDescent="0.15">
      <c r="F22" s="98" t="s">
        <v>58</v>
      </c>
      <c r="G22" s="90">
        <v>180</v>
      </c>
      <c r="H22" s="21">
        <v>181</v>
      </c>
      <c r="I22" s="40" t="s">
        <v>165</v>
      </c>
      <c r="J22" s="102" t="s">
        <v>43</v>
      </c>
      <c r="K22" s="90" t="s">
        <v>166</v>
      </c>
      <c r="L22" s="22" t="s">
        <v>166</v>
      </c>
      <c r="M22" s="49" t="s">
        <v>166</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v>7</v>
      </c>
      <c r="H24" s="22">
        <v>7</v>
      </c>
      <c r="I24" s="40" t="s">
        <v>165</v>
      </c>
      <c r="J24" s="102" t="s">
        <v>44</v>
      </c>
      <c r="K24" s="90" t="s">
        <v>166</v>
      </c>
      <c r="L24" s="21" t="s">
        <v>166</v>
      </c>
      <c r="M24" s="49" t="s">
        <v>166</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166</v>
      </c>
      <c r="H26" s="21" t="s">
        <v>166</v>
      </c>
      <c r="I26" s="40" t="s">
        <v>166</v>
      </c>
      <c r="J26" s="102" t="s">
        <v>45</v>
      </c>
      <c r="K26" s="90">
        <v>528</v>
      </c>
      <c r="L26" s="22">
        <v>558</v>
      </c>
      <c r="M26" s="49">
        <v>-29</v>
      </c>
    </row>
    <row r="27" spans="4:28" ht="24" customHeight="1" x14ac:dyDescent="0.15">
      <c r="F27" s="98" t="s">
        <v>61</v>
      </c>
      <c r="G27" s="90" t="s">
        <v>166</v>
      </c>
      <c r="H27" s="22" t="s">
        <v>165</v>
      </c>
      <c r="I27" s="40">
        <v>0</v>
      </c>
      <c r="J27" s="102"/>
      <c r="K27" s="90"/>
      <c r="L27" s="22"/>
      <c r="M27" s="49"/>
    </row>
    <row r="28" spans="4:28" ht="24" customHeight="1" x14ac:dyDescent="0.15">
      <c r="F28" s="98" t="s">
        <v>62</v>
      </c>
      <c r="G28" s="90" t="s">
        <v>166</v>
      </c>
      <c r="H28" s="22" t="s">
        <v>166</v>
      </c>
      <c r="I28" s="40" t="s">
        <v>166</v>
      </c>
      <c r="J28" s="102" t="s">
        <v>46</v>
      </c>
      <c r="K28" s="90" t="s">
        <v>166</v>
      </c>
      <c r="L28" s="22" t="s">
        <v>166</v>
      </c>
      <c r="M28" s="49" t="s">
        <v>166</v>
      </c>
    </row>
    <row r="29" spans="4:28" ht="24" customHeight="1" x14ac:dyDescent="0.15">
      <c r="F29" s="98"/>
      <c r="G29" s="90"/>
      <c r="H29" s="22"/>
      <c r="I29" s="40"/>
      <c r="J29" s="102"/>
      <c r="K29" s="90"/>
      <c r="L29" s="22"/>
      <c r="M29" s="49"/>
    </row>
    <row r="30" spans="4:28" ht="24" customHeight="1" x14ac:dyDescent="0.15">
      <c r="F30" s="98" t="s">
        <v>63</v>
      </c>
      <c r="G30" s="90" t="s">
        <v>166</v>
      </c>
      <c r="H30" s="22" t="s">
        <v>166</v>
      </c>
      <c r="I30" s="40" t="s">
        <v>166</v>
      </c>
      <c r="J30" s="102" t="s">
        <v>47</v>
      </c>
      <c r="K30" s="90">
        <v>984</v>
      </c>
      <c r="L30" s="22">
        <v>1033</v>
      </c>
      <c r="M30" s="49">
        <v>-49</v>
      </c>
    </row>
    <row r="31" spans="4:28" ht="24" customHeight="1" x14ac:dyDescent="0.15">
      <c r="F31" s="98"/>
      <c r="G31" s="90"/>
      <c r="H31" s="21"/>
      <c r="I31" s="40"/>
      <c r="J31" s="102"/>
      <c r="K31" s="90"/>
      <c r="L31" s="22"/>
      <c r="M31" s="49"/>
    </row>
    <row r="32" spans="4:28" ht="24" customHeight="1" x14ac:dyDescent="0.15">
      <c r="F32" s="98" t="s">
        <v>64</v>
      </c>
      <c r="G32" s="90" t="s">
        <v>166</v>
      </c>
      <c r="H32" s="21" t="s">
        <v>166</v>
      </c>
      <c r="I32" s="40" t="s">
        <v>166</v>
      </c>
      <c r="J32" s="102" t="s">
        <v>48</v>
      </c>
      <c r="K32" s="90" t="s">
        <v>166</v>
      </c>
      <c r="L32" s="22" t="s">
        <v>166</v>
      </c>
      <c r="M32" s="49" t="s">
        <v>166</v>
      </c>
    </row>
    <row r="33" spans="4:18" ht="24" customHeight="1" x14ac:dyDescent="0.15">
      <c r="F33" s="98" t="s">
        <v>65</v>
      </c>
      <c r="G33" s="90">
        <v>10</v>
      </c>
      <c r="H33" s="21">
        <v>23</v>
      </c>
      <c r="I33" s="40">
        <v>-12</v>
      </c>
      <c r="J33" s="102"/>
      <c r="K33" s="90"/>
      <c r="L33" s="22"/>
      <c r="M33" s="49"/>
    </row>
    <row r="34" spans="4:18" ht="24" customHeight="1" x14ac:dyDescent="0.15">
      <c r="F34" s="98" t="s">
        <v>66</v>
      </c>
      <c r="G34" s="90" t="s">
        <v>166</v>
      </c>
      <c r="H34" s="21" t="s">
        <v>166</v>
      </c>
      <c r="I34" s="40" t="s">
        <v>166</v>
      </c>
      <c r="J34" s="102" t="s">
        <v>49</v>
      </c>
      <c r="K34" s="90">
        <v>1</v>
      </c>
      <c r="L34" s="22">
        <v>1</v>
      </c>
      <c r="M34" s="49" t="s">
        <v>165</v>
      </c>
    </row>
    <row r="35" spans="4:18" ht="24" customHeight="1" x14ac:dyDescent="0.15">
      <c r="F35" s="99"/>
      <c r="G35" s="162"/>
      <c r="H35" s="162"/>
      <c r="I35" s="161"/>
      <c r="J35" s="102"/>
      <c r="K35" s="90"/>
      <c r="L35" s="22"/>
      <c r="M35" s="49"/>
    </row>
    <row r="36" spans="4:18" ht="24" customHeight="1" thickBot="1" x14ac:dyDescent="0.2">
      <c r="F36" s="98" t="s">
        <v>67</v>
      </c>
      <c r="G36" s="90" t="s">
        <v>166</v>
      </c>
      <c r="H36" s="22" t="s">
        <v>166</v>
      </c>
      <c r="I36" s="40" t="s">
        <v>166</v>
      </c>
      <c r="J36" s="102" t="s">
        <v>50</v>
      </c>
      <c r="K36" s="90">
        <v>218</v>
      </c>
      <c r="L36" s="21">
        <v>215</v>
      </c>
      <c r="M36" s="49">
        <v>3</v>
      </c>
    </row>
    <row r="37" spans="4:18" ht="24" customHeight="1" thickBot="1" x14ac:dyDescent="0.2">
      <c r="F37" s="192" t="s">
        <v>68</v>
      </c>
      <c r="G37" s="193"/>
      <c r="H37" s="193"/>
      <c r="I37" s="193"/>
      <c r="J37" s="194"/>
      <c r="K37" s="111">
        <v>-192</v>
      </c>
      <c r="L37" s="107">
        <v>-194</v>
      </c>
      <c r="M37" s="120">
        <v>1</v>
      </c>
    </row>
    <row r="38" spans="4:18" ht="24" customHeight="1" thickBot="1" x14ac:dyDescent="0.2">
      <c r="F38" s="75" t="s">
        <v>70</v>
      </c>
      <c r="G38" s="160">
        <v>0</v>
      </c>
      <c r="H38" s="159" t="s">
        <v>166</v>
      </c>
      <c r="I38" s="158">
        <v>0</v>
      </c>
      <c r="J38" s="78" t="s">
        <v>69</v>
      </c>
      <c r="K38" s="157" t="s">
        <v>166</v>
      </c>
      <c r="L38" s="104" t="s">
        <v>166</v>
      </c>
      <c r="M38" s="119" t="s">
        <v>166</v>
      </c>
    </row>
    <row r="39" spans="4:18" ht="24" customHeight="1" x14ac:dyDescent="0.15">
      <c r="F39" s="97"/>
      <c r="G39" s="90"/>
      <c r="H39" s="21"/>
      <c r="I39" s="49"/>
      <c r="J39" s="102"/>
      <c r="K39" s="90"/>
      <c r="L39" s="21"/>
      <c r="M39" s="49"/>
    </row>
    <row r="40" spans="4:18" ht="24" customHeight="1" x14ac:dyDescent="0.15">
      <c r="D40" s="10"/>
      <c r="F40" s="97" t="s">
        <v>75</v>
      </c>
      <c r="G40" s="90" t="s">
        <v>166</v>
      </c>
      <c r="H40" s="22" t="s">
        <v>166</v>
      </c>
      <c r="I40" s="40" t="s">
        <v>166</v>
      </c>
      <c r="J40" s="102" t="s">
        <v>71</v>
      </c>
      <c r="K40" s="90" t="s">
        <v>166</v>
      </c>
      <c r="L40" s="21" t="s">
        <v>166</v>
      </c>
      <c r="M40" s="49" t="s">
        <v>166</v>
      </c>
    </row>
    <row r="41" spans="4:18" ht="24" customHeight="1" x14ac:dyDescent="0.15">
      <c r="F41" s="102" t="s">
        <v>76</v>
      </c>
      <c r="G41" s="90" t="s">
        <v>166</v>
      </c>
      <c r="H41" s="22" t="s">
        <v>166</v>
      </c>
      <c r="I41" s="40" t="s">
        <v>166</v>
      </c>
      <c r="J41" s="102" t="s">
        <v>72</v>
      </c>
      <c r="K41" s="90" t="s">
        <v>166</v>
      </c>
      <c r="L41" s="21" t="s">
        <v>166</v>
      </c>
      <c r="M41" s="49" t="s">
        <v>166</v>
      </c>
    </row>
    <row r="42" spans="4:18" ht="24" customHeight="1" x14ac:dyDescent="0.15">
      <c r="F42" s="97" t="s">
        <v>60</v>
      </c>
      <c r="G42" s="90" t="s">
        <v>166</v>
      </c>
      <c r="H42" s="22" t="s">
        <v>166</v>
      </c>
      <c r="I42" s="40" t="s">
        <v>166</v>
      </c>
      <c r="J42" s="103"/>
      <c r="K42" s="156"/>
      <c r="L42" s="155"/>
      <c r="M42" s="49"/>
    </row>
    <row r="43" spans="4:18" ht="24" customHeight="1" x14ac:dyDescent="0.15">
      <c r="F43" s="97" t="s">
        <v>77</v>
      </c>
      <c r="G43" s="90" t="s">
        <v>166</v>
      </c>
      <c r="H43" s="22" t="s">
        <v>166</v>
      </c>
      <c r="I43" s="40" t="s">
        <v>166</v>
      </c>
      <c r="J43" s="103"/>
      <c r="K43" s="156"/>
      <c r="L43" s="155"/>
      <c r="M43" s="49"/>
    </row>
    <row r="44" spans="4:18" ht="24" customHeight="1" x14ac:dyDescent="0.15">
      <c r="F44" s="97" t="s">
        <v>73</v>
      </c>
      <c r="G44" s="90" t="s">
        <v>166</v>
      </c>
      <c r="H44" s="22" t="s">
        <v>166</v>
      </c>
      <c r="I44" s="40" t="s">
        <v>166</v>
      </c>
      <c r="J44" s="102" t="s">
        <v>73</v>
      </c>
      <c r="K44" s="90" t="s">
        <v>166</v>
      </c>
      <c r="L44" s="21" t="s">
        <v>166</v>
      </c>
      <c r="M44" s="49" t="s">
        <v>166</v>
      </c>
    </row>
    <row r="45" spans="4:18" ht="24" customHeight="1" thickBot="1" x14ac:dyDescent="0.2">
      <c r="F45" s="102" t="s">
        <v>74</v>
      </c>
      <c r="G45" s="90">
        <v>0</v>
      </c>
      <c r="H45" s="21" t="s">
        <v>166</v>
      </c>
      <c r="I45" s="40">
        <v>0</v>
      </c>
      <c r="J45" s="102" t="s">
        <v>124</v>
      </c>
      <c r="K45" s="90" t="s">
        <v>166</v>
      </c>
      <c r="L45" s="21" t="s">
        <v>166</v>
      </c>
      <c r="M45" s="49" t="s">
        <v>166</v>
      </c>
      <c r="N45" s="195"/>
      <c r="O45" s="195"/>
      <c r="P45" s="195"/>
      <c r="Q45" s="195"/>
      <c r="R45" s="195"/>
    </row>
    <row r="46" spans="4:18" ht="21.95" customHeight="1" thickBot="1" x14ac:dyDescent="0.2">
      <c r="F46" s="192" t="s">
        <v>78</v>
      </c>
      <c r="G46" s="193"/>
      <c r="H46" s="193"/>
      <c r="I46" s="193"/>
      <c r="J46" s="194"/>
      <c r="K46" s="154" t="s">
        <v>165</v>
      </c>
      <c r="L46" s="109" t="s">
        <v>166</v>
      </c>
      <c r="M46" s="123" t="s">
        <v>165</v>
      </c>
    </row>
    <row r="47" spans="4:18" ht="21.95" customHeight="1" thickBot="1" x14ac:dyDescent="0.2">
      <c r="F47" s="196" t="s">
        <v>164</v>
      </c>
      <c r="G47" s="197"/>
      <c r="H47" s="197"/>
      <c r="I47" s="197"/>
      <c r="J47" s="198"/>
      <c r="K47" s="121">
        <v>-192</v>
      </c>
      <c r="L47" s="122">
        <v>-194</v>
      </c>
      <c r="M47" s="149">
        <v>1</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62"/>
  <sheetViews>
    <sheetView showGridLines="0" view="pageBreakPreview" zoomScale="60" zoomScaleNormal="55" zoomScalePageLayoutView="40" workbookViewId="0">
      <selection activeCell="A10" sqref="A10"/>
    </sheetView>
  </sheetViews>
  <sheetFormatPr defaultRowHeight="15.75" customHeight="1" x14ac:dyDescent="0.15"/>
  <cols>
    <col min="1" max="5" width="10.625" style="2" customWidth="1"/>
    <col min="6" max="6" width="35.625" style="2" customWidth="1"/>
    <col min="7" max="9" width="13.625" style="2" customWidth="1"/>
    <col min="10" max="10" width="35.5" style="2" customWidth="1"/>
    <col min="11" max="11" width="13.625" style="2" customWidth="1"/>
    <col min="12" max="13" width="13.625" style="3" customWidth="1"/>
    <col min="14" max="18" width="10.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69"/>
    </row>
    <row r="2" spans="1:21" ht="17.25" customHeight="1" x14ac:dyDescent="0.15">
      <c r="A2" s="69"/>
    </row>
    <row r="3" spans="1:21" ht="17.25" customHeight="1" x14ac:dyDescent="0.15">
      <c r="A3" s="69"/>
    </row>
    <row r="4" spans="1:21" ht="17.25" x14ac:dyDescent="0.15"/>
    <row r="5" spans="1:21" ht="17.25" x14ac:dyDescent="0.15"/>
    <row r="6" spans="1:21" ht="18" customHeight="1" x14ac:dyDescent="0.15">
      <c r="U6" s="15"/>
    </row>
    <row r="7" spans="1:21" ht="18" customHeight="1" x14ac:dyDescent="0.15">
      <c r="H7" s="11"/>
      <c r="I7" s="11"/>
      <c r="L7" s="5"/>
      <c r="M7" s="5"/>
      <c r="U7" s="15"/>
    </row>
    <row r="8" spans="1:21" ht="18" customHeight="1" x14ac:dyDescent="0.15">
      <c r="H8" s="11"/>
      <c r="I8" s="11"/>
      <c r="L8" s="5"/>
      <c r="M8" s="5"/>
      <c r="U8" s="15"/>
    </row>
    <row r="9" spans="1:21" ht="24" customHeight="1" x14ac:dyDescent="0.2">
      <c r="F9" s="150" t="s">
        <v>148</v>
      </c>
      <c r="H9" s="11"/>
      <c r="I9" s="11"/>
      <c r="L9" s="5"/>
      <c r="M9" s="5"/>
    </row>
    <row r="10" spans="1:21" ht="24" customHeight="1" thickBot="1" x14ac:dyDescent="0.2">
      <c r="F10" s="72" t="s">
        <v>147</v>
      </c>
      <c r="H10" s="11"/>
      <c r="I10" s="11"/>
      <c r="L10" s="5"/>
      <c r="M10" s="11" t="s">
        <v>163</v>
      </c>
      <c r="N10" s="11"/>
    </row>
    <row r="11" spans="1:21" ht="24" customHeight="1" thickBot="1" x14ac:dyDescent="0.2">
      <c r="D11" s="10"/>
      <c r="F11" s="78"/>
      <c r="G11" s="17" t="s">
        <v>137</v>
      </c>
      <c r="H11" s="114" t="s">
        <v>140</v>
      </c>
      <c r="I11" s="115" t="s">
        <v>134</v>
      </c>
      <c r="J11" s="79"/>
      <c r="K11" s="17" t="s">
        <v>137</v>
      </c>
      <c r="L11" s="114" t="s">
        <v>140</v>
      </c>
      <c r="M11" s="115" t="s">
        <v>134</v>
      </c>
    </row>
    <row r="12" spans="1:21" ht="24" customHeight="1" thickBot="1" x14ac:dyDescent="0.2">
      <c r="F12" s="74" t="s">
        <v>79</v>
      </c>
      <c r="G12" s="175">
        <v>1733</v>
      </c>
      <c r="H12" s="127">
        <v>1810</v>
      </c>
      <c r="I12" s="105">
        <v>-76</v>
      </c>
      <c r="J12" s="78" t="s">
        <v>101</v>
      </c>
      <c r="K12" s="157">
        <v>50</v>
      </c>
      <c r="L12" s="104">
        <v>50</v>
      </c>
      <c r="M12" s="119" t="s">
        <v>36</v>
      </c>
    </row>
    <row r="13" spans="1:21" ht="24" customHeight="1" x14ac:dyDescent="0.15">
      <c r="D13" s="10"/>
      <c r="F13" s="95"/>
      <c r="G13" s="166"/>
      <c r="H13" s="165"/>
      <c r="I13" s="164"/>
      <c r="J13" s="134"/>
      <c r="K13" s="163"/>
      <c r="L13" s="135"/>
      <c r="M13" s="144"/>
    </row>
    <row r="14" spans="1:21" ht="24" customHeight="1" x14ac:dyDescent="0.15">
      <c r="F14" s="102" t="s">
        <v>81</v>
      </c>
      <c r="G14" s="90" t="s">
        <v>36</v>
      </c>
      <c r="H14" s="21" t="s">
        <v>36</v>
      </c>
      <c r="I14" s="49" t="s">
        <v>36</v>
      </c>
      <c r="J14" s="13" t="s">
        <v>102</v>
      </c>
      <c r="K14" s="90" t="s">
        <v>36</v>
      </c>
      <c r="L14" s="21" t="s">
        <v>36</v>
      </c>
      <c r="M14" s="49" t="s">
        <v>36</v>
      </c>
    </row>
    <row r="15" spans="1:21" ht="24" customHeight="1" x14ac:dyDescent="0.15">
      <c r="D15" s="10"/>
      <c r="F15" s="102" t="s">
        <v>82</v>
      </c>
      <c r="G15" s="90" t="s">
        <v>36</v>
      </c>
      <c r="H15" s="21" t="s">
        <v>36</v>
      </c>
      <c r="I15" s="49" t="s">
        <v>36</v>
      </c>
      <c r="J15" s="13" t="s">
        <v>127</v>
      </c>
      <c r="K15" s="90" t="s">
        <v>36</v>
      </c>
      <c r="L15" s="21" t="s">
        <v>36</v>
      </c>
      <c r="M15" s="49" t="s">
        <v>36</v>
      </c>
    </row>
    <row r="16" spans="1:21" ht="24" customHeight="1" x14ac:dyDescent="0.15">
      <c r="F16" s="102" t="s">
        <v>83</v>
      </c>
      <c r="G16" s="90" t="s">
        <v>36</v>
      </c>
      <c r="H16" s="22" t="s">
        <v>36</v>
      </c>
      <c r="I16" s="49" t="s">
        <v>36</v>
      </c>
      <c r="J16" s="13" t="s">
        <v>103</v>
      </c>
      <c r="K16" s="90">
        <v>50</v>
      </c>
      <c r="L16" s="21">
        <v>50</v>
      </c>
      <c r="M16" s="49" t="s">
        <v>36</v>
      </c>
    </row>
    <row r="17" spans="4:28" ht="24" customHeight="1" x14ac:dyDescent="0.15">
      <c r="D17" s="10"/>
      <c r="F17" s="102" t="s">
        <v>84</v>
      </c>
      <c r="G17" s="90" t="s">
        <v>36</v>
      </c>
      <c r="H17" s="22" t="s">
        <v>36</v>
      </c>
      <c r="I17" s="49" t="s">
        <v>36</v>
      </c>
      <c r="J17" s="13" t="s">
        <v>90</v>
      </c>
      <c r="K17" s="90" t="s">
        <v>36</v>
      </c>
      <c r="L17" s="22" t="s">
        <v>36</v>
      </c>
      <c r="M17" s="49" t="s">
        <v>36</v>
      </c>
      <c r="Z17" s="1"/>
      <c r="AA17" s="6"/>
      <c r="AB17" s="1"/>
    </row>
    <row r="18" spans="4:28" ht="24" customHeight="1" x14ac:dyDescent="0.15">
      <c r="F18" s="102" t="s">
        <v>85</v>
      </c>
      <c r="G18" s="90" t="s">
        <v>36</v>
      </c>
      <c r="H18" s="21" t="s">
        <v>36</v>
      </c>
      <c r="I18" s="49" t="s">
        <v>36</v>
      </c>
      <c r="J18" s="13" t="s">
        <v>104</v>
      </c>
      <c r="K18" s="90" t="s">
        <v>36</v>
      </c>
      <c r="L18" s="22" t="s">
        <v>36</v>
      </c>
      <c r="M18" s="49" t="s">
        <v>36</v>
      </c>
      <c r="Z18" s="1"/>
      <c r="AA18" s="6"/>
      <c r="AB18" s="1"/>
    </row>
    <row r="19" spans="4:28" ht="24" customHeight="1" x14ac:dyDescent="0.15">
      <c r="D19" s="10"/>
      <c r="F19" s="102" t="s">
        <v>86</v>
      </c>
      <c r="G19" s="90" t="s">
        <v>36</v>
      </c>
      <c r="H19" s="22" t="s">
        <v>36</v>
      </c>
      <c r="I19" s="49" t="s">
        <v>36</v>
      </c>
      <c r="J19" s="102" t="s">
        <v>105</v>
      </c>
      <c r="K19" s="90" t="s">
        <v>36</v>
      </c>
      <c r="L19" s="22" t="s">
        <v>36</v>
      </c>
      <c r="M19" s="49" t="s">
        <v>36</v>
      </c>
      <c r="Z19" s="1"/>
      <c r="AA19" s="6"/>
      <c r="AB19" s="1"/>
    </row>
    <row r="20" spans="4:28" ht="24" customHeight="1" thickBot="1" x14ac:dyDescent="0.2">
      <c r="F20" s="102" t="s">
        <v>87</v>
      </c>
      <c r="G20" s="90" t="s">
        <v>36</v>
      </c>
      <c r="H20" s="21" t="s">
        <v>36</v>
      </c>
      <c r="I20" s="49" t="s">
        <v>36</v>
      </c>
      <c r="J20" s="100"/>
      <c r="K20" s="171"/>
      <c r="L20" s="82"/>
      <c r="M20" s="101"/>
      <c r="Z20" s="1"/>
      <c r="AA20" s="6"/>
      <c r="AB20" s="1"/>
    </row>
    <row r="21" spans="4:28" ht="24" customHeight="1" thickBot="1" x14ac:dyDescent="0.2">
      <c r="F21" s="102" t="s">
        <v>88</v>
      </c>
      <c r="G21" s="90">
        <v>528</v>
      </c>
      <c r="H21" s="22">
        <v>558</v>
      </c>
      <c r="I21" s="49">
        <v>-29</v>
      </c>
      <c r="J21" s="77" t="s">
        <v>106</v>
      </c>
      <c r="K21" s="86">
        <v>1</v>
      </c>
      <c r="L21" s="87">
        <v>2</v>
      </c>
      <c r="M21" s="81">
        <v>-1</v>
      </c>
      <c r="V21" s="7"/>
      <c r="X21" s="9"/>
    </row>
    <row r="22" spans="4:28" ht="24" customHeight="1" x14ac:dyDescent="0.15">
      <c r="F22" s="102"/>
      <c r="G22" s="90"/>
      <c r="H22" s="22"/>
      <c r="I22" s="49"/>
      <c r="J22" s="137"/>
      <c r="K22" s="174"/>
      <c r="L22" s="173"/>
      <c r="M22" s="172"/>
      <c r="V22" s="7"/>
      <c r="W22" s="8"/>
      <c r="X22" s="9"/>
    </row>
    <row r="23" spans="4:28" ht="24" customHeight="1" x14ac:dyDescent="0.15">
      <c r="F23" s="102" t="s">
        <v>89</v>
      </c>
      <c r="G23" s="90" t="s">
        <v>36</v>
      </c>
      <c r="H23" s="22" t="s">
        <v>36</v>
      </c>
      <c r="I23" s="49" t="s">
        <v>36</v>
      </c>
      <c r="J23" s="14" t="s">
        <v>107</v>
      </c>
      <c r="K23" s="90">
        <v>1</v>
      </c>
      <c r="L23" s="22">
        <v>2</v>
      </c>
      <c r="M23" s="40">
        <v>-1</v>
      </c>
      <c r="V23" s="7"/>
      <c r="W23" s="8"/>
      <c r="X23" s="9"/>
    </row>
    <row r="24" spans="4:28" ht="24" customHeight="1" x14ac:dyDescent="0.15">
      <c r="F24" s="102" t="s">
        <v>90</v>
      </c>
      <c r="G24" s="90">
        <v>984</v>
      </c>
      <c r="H24" s="22">
        <v>1033</v>
      </c>
      <c r="I24" s="49">
        <v>-49</v>
      </c>
      <c r="J24" s="13" t="s">
        <v>108</v>
      </c>
      <c r="K24" s="90" t="s">
        <v>36</v>
      </c>
      <c r="L24" s="22" t="s">
        <v>36</v>
      </c>
      <c r="M24" s="40" t="s">
        <v>36</v>
      </c>
    </row>
    <row r="25" spans="4:28" ht="24" customHeight="1" x14ac:dyDescent="0.15">
      <c r="F25" s="102"/>
      <c r="G25" s="90"/>
      <c r="H25" s="22"/>
      <c r="I25" s="49"/>
      <c r="J25" s="14" t="s">
        <v>109</v>
      </c>
      <c r="K25" s="90" t="s">
        <v>36</v>
      </c>
      <c r="L25" s="22" t="s">
        <v>36</v>
      </c>
      <c r="M25" s="40" t="s">
        <v>36</v>
      </c>
    </row>
    <row r="26" spans="4:28" ht="24" customHeight="1" x14ac:dyDescent="0.15">
      <c r="F26" s="102" t="s">
        <v>48</v>
      </c>
      <c r="G26" s="90" t="s">
        <v>36</v>
      </c>
      <c r="H26" s="22" t="s">
        <v>36</v>
      </c>
      <c r="I26" s="49" t="s">
        <v>36</v>
      </c>
      <c r="J26" s="14" t="s">
        <v>110</v>
      </c>
      <c r="K26" s="90" t="s">
        <v>36</v>
      </c>
      <c r="L26" s="22" t="s">
        <v>36</v>
      </c>
      <c r="M26" s="40" t="s">
        <v>36</v>
      </c>
    </row>
    <row r="27" spans="4:28" ht="24" customHeight="1" x14ac:dyDescent="0.15">
      <c r="F27" s="102" t="s">
        <v>91</v>
      </c>
      <c r="G27" s="90">
        <v>1</v>
      </c>
      <c r="H27" s="22">
        <v>1</v>
      </c>
      <c r="I27" s="49" t="s">
        <v>167</v>
      </c>
      <c r="J27" s="14" t="s">
        <v>98</v>
      </c>
      <c r="K27" s="90" t="s">
        <v>36</v>
      </c>
      <c r="L27" s="22" t="s">
        <v>36</v>
      </c>
      <c r="M27" s="40" t="s">
        <v>36</v>
      </c>
    </row>
    <row r="28" spans="4:28" ht="24" customHeight="1" thickBot="1" x14ac:dyDescent="0.2">
      <c r="F28" s="102" t="s">
        <v>92</v>
      </c>
      <c r="G28" s="90">
        <v>218</v>
      </c>
      <c r="H28" s="21">
        <v>215</v>
      </c>
      <c r="I28" s="49">
        <v>2</v>
      </c>
      <c r="J28" s="13" t="s">
        <v>111</v>
      </c>
      <c r="K28" s="90" t="s">
        <v>36</v>
      </c>
      <c r="L28" s="22" t="s">
        <v>36</v>
      </c>
      <c r="M28" s="40" t="s">
        <v>36</v>
      </c>
    </row>
    <row r="29" spans="4:28" ht="24" customHeight="1" thickBot="1" x14ac:dyDescent="0.2">
      <c r="F29" s="100"/>
      <c r="G29" s="171"/>
      <c r="H29" s="82"/>
      <c r="I29" s="101"/>
      <c r="J29" s="91" t="s">
        <v>123</v>
      </c>
      <c r="K29" s="154">
        <v>48</v>
      </c>
      <c r="L29" s="109">
        <v>47</v>
      </c>
      <c r="M29" s="123">
        <v>1</v>
      </c>
    </row>
    <row r="30" spans="4:28" ht="24" customHeight="1" thickBot="1" x14ac:dyDescent="0.2">
      <c r="F30" s="77" t="s">
        <v>80</v>
      </c>
      <c r="G30" s="169">
        <v>1726</v>
      </c>
      <c r="H30" s="128">
        <v>1802</v>
      </c>
      <c r="I30" s="129">
        <v>-75</v>
      </c>
      <c r="J30" s="78" t="s">
        <v>113</v>
      </c>
      <c r="K30" s="157" t="s">
        <v>36</v>
      </c>
      <c r="L30" s="104" t="s">
        <v>36</v>
      </c>
      <c r="M30" s="119" t="s">
        <v>36</v>
      </c>
    </row>
    <row r="31" spans="4:28" ht="24" customHeight="1" x14ac:dyDescent="0.15">
      <c r="F31" s="116"/>
      <c r="G31" s="163"/>
      <c r="H31" s="135"/>
      <c r="I31" s="144"/>
      <c r="J31" s="137"/>
      <c r="K31" s="174"/>
      <c r="L31" s="173"/>
      <c r="M31" s="172"/>
    </row>
    <row r="32" spans="4:28" ht="24" customHeight="1" x14ac:dyDescent="0.15">
      <c r="F32" s="97" t="s">
        <v>93</v>
      </c>
      <c r="G32" s="90">
        <v>673</v>
      </c>
      <c r="H32" s="22">
        <v>686</v>
      </c>
      <c r="I32" s="40">
        <v>-13</v>
      </c>
      <c r="J32" s="13" t="s">
        <v>115</v>
      </c>
      <c r="K32" s="90" t="s">
        <v>36</v>
      </c>
      <c r="L32" s="21" t="s">
        <v>36</v>
      </c>
      <c r="M32" s="49" t="s">
        <v>36</v>
      </c>
    </row>
    <row r="33" spans="4:18" ht="24" customHeight="1" x14ac:dyDescent="0.15">
      <c r="F33" s="97"/>
      <c r="G33" s="90"/>
      <c r="H33" s="22"/>
      <c r="I33" s="40"/>
      <c r="J33" s="13" t="s">
        <v>116</v>
      </c>
      <c r="K33" s="90" t="s">
        <v>36</v>
      </c>
      <c r="L33" s="22" t="s">
        <v>36</v>
      </c>
      <c r="M33" s="40" t="s">
        <v>36</v>
      </c>
    </row>
    <row r="34" spans="4:18" ht="24" customHeight="1" x14ac:dyDescent="0.15">
      <c r="F34" s="98" t="s">
        <v>94</v>
      </c>
      <c r="G34" s="90">
        <v>919</v>
      </c>
      <c r="H34" s="21">
        <v>1012</v>
      </c>
      <c r="I34" s="40">
        <v>-92</v>
      </c>
      <c r="J34" s="13" t="s">
        <v>90</v>
      </c>
      <c r="K34" s="90" t="s">
        <v>36</v>
      </c>
      <c r="L34" s="22" t="s">
        <v>36</v>
      </c>
      <c r="M34" s="40" t="s">
        <v>36</v>
      </c>
    </row>
    <row r="35" spans="4:18" ht="24" customHeight="1" x14ac:dyDescent="0.15">
      <c r="F35" s="98" t="s">
        <v>95</v>
      </c>
      <c r="G35" s="90">
        <v>114</v>
      </c>
      <c r="H35" s="21">
        <v>71</v>
      </c>
      <c r="I35" s="40">
        <v>43</v>
      </c>
      <c r="J35" s="13"/>
      <c r="K35" s="90"/>
      <c r="L35" s="22"/>
      <c r="M35" s="40"/>
    </row>
    <row r="36" spans="4:18" ht="24" customHeight="1" x14ac:dyDescent="0.15">
      <c r="F36" s="98"/>
      <c r="G36" s="90"/>
      <c r="H36" s="21"/>
      <c r="I36" s="40"/>
      <c r="J36" s="102" t="s">
        <v>129</v>
      </c>
      <c r="K36" s="90" t="s">
        <v>36</v>
      </c>
      <c r="L36" s="22" t="s">
        <v>36</v>
      </c>
      <c r="M36" s="40" t="s">
        <v>36</v>
      </c>
    </row>
    <row r="37" spans="4:18" ht="24" customHeight="1" thickBot="1" x14ac:dyDescent="0.2">
      <c r="F37" s="98" t="s">
        <v>96</v>
      </c>
      <c r="G37" s="90">
        <v>7</v>
      </c>
      <c r="H37" s="22">
        <v>7</v>
      </c>
      <c r="I37" s="40" t="s">
        <v>153</v>
      </c>
      <c r="J37" s="100"/>
      <c r="K37" s="171"/>
      <c r="L37" s="82"/>
      <c r="M37" s="101"/>
    </row>
    <row r="38" spans="4:18" ht="24" customHeight="1" thickBot="1" x14ac:dyDescent="0.2">
      <c r="F38" s="98"/>
      <c r="G38" s="90"/>
      <c r="H38" s="22"/>
      <c r="I38" s="40"/>
      <c r="J38" s="77" t="s">
        <v>114</v>
      </c>
      <c r="K38" s="169">
        <v>55</v>
      </c>
      <c r="L38" s="168">
        <v>54</v>
      </c>
      <c r="M38" s="167">
        <v>0</v>
      </c>
    </row>
    <row r="39" spans="4:18" ht="24" customHeight="1" x14ac:dyDescent="0.15">
      <c r="D39" s="10"/>
      <c r="F39" s="98" t="s">
        <v>97</v>
      </c>
      <c r="G39" s="90" t="s">
        <v>36</v>
      </c>
      <c r="H39" s="21" t="s">
        <v>36</v>
      </c>
      <c r="I39" s="40" t="s">
        <v>36</v>
      </c>
      <c r="J39" s="143"/>
      <c r="K39" s="163"/>
      <c r="L39" s="133"/>
      <c r="M39" s="147"/>
    </row>
    <row r="40" spans="4:18" ht="24" customHeight="1" x14ac:dyDescent="0.15">
      <c r="F40" s="98"/>
      <c r="G40" s="90"/>
      <c r="H40" s="21"/>
      <c r="I40" s="40"/>
      <c r="J40" s="14" t="s">
        <v>117</v>
      </c>
      <c r="K40" s="90">
        <v>55</v>
      </c>
      <c r="L40" s="22">
        <v>54</v>
      </c>
      <c r="M40" s="40">
        <v>0</v>
      </c>
    </row>
    <row r="41" spans="4:18" ht="24" customHeight="1" x14ac:dyDescent="0.15">
      <c r="F41" s="98" t="s">
        <v>150</v>
      </c>
      <c r="G41" s="90">
        <v>10</v>
      </c>
      <c r="H41" s="21">
        <v>23</v>
      </c>
      <c r="I41" s="40">
        <v>-12</v>
      </c>
      <c r="J41" s="13" t="s">
        <v>118</v>
      </c>
      <c r="K41" s="90" t="s">
        <v>36</v>
      </c>
      <c r="L41" s="22" t="s">
        <v>36</v>
      </c>
      <c r="M41" s="40" t="s">
        <v>36</v>
      </c>
    </row>
    <row r="42" spans="4:18" ht="24" customHeight="1" x14ac:dyDescent="0.15">
      <c r="F42" s="148" t="s">
        <v>151</v>
      </c>
      <c r="G42" s="90"/>
      <c r="H42" s="21"/>
      <c r="I42" s="40"/>
      <c r="J42" s="14" t="s">
        <v>119</v>
      </c>
      <c r="K42" s="90" t="s">
        <v>36</v>
      </c>
      <c r="L42" s="22" t="s">
        <v>36</v>
      </c>
      <c r="M42" s="40" t="s">
        <v>36</v>
      </c>
    </row>
    <row r="43" spans="4:18" ht="24" customHeight="1" x14ac:dyDescent="0.15">
      <c r="F43" s="98" t="s">
        <v>98</v>
      </c>
      <c r="G43" s="90" t="s">
        <v>36</v>
      </c>
      <c r="H43" s="22" t="s">
        <v>36</v>
      </c>
      <c r="I43" s="40" t="s">
        <v>36</v>
      </c>
      <c r="J43" s="14" t="s">
        <v>98</v>
      </c>
      <c r="K43" s="90" t="s">
        <v>36</v>
      </c>
      <c r="L43" s="22" t="s">
        <v>36</v>
      </c>
      <c r="M43" s="40" t="s">
        <v>36</v>
      </c>
    </row>
    <row r="44" spans="4:18" ht="24" customHeight="1" thickBot="1" x14ac:dyDescent="0.2">
      <c r="F44" s="98" t="s">
        <v>99</v>
      </c>
      <c r="G44" s="90" t="s">
        <v>36</v>
      </c>
      <c r="H44" s="22" t="s">
        <v>36</v>
      </c>
      <c r="I44" s="40" t="s">
        <v>36</v>
      </c>
      <c r="J44" s="13" t="s">
        <v>120</v>
      </c>
      <c r="K44" s="90" t="s">
        <v>36</v>
      </c>
      <c r="L44" s="21" t="s">
        <v>36</v>
      </c>
      <c r="M44" s="49" t="s">
        <v>36</v>
      </c>
      <c r="N44" s="199"/>
      <c r="O44" s="199"/>
      <c r="P44" s="199"/>
      <c r="Q44" s="199"/>
      <c r="R44" s="199"/>
    </row>
    <row r="45" spans="4:18" ht="24" customHeight="1" thickBot="1" x14ac:dyDescent="0.2">
      <c r="F45" s="141" t="s">
        <v>100</v>
      </c>
      <c r="G45" s="142">
        <v>7</v>
      </c>
      <c r="H45" s="170">
        <v>7</v>
      </c>
      <c r="I45" s="132" t="s">
        <v>153</v>
      </c>
      <c r="J45" s="76" t="s">
        <v>121</v>
      </c>
      <c r="K45" s="154">
        <v>-55</v>
      </c>
      <c r="L45" s="109">
        <v>-54</v>
      </c>
      <c r="M45" s="123" t="s">
        <v>153</v>
      </c>
    </row>
    <row r="46" spans="4:18" ht="21.95" customHeight="1" thickBot="1" x14ac:dyDescent="0.2">
      <c r="F46" s="196" t="s">
        <v>126</v>
      </c>
      <c r="G46" s="197"/>
      <c r="H46" s="197"/>
      <c r="I46" s="197"/>
      <c r="J46" s="197"/>
      <c r="K46" s="154" t="s">
        <v>36</v>
      </c>
      <c r="L46" s="109" t="s">
        <v>36</v>
      </c>
      <c r="M46" s="123" t="s">
        <v>36</v>
      </c>
    </row>
    <row r="47" spans="4:18" ht="21.95" customHeight="1" x14ac:dyDescent="0.15">
      <c r="D47" s="10"/>
      <c r="F47" s="131"/>
    </row>
    <row r="48" spans="4: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33" customHeight="1" x14ac:dyDescent="0.15"/>
    <row r="56" ht="18" customHeight="1" x14ac:dyDescent="0.15"/>
    <row r="62" ht="11.25" customHeight="1" x14ac:dyDescent="0.15"/>
  </sheetData>
  <mergeCells count="2">
    <mergeCell ref="N44:R44"/>
    <mergeCell ref="F46:J46"/>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57"/>
  <sheetViews>
    <sheetView showGridLines="0" view="pageBreakPreview" zoomScale="60" zoomScaleNormal="60" workbookViewId="0">
      <selection activeCell="F27" sqref="F27"/>
    </sheetView>
  </sheetViews>
  <sheetFormatPr defaultRowHeight="15.75" customHeight="1" x14ac:dyDescent="0.15"/>
  <cols>
    <col min="1" max="5" width="13.125" style="2" customWidth="1"/>
    <col min="6" max="6" width="25.75" style="2" customWidth="1"/>
    <col min="7" max="7" width="13.25" style="2" customWidth="1"/>
    <col min="8" max="8" width="13.25" style="3" customWidth="1"/>
    <col min="9" max="9" width="12.875" style="3" customWidth="1"/>
    <col min="10" max="10" width="25.75" style="2" customWidth="1"/>
    <col min="11" max="12" width="13.25" style="2" customWidth="1"/>
    <col min="13" max="13" width="12.875" style="2" customWidth="1"/>
    <col min="14" max="18" width="13.1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8" ht="42" x14ac:dyDescent="0.15">
      <c r="A1" s="69"/>
    </row>
    <row r="2" spans="1:28" ht="17.25" customHeight="1" x14ac:dyDescent="0.15">
      <c r="A2" s="69"/>
    </row>
    <row r="3" spans="1:28" ht="17.25" customHeight="1" x14ac:dyDescent="0.15">
      <c r="A3" s="69"/>
    </row>
    <row r="4" spans="1:28" ht="17.25" x14ac:dyDescent="0.15"/>
    <row r="5" spans="1:28" ht="17.25" x14ac:dyDescent="0.15"/>
    <row r="6" spans="1:28" ht="18" customHeight="1" x14ac:dyDescent="0.15">
      <c r="U6" s="15">
        <f>14785458404150/2687312</f>
        <v>5501950.7984744608</v>
      </c>
    </row>
    <row r="7" spans="1:28" ht="18" customHeight="1" x14ac:dyDescent="0.15">
      <c r="H7" s="5"/>
      <c r="I7" s="5"/>
      <c r="L7" s="11"/>
      <c r="M7" s="11"/>
      <c r="U7" s="15">
        <f>2684933629709/2687312</f>
        <v>999114.96309658128</v>
      </c>
    </row>
    <row r="8" spans="1:28" ht="18" customHeight="1" x14ac:dyDescent="0.15">
      <c r="H8" s="5"/>
      <c r="I8" s="5"/>
      <c r="L8" s="11"/>
      <c r="M8" s="11"/>
      <c r="U8" s="15">
        <f>12100524774441/2687312</f>
        <v>4502835.8353778794</v>
      </c>
    </row>
    <row r="9" spans="1:28" ht="23.25" customHeight="1" thickBot="1" x14ac:dyDescent="0.2">
      <c r="F9" s="72" t="s">
        <v>149</v>
      </c>
      <c r="H9" s="5"/>
      <c r="I9" s="5"/>
      <c r="L9" s="11"/>
      <c r="M9" s="11" t="s">
        <v>163</v>
      </c>
      <c r="N9" s="11"/>
    </row>
    <row r="10" spans="1:28" ht="24" customHeight="1" thickBot="1" x14ac:dyDescent="0.2">
      <c r="D10" s="10"/>
      <c r="F10" s="33" t="s">
        <v>0</v>
      </c>
      <c r="G10" s="17" t="s">
        <v>137</v>
      </c>
      <c r="H10" s="18" t="s">
        <v>138</v>
      </c>
      <c r="I10" s="19" t="s">
        <v>131</v>
      </c>
      <c r="J10" s="34" t="s">
        <v>1</v>
      </c>
      <c r="K10" s="27" t="s">
        <v>137</v>
      </c>
      <c r="L10" s="28" t="s">
        <v>140</v>
      </c>
      <c r="M10" s="32" t="s">
        <v>134</v>
      </c>
    </row>
    <row r="11" spans="1:28" ht="24" customHeight="1" x14ac:dyDescent="0.15">
      <c r="F11" s="47" t="s">
        <v>3</v>
      </c>
      <c r="G11" s="25">
        <v>114</v>
      </c>
      <c r="H11" s="25">
        <v>101</v>
      </c>
      <c r="I11" s="40">
        <f>G11-H11</f>
        <v>13</v>
      </c>
      <c r="J11" s="39" t="s">
        <v>20</v>
      </c>
      <c r="K11" s="65">
        <v>30</v>
      </c>
      <c r="L11" s="25">
        <v>84</v>
      </c>
      <c r="M11" s="40">
        <f>K11-L11</f>
        <v>-54</v>
      </c>
    </row>
    <row r="12" spans="1:28" ht="24" customHeight="1" x14ac:dyDescent="0.15">
      <c r="D12" s="10"/>
      <c r="F12" s="43"/>
      <c r="G12" s="21"/>
      <c r="H12" s="21"/>
      <c r="I12" s="176"/>
      <c r="J12" s="41"/>
      <c r="K12" s="30"/>
      <c r="L12" s="20"/>
      <c r="M12" s="58"/>
    </row>
    <row r="13" spans="1:28" ht="24" customHeight="1" x14ac:dyDescent="0.15">
      <c r="F13" s="43" t="s">
        <v>4</v>
      </c>
      <c r="G13" s="21">
        <v>114</v>
      </c>
      <c r="H13" s="21">
        <v>101</v>
      </c>
      <c r="I13" s="49">
        <f>G13-H13</f>
        <v>13</v>
      </c>
      <c r="J13" s="41" t="s">
        <v>21</v>
      </c>
      <c r="K13" s="30">
        <v>29</v>
      </c>
      <c r="L13" s="22">
        <v>83</v>
      </c>
      <c r="M13" s="40">
        <f>K13-L13</f>
        <v>-54</v>
      </c>
    </row>
    <row r="14" spans="1:28" ht="24" customHeight="1" x14ac:dyDescent="0.15">
      <c r="D14" s="10"/>
      <c r="F14" s="43"/>
      <c r="G14" s="21"/>
      <c r="H14" s="21"/>
      <c r="I14" s="49"/>
      <c r="J14" s="41"/>
      <c r="K14" s="30"/>
      <c r="L14" s="20"/>
      <c r="M14" s="40"/>
    </row>
    <row r="15" spans="1:28" ht="24" customHeight="1" x14ac:dyDescent="0.15">
      <c r="F15" s="43" t="s">
        <v>5</v>
      </c>
      <c r="G15" s="22">
        <v>0</v>
      </c>
      <c r="H15" s="22">
        <v>0</v>
      </c>
      <c r="I15" s="40" t="s">
        <v>158</v>
      </c>
      <c r="J15" s="41" t="s">
        <v>22</v>
      </c>
      <c r="K15" s="22" t="s">
        <v>158</v>
      </c>
      <c r="L15" s="22" t="s">
        <v>158</v>
      </c>
      <c r="M15" s="40" t="s">
        <v>158</v>
      </c>
    </row>
    <row r="16" spans="1:28" ht="24" customHeight="1" x14ac:dyDescent="0.15">
      <c r="D16" s="10"/>
      <c r="F16" s="51" t="s">
        <v>34</v>
      </c>
      <c r="G16" s="23" t="s">
        <v>168</v>
      </c>
      <c r="H16" s="23" t="s">
        <v>168</v>
      </c>
      <c r="I16" s="40" t="s">
        <v>158</v>
      </c>
      <c r="J16" s="42"/>
      <c r="K16" s="30"/>
      <c r="L16" s="20"/>
      <c r="M16" s="40"/>
      <c r="Z16" s="1"/>
      <c r="AA16" s="6"/>
      <c r="AB16" s="1"/>
    </row>
    <row r="17" spans="4:28" ht="24" customHeight="1" x14ac:dyDescent="0.15">
      <c r="F17" s="43" t="s">
        <v>6</v>
      </c>
      <c r="G17" s="21" t="s">
        <v>158</v>
      </c>
      <c r="H17" s="21" t="s">
        <v>158</v>
      </c>
      <c r="I17" s="40" t="s">
        <v>158</v>
      </c>
      <c r="J17" s="42" t="s">
        <v>23</v>
      </c>
      <c r="K17" s="30">
        <v>1</v>
      </c>
      <c r="L17" s="21">
        <v>1</v>
      </c>
      <c r="M17" s="40">
        <f>K17-L17</f>
        <v>0</v>
      </c>
      <c r="Z17" s="1"/>
      <c r="AA17" s="6"/>
      <c r="AB17" s="1"/>
    </row>
    <row r="18" spans="4:28" ht="24" customHeight="1" x14ac:dyDescent="0.15">
      <c r="D18" s="10"/>
      <c r="F18" s="51" t="s">
        <v>34</v>
      </c>
      <c r="G18" s="23" t="s">
        <v>158</v>
      </c>
      <c r="H18" s="23" t="s">
        <v>158</v>
      </c>
      <c r="I18" s="68" t="s">
        <v>158</v>
      </c>
      <c r="J18" s="42"/>
      <c r="K18" s="30"/>
      <c r="L18" s="20"/>
      <c r="M18" s="40"/>
      <c r="Z18" s="1"/>
      <c r="AA18" s="6"/>
      <c r="AB18" s="1"/>
    </row>
    <row r="19" spans="4:28" ht="24" customHeight="1" x14ac:dyDescent="0.15">
      <c r="F19" s="43" t="s">
        <v>7</v>
      </c>
      <c r="G19" s="21" t="s">
        <v>158</v>
      </c>
      <c r="H19" s="21" t="s">
        <v>158</v>
      </c>
      <c r="I19" s="40" t="s">
        <v>158</v>
      </c>
      <c r="J19" s="42" t="s">
        <v>24</v>
      </c>
      <c r="K19" s="90" t="s">
        <v>158</v>
      </c>
      <c r="L19" s="22" t="s">
        <v>158</v>
      </c>
      <c r="M19" s="40" t="s">
        <v>158</v>
      </c>
      <c r="Z19" s="1"/>
      <c r="AA19" s="6"/>
      <c r="AB19" s="1"/>
    </row>
    <row r="20" spans="4:28" ht="24" customHeight="1" x14ac:dyDescent="0.15">
      <c r="F20" s="51" t="s">
        <v>34</v>
      </c>
      <c r="G20" s="23" t="s">
        <v>158</v>
      </c>
      <c r="H20" s="23" t="s">
        <v>158</v>
      </c>
      <c r="I20" s="68" t="s">
        <v>158</v>
      </c>
      <c r="J20" s="42"/>
      <c r="K20" s="90"/>
      <c r="L20" s="20"/>
      <c r="M20" s="40"/>
      <c r="V20" s="7"/>
      <c r="X20" s="9"/>
    </row>
    <row r="21" spans="4:28" ht="24" customHeight="1" x14ac:dyDescent="0.15">
      <c r="F21" s="43" t="s">
        <v>8</v>
      </c>
      <c r="G21" s="21" t="s">
        <v>158</v>
      </c>
      <c r="H21" s="21" t="s">
        <v>158</v>
      </c>
      <c r="I21" s="40" t="s">
        <v>158</v>
      </c>
      <c r="J21" s="42" t="s">
        <v>25</v>
      </c>
      <c r="K21" s="22" t="s">
        <v>158</v>
      </c>
      <c r="L21" s="22" t="s">
        <v>158</v>
      </c>
      <c r="M21" s="40" t="s">
        <v>158</v>
      </c>
      <c r="V21" s="7"/>
      <c r="W21" s="8"/>
      <c r="X21" s="9"/>
    </row>
    <row r="22" spans="4:28" ht="24" customHeight="1" x14ac:dyDescent="0.15">
      <c r="F22" s="56" t="s">
        <v>9</v>
      </c>
      <c r="G22" s="55">
        <v>32461</v>
      </c>
      <c r="H22" s="55">
        <v>33831</v>
      </c>
      <c r="I22" s="57">
        <f>G22-H22</f>
        <v>-1370</v>
      </c>
      <c r="J22" s="42"/>
      <c r="K22" s="90"/>
      <c r="L22" s="20"/>
      <c r="M22" s="40"/>
      <c r="V22" s="7"/>
      <c r="W22" s="8"/>
      <c r="X22" s="9"/>
    </row>
    <row r="23" spans="4:28" ht="24" customHeight="1" x14ac:dyDescent="0.15">
      <c r="F23" s="43"/>
      <c r="G23" s="20"/>
      <c r="H23" s="20"/>
      <c r="I23" s="40"/>
      <c r="J23" s="42" t="s">
        <v>26</v>
      </c>
      <c r="K23" s="90" t="s">
        <v>158</v>
      </c>
      <c r="L23" s="22" t="s">
        <v>158</v>
      </c>
      <c r="M23" s="40" t="s">
        <v>158</v>
      </c>
    </row>
    <row r="24" spans="4:28" ht="24" customHeight="1" x14ac:dyDescent="0.15">
      <c r="F24" s="43" t="s">
        <v>10</v>
      </c>
      <c r="G24" s="21">
        <v>32453</v>
      </c>
      <c r="H24" s="21">
        <v>33831</v>
      </c>
      <c r="I24" s="40">
        <f>G24-H24</f>
        <v>-1378</v>
      </c>
      <c r="J24" s="42"/>
      <c r="K24" s="30"/>
      <c r="L24" s="20"/>
      <c r="M24" s="40"/>
    </row>
    <row r="25" spans="4:28" ht="24" customHeight="1" x14ac:dyDescent="0.15">
      <c r="F25" s="43"/>
      <c r="G25" s="20"/>
      <c r="H25" s="20"/>
      <c r="I25" s="40"/>
      <c r="J25" s="42" t="s">
        <v>27</v>
      </c>
      <c r="K25" s="90" t="s">
        <v>158</v>
      </c>
      <c r="L25" s="22" t="s">
        <v>158</v>
      </c>
      <c r="M25" s="40" t="s">
        <v>158</v>
      </c>
    </row>
    <row r="26" spans="4:28" ht="24" customHeight="1" x14ac:dyDescent="0.15">
      <c r="F26" s="43" t="s">
        <v>11</v>
      </c>
      <c r="G26" s="21" t="s">
        <v>158</v>
      </c>
      <c r="H26" s="21" t="s">
        <v>158</v>
      </c>
      <c r="I26" s="40" t="s">
        <v>158</v>
      </c>
      <c r="J26" s="59" t="s">
        <v>28</v>
      </c>
      <c r="K26" s="66">
        <v>291</v>
      </c>
      <c r="L26" s="67">
        <v>421</v>
      </c>
      <c r="M26" s="57">
        <f>K26-L26</f>
        <v>-130</v>
      </c>
    </row>
    <row r="27" spans="4:28" ht="24" customHeight="1" x14ac:dyDescent="0.15">
      <c r="F27" s="43"/>
      <c r="G27" s="20"/>
      <c r="H27" s="20"/>
      <c r="I27" s="40"/>
      <c r="J27" s="41"/>
      <c r="K27" s="30"/>
      <c r="L27" s="20"/>
      <c r="M27" s="40"/>
    </row>
    <row r="28" spans="4:28" ht="24" customHeight="1" x14ac:dyDescent="0.15">
      <c r="F28" s="43" t="s">
        <v>12</v>
      </c>
      <c r="G28" s="21">
        <v>8</v>
      </c>
      <c r="H28" s="21" t="s">
        <v>158</v>
      </c>
      <c r="I28" s="40">
        <v>8</v>
      </c>
      <c r="J28" s="41" t="s">
        <v>21</v>
      </c>
      <c r="K28" s="30">
        <v>286</v>
      </c>
      <c r="L28" s="22">
        <v>417</v>
      </c>
      <c r="M28" s="40">
        <v>-130</v>
      </c>
    </row>
    <row r="29" spans="4:28" ht="24" customHeight="1" x14ac:dyDescent="0.15">
      <c r="F29" s="43"/>
      <c r="G29" s="20"/>
      <c r="H29" s="20"/>
      <c r="I29" s="40"/>
      <c r="J29" s="41"/>
      <c r="K29" s="30"/>
      <c r="L29" s="20"/>
      <c r="M29" s="40"/>
    </row>
    <row r="30" spans="4:28" ht="24" customHeight="1" x14ac:dyDescent="0.15">
      <c r="F30" s="43" t="s">
        <v>13</v>
      </c>
      <c r="G30" s="21" t="s">
        <v>158</v>
      </c>
      <c r="H30" s="21" t="s">
        <v>158</v>
      </c>
      <c r="I30" s="40" t="s">
        <v>158</v>
      </c>
      <c r="J30" s="41" t="s">
        <v>29</v>
      </c>
      <c r="K30" s="22" t="s">
        <v>158</v>
      </c>
      <c r="L30" s="22" t="s">
        <v>158</v>
      </c>
      <c r="M30" s="40" t="s">
        <v>158</v>
      </c>
    </row>
    <row r="31" spans="4:28" ht="24" customHeight="1" x14ac:dyDescent="0.15">
      <c r="F31" s="43"/>
      <c r="G31" s="20"/>
      <c r="H31" s="20"/>
      <c r="I31" s="40"/>
      <c r="J31" s="43"/>
      <c r="K31" s="30"/>
      <c r="L31" s="20"/>
      <c r="M31" s="40"/>
    </row>
    <row r="32" spans="4:28" ht="24" customHeight="1" x14ac:dyDescent="0.15">
      <c r="F32" s="43" t="s">
        <v>162</v>
      </c>
      <c r="G32" s="21" t="s">
        <v>158</v>
      </c>
      <c r="H32" s="21" t="s">
        <v>158</v>
      </c>
      <c r="I32" s="40" t="s">
        <v>158</v>
      </c>
      <c r="J32" s="41" t="s">
        <v>30</v>
      </c>
      <c r="K32" s="30">
        <v>4</v>
      </c>
      <c r="L32" s="21">
        <v>3</v>
      </c>
      <c r="M32" s="40">
        <v>0</v>
      </c>
    </row>
    <row r="33" spans="4:18" ht="24" customHeight="1" x14ac:dyDescent="0.15">
      <c r="F33" s="43"/>
      <c r="G33" s="20"/>
      <c r="H33" s="20"/>
      <c r="I33" s="40"/>
      <c r="J33" s="41"/>
      <c r="K33" s="30"/>
      <c r="L33" s="20"/>
      <c r="M33" s="40"/>
    </row>
    <row r="34" spans="4:18" ht="24" customHeight="1" x14ac:dyDescent="0.15">
      <c r="F34" s="43" t="s">
        <v>15</v>
      </c>
      <c r="G34" s="21" t="s">
        <v>158</v>
      </c>
      <c r="H34" s="21" t="s">
        <v>158</v>
      </c>
      <c r="I34" s="40" t="s">
        <v>158</v>
      </c>
      <c r="J34" s="41" t="s">
        <v>37</v>
      </c>
      <c r="K34" s="90" t="s">
        <v>158</v>
      </c>
      <c r="L34" s="22" t="s">
        <v>158</v>
      </c>
      <c r="M34" s="40" t="s">
        <v>158</v>
      </c>
    </row>
    <row r="35" spans="4:18" ht="24" customHeight="1" x14ac:dyDescent="0.15">
      <c r="F35" s="43"/>
      <c r="G35" s="24"/>
      <c r="H35" s="24"/>
      <c r="I35" s="40"/>
      <c r="J35" s="43"/>
      <c r="K35" s="90"/>
      <c r="L35" s="20"/>
      <c r="M35" s="40"/>
    </row>
    <row r="36" spans="4:18" ht="24" customHeight="1" x14ac:dyDescent="0.15">
      <c r="F36" s="43" t="s">
        <v>16</v>
      </c>
      <c r="G36" s="21" t="s">
        <v>158</v>
      </c>
      <c r="H36" s="21" t="s">
        <v>158</v>
      </c>
      <c r="I36" s="40" t="s">
        <v>158</v>
      </c>
      <c r="J36" s="41" t="s">
        <v>31</v>
      </c>
      <c r="K36" s="90" t="s">
        <v>158</v>
      </c>
      <c r="L36" s="22" t="s">
        <v>158</v>
      </c>
      <c r="M36" s="40" t="s">
        <v>158</v>
      </c>
    </row>
    <row r="37" spans="4:18" ht="24" customHeight="1" x14ac:dyDescent="0.15">
      <c r="F37" s="43"/>
      <c r="G37" s="20"/>
      <c r="H37" s="20"/>
      <c r="I37" s="40"/>
      <c r="J37" s="41"/>
      <c r="K37" s="90"/>
      <c r="L37" s="20"/>
      <c r="M37" s="40"/>
    </row>
    <row r="38" spans="4:18" ht="24" customHeight="1" x14ac:dyDescent="0.15">
      <c r="F38" s="43" t="s">
        <v>17</v>
      </c>
      <c r="G38" s="22" t="s">
        <v>158</v>
      </c>
      <c r="H38" s="22" t="s">
        <v>158</v>
      </c>
      <c r="I38" s="40" t="s">
        <v>158</v>
      </c>
      <c r="J38" s="41" t="s">
        <v>26</v>
      </c>
      <c r="K38" s="90" t="s">
        <v>158</v>
      </c>
      <c r="L38" s="22" t="s">
        <v>158</v>
      </c>
      <c r="M38" s="40" t="s">
        <v>158</v>
      </c>
    </row>
    <row r="39" spans="4:18" ht="24" customHeight="1" x14ac:dyDescent="0.15">
      <c r="F39" s="43"/>
      <c r="G39" s="20"/>
      <c r="H39" s="20"/>
      <c r="I39" s="40"/>
      <c r="J39" s="43"/>
      <c r="K39" s="90"/>
      <c r="L39" s="20"/>
      <c r="M39" s="40"/>
    </row>
    <row r="40" spans="4:18" ht="24" customHeight="1" thickBot="1" x14ac:dyDescent="0.2">
      <c r="D40" s="10"/>
      <c r="F40" s="43" t="s">
        <v>6</v>
      </c>
      <c r="G40" s="21" t="s">
        <v>158</v>
      </c>
      <c r="H40" s="21" t="s">
        <v>158</v>
      </c>
      <c r="I40" s="40" t="s">
        <v>158</v>
      </c>
      <c r="J40" s="41" t="s">
        <v>32</v>
      </c>
      <c r="K40" s="90" t="s">
        <v>158</v>
      </c>
      <c r="L40" s="22" t="s">
        <v>158</v>
      </c>
      <c r="M40" s="40" t="s">
        <v>158</v>
      </c>
    </row>
    <row r="41" spans="4:18" ht="24" customHeight="1" thickBot="1" x14ac:dyDescent="0.2">
      <c r="F41" s="51" t="s">
        <v>34</v>
      </c>
      <c r="G41" s="23" t="s">
        <v>158</v>
      </c>
      <c r="H41" s="23" t="s">
        <v>158</v>
      </c>
      <c r="I41" s="68" t="s">
        <v>158</v>
      </c>
      <c r="J41" s="44" t="s">
        <v>135</v>
      </c>
      <c r="K41" s="35">
        <v>321</v>
      </c>
      <c r="L41" s="36">
        <v>506</v>
      </c>
      <c r="M41" s="26">
        <v>-184</v>
      </c>
    </row>
    <row r="42" spans="4:18" ht="24" customHeight="1" thickBot="1" x14ac:dyDescent="0.2">
      <c r="F42" s="43" t="s">
        <v>18</v>
      </c>
      <c r="G42" s="21" t="s">
        <v>158</v>
      </c>
      <c r="H42" s="21" t="s">
        <v>158</v>
      </c>
      <c r="I42" s="40" t="s">
        <v>158</v>
      </c>
      <c r="J42" s="60" t="s">
        <v>160</v>
      </c>
      <c r="K42" s="62" t="s">
        <v>137</v>
      </c>
      <c r="L42" s="63" t="s">
        <v>140</v>
      </c>
      <c r="M42" s="64" t="s">
        <v>134</v>
      </c>
    </row>
    <row r="43" spans="4:18" ht="24" customHeight="1" x14ac:dyDescent="0.15">
      <c r="F43" s="51" t="s">
        <v>34</v>
      </c>
      <c r="G43" s="23" t="s">
        <v>158</v>
      </c>
      <c r="H43" s="23" t="s">
        <v>158</v>
      </c>
      <c r="I43" s="68" t="s">
        <v>158</v>
      </c>
      <c r="J43" s="45" t="s">
        <v>159</v>
      </c>
      <c r="K43" s="31">
        <v>32254</v>
      </c>
      <c r="L43" s="22">
        <v>33427</v>
      </c>
      <c r="M43" s="40">
        <v>-1172</v>
      </c>
    </row>
    <row r="44" spans="4:18" ht="24" customHeight="1" thickBot="1" x14ac:dyDescent="0.2">
      <c r="F44" s="43" t="s">
        <v>19</v>
      </c>
      <c r="G44" s="21" t="s">
        <v>158</v>
      </c>
      <c r="H44" s="21" t="s">
        <v>158</v>
      </c>
      <c r="I44" s="40" t="s">
        <v>158</v>
      </c>
      <c r="J44" s="45" t="s">
        <v>33</v>
      </c>
      <c r="K44" s="153" t="s">
        <v>158</v>
      </c>
      <c r="L44" s="29" t="s">
        <v>158</v>
      </c>
      <c r="M44" s="40" t="s">
        <v>158</v>
      </c>
    </row>
    <row r="45" spans="4:18" ht="24" customHeight="1" thickBot="1" x14ac:dyDescent="0.2">
      <c r="F45" s="51" t="s">
        <v>34</v>
      </c>
      <c r="G45" s="23" t="s">
        <v>158</v>
      </c>
      <c r="H45" s="23" t="s">
        <v>158</v>
      </c>
      <c r="I45" s="68" t="s">
        <v>158</v>
      </c>
      <c r="J45" s="44" t="s">
        <v>136</v>
      </c>
      <c r="K45" s="35">
        <v>32254</v>
      </c>
      <c r="L45" s="36">
        <v>33427</v>
      </c>
      <c r="M45" s="26">
        <v>-1172</v>
      </c>
    </row>
    <row r="46" spans="4:18" ht="24" customHeight="1" thickBot="1" x14ac:dyDescent="0.2">
      <c r="F46" s="37" t="s">
        <v>133</v>
      </c>
      <c r="G46" s="38">
        <v>32576</v>
      </c>
      <c r="H46" s="38">
        <v>33933</v>
      </c>
      <c r="I46" s="26">
        <f>G46-H46</f>
        <v>-1357</v>
      </c>
      <c r="J46" s="52" t="s">
        <v>132</v>
      </c>
      <c r="K46" s="53">
        <v>32576</v>
      </c>
      <c r="L46" s="54">
        <v>33933</v>
      </c>
      <c r="M46" s="46">
        <f>K46-L46</f>
        <v>-1357</v>
      </c>
      <c r="N46" s="70"/>
      <c r="O46" s="71"/>
      <c r="P46" s="71"/>
      <c r="Q46" s="71"/>
      <c r="R46" s="71"/>
    </row>
    <row r="47" spans="4:18" ht="21.75" customHeight="1" x14ac:dyDescent="0.15">
      <c r="F47" s="61"/>
    </row>
    <row r="48" spans="4:18" ht="21.95" customHeight="1" x14ac:dyDescent="0.15"/>
    <row r="49" ht="21.95" customHeight="1" x14ac:dyDescent="0.15"/>
    <row r="50" ht="33" customHeight="1" x14ac:dyDescent="0.15"/>
    <row r="51" ht="18" customHeight="1" x14ac:dyDescent="0.15"/>
    <row r="57" ht="11.25" customHeight="1" x14ac:dyDescent="0.15"/>
  </sheetData>
  <phoneticPr fontId="2"/>
  <printOptions horizontalCentered="1"/>
  <pageMargins left="0" right="0" top="0.19685039370078741" bottom="0.19685039370078741" header="0" footer="0"/>
  <pageSetup paperSize="9" scale="55"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66"/>
  <sheetViews>
    <sheetView showGridLines="0" view="pageBreakPreview" zoomScale="60" zoomScaleNormal="55" workbookViewId="0">
      <selection activeCell="A9" sqref="A9"/>
    </sheetView>
  </sheetViews>
  <sheetFormatPr defaultRowHeight="15.75" customHeight="1" x14ac:dyDescent="0.15"/>
  <cols>
    <col min="1" max="5" width="11.625" style="2" customWidth="1"/>
    <col min="6" max="6" width="34.25" style="2" customWidth="1"/>
    <col min="7" max="8" width="12.625" style="2" customWidth="1"/>
    <col min="9" max="9" width="12.5" style="2" customWidth="1"/>
    <col min="10" max="10" width="34.25" style="2" customWidth="1"/>
    <col min="11" max="11" width="12.625" style="2" customWidth="1"/>
    <col min="12" max="12" width="12.625" style="3" customWidth="1"/>
    <col min="13" max="13" width="12.5" style="3" customWidth="1"/>
    <col min="14" max="18" width="11.625" style="2" customWidth="1"/>
    <col min="19" max="20" width="9" style="2"/>
    <col min="21" max="21" width="21.75" style="2" bestFit="1" customWidth="1"/>
    <col min="22" max="22" width="9" style="2"/>
    <col min="23" max="23" width="7.375" style="2" customWidth="1"/>
    <col min="24" max="24" width="11.125" style="2" customWidth="1"/>
    <col min="25" max="25" width="9" style="2"/>
    <col min="26" max="26" width="11.375" style="2" bestFit="1" customWidth="1"/>
    <col min="27" max="27" width="16.5" style="2" bestFit="1" customWidth="1"/>
    <col min="28" max="28" width="5.875" style="2" bestFit="1" customWidth="1"/>
    <col min="29" max="16384" width="9" style="2"/>
  </cols>
  <sheetData>
    <row r="1" spans="1:21" ht="42" x14ac:dyDescent="0.15">
      <c r="A1" s="12"/>
    </row>
    <row r="2" spans="1:21" ht="17.25" customHeight="1" x14ac:dyDescent="0.15">
      <c r="A2" s="12"/>
    </row>
    <row r="3" spans="1:21" ht="17.25" customHeight="1" x14ac:dyDescent="0.15">
      <c r="A3" s="12"/>
    </row>
    <row r="4" spans="1:21" ht="17.25" x14ac:dyDescent="0.15">
      <c r="A4" s="4"/>
    </row>
    <row r="5" spans="1:21" ht="17.25" x14ac:dyDescent="0.15">
      <c r="A5" s="4"/>
    </row>
    <row r="6" spans="1:21" ht="17.25" x14ac:dyDescent="0.15">
      <c r="A6" s="4"/>
    </row>
    <row r="7" spans="1:21" ht="17.25" x14ac:dyDescent="0.15">
      <c r="A7" s="4"/>
    </row>
    <row r="8" spans="1:21" ht="18" customHeight="1" x14ac:dyDescent="0.15">
      <c r="U8" s="15"/>
    </row>
    <row r="9" spans="1:21" ht="18" customHeight="1" x14ac:dyDescent="0.15">
      <c r="H9" s="11"/>
      <c r="I9" s="11"/>
      <c r="L9" s="5"/>
      <c r="M9" s="5"/>
      <c r="U9" s="15"/>
    </row>
    <row r="10" spans="1:21" ht="18" customHeight="1" x14ac:dyDescent="0.15">
      <c r="H10" s="11"/>
      <c r="I10" s="11"/>
      <c r="L10" s="5"/>
      <c r="M10" s="5"/>
      <c r="U10" s="15"/>
    </row>
    <row r="11" spans="1:21" ht="24" customHeight="1" x14ac:dyDescent="0.2">
      <c r="F11" s="150" t="s">
        <v>148</v>
      </c>
      <c r="H11" s="11"/>
      <c r="I11" s="11"/>
      <c r="L11" s="5"/>
      <c r="M11" s="5"/>
    </row>
    <row r="12" spans="1:21" ht="24" customHeight="1" thickBot="1" x14ac:dyDescent="0.2">
      <c r="F12" s="72" t="s">
        <v>147</v>
      </c>
      <c r="H12" s="11"/>
      <c r="I12" s="11"/>
      <c r="L12" s="5"/>
      <c r="M12" s="11" t="s">
        <v>163</v>
      </c>
    </row>
    <row r="13" spans="1:21" ht="24" customHeight="1" thickBot="1" x14ac:dyDescent="0.2">
      <c r="F13" s="73"/>
      <c r="G13" s="84" t="s">
        <v>137</v>
      </c>
      <c r="H13" s="85" t="s">
        <v>140</v>
      </c>
      <c r="I13" s="80" t="s">
        <v>134</v>
      </c>
      <c r="J13" s="113"/>
      <c r="K13" s="17" t="s">
        <v>137</v>
      </c>
      <c r="L13" s="114" t="s">
        <v>140</v>
      </c>
      <c r="M13" s="115" t="s">
        <v>134</v>
      </c>
    </row>
    <row r="14" spans="1:21" ht="24" customHeight="1" thickBot="1" x14ac:dyDescent="0.2">
      <c r="D14" s="10"/>
      <c r="F14" s="77" t="s">
        <v>52</v>
      </c>
      <c r="G14" s="169">
        <v>3898</v>
      </c>
      <c r="H14" s="168">
        <v>3780</v>
      </c>
      <c r="I14" s="167">
        <v>118</v>
      </c>
      <c r="J14" s="78" t="s">
        <v>51</v>
      </c>
      <c r="K14" s="110">
        <v>2722</v>
      </c>
      <c r="L14" s="104">
        <v>2717</v>
      </c>
      <c r="M14" s="119">
        <v>4</v>
      </c>
    </row>
    <row r="15" spans="1:21" ht="24" customHeight="1" x14ac:dyDescent="0.15">
      <c r="D15" s="10"/>
      <c r="F15" s="95"/>
      <c r="G15" s="166"/>
      <c r="H15" s="165"/>
      <c r="I15" s="164"/>
      <c r="J15" s="116"/>
      <c r="K15" s="163"/>
      <c r="L15" s="135"/>
      <c r="M15" s="144"/>
    </row>
    <row r="16" spans="1:21" ht="24" customHeight="1" x14ac:dyDescent="0.15">
      <c r="F16" s="97" t="s">
        <v>53</v>
      </c>
      <c r="G16" s="90">
        <v>20</v>
      </c>
      <c r="H16" s="22">
        <v>20</v>
      </c>
      <c r="I16" s="40" t="s">
        <v>171</v>
      </c>
      <c r="J16" s="102" t="s">
        <v>38</v>
      </c>
      <c r="K16" s="90" t="s">
        <v>170</v>
      </c>
      <c r="L16" s="21" t="s">
        <v>170</v>
      </c>
      <c r="M16" s="49" t="s">
        <v>170</v>
      </c>
    </row>
    <row r="17" spans="4:28" ht="24" customHeight="1" x14ac:dyDescent="0.15">
      <c r="D17" s="10"/>
      <c r="F17" s="97" t="s">
        <v>54</v>
      </c>
      <c r="G17" s="90">
        <v>1</v>
      </c>
      <c r="H17" s="21">
        <v>1</v>
      </c>
      <c r="I17" s="40">
        <f>G17-H17</f>
        <v>0</v>
      </c>
      <c r="J17" s="102" t="s">
        <v>39</v>
      </c>
      <c r="K17" s="90" t="s">
        <v>170</v>
      </c>
      <c r="L17" s="21" t="s">
        <v>170</v>
      </c>
      <c r="M17" s="49" t="s">
        <v>170</v>
      </c>
    </row>
    <row r="18" spans="4:28" ht="24" customHeight="1" x14ac:dyDescent="0.15">
      <c r="F18" s="97" t="s">
        <v>55</v>
      </c>
      <c r="G18" s="90">
        <v>0</v>
      </c>
      <c r="H18" s="22">
        <v>0</v>
      </c>
      <c r="I18" s="40">
        <f>G18-H18</f>
        <v>0</v>
      </c>
      <c r="J18" s="102" t="s">
        <v>40</v>
      </c>
      <c r="K18" s="90" t="s">
        <v>170</v>
      </c>
      <c r="L18" s="22" t="s">
        <v>170</v>
      </c>
      <c r="M18" s="49" t="s">
        <v>170</v>
      </c>
    </row>
    <row r="19" spans="4:28" ht="24" customHeight="1" x14ac:dyDescent="0.15">
      <c r="D19" s="10"/>
      <c r="F19" s="97"/>
      <c r="G19" s="90"/>
      <c r="H19" s="22"/>
      <c r="I19" s="40"/>
      <c r="J19" s="102" t="s">
        <v>41</v>
      </c>
      <c r="K19" s="90" t="s">
        <v>170</v>
      </c>
      <c r="L19" s="22" t="s">
        <v>170</v>
      </c>
      <c r="M19" s="49" t="s">
        <v>170</v>
      </c>
      <c r="Z19" s="1"/>
      <c r="AA19" s="6"/>
      <c r="AB19" s="1"/>
    </row>
    <row r="20" spans="4:28" ht="24" customHeight="1" x14ac:dyDescent="0.15">
      <c r="F20" s="98" t="s">
        <v>56</v>
      </c>
      <c r="G20" s="90">
        <v>13</v>
      </c>
      <c r="H20" s="21">
        <v>14</v>
      </c>
      <c r="I20" s="40" t="s">
        <v>171</v>
      </c>
      <c r="J20" s="102" t="s">
        <v>42</v>
      </c>
      <c r="K20" s="90" t="s">
        <v>170</v>
      </c>
      <c r="L20" s="21" t="s">
        <v>170</v>
      </c>
      <c r="M20" s="49" t="s">
        <v>170</v>
      </c>
      <c r="Z20" s="1"/>
      <c r="AA20" s="6"/>
      <c r="AB20" s="1"/>
    </row>
    <row r="21" spans="4:28" ht="24" customHeight="1" x14ac:dyDescent="0.15">
      <c r="D21" s="10"/>
      <c r="F21" s="98" t="s">
        <v>57</v>
      </c>
      <c r="G21" s="90">
        <v>409</v>
      </c>
      <c r="H21" s="21">
        <v>353</v>
      </c>
      <c r="I21" s="40">
        <f>G21-H21</f>
        <v>56</v>
      </c>
      <c r="J21" s="102"/>
      <c r="K21" s="90"/>
      <c r="L21" s="21"/>
      <c r="M21" s="49"/>
      <c r="Z21" s="1"/>
      <c r="AA21" s="6"/>
      <c r="AB21" s="1"/>
    </row>
    <row r="22" spans="4:28" ht="24" customHeight="1" x14ac:dyDescent="0.15">
      <c r="F22" s="98" t="s">
        <v>58</v>
      </c>
      <c r="G22" s="90">
        <v>1379</v>
      </c>
      <c r="H22" s="21">
        <v>1393</v>
      </c>
      <c r="I22" s="40">
        <v>-13</v>
      </c>
      <c r="J22" s="102" t="s">
        <v>43</v>
      </c>
      <c r="K22" s="90" t="s">
        <v>170</v>
      </c>
      <c r="L22" s="22" t="s">
        <v>170</v>
      </c>
      <c r="M22" s="49" t="s">
        <v>170</v>
      </c>
      <c r="Z22" s="1"/>
      <c r="AA22" s="6"/>
      <c r="AB22" s="1"/>
    </row>
    <row r="23" spans="4:28" ht="24" customHeight="1" x14ac:dyDescent="0.15">
      <c r="F23" s="98"/>
      <c r="G23" s="90"/>
      <c r="H23" s="21"/>
      <c r="I23" s="40"/>
      <c r="J23" s="102"/>
      <c r="K23" s="90"/>
      <c r="L23" s="22"/>
      <c r="M23" s="49"/>
      <c r="V23" s="7"/>
      <c r="X23" s="9"/>
    </row>
    <row r="24" spans="4:28" ht="24" customHeight="1" x14ac:dyDescent="0.15">
      <c r="F24" s="98" t="s">
        <v>59</v>
      </c>
      <c r="G24" s="90">
        <v>9</v>
      </c>
      <c r="H24" s="22">
        <v>17</v>
      </c>
      <c r="I24" s="40">
        <v>-7</v>
      </c>
      <c r="J24" s="102" t="s">
        <v>44</v>
      </c>
      <c r="K24" s="90" t="s">
        <v>170</v>
      </c>
      <c r="L24" s="21" t="s">
        <v>170</v>
      </c>
      <c r="M24" s="49" t="s">
        <v>170</v>
      </c>
      <c r="V24" s="7"/>
      <c r="W24" s="8"/>
      <c r="X24" s="9"/>
    </row>
    <row r="25" spans="4:28" ht="24" customHeight="1" x14ac:dyDescent="0.15">
      <c r="F25" s="98"/>
      <c r="G25" s="90"/>
      <c r="H25" s="22"/>
      <c r="I25" s="40"/>
      <c r="J25" s="102"/>
      <c r="K25" s="90"/>
      <c r="L25" s="21"/>
      <c r="M25" s="49"/>
      <c r="V25" s="7"/>
      <c r="W25" s="8"/>
      <c r="X25" s="9"/>
    </row>
    <row r="26" spans="4:28" ht="24" customHeight="1" x14ac:dyDescent="0.15">
      <c r="F26" s="98" t="s">
        <v>60</v>
      </c>
      <c r="G26" s="90" t="s">
        <v>170</v>
      </c>
      <c r="H26" s="21" t="s">
        <v>170</v>
      </c>
      <c r="I26" s="40" t="s">
        <v>170</v>
      </c>
      <c r="J26" s="102" t="s">
        <v>45</v>
      </c>
      <c r="K26" s="90">
        <v>292</v>
      </c>
      <c r="L26" s="22">
        <v>280</v>
      </c>
      <c r="M26" s="49">
        <f>K26-L26</f>
        <v>12</v>
      </c>
    </row>
    <row r="27" spans="4:28" ht="24" customHeight="1" x14ac:dyDescent="0.15">
      <c r="F27" s="98" t="s">
        <v>61</v>
      </c>
      <c r="G27" s="90" t="s">
        <v>170</v>
      </c>
      <c r="H27" s="22" t="s">
        <v>170</v>
      </c>
      <c r="I27" s="40" t="s">
        <v>170</v>
      </c>
      <c r="J27" s="102"/>
      <c r="K27" s="90"/>
      <c r="L27" s="22"/>
      <c r="M27" s="49"/>
    </row>
    <row r="28" spans="4:28" ht="24" customHeight="1" x14ac:dyDescent="0.15">
      <c r="F28" s="98" t="s">
        <v>62</v>
      </c>
      <c r="G28" s="90" t="s">
        <v>170</v>
      </c>
      <c r="H28" s="22" t="s">
        <v>170</v>
      </c>
      <c r="I28" s="40" t="s">
        <v>170</v>
      </c>
      <c r="J28" s="102" t="s">
        <v>46</v>
      </c>
      <c r="K28" s="90" t="s">
        <v>170</v>
      </c>
      <c r="L28" s="22" t="s">
        <v>170</v>
      </c>
      <c r="M28" s="49" t="s">
        <v>170</v>
      </c>
    </row>
    <row r="29" spans="4:28" ht="24" customHeight="1" x14ac:dyDescent="0.15">
      <c r="F29" s="98"/>
      <c r="G29" s="90"/>
      <c r="H29" s="22"/>
      <c r="I29" s="40"/>
      <c r="J29" s="102"/>
      <c r="K29" s="90"/>
      <c r="L29" s="22"/>
      <c r="M29" s="49"/>
    </row>
    <row r="30" spans="4:28" ht="24" customHeight="1" x14ac:dyDescent="0.15">
      <c r="F30" s="98" t="s">
        <v>63</v>
      </c>
      <c r="G30" s="90" t="s">
        <v>170</v>
      </c>
      <c r="H30" s="22" t="s">
        <v>170</v>
      </c>
      <c r="I30" s="40" t="s">
        <v>170</v>
      </c>
      <c r="J30" s="102" t="s">
        <v>47</v>
      </c>
      <c r="K30" s="90" t="s">
        <v>170</v>
      </c>
      <c r="L30" s="22" t="s">
        <v>170</v>
      </c>
      <c r="M30" s="49" t="s">
        <v>170</v>
      </c>
    </row>
    <row r="31" spans="4:28" ht="24" customHeight="1" x14ac:dyDescent="0.15">
      <c r="F31" s="98"/>
      <c r="G31" s="90"/>
      <c r="H31" s="21"/>
      <c r="I31" s="40"/>
      <c r="J31" s="102"/>
      <c r="K31" s="90"/>
      <c r="L31" s="22"/>
      <c r="M31" s="49"/>
    </row>
    <row r="32" spans="4:28" ht="24" customHeight="1" x14ac:dyDescent="0.15">
      <c r="F32" s="98" t="s">
        <v>64</v>
      </c>
      <c r="G32" s="90" t="s">
        <v>170</v>
      </c>
      <c r="H32" s="21" t="s">
        <v>170</v>
      </c>
      <c r="I32" s="40" t="s">
        <v>170</v>
      </c>
      <c r="J32" s="102" t="s">
        <v>48</v>
      </c>
      <c r="K32" s="90" t="s">
        <v>170</v>
      </c>
      <c r="L32" s="22" t="s">
        <v>170</v>
      </c>
      <c r="M32" s="49" t="s">
        <v>170</v>
      </c>
    </row>
    <row r="33" spans="4:18" ht="24" customHeight="1" x14ac:dyDescent="0.15">
      <c r="F33" s="98" t="s">
        <v>65</v>
      </c>
      <c r="G33" s="90">
        <v>525</v>
      </c>
      <c r="H33" s="21">
        <v>589</v>
      </c>
      <c r="I33" s="40">
        <v>-63</v>
      </c>
      <c r="J33" s="102"/>
      <c r="K33" s="90"/>
      <c r="L33" s="22"/>
      <c r="M33" s="49"/>
    </row>
    <row r="34" spans="4:18" ht="24" customHeight="1" x14ac:dyDescent="0.15">
      <c r="F34" s="98" t="s">
        <v>66</v>
      </c>
      <c r="G34" s="90">
        <v>1537</v>
      </c>
      <c r="H34" s="21">
        <v>1390</v>
      </c>
      <c r="I34" s="40">
        <f>G34-H34</f>
        <v>147</v>
      </c>
      <c r="J34" s="102" t="s">
        <v>49</v>
      </c>
      <c r="K34" s="90" t="s">
        <v>170</v>
      </c>
      <c r="L34" s="22" t="s">
        <v>170</v>
      </c>
      <c r="M34" s="49" t="s">
        <v>170</v>
      </c>
    </row>
    <row r="35" spans="4:18" ht="24" customHeight="1" x14ac:dyDescent="0.15">
      <c r="F35" s="99"/>
      <c r="G35" s="162"/>
      <c r="H35" s="162"/>
      <c r="I35" s="161"/>
      <c r="J35" s="102"/>
      <c r="K35" s="90"/>
      <c r="L35" s="22"/>
      <c r="M35" s="49"/>
    </row>
    <row r="36" spans="4:18" ht="24" customHeight="1" thickBot="1" x14ac:dyDescent="0.2">
      <c r="F36" s="98" t="s">
        <v>67</v>
      </c>
      <c r="G36" s="90" t="s">
        <v>170</v>
      </c>
      <c r="H36" s="22" t="s">
        <v>170</v>
      </c>
      <c r="I36" s="40" t="s">
        <v>170</v>
      </c>
      <c r="J36" s="102" t="s">
        <v>50</v>
      </c>
      <c r="K36" s="90">
        <v>2429</v>
      </c>
      <c r="L36" s="21">
        <v>2437</v>
      </c>
      <c r="M36" s="49">
        <v>-7</v>
      </c>
    </row>
    <row r="37" spans="4:18" ht="24" customHeight="1" thickBot="1" x14ac:dyDescent="0.2">
      <c r="F37" s="192" t="s">
        <v>68</v>
      </c>
      <c r="G37" s="193"/>
      <c r="H37" s="193"/>
      <c r="I37" s="193"/>
      <c r="J37" s="194"/>
      <c r="K37" s="180">
        <v>-1175</v>
      </c>
      <c r="L37" s="179">
        <v>-1062</v>
      </c>
      <c r="M37" s="120">
        <v>-113</v>
      </c>
    </row>
    <row r="38" spans="4:18" ht="24" customHeight="1" thickBot="1" x14ac:dyDescent="0.2">
      <c r="F38" s="75" t="s">
        <v>70</v>
      </c>
      <c r="G38" s="160" t="s">
        <v>170</v>
      </c>
      <c r="H38" s="159" t="s">
        <v>170</v>
      </c>
      <c r="I38" s="158" t="s">
        <v>170</v>
      </c>
      <c r="J38" s="78" t="s">
        <v>69</v>
      </c>
      <c r="K38" s="157">
        <v>2</v>
      </c>
      <c r="L38" s="104" t="s">
        <v>170</v>
      </c>
      <c r="M38" s="119">
        <v>2</v>
      </c>
    </row>
    <row r="39" spans="4:18" ht="24" customHeight="1" x14ac:dyDescent="0.15">
      <c r="F39" s="97"/>
      <c r="G39" s="90"/>
      <c r="H39" s="21"/>
      <c r="I39" s="49"/>
      <c r="J39" s="102"/>
      <c r="K39" s="90"/>
      <c r="L39" s="21"/>
      <c r="M39" s="49"/>
    </row>
    <row r="40" spans="4:18" ht="24" customHeight="1" x14ac:dyDescent="0.15">
      <c r="D40" s="10"/>
      <c r="F40" s="97" t="s">
        <v>75</v>
      </c>
      <c r="G40" s="90" t="s">
        <v>170</v>
      </c>
      <c r="H40" s="22" t="s">
        <v>170</v>
      </c>
      <c r="I40" s="40" t="s">
        <v>170</v>
      </c>
      <c r="J40" s="102" t="s">
        <v>71</v>
      </c>
      <c r="K40" s="90" t="s">
        <v>170</v>
      </c>
      <c r="L40" s="21" t="s">
        <v>170</v>
      </c>
      <c r="M40" s="49" t="s">
        <v>170</v>
      </c>
    </row>
    <row r="41" spans="4:18" ht="24" customHeight="1" x14ac:dyDescent="0.15">
      <c r="F41" s="102" t="s">
        <v>76</v>
      </c>
      <c r="G41" s="90" t="s">
        <v>170</v>
      </c>
      <c r="H41" s="22" t="s">
        <v>170</v>
      </c>
      <c r="I41" s="40" t="s">
        <v>170</v>
      </c>
      <c r="J41" s="102" t="s">
        <v>72</v>
      </c>
      <c r="K41" s="90">
        <v>2</v>
      </c>
      <c r="L41" s="21" t="s">
        <v>170</v>
      </c>
      <c r="M41" s="49">
        <v>2</v>
      </c>
    </row>
    <row r="42" spans="4:18" ht="24" customHeight="1" x14ac:dyDescent="0.15">
      <c r="F42" s="97" t="s">
        <v>60</v>
      </c>
      <c r="G42" s="90" t="s">
        <v>170</v>
      </c>
      <c r="H42" s="22" t="s">
        <v>170</v>
      </c>
      <c r="I42" s="40" t="s">
        <v>170</v>
      </c>
      <c r="J42" s="103"/>
      <c r="K42" s="156"/>
      <c r="L42" s="155"/>
      <c r="M42" s="49"/>
    </row>
    <row r="43" spans="4:18" ht="24" customHeight="1" x14ac:dyDescent="0.15">
      <c r="F43" s="97" t="s">
        <v>77</v>
      </c>
      <c r="G43" s="90" t="s">
        <v>170</v>
      </c>
      <c r="H43" s="22" t="s">
        <v>170</v>
      </c>
      <c r="I43" s="40" t="s">
        <v>170</v>
      </c>
      <c r="J43" s="103"/>
      <c r="K43" s="156"/>
      <c r="L43" s="155"/>
      <c r="M43" s="49"/>
    </row>
    <row r="44" spans="4:18" ht="24" customHeight="1" x14ac:dyDescent="0.15">
      <c r="F44" s="97" t="s">
        <v>73</v>
      </c>
      <c r="G44" s="90" t="s">
        <v>170</v>
      </c>
      <c r="H44" s="22" t="s">
        <v>170</v>
      </c>
      <c r="I44" s="40" t="s">
        <v>170</v>
      </c>
      <c r="J44" s="102" t="s">
        <v>73</v>
      </c>
      <c r="K44" s="90" t="s">
        <v>170</v>
      </c>
      <c r="L44" s="21" t="s">
        <v>170</v>
      </c>
      <c r="M44" s="49" t="s">
        <v>170</v>
      </c>
    </row>
    <row r="45" spans="4:18" ht="24" customHeight="1" thickBot="1" x14ac:dyDescent="0.2">
      <c r="F45" s="102" t="s">
        <v>74</v>
      </c>
      <c r="G45" s="90" t="s">
        <v>170</v>
      </c>
      <c r="H45" s="21" t="s">
        <v>170</v>
      </c>
      <c r="I45" s="40" t="s">
        <v>170</v>
      </c>
      <c r="J45" s="102" t="s">
        <v>124</v>
      </c>
      <c r="K45" s="90" t="s">
        <v>170</v>
      </c>
      <c r="L45" s="21" t="s">
        <v>170</v>
      </c>
      <c r="M45" s="49" t="s">
        <v>170</v>
      </c>
      <c r="N45" s="195"/>
      <c r="O45" s="195"/>
      <c r="P45" s="195"/>
      <c r="Q45" s="195"/>
      <c r="R45" s="195"/>
    </row>
    <row r="46" spans="4:18" ht="21.95" customHeight="1" thickBot="1" x14ac:dyDescent="0.2">
      <c r="F46" s="192" t="s">
        <v>78</v>
      </c>
      <c r="G46" s="193"/>
      <c r="H46" s="193"/>
      <c r="I46" s="193"/>
      <c r="J46" s="194"/>
      <c r="K46" s="154">
        <v>2</v>
      </c>
      <c r="L46" s="109" t="s">
        <v>170</v>
      </c>
      <c r="M46" s="123">
        <v>2</v>
      </c>
    </row>
    <row r="47" spans="4:18" ht="21.95" customHeight="1" thickBot="1" x14ac:dyDescent="0.2">
      <c r="F47" s="196" t="s">
        <v>169</v>
      </c>
      <c r="G47" s="197"/>
      <c r="H47" s="197"/>
      <c r="I47" s="197"/>
      <c r="J47" s="198"/>
      <c r="K47" s="178">
        <v>-1172</v>
      </c>
      <c r="L47" s="177">
        <v>-1062</v>
      </c>
      <c r="M47" s="149">
        <v>-110</v>
      </c>
    </row>
    <row r="48" spans="4:18" ht="21.75" customHeight="1" x14ac:dyDescent="0.15">
      <c r="F48" s="61"/>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sheetData>
  <mergeCells count="4">
    <mergeCell ref="F37:J37"/>
    <mergeCell ref="N45:R45"/>
    <mergeCell ref="F46:J46"/>
    <mergeCell ref="F47:J47"/>
  </mergeCells>
  <phoneticPr fontId="2"/>
  <printOptions horizontalCentered="1"/>
  <pageMargins left="0.19685039370078741" right="0.19685039370078741" top="0.19685039370078741" bottom="0.19685039370078741" header="0" footer="0"/>
  <pageSetup paperSize="9"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表紙</vt:lpstr>
      <vt:lpstr>一般BS</vt:lpstr>
      <vt:lpstr>一般PL</vt:lpstr>
      <vt:lpstr>一般CF</vt:lpstr>
      <vt:lpstr>食肉BS</vt:lpstr>
      <vt:lpstr>食肉PL</vt:lpstr>
      <vt:lpstr>食肉CF</vt:lpstr>
      <vt:lpstr>駐車BS</vt:lpstr>
      <vt:lpstr>駐車PL</vt:lpstr>
      <vt:lpstr>駐車CF</vt:lpstr>
      <vt:lpstr>母子BS</vt:lpstr>
      <vt:lpstr>母子PL</vt:lpstr>
      <vt:lpstr>母子CF</vt:lpstr>
      <vt:lpstr>国保BS</vt:lpstr>
      <vt:lpstr>国保PL</vt:lpstr>
      <vt:lpstr>国保CF</vt:lpstr>
      <vt:lpstr>心身BS</vt:lpstr>
      <vt:lpstr>心身PL</vt:lpstr>
      <vt:lpstr>心身CF</vt:lpstr>
      <vt:lpstr>介護BS</vt:lpstr>
      <vt:lpstr>介護PL</vt:lpstr>
      <vt:lpstr>介護CF</vt:lpstr>
      <vt:lpstr>後期BS</vt:lpstr>
      <vt:lpstr>後期PL</vt:lpstr>
      <vt:lpstr>後期CF</vt:lpstr>
      <vt:lpstr>公債BS</vt:lpstr>
      <vt:lpstr>公債PL</vt:lpstr>
      <vt:lpstr>公債ＣＦ</vt:lpstr>
      <vt:lpstr>一般BS!Print_Area</vt:lpstr>
      <vt:lpstr>一般CF!Print_Area</vt:lpstr>
      <vt:lpstr>一般PL!Print_Area</vt:lpstr>
      <vt:lpstr>介護BS!Print_Area</vt:lpstr>
      <vt:lpstr>介護CF!Print_Area</vt:lpstr>
      <vt:lpstr>介護PL!Print_Area</vt:lpstr>
      <vt:lpstr>後期BS!Print_Area</vt:lpstr>
      <vt:lpstr>後期CF!Print_Area</vt:lpstr>
      <vt:lpstr>後期PL!Print_Area</vt:lpstr>
      <vt:lpstr>公債BS!Print_Area</vt:lpstr>
      <vt:lpstr>公債ＣＦ!Print_Area</vt:lpstr>
      <vt:lpstr>公債PL!Print_Area</vt:lpstr>
      <vt:lpstr>国保BS!Print_Area</vt:lpstr>
      <vt:lpstr>国保CF!Print_Area</vt:lpstr>
      <vt:lpstr>国保PL!Print_Area</vt:lpstr>
      <vt:lpstr>食肉BS!Print_Area</vt:lpstr>
      <vt:lpstr>食肉CF!Print_Area</vt:lpstr>
      <vt:lpstr>食肉PL!Print_Area</vt:lpstr>
      <vt:lpstr>心身BS!Print_Area</vt:lpstr>
      <vt:lpstr>心身CF!Print_Area</vt:lpstr>
      <vt:lpstr>心身PL!Print_Area</vt:lpstr>
      <vt:lpstr>駐車BS!Print_Area</vt:lpstr>
      <vt:lpstr>駐車CF!Print_Area</vt:lpstr>
      <vt:lpstr>駐車PL!Print_Area</vt:lpstr>
      <vt:lpstr>表紙!Print_Area</vt:lpstr>
      <vt:lpstr>母子BS!Print_Area</vt:lpstr>
      <vt:lpstr>母子CF!Print_Area</vt:lpstr>
      <vt:lpstr>母子PL!Print_Area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大阪市</cp:lastModifiedBy>
  <cp:lastPrinted>2017-10-05T05:19:00Z</cp:lastPrinted>
  <dcterms:created xsi:type="dcterms:W3CDTF">2009-06-09T07:19:12Z</dcterms:created>
  <dcterms:modified xsi:type="dcterms:W3CDTF">2017-11-24T01:24:15Z</dcterms:modified>
</cp:coreProperties>
</file>