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5523025\Desktop\0000\新しいフォルダー\"/>
    </mc:Choice>
  </mc:AlternateContent>
  <bookViews>
    <workbookView xWindow="0" yWindow="0" windowWidth="20490" windowHeight="7770"/>
  </bookViews>
  <sheets>
    <sheet name="様式5" sheetId="1" r:id="rId1"/>
  </sheets>
  <definedNames>
    <definedName name="_xlnm.Print_Area" localSheetId="0">様式5!$A$1:$H$21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C16" i="1"/>
  <c r="D16" i="1"/>
  <c r="C17" i="1"/>
  <c r="D17" i="1"/>
  <c r="C18" i="1"/>
  <c r="D18" i="1"/>
  <c r="E18" i="1"/>
  <c r="H18" i="1"/>
  <c r="G18" i="1" s="1"/>
  <c r="C19" i="1"/>
  <c r="D19" i="1"/>
  <c r="E19" i="1"/>
  <c r="H19" i="1"/>
  <c r="F16" i="1" l="1"/>
  <c r="F17" i="1"/>
  <c r="F18" i="1"/>
  <c r="F19" i="1"/>
</calcChain>
</file>

<file path=xl/sharedStrings.xml><?xml version="1.0" encoding="utf-8"?>
<sst xmlns="http://schemas.openxmlformats.org/spreadsheetml/2006/main" count="42" uniqueCount="30">
  <si>
    <t>区CM税</t>
    <rPh sb="0" eb="1">
      <t>ク</t>
    </rPh>
    <rPh sb="3" eb="4">
      <t>ゼイ</t>
    </rPh>
    <phoneticPr fontId="5"/>
  </si>
  <si>
    <t>税</t>
    <rPh sb="0" eb="1">
      <t>ゼイ</t>
    </rPh>
    <phoneticPr fontId="8"/>
  </si>
  <si>
    <t>区CM出</t>
    <rPh sb="0" eb="1">
      <t>ク</t>
    </rPh>
    <rPh sb="3" eb="4">
      <t>デ</t>
    </rPh>
    <phoneticPr fontId="5"/>
  </si>
  <si>
    <t>出</t>
    <rPh sb="0" eb="1">
      <t>デ</t>
    </rPh>
    <phoneticPr fontId="8"/>
  </si>
  <si>
    <t>　　</t>
  </si>
  <si>
    <t>新公会計制度担当</t>
    <rPh sb="0" eb="1">
      <t>シン</t>
    </rPh>
    <rPh sb="1" eb="2">
      <t>コウ</t>
    </rPh>
    <rPh sb="2" eb="4">
      <t>カイケイ</t>
    </rPh>
    <rPh sb="4" eb="6">
      <t>セイド</t>
    </rPh>
    <rPh sb="6" eb="8">
      <t>タントウ</t>
    </rPh>
    <phoneticPr fontId="8"/>
  </si>
  <si>
    <t>新公会計制度推進費</t>
    <rPh sb="0" eb="1">
      <t>シン</t>
    </rPh>
    <rPh sb="1" eb="2">
      <t>コウ</t>
    </rPh>
    <rPh sb="2" eb="3">
      <t>カイ</t>
    </rPh>
    <rPh sb="3" eb="4">
      <t>ケイ</t>
    </rPh>
    <rPh sb="4" eb="6">
      <t>セイド</t>
    </rPh>
    <rPh sb="6" eb="8">
      <t>スイシン</t>
    </rPh>
    <rPh sb="8" eb="9">
      <t>ヒ</t>
    </rPh>
    <phoneticPr fontId="8"/>
  </si>
  <si>
    <t>会計企画担当</t>
    <rPh sb="0" eb="2">
      <t>カイケイ</t>
    </rPh>
    <rPh sb="2" eb="4">
      <t>キカク</t>
    </rPh>
    <rPh sb="4" eb="6">
      <t>タントウ</t>
    </rPh>
    <phoneticPr fontId="8"/>
  </si>
  <si>
    <t>財務会計システム経費</t>
    <rPh sb="0" eb="2">
      <t>ザイム</t>
    </rPh>
    <rPh sb="2" eb="4">
      <t>カイケイ</t>
    </rPh>
    <rPh sb="8" eb="10">
      <t>ケイヒ</t>
    </rPh>
    <phoneticPr fontId="8"/>
  </si>
  <si>
    <t>会計事務費</t>
    <rPh sb="0" eb="2">
      <t>カイケイ</t>
    </rPh>
    <rPh sb="2" eb="5">
      <t>ジムヒ</t>
    </rPh>
    <phoneticPr fontId="8"/>
  </si>
  <si>
    <t>会計管理担当　他</t>
    <rPh sb="0" eb="2">
      <t>カイケイ</t>
    </rPh>
    <rPh sb="2" eb="4">
      <t>カンリ</t>
    </rPh>
    <rPh sb="4" eb="6">
      <t>タントウ</t>
    </rPh>
    <rPh sb="7" eb="8">
      <t>ホカ</t>
    </rPh>
    <phoneticPr fontId="8"/>
  </si>
  <si>
    <t>公金取扱関係費</t>
    <rPh sb="0" eb="2">
      <t>コウキン</t>
    </rPh>
    <rPh sb="2" eb="4">
      <t>トリアツカイ</t>
    </rPh>
    <rPh sb="4" eb="7">
      <t>カンケイヒ</t>
    </rPh>
    <phoneticPr fontId="8"/>
  </si>
  <si>
    <t>（② - ①）</t>
    <phoneticPr fontId="8"/>
  </si>
  <si>
    <t>調 整 ③</t>
  </si>
  <si>
    <t>算 定 ②</t>
    <rPh sb="0" eb="1">
      <t>サン</t>
    </rPh>
    <rPh sb="2" eb="3">
      <t>サダム</t>
    </rPh>
    <phoneticPr fontId="8"/>
  </si>
  <si>
    <t>当 初 ①</t>
    <phoneticPr fontId="8"/>
  </si>
  <si>
    <t>備  考</t>
    <phoneticPr fontId="8"/>
  </si>
  <si>
    <t>増  減</t>
    <rPh sb="0" eb="1">
      <t>ゾウ</t>
    </rPh>
    <rPh sb="3" eb="4">
      <t>ゲン</t>
    </rPh>
    <phoneticPr fontId="8"/>
  </si>
  <si>
    <t>30 年 度</t>
    <rPh sb="3" eb="4">
      <t>ネン</t>
    </rPh>
    <rPh sb="5" eb="6">
      <t>ド</t>
    </rPh>
    <phoneticPr fontId="5"/>
  </si>
  <si>
    <t>29 年 度</t>
    <phoneticPr fontId="8"/>
  </si>
  <si>
    <t>担 当 課</t>
    <rPh sb="0" eb="1">
      <t>タン</t>
    </rPh>
    <rPh sb="2" eb="3">
      <t>トウ</t>
    </rPh>
    <rPh sb="4" eb="5">
      <t>カ</t>
    </rPh>
    <phoneticPr fontId="8"/>
  </si>
  <si>
    <t>事  業  名</t>
    <phoneticPr fontId="8"/>
  </si>
  <si>
    <t>(単位：千円)</t>
    <phoneticPr fontId="8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</si>
  <si>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8"/>
  </si>
  <si>
    <t>所属名　　　会計室　　　</t>
    <rPh sb="0" eb="2">
      <t>ショゾク</t>
    </rPh>
    <rPh sb="2" eb="3">
      <t>メイ</t>
    </rPh>
    <rPh sb="6" eb="8">
      <t>カイケイ</t>
    </rPh>
    <rPh sb="8" eb="9">
      <t>シツ</t>
    </rPh>
    <phoneticPr fontId="8"/>
  </si>
  <si>
    <t>会計名　　　一般会計　　　</t>
    <rPh sb="0" eb="2">
      <t>カイケイ</t>
    </rPh>
    <rPh sb="2" eb="3">
      <t>メイ</t>
    </rPh>
    <rPh sb="6" eb="8">
      <t>イッパン</t>
    </rPh>
    <rPh sb="8" eb="10">
      <t>カイケイ</t>
    </rPh>
    <phoneticPr fontId="8"/>
  </si>
  <si>
    <t>（様式5）</t>
    <rPh sb="1" eb="3">
      <t>ヨウシキ</t>
    </rPh>
    <phoneticPr fontId="5"/>
  </si>
  <si>
    <t>予算事業一覧</t>
    <rPh sb="0" eb="2">
      <t>ヨサン</t>
    </rPh>
    <rPh sb="2" eb="4">
      <t>ジギョウ</t>
    </rPh>
    <rPh sb="4" eb="6">
      <t>イチラン</t>
    </rPh>
    <phoneticPr fontId="5"/>
  </si>
  <si>
    <t>会計管理費計</t>
    <rPh sb="0" eb="2">
      <t>カイケイ</t>
    </rPh>
    <rPh sb="2" eb="4">
      <t>カンリ</t>
    </rPh>
    <rPh sb="4" eb="5">
      <t>ヒ</t>
    </rPh>
    <rPh sb="5" eb="6">
      <t>ケイ</t>
    </rPh>
    <phoneticPr fontId="3"/>
  </si>
  <si>
    <t>所属計</t>
    <rPh sb="0" eb="2">
      <t>ショゾク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</si>
</sst>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\(#,##0\);\(&quot;△ &quot;#,##0\)"/>
    <numFmt numFmtId="177" formatCode="\(#,##0\)"/>
    <numFmt numFmtId="178" formatCode="#,##0;&quot;△ &quot;#,##0"/>
    <numFmt numFmtId="179" formatCode="0_ "/>
  </numFmts>
  <fonts count="13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体"/>
      <family val="3"/>
      <charset val="128"/>
    </font>
    <font>
      <u/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38" fontId="4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horizontal="center" vertical="center"/>
    </xf>
    <xf numFmtId="0" fontId="0" fillId="0" borderId="0" xfId="0" applyFont="1" applyAlignment="1"/>
    <xf numFmtId="0" fontId="2" fillId="0" borderId="0" xfId="1" applyNumberFormat="1" applyFont="1" applyFill="1" applyAlignment="1">
      <alignment horizontal="left" vertical="center"/>
    </xf>
    <xf numFmtId="0" fontId="2" fillId="0" borderId="0" xfId="1" applyNumberFormat="1" applyFont="1" applyFill="1" applyAlignment="1">
      <alignment horizontal="right"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vertical="center" shrinkToFit="1"/>
    </xf>
    <xf numFmtId="176" fontId="2" fillId="0" borderId="3" xfId="1" applyNumberFormat="1" applyFont="1" applyFill="1" applyBorder="1" applyAlignment="1">
      <alignment vertical="center" shrinkToFit="1"/>
    </xf>
    <xf numFmtId="177" fontId="2" fillId="0" borderId="3" xfId="1" applyNumberFormat="1" applyFont="1" applyFill="1" applyBorder="1" applyAlignment="1">
      <alignment vertical="center" shrinkToFit="1"/>
    </xf>
    <xf numFmtId="38" fontId="2" fillId="0" borderId="6" xfId="2" applyFont="1" applyBorder="1" applyAlignment="1">
      <alignment vertical="center"/>
    </xf>
    <xf numFmtId="178" fontId="2" fillId="0" borderId="8" xfId="1" applyNumberFormat="1" applyFont="1" applyFill="1" applyBorder="1" applyAlignment="1">
      <alignment horizontal="right" vertical="center" shrinkToFit="1"/>
    </xf>
    <xf numFmtId="178" fontId="2" fillId="0" borderId="8" xfId="1" applyNumberFormat="1" applyFont="1" applyFill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176" fontId="2" fillId="0" borderId="13" xfId="1" applyNumberFormat="1" applyFont="1" applyFill="1" applyBorder="1" applyAlignment="1">
      <alignment vertical="center" shrinkToFit="1"/>
    </xf>
    <xf numFmtId="177" fontId="2" fillId="0" borderId="13" xfId="1" applyNumberFormat="1" applyFont="1" applyFill="1" applyBorder="1" applyAlignment="1">
      <alignment vertical="center" shrinkToFit="1"/>
    </xf>
    <xf numFmtId="0" fontId="2" fillId="0" borderId="6" xfId="0" applyFont="1" applyBorder="1" applyAlignment="1">
      <alignment vertical="center"/>
    </xf>
    <xf numFmtId="178" fontId="2" fillId="0" borderId="16" xfId="1" applyNumberFormat="1" applyFont="1" applyFill="1" applyBorder="1" applyAlignment="1">
      <alignment vertical="center" shrinkToFit="1"/>
    </xf>
    <xf numFmtId="177" fontId="2" fillId="0" borderId="16" xfId="1" applyNumberFormat="1" applyFont="1" applyFill="1" applyBorder="1" applyAlignment="1">
      <alignment vertical="center" shrinkToFit="1"/>
    </xf>
    <xf numFmtId="177" fontId="2" fillId="0" borderId="11" xfId="1" applyNumberFormat="1" applyFont="1" applyFill="1" applyBorder="1" applyAlignment="1">
      <alignment vertical="center" shrinkToFit="1"/>
    </xf>
    <xf numFmtId="178" fontId="2" fillId="0" borderId="6" xfId="1" applyNumberFormat="1" applyFont="1" applyFill="1" applyBorder="1" applyAlignment="1">
      <alignment vertical="center" shrinkToFit="1"/>
    </xf>
    <xf numFmtId="176" fontId="2" fillId="0" borderId="11" xfId="1" applyNumberFormat="1" applyFont="1" applyFill="1" applyBorder="1" applyAlignment="1">
      <alignment vertical="center" shrinkToFit="1"/>
    </xf>
    <xf numFmtId="0" fontId="7" fillId="0" borderId="13" xfId="1" applyNumberFormat="1" applyFont="1" applyFill="1" applyBorder="1" applyAlignment="1">
      <alignment horizontal="center" vertical="center"/>
    </xf>
    <xf numFmtId="0" fontId="7" fillId="0" borderId="19" xfId="1" applyNumberFormat="1" applyFont="1" applyFill="1" applyBorder="1" applyAlignment="1">
      <alignment horizontal="center" vertical="center"/>
    </xf>
    <xf numFmtId="0" fontId="7" fillId="0" borderId="2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 wrapText="1"/>
    </xf>
    <xf numFmtId="0" fontId="9" fillId="0" borderId="0" xfId="1" applyNumberFormat="1" applyFont="1" applyFill="1" applyAlignment="1">
      <alignment horizontal="left" vertical="center"/>
    </xf>
    <xf numFmtId="0" fontId="9" fillId="0" borderId="0" xfId="1" applyNumberFormat="1" applyFont="1" applyFill="1" applyAlignment="1">
      <alignment horizontal="right" vertical="center"/>
    </xf>
    <xf numFmtId="0" fontId="10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/>
    </xf>
    <xf numFmtId="0" fontId="7" fillId="0" borderId="10" xfId="1" applyNumberFormat="1" applyFont="1" applyFill="1" applyBorder="1" applyAlignment="1">
      <alignment horizontal="center" vertical="center"/>
    </xf>
    <xf numFmtId="0" fontId="7" fillId="0" borderId="9" xfId="1" applyNumberFormat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78" fontId="7" fillId="0" borderId="8" xfId="1" applyNumberFormat="1" applyFont="1" applyFill="1" applyBorder="1" applyAlignment="1">
      <alignment horizontal="center" vertical="center" wrapText="1"/>
    </xf>
    <xf numFmtId="178" fontId="7" fillId="0" borderId="13" xfId="1" applyNumberFormat="1" applyFont="1" applyFill="1" applyBorder="1" applyAlignment="1">
      <alignment horizontal="center" vertical="center" wrapText="1"/>
    </xf>
    <xf numFmtId="0" fontId="12" fillId="0" borderId="8" xfId="3" applyNumberFormat="1" applyFont="1" applyFill="1" applyBorder="1" applyAlignment="1">
      <alignment horizontal="left" vertical="center" wrapText="1"/>
    </xf>
    <xf numFmtId="0" fontId="12" fillId="0" borderId="13" xfId="3" applyNumberFormat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center" vertical="center"/>
    </xf>
    <xf numFmtId="179" fontId="7" fillId="0" borderId="10" xfId="1" applyNumberFormat="1" applyFont="1" applyFill="1" applyBorder="1" applyAlignment="1">
      <alignment horizontal="center" vertical="center"/>
    </xf>
    <xf numFmtId="179" fontId="7" fillId="0" borderId="9" xfId="1" applyNumberFormat="1" applyFont="1" applyFill="1" applyBorder="1" applyAlignment="1">
      <alignment horizontal="center" vertical="center"/>
    </xf>
    <xf numFmtId="179" fontId="7" fillId="0" borderId="15" xfId="1" applyNumberFormat="1" applyFont="1" applyFill="1" applyBorder="1" applyAlignment="1">
      <alignment horizontal="center" vertical="center"/>
    </xf>
    <xf numFmtId="179" fontId="7" fillId="0" borderId="14" xfId="1" applyNumberFormat="1" applyFont="1" applyFill="1" applyBorder="1" applyAlignment="1">
      <alignment horizontal="center" vertical="center"/>
    </xf>
    <xf numFmtId="0" fontId="7" fillId="0" borderId="19" xfId="1" applyNumberFormat="1" applyFont="1" applyFill="1" applyBorder="1" applyAlignment="1">
      <alignment horizontal="center" vertical="center"/>
    </xf>
    <xf numFmtId="0" fontId="7" fillId="0" borderId="13" xfId="1" applyNumberFormat="1" applyFont="1" applyFill="1" applyBorder="1" applyAlignment="1">
      <alignment horizontal="center" vertical="center"/>
    </xf>
    <xf numFmtId="0" fontId="7" fillId="0" borderId="19" xfId="1" applyNumberFormat="1" applyFont="1" applyFill="1" applyBorder="1" applyAlignment="1">
      <alignment horizontal="center" vertical="center" wrapText="1"/>
    </xf>
    <xf numFmtId="0" fontId="7" fillId="0" borderId="18" xfId="1" applyNumberFormat="1" applyFont="1" applyFill="1" applyBorder="1" applyAlignment="1">
      <alignment horizontal="center" vertical="center"/>
    </xf>
    <xf numFmtId="0" fontId="7" fillId="0" borderId="17" xfId="1" applyNumberFormat="1" applyFont="1" applyFill="1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6" fillId="0" borderId="5" xfId="1" applyNumberFormat="1" applyFont="1" applyFill="1" applyBorder="1" applyAlignment="1">
      <alignment horizontal="right" vertical="center" wrapText="1"/>
    </xf>
  </cellXfs>
  <cellStyles count="4">
    <cellStyle name="ハイパーリンク" xfId="3" builtinId="8"/>
    <cellStyle name="桁区切り 2" xfId="2"/>
    <cellStyle name="標準" xfId="0" builtinId="0"/>
    <cellStyle name="標準_③予算事業別調書(目次様式)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ity.osaka.lg.jp/kaikei/cmsfiles/contents/0000419/419649/zaikai.xlsx" TargetMode="External"/><Relationship Id="rId2" Type="http://schemas.openxmlformats.org/officeDocument/2006/relationships/hyperlink" Target="http://www.city.osaka.lg.jp/kaikei/cmsfiles/contents/0000419/419649/kaikei.xlsx" TargetMode="External"/><Relationship Id="rId1" Type="http://schemas.openxmlformats.org/officeDocument/2006/relationships/hyperlink" Target="http://www.city.osaka.lg.jp/kaikei/cmsfiles/contents/0000419/419649/kokin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ity.osaka.lg.jp/kaikei/cmsfiles/contents/0000419/419649/kokaikei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tabSelected="1" view="pageBreakPreview" zoomScaleNormal="100" zoomScaleSheetLayoutView="100" workbookViewId="0">
      <selection activeCell="B14" sqref="B14:B15"/>
    </sheetView>
  </sheetViews>
  <sheetFormatPr defaultColWidth="8.625" defaultRowHeight="12.75" outlineLevelCol="1"/>
  <cols>
    <col min="1" max="1" width="23.75" style="2" customWidth="1"/>
    <col min="2" max="2" width="17.5" style="2" customWidth="1"/>
    <col min="3" max="3" width="12.5" style="2" customWidth="1"/>
    <col min="4" max="4" width="12.5" style="3" customWidth="1"/>
    <col min="5" max="5" width="12.5" style="3" customWidth="1" outlineLevel="1"/>
    <col min="6" max="6" width="12.5" style="3" customWidth="1"/>
    <col min="7" max="7" width="6.25" style="1" customWidth="1"/>
    <col min="8" max="8" width="9.375" style="1" customWidth="1"/>
    <col min="9" max="9" width="3.25" style="1" bestFit="1" customWidth="1"/>
    <col min="10" max="10" width="7.375" style="1" bestFit="1" customWidth="1"/>
    <col min="11" max="203" width="8.625" style="1" customWidth="1"/>
    <col min="204" max="16384" width="8.625" style="1"/>
  </cols>
  <sheetData>
    <row r="1" spans="1:10" ht="18" customHeight="1">
      <c r="A1" s="32" t="s">
        <v>27</v>
      </c>
      <c r="G1" s="56" t="s">
        <v>26</v>
      </c>
      <c r="H1" s="56"/>
    </row>
    <row r="2" spans="1:10" ht="15" customHeight="1"/>
    <row r="3" spans="1:10" ht="18" customHeight="1">
      <c r="A3" s="33" t="s">
        <v>25</v>
      </c>
      <c r="B3" s="1"/>
      <c r="C3" s="1"/>
      <c r="E3" s="30"/>
      <c r="F3" s="30"/>
      <c r="H3" s="31" t="s">
        <v>24</v>
      </c>
    </row>
    <row r="4" spans="1:10" ht="10.5" customHeight="1">
      <c r="B4" s="1"/>
      <c r="C4" s="1"/>
      <c r="D4" s="30"/>
      <c r="E4" s="30"/>
      <c r="F4" s="30"/>
    </row>
    <row r="5" spans="1:10" ht="27" customHeight="1" thickBot="1">
      <c r="C5" s="57" t="s">
        <v>23</v>
      </c>
      <c r="D5" s="57"/>
      <c r="E5" s="57"/>
      <c r="F5" s="29"/>
      <c r="H5" s="28" t="s">
        <v>22</v>
      </c>
    </row>
    <row r="6" spans="1:10" ht="15" customHeight="1">
      <c r="A6" s="49" t="s">
        <v>21</v>
      </c>
      <c r="B6" s="51" t="s">
        <v>20</v>
      </c>
      <c r="C6" s="26" t="s">
        <v>19</v>
      </c>
      <c r="D6" s="27" t="s">
        <v>18</v>
      </c>
      <c r="E6" s="27" t="s">
        <v>18</v>
      </c>
      <c r="F6" s="26" t="s">
        <v>17</v>
      </c>
      <c r="G6" s="52" t="s">
        <v>16</v>
      </c>
      <c r="H6" s="53"/>
    </row>
    <row r="7" spans="1:10" ht="15" customHeight="1">
      <c r="A7" s="50"/>
      <c r="B7" s="50"/>
      <c r="C7" s="25" t="s">
        <v>15</v>
      </c>
      <c r="D7" s="25" t="s">
        <v>14</v>
      </c>
      <c r="E7" s="25" t="s">
        <v>13</v>
      </c>
      <c r="F7" s="25" t="s">
        <v>12</v>
      </c>
      <c r="G7" s="54"/>
      <c r="H7" s="55"/>
    </row>
    <row r="8" spans="1:10" ht="15" customHeight="1">
      <c r="A8" s="42" t="s">
        <v>11</v>
      </c>
      <c r="B8" s="40" t="s">
        <v>10</v>
      </c>
      <c r="C8" s="14">
        <v>142058</v>
      </c>
      <c r="D8" s="14">
        <v>138636</v>
      </c>
      <c r="E8" s="15"/>
      <c r="F8" s="20">
        <f t="shared" ref="F8:F19" si="0">+D8-C8</f>
        <v>-3422</v>
      </c>
      <c r="G8" s="38"/>
      <c r="H8" s="23"/>
      <c r="I8" s="1" t="s">
        <v>3</v>
      </c>
    </row>
    <row r="9" spans="1:10" ht="15" customHeight="1">
      <c r="A9" s="43"/>
      <c r="B9" s="41"/>
      <c r="C9" s="18">
        <v>142058</v>
      </c>
      <c r="D9" s="18">
        <v>138636</v>
      </c>
      <c r="E9" s="18"/>
      <c r="F9" s="17">
        <f t="shared" si="0"/>
        <v>-3422</v>
      </c>
      <c r="G9" s="44"/>
      <c r="H9" s="22"/>
      <c r="I9" s="1" t="s">
        <v>1</v>
      </c>
    </row>
    <row r="10" spans="1:10" ht="15" customHeight="1">
      <c r="A10" s="42" t="s">
        <v>9</v>
      </c>
      <c r="B10" s="40" t="s">
        <v>7</v>
      </c>
      <c r="C10" s="15">
        <v>7592</v>
      </c>
      <c r="D10" s="15">
        <v>10869</v>
      </c>
      <c r="E10" s="15"/>
      <c r="F10" s="20">
        <f t="shared" si="0"/>
        <v>3277</v>
      </c>
      <c r="G10" s="38"/>
      <c r="H10" s="19"/>
      <c r="I10" s="1" t="s">
        <v>3</v>
      </c>
    </row>
    <row r="11" spans="1:10" ht="15" customHeight="1">
      <c r="A11" s="43"/>
      <c r="B11" s="41"/>
      <c r="C11" s="18">
        <v>7592</v>
      </c>
      <c r="D11" s="18">
        <v>10869</v>
      </c>
      <c r="E11" s="18"/>
      <c r="F11" s="17">
        <f t="shared" si="0"/>
        <v>3277</v>
      </c>
      <c r="G11" s="44"/>
      <c r="H11" s="24"/>
      <c r="I11" s="1" t="s">
        <v>1</v>
      </c>
    </row>
    <row r="12" spans="1:10" ht="15" customHeight="1">
      <c r="A12" s="42" t="s">
        <v>8</v>
      </c>
      <c r="B12" s="40" t="s">
        <v>7</v>
      </c>
      <c r="C12" s="15">
        <v>634996</v>
      </c>
      <c r="D12" s="15">
        <v>474079</v>
      </c>
      <c r="E12" s="15"/>
      <c r="F12" s="20">
        <f t="shared" si="0"/>
        <v>-160917</v>
      </c>
      <c r="G12" s="38"/>
      <c r="H12" s="23"/>
      <c r="I12" s="1" t="s">
        <v>3</v>
      </c>
      <c r="J12" s="1" t="s">
        <v>2</v>
      </c>
    </row>
    <row r="13" spans="1:10" ht="15" customHeight="1">
      <c r="A13" s="43"/>
      <c r="B13" s="41"/>
      <c r="C13" s="18">
        <v>634996</v>
      </c>
      <c r="D13" s="18">
        <v>474079</v>
      </c>
      <c r="E13" s="18"/>
      <c r="F13" s="17">
        <f t="shared" si="0"/>
        <v>-160917</v>
      </c>
      <c r="G13" s="44"/>
      <c r="H13" s="22"/>
      <c r="I13" s="1" t="s">
        <v>1</v>
      </c>
      <c r="J13" s="1" t="s">
        <v>0</v>
      </c>
    </row>
    <row r="14" spans="1:10" ht="15" customHeight="1">
      <c r="A14" s="42" t="s">
        <v>6</v>
      </c>
      <c r="B14" s="40" t="s">
        <v>5</v>
      </c>
      <c r="C14" s="20">
        <v>9350</v>
      </c>
      <c r="D14" s="20">
        <v>3494</v>
      </c>
      <c r="E14" s="20"/>
      <c r="F14" s="20">
        <f t="shared" si="0"/>
        <v>-5856</v>
      </c>
      <c r="G14" s="38" t="s">
        <v>4</v>
      </c>
      <c r="H14" s="19"/>
      <c r="I14" s="1" t="s">
        <v>3</v>
      </c>
    </row>
    <row r="15" spans="1:10" ht="15" customHeight="1">
      <c r="A15" s="43"/>
      <c r="B15" s="41"/>
      <c r="C15" s="21">
        <v>9350</v>
      </c>
      <c r="D15" s="21">
        <v>3494</v>
      </c>
      <c r="E15" s="21"/>
      <c r="F15" s="17">
        <f t="shared" si="0"/>
        <v>-5856</v>
      </c>
      <c r="G15" s="44"/>
      <c r="H15" s="16"/>
      <c r="I15" s="1" t="s">
        <v>1</v>
      </c>
    </row>
    <row r="16" spans="1:10" ht="15" customHeight="1">
      <c r="A16" s="45" t="s">
        <v>28</v>
      </c>
      <c r="B16" s="46"/>
      <c r="C16" s="15">
        <f>+C8+C10+C12+C14</f>
        <v>793996</v>
      </c>
      <c r="D16" s="15">
        <f>+D8+D10+D12+D14</f>
        <v>627078</v>
      </c>
      <c r="E16" s="15"/>
      <c r="F16" s="20">
        <f t="shared" si="0"/>
        <v>-166918</v>
      </c>
      <c r="G16" s="38"/>
      <c r="H16" s="19"/>
    </row>
    <row r="17" spans="1:10" ht="15" customHeight="1">
      <c r="A17" s="47"/>
      <c r="B17" s="48"/>
      <c r="C17" s="18">
        <f>+C9+C11+C13+C15</f>
        <v>793996</v>
      </c>
      <c r="D17" s="18">
        <f>+D9+D11+D13+D15</f>
        <v>627078</v>
      </c>
      <c r="E17" s="18"/>
      <c r="F17" s="17">
        <f t="shared" si="0"/>
        <v>-166918</v>
      </c>
      <c r="G17" s="44"/>
      <c r="H17" s="16"/>
    </row>
    <row r="18" spans="1:10" ht="15" customHeight="1">
      <c r="A18" s="34" t="s">
        <v>29</v>
      </c>
      <c r="B18" s="35"/>
      <c r="C18" s="15">
        <f t="shared" ref="C18:E19" si="1">+SUMIF($I8:$I17,$I18,C8:C17)</f>
        <v>793996</v>
      </c>
      <c r="D18" s="15">
        <f t="shared" si="1"/>
        <v>627078</v>
      </c>
      <c r="E18" s="15">
        <f t="shared" si="1"/>
        <v>0</v>
      </c>
      <c r="F18" s="15">
        <f t="shared" si="0"/>
        <v>-166918</v>
      </c>
      <c r="G18" s="38" t="str">
        <f>IF(H18="　","　","区CM")</f>
        <v>　</v>
      </c>
      <c r="H18" s="13" t="str">
        <f>IF(SUMIF(J8:J17,J18,H8:H17)=0,"　",SUMIF(J8:J17,J18,H8:H17))</f>
        <v>　</v>
      </c>
      <c r="I18" s="1" t="s">
        <v>3</v>
      </c>
      <c r="J18" s="1" t="s">
        <v>2</v>
      </c>
    </row>
    <row r="19" spans="1:10" ht="15" customHeight="1" thickBot="1">
      <c r="A19" s="36"/>
      <c r="B19" s="37"/>
      <c r="C19" s="12">
        <f t="shared" si="1"/>
        <v>793996</v>
      </c>
      <c r="D19" s="12">
        <f t="shared" si="1"/>
        <v>627078</v>
      </c>
      <c r="E19" s="12">
        <f t="shared" si="1"/>
        <v>0</v>
      </c>
      <c r="F19" s="11">
        <f t="shared" si="0"/>
        <v>-166918</v>
      </c>
      <c r="G19" s="39"/>
      <c r="H19" s="10" t="str">
        <f>IF(SUMIF(J8:J17,J19,H8:H17)=0,"　",SUMIF(J8:J17,J19,H8:H17))</f>
        <v>　</v>
      </c>
      <c r="I19" s="1" t="s">
        <v>1</v>
      </c>
      <c r="J19" s="1" t="s">
        <v>0</v>
      </c>
    </row>
    <row r="20" spans="1:10">
      <c r="A20" s="9"/>
      <c r="B20" s="9"/>
      <c r="C20" s="7"/>
      <c r="D20" s="8"/>
      <c r="E20" s="8"/>
      <c r="F20" s="8"/>
    </row>
    <row r="21" spans="1:10" ht="18" customHeight="1">
      <c r="D21" s="6"/>
      <c r="E21" s="6"/>
      <c r="F21" s="6"/>
      <c r="G21" s="5"/>
    </row>
    <row r="22" spans="1:10" ht="15" customHeight="1">
      <c r="A22" s="4"/>
    </row>
    <row r="23" spans="1:10" ht="15" customHeight="1"/>
    <row r="24" spans="1:10" ht="15" customHeight="1"/>
    <row r="25" spans="1:10" ht="15" customHeight="1"/>
    <row r="26" spans="1:10" ht="15" customHeight="1"/>
    <row r="27" spans="1:10" ht="15" customHeight="1"/>
    <row r="28" spans="1:10" ht="15" customHeight="1"/>
    <row r="29" spans="1:10" ht="15" customHeight="1"/>
    <row r="30" spans="1:10" ht="15" customHeight="1"/>
    <row r="31" spans="1:10" ht="15" customHeight="1"/>
    <row r="32" spans="1:10" ht="15" customHeight="1"/>
    <row r="33" ht="15" customHeight="1"/>
    <row r="34" ht="15" customHeight="1"/>
    <row r="35" ht="15" customHeight="1"/>
    <row r="36" ht="15" customHeight="1"/>
  </sheetData>
  <mergeCells count="21">
    <mergeCell ref="G1:H1"/>
    <mergeCell ref="C5:E5"/>
    <mergeCell ref="A6:A7"/>
    <mergeCell ref="A12:A13"/>
    <mergeCell ref="B6:B7"/>
    <mergeCell ref="G6:H7"/>
    <mergeCell ref="A8:A9"/>
    <mergeCell ref="G8:G9"/>
    <mergeCell ref="B12:B13"/>
    <mergeCell ref="A10:A11"/>
    <mergeCell ref="B8:B9"/>
    <mergeCell ref="G10:G11"/>
    <mergeCell ref="A18:B19"/>
    <mergeCell ref="G18:G19"/>
    <mergeCell ref="B10:B11"/>
    <mergeCell ref="B14:B15"/>
    <mergeCell ref="A14:A15"/>
    <mergeCell ref="G12:G13"/>
    <mergeCell ref="A16:B17"/>
    <mergeCell ref="G16:G17"/>
    <mergeCell ref="G14:G15"/>
  </mergeCells>
  <phoneticPr fontId="3"/>
  <conditionalFormatting sqref="H18">
    <cfRule type="cellIs" dxfId="0" priority="1" stopIfTrue="1" operator="equal">
      <formula>0</formula>
    </cfRule>
  </conditionalFormatting>
  <dataValidations count="2">
    <dataValidation type="list" allowBlank="1" showInputMessage="1" showErrorMessage="1" sqref="G8:G15">
      <formula1>"　　,区ＣＭ"</formula1>
    </dataValidation>
    <dataValidation type="list" allowBlank="1" showInputMessage="1" showErrorMessage="1" sqref="E7">
      <formula1>"調 整 ③,予 算 案 ②,予 算 ②"</formula1>
    </dataValidation>
  </dataValidations>
  <hyperlinks>
    <hyperlink ref="A8:A9" r:id="rId1" display="公金取扱関係費"/>
    <hyperlink ref="A10:A11" r:id="rId2" display="会計事務費"/>
    <hyperlink ref="A12:A13" r:id="rId3" display="財務会計システム経費"/>
    <hyperlink ref="A14:A15" r:id="rId4" display="新公会計制度推進費"/>
  </hyperlinks>
  <pageMargins left="0.62992125984251968" right="0.51181102362204722" top="0.62992125984251968" bottom="0.51181102362204722" header="0.31496062992125984" footer="0.31496062992125984"/>
  <pageSetup paperSize="9" scale="86" orientation="portrait" cellComments="asDisplayed" r:id="rId5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</vt:lpstr>
      <vt:lpstr>様式5!Print_Area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</dc:creator>
  <cp:lastModifiedBy>大阪市</cp:lastModifiedBy>
  <dcterms:created xsi:type="dcterms:W3CDTF">2017-12-08T00:41:44Z</dcterms:created>
  <dcterms:modified xsi:type="dcterms:W3CDTF">2017-12-08T01:22:05Z</dcterms:modified>
</cp:coreProperties>
</file>