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135" tabRatio="824"/>
  </bookViews>
  <sheets>
    <sheet name="目次" sheetId="18" r:id="rId1"/>
    <sheet name="貸借対照表（一般会計）" sheetId="13" r:id="rId2"/>
    <sheet name="行政コスト計算書（一般会計）" sheetId="14" r:id="rId3"/>
    <sheet name="キャッシュ・フロー計算書（一般会計）" sheetId="15" r:id="rId4"/>
    <sheet name="貸借対照表（食肉市場事業会計）" sheetId="22" r:id="rId5"/>
    <sheet name="行政コスト計算書（食肉市場事業会計）" sheetId="23" r:id="rId6"/>
    <sheet name="キャッシュ・フロー計算書（食肉市場事業会計）" sheetId="24" r:id="rId7"/>
    <sheet name="貸借対照表（駐車場事業会計）" sheetId="25" r:id="rId8"/>
    <sheet name="行政コスト計算書（駐車場事業会計）" sheetId="26" r:id="rId9"/>
    <sheet name="キャッシュ・フロー計算書（駐車場事業会計）" sheetId="27" r:id="rId10"/>
    <sheet name="貸借対照表（母子父子寡婦福祉貸付資金会計）" sheetId="28" r:id="rId11"/>
    <sheet name="行政コスト計算書（母子父子寡婦福祉貸付資金会計）" sheetId="29" r:id="rId12"/>
    <sheet name="キャッシュ・フロー計算書（母子父子寡婦福祉貸付資金会計)" sheetId="30" r:id="rId13"/>
    <sheet name="貸借対照表（国民健康保険事業会計）" sheetId="33" r:id="rId14"/>
    <sheet name="行政コスト計算書（国民健康保険事業会計）" sheetId="32" r:id="rId15"/>
    <sheet name="キャッシュ・フロー計算書（国民健康保険事業会計）" sheetId="31" r:id="rId16"/>
    <sheet name="貸借対照表（心身障害者扶養共済事業会計）" sheetId="34" r:id="rId17"/>
    <sheet name="行政コスト計算書（心身障害者扶養共済事業会計）" sheetId="35" r:id="rId18"/>
    <sheet name="キャッシュ・フロー計算書（心身障害者扶養共済事業会計)" sheetId="36" r:id="rId19"/>
    <sheet name="貸借対照表（介護保険事業会計）" sheetId="39" r:id="rId20"/>
    <sheet name="行政コスト計算書（介護保険事業会計）" sheetId="38" r:id="rId21"/>
    <sheet name="キャッシュ・フロー計算書（介護保険事業会計）" sheetId="37" r:id="rId22"/>
    <sheet name="貸借対照表（後期高齢者医療事業会計）" sheetId="42" r:id="rId23"/>
    <sheet name="行政コスト計算書（後期高齢者医療事業会計）" sheetId="41" r:id="rId24"/>
    <sheet name="キャッシュ・フロー計算書（後期高齢者医療事業会計）" sheetId="40" r:id="rId25"/>
    <sheet name="貸借対照表（公債費会計）" sheetId="45" r:id="rId26"/>
    <sheet name="行政コスト計算書（公債費会計）" sheetId="44" r:id="rId27"/>
    <sheet name="キャッシュ・フロー計算書（公債費会計）" sheetId="43" r:id="rId28"/>
  </sheets>
  <definedNames>
    <definedName name="_xlnm.Print_Area" localSheetId="3">'キャッシュ・フロー計算書（一般会計）'!$A$1:$I$82</definedName>
    <definedName name="_xlnm.Print_Area" localSheetId="21">'キャッシュ・フロー計算書（介護保険事業会計）'!$A$1:$I$82</definedName>
    <definedName name="_xlnm.Print_Area" localSheetId="24">'キャッシュ・フロー計算書（後期高齢者医療事業会計）'!$A$1:$I$82</definedName>
    <definedName name="_xlnm.Print_Area" localSheetId="27">'キャッシュ・フロー計算書（公債費会計）'!$A$1:$I$82</definedName>
    <definedName name="_xlnm.Print_Area" localSheetId="15">'キャッシュ・フロー計算書（国民健康保険事業会計）'!$A$1:$I$82</definedName>
    <definedName name="_xlnm.Print_Area" localSheetId="6">'キャッシュ・フロー計算書（食肉市場事業会計）'!$A$1:$I$82</definedName>
    <definedName name="_xlnm.Print_Area" localSheetId="18">'キャッシュ・フロー計算書（心身障害者扶養共済事業会計)'!$A$1:$I$82</definedName>
    <definedName name="_xlnm.Print_Area" localSheetId="9">'キャッシュ・フロー計算書（駐車場事業会計）'!$A$1:$I$82</definedName>
    <definedName name="_xlnm.Print_Area" localSheetId="12">'キャッシュ・フロー計算書（母子父子寡婦福祉貸付資金会計)'!$A$1:$I$82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43" l="1"/>
  <c r="H2" i="43"/>
  <c r="F2" i="43"/>
  <c r="I2" i="40"/>
  <c r="H2" i="40"/>
  <c r="F2" i="40"/>
  <c r="I2" i="37"/>
  <c r="H2" i="37"/>
  <c r="F2" i="37"/>
  <c r="I2" i="36"/>
  <c r="H2" i="36"/>
  <c r="F2" i="36"/>
  <c r="I2" i="31"/>
  <c r="H2" i="31"/>
  <c r="F2" i="31"/>
  <c r="I2" i="30"/>
  <c r="H2" i="30"/>
  <c r="F2" i="30"/>
  <c r="I2" i="27"/>
  <c r="H2" i="27"/>
  <c r="F2" i="27"/>
  <c r="I2" i="24"/>
  <c r="H2" i="24"/>
  <c r="F2" i="24"/>
  <c r="H2" i="44"/>
  <c r="G2" i="44"/>
  <c r="E2" i="44"/>
  <c r="H2" i="41"/>
  <c r="G2" i="41"/>
  <c r="E2" i="41"/>
  <c r="H2" i="38"/>
  <c r="G2" i="38"/>
  <c r="E2" i="38"/>
  <c r="H2" i="35"/>
  <c r="G2" i="35"/>
  <c r="E2" i="35"/>
  <c r="H2" i="32"/>
  <c r="G2" i="32"/>
  <c r="E2" i="32"/>
  <c r="H2" i="29"/>
  <c r="G2" i="29"/>
  <c r="E2" i="29"/>
  <c r="H2" i="26"/>
  <c r="G2" i="26"/>
  <c r="E2" i="26"/>
  <c r="H2" i="23"/>
  <c r="G2" i="23"/>
  <c r="E2" i="23"/>
  <c r="Q2" i="45"/>
  <c r="P2" i="45"/>
  <c r="N2" i="45"/>
  <c r="I2" i="45"/>
  <c r="H2" i="45"/>
  <c r="F2" i="45"/>
  <c r="Q2" i="42"/>
  <c r="P2" i="42"/>
  <c r="N2" i="42"/>
  <c r="I2" i="42"/>
  <c r="H2" i="42"/>
  <c r="F2" i="42"/>
  <c r="Q2" i="39"/>
  <c r="P2" i="39"/>
  <c r="N2" i="39"/>
  <c r="I2" i="39"/>
  <c r="H2" i="39"/>
  <c r="F2" i="39"/>
  <c r="Q2" i="34"/>
  <c r="P2" i="34"/>
  <c r="N2" i="34"/>
  <c r="I2" i="34"/>
  <c r="H2" i="34"/>
  <c r="F2" i="34"/>
  <c r="Q2" i="33"/>
  <c r="P2" i="33"/>
  <c r="N2" i="33"/>
  <c r="I2" i="33"/>
  <c r="H2" i="33"/>
  <c r="F2" i="33"/>
  <c r="Q2" i="28"/>
  <c r="P2" i="28"/>
  <c r="N2" i="28"/>
  <c r="I2" i="28"/>
  <c r="H2" i="28"/>
  <c r="F2" i="28"/>
  <c r="Q2" i="25"/>
  <c r="P2" i="25"/>
  <c r="N2" i="25"/>
  <c r="I2" i="25"/>
  <c r="H2" i="25"/>
  <c r="F2" i="25"/>
  <c r="Q2" i="22"/>
  <c r="P2" i="22"/>
  <c r="N2" i="22"/>
  <c r="I2" i="22"/>
  <c r="H2" i="22"/>
  <c r="F2" i="22"/>
  <c r="I2" i="15"/>
  <c r="H2" i="15"/>
  <c r="F2" i="15"/>
  <c r="H2" i="14"/>
  <c r="G2" i="14"/>
  <c r="E2" i="14"/>
  <c r="Q2" i="13"/>
  <c r="P2" i="13"/>
  <c r="N2" i="13"/>
  <c r="G5" i="27" l="1"/>
  <c r="O56" i="45" l="1"/>
  <c r="G56" i="45"/>
  <c r="O55" i="45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2" i="45"/>
  <c r="G41" i="45"/>
  <c r="G40" i="45"/>
  <c r="G39" i="45"/>
  <c r="G38" i="45"/>
  <c r="G37" i="45"/>
  <c r="G36" i="45"/>
  <c r="G35" i="45"/>
  <c r="G34" i="45"/>
  <c r="G33" i="45"/>
  <c r="G32" i="45"/>
  <c r="G31" i="45"/>
  <c r="G30" i="45"/>
  <c r="O29" i="45"/>
  <c r="G29" i="45"/>
  <c r="O28" i="45"/>
  <c r="G28" i="45"/>
  <c r="O27" i="45"/>
  <c r="G27" i="45"/>
  <c r="G26" i="45"/>
  <c r="O25" i="45"/>
  <c r="G25" i="45"/>
  <c r="O24" i="45"/>
  <c r="G24" i="45"/>
  <c r="O23" i="45"/>
  <c r="G23" i="45"/>
  <c r="O22" i="45"/>
  <c r="G22" i="45"/>
  <c r="O21" i="45"/>
  <c r="G21" i="45"/>
  <c r="O20" i="45"/>
  <c r="G20" i="45"/>
  <c r="O19" i="45"/>
  <c r="G19" i="45"/>
  <c r="O18" i="45"/>
  <c r="G18" i="45"/>
  <c r="O17" i="45"/>
  <c r="G17" i="45"/>
  <c r="O16" i="45"/>
  <c r="G16" i="45"/>
  <c r="O15" i="45"/>
  <c r="G15" i="45"/>
  <c r="O14" i="45"/>
  <c r="G14" i="45"/>
  <c r="O13" i="45"/>
  <c r="G13" i="45"/>
  <c r="O12" i="45"/>
  <c r="G12" i="45"/>
  <c r="O11" i="45"/>
  <c r="G11" i="45"/>
  <c r="O10" i="45"/>
  <c r="G10" i="45"/>
  <c r="O9" i="45"/>
  <c r="G9" i="45"/>
  <c r="O8" i="45"/>
  <c r="G8" i="45"/>
  <c r="O7" i="45"/>
  <c r="G7" i="45"/>
  <c r="O6" i="45"/>
  <c r="G6" i="45"/>
  <c r="O5" i="45"/>
  <c r="G5" i="45"/>
  <c r="F54" i="44"/>
  <c r="F53" i="44"/>
  <c r="F52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" i="44"/>
  <c r="F4" i="44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G5" i="43"/>
  <c r="O56" i="42" l="1"/>
  <c r="G56" i="42"/>
  <c r="O55" i="42"/>
  <c r="G55" i="42"/>
  <c r="G54" i="42"/>
  <c r="G53" i="42"/>
  <c r="G52" i="42"/>
  <c r="G51" i="42"/>
  <c r="G50" i="42"/>
  <c r="G49" i="42"/>
  <c r="G48" i="42"/>
  <c r="G47" i="42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O29" i="42"/>
  <c r="G29" i="42"/>
  <c r="O28" i="42"/>
  <c r="G28" i="42"/>
  <c r="O27" i="42"/>
  <c r="G27" i="42"/>
  <c r="G26" i="42"/>
  <c r="O25" i="42"/>
  <c r="G25" i="42"/>
  <c r="O24" i="42"/>
  <c r="G24" i="42"/>
  <c r="O23" i="42"/>
  <c r="G23" i="42"/>
  <c r="O22" i="42"/>
  <c r="G22" i="42"/>
  <c r="O21" i="42"/>
  <c r="G21" i="42"/>
  <c r="O20" i="42"/>
  <c r="G20" i="42"/>
  <c r="O19" i="42"/>
  <c r="G19" i="42"/>
  <c r="O18" i="42"/>
  <c r="G18" i="42"/>
  <c r="O17" i="42"/>
  <c r="G17" i="42"/>
  <c r="O16" i="42"/>
  <c r="G16" i="42"/>
  <c r="O15" i="42"/>
  <c r="G15" i="42"/>
  <c r="O14" i="42"/>
  <c r="G14" i="42"/>
  <c r="O13" i="42"/>
  <c r="G13" i="42"/>
  <c r="O12" i="42"/>
  <c r="G12" i="42"/>
  <c r="O11" i="42"/>
  <c r="G11" i="42"/>
  <c r="O10" i="42"/>
  <c r="G10" i="42"/>
  <c r="O9" i="42"/>
  <c r="G9" i="42"/>
  <c r="O8" i="42"/>
  <c r="G8" i="42"/>
  <c r="O7" i="42"/>
  <c r="G7" i="42"/>
  <c r="O6" i="42"/>
  <c r="G6" i="42"/>
  <c r="O5" i="42"/>
  <c r="G5" i="42"/>
  <c r="F54" i="41"/>
  <c r="F53" i="41"/>
  <c r="F52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" i="41"/>
  <c r="F4" i="41"/>
  <c r="G82" i="40"/>
  <c r="G81" i="40"/>
  <c r="G80" i="40"/>
  <c r="G79" i="40"/>
  <c r="G78" i="40"/>
  <c r="G77" i="40"/>
  <c r="G76" i="40"/>
  <c r="G75" i="40"/>
  <c r="G74" i="40"/>
  <c r="G73" i="40"/>
  <c r="G72" i="40"/>
  <c r="G71" i="40"/>
  <c r="G70" i="40"/>
  <c r="G69" i="40"/>
  <c r="G68" i="40"/>
  <c r="G67" i="40"/>
  <c r="G66" i="40"/>
  <c r="G65" i="40"/>
  <c r="G64" i="40"/>
  <c r="G63" i="40"/>
  <c r="G62" i="40"/>
  <c r="G60" i="40"/>
  <c r="G59" i="40"/>
  <c r="G58" i="40"/>
  <c r="G57" i="40"/>
  <c r="G56" i="40"/>
  <c r="G55" i="40"/>
  <c r="G54" i="40"/>
  <c r="G53" i="40"/>
  <c r="G52" i="40"/>
  <c r="G51" i="40"/>
  <c r="G50" i="40"/>
  <c r="G49" i="40"/>
  <c r="G48" i="40"/>
  <c r="G47" i="40"/>
  <c r="G46" i="40"/>
  <c r="G45" i="40"/>
  <c r="G44" i="40"/>
  <c r="G43" i="40"/>
  <c r="G42" i="40"/>
  <c r="G41" i="40"/>
  <c r="G40" i="40"/>
  <c r="G39" i="40"/>
  <c r="G38" i="40"/>
  <c r="G37" i="40"/>
  <c r="G36" i="40"/>
  <c r="G34" i="40"/>
  <c r="G33" i="40"/>
  <c r="G32" i="40"/>
  <c r="G31" i="40"/>
  <c r="G30" i="40"/>
  <c r="G29" i="40"/>
  <c r="G28" i="40"/>
  <c r="G27" i="40"/>
  <c r="G26" i="40"/>
  <c r="G25" i="40"/>
  <c r="G24" i="40"/>
  <c r="G23" i="40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G5" i="40"/>
  <c r="O56" i="39" l="1"/>
  <c r="G56" i="39"/>
  <c r="O55" i="39"/>
  <c r="G55" i="39"/>
  <c r="G54" i="39"/>
  <c r="G53" i="39"/>
  <c r="G52" i="39"/>
  <c r="G51" i="39"/>
  <c r="G50" i="39"/>
  <c r="G49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O29" i="39"/>
  <c r="G29" i="39"/>
  <c r="O28" i="39"/>
  <c r="G28" i="39"/>
  <c r="O27" i="39"/>
  <c r="G27" i="39"/>
  <c r="G26" i="39"/>
  <c r="O25" i="39"/>
  <c r="G25" i="39"/>
  <c r="O24" i="39"/>
  <c r="G24" i="39"/>
  <c r="O23" i="39"/>
  <c r="G23" i="39"/>
  <c r="O22" i="39"/>
  <c r="G22" i="39"/>
  <c r="O21" i="39"/>
  <c r="G21" i="39"/>
  <c r="O20" i="39"/>
  <c r="G20" i="39"/>
  <c r="O19" i="39"/>
  <c r="G19" i="39"/>
  <c r="O18" i="39"/>
  <c r="G18" i="39"/>
  <c r="O17" i="39"/>
  <c r="G17" i="39"/>
  <c r="O16" i="39"/>
  <c r="G16" i="39"/>
  <c r="O15" i="39"/>
  <c r="G15" i="39"/>
  <c r="O14" i="39"/>
  <c r="G14" i="39"/>
  <c r="O13" i="39"/>
  <c r="G13" i="39"/>
  <c r="O12" i="39"/>
  <c r="G12" i="39"/>
  <c r="O11" i="39"/>
  <c r="G11" i="39"/>
  <c r="O10" i="39"/>
  <c r="G10" i="39"/>
  <c r="O9" i="39"/>
  <c r="G9" i="39"/>
  <c r="O8" i="39"/>
  <c r="G8" i="39"/>
  <c r="O7" i="39"/>
  <c r="G7" i="39"/>
  <c r="O6" i="39"/>
  <c r="G6" i="39"/>
  <c r="O5" i="39"/>
  <c r="G5" i="39"/>
  <c r="F54" i="38"/>
  <c r="F53" i="38"/>
  <c r="F52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" i="38"/>
  <c r="F4" i="38"/>
  <c r="G82" i="37"/>
  <c r="G81" i="37"/>
  <c r="G80" i="37"/>
  <c r="G79" i="37"/>
  <c r="G78" i="37"/>
  <c r="G77" i="37"/>
  <c r="G76" i="37"/>
  <c r="G75" i="37"/>
  <c r="G74" i="37"/>
  <c r="G73" i="37"/>
  <c r="G72" i="37"/>
  <c r="G71" i="37"/>
  <c r="G70" i="37"/>
  <c r="G69" i="37"/>
  <c r="G68" i="37"/>
  <c r="G67" i="37"/>
  <c r="G66" i="37"/>
  <c r="G65" i="37"/>
  <c r="G64" i="37"/>
  <c r="G63" i="37"/>
  <c r="G62" i="37"/>
  <c r="G60" i="37"/>
  <c r="G59" i="37"/>
  <c r="G58" i="37"/>
  <c r="G57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9" i="37"/>
  <c r="G38" i="37"/>
  <c r="G37" i="37"/>
  <c r="G36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5" i="37"/>
  <c r="G82" i="36" l="1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F54" i="35"/>
  <c r="F53" i="35"/>
  <c r="F52" i="35"/>
  <c r="F51" i="35"/>
  <c r="F50" i="35"/>
  <c r="F49" i="35"/>
  <c r="F48" i="35"/>
  <c r="F4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F8" i="35"/>
  <c r="F7" i="35"/>
  <c r="F6" i="35"/>
  <c r="F5" i="35"/>
  <c r="F4" i="35"/>
  <c r="O56" i="34"/>
  <c r="G56" i="34"/>
  <c r="O55" i="34"/>
  <c r="G55" i="34"/>
  <c r="G54" i="34"/>
  <c r="G53" i="34"/>
  <c r="G52" i="34"/>
  <c r="G51" i="34"/>
  <c r="G50" i="34"/>
  <c r="G49" i="34"/>
  <c r="G48" i="34"/>
  <c r="G47" i="34"/>
  <c r="G46" i="34"/>
  <c r="G45" i="34"/>
  <c r="G44" i="34"/>
  <c r="G43" i="34"/>
  <c r="G42" i="34"/>
  <c r="G41" i="34"/>
  <c r="G40" i="34"/>
  <c r="G39" i="34"/>
  <c r="G38" i="34"/>
  <c r="G37" i="34"/>
  <c r="G36" i="34"/>
  <c r="G35" i="34"/>
  <c r="G34" i="34"/>
  <c r="G33" i="34"/>
  <c r="G32" i="34"/>
  <c r="G31" i="34"/>
  <c r="G30" i="34"/>
  <c r="O29" i="34"/>
  <c r="G29" i="34"/>
  <c r="O28" i="34"/>
  <c r="G28" i="34"/>
  <c r="O27" i="34"/>
  <c r="G27" i="34"/>
  <c r="G26" i="34"/>
  <c r="O25" i="34"/>
  <c r="G25" i="34"/>
  <c r="O24" i="34"/>
  <c r="G24" i="34"/>
  <c r="O23" i="34"/>
  <c r="G23" i="34"/>
  <c r="O22" i="34"/>
  <c r="G22" i="34"/>
  <c r="O21" i="34"/>
  <c r="G21" i="34"/>
  <c r="O20" i="34"/>
  <c r="G20" i="34"/>
  <c r="O19" i="34"/>
  <c r="G19" i="34"/>
  <c r="O18" i="34"/>
  <c r="G18" i="34"/>
  <c r="O17" i="34"/>
  <c r="G17" i="34"/>
  <c r="O16" i="34"/>
  <c r="G16" i="34"/>
  <c r="O15" i="34"/>
  <c r="G15" i="34"/>
  <c r="O14" i="34"/>
  <c r="G14" i="34"/>
  <c r="O13" i="34"/>
  <c r="G13" i="34"/>
  <c r="O12" i="34"/>
  <c r="G12" i="34"/>
  <c r="O11" i="34"/>
  <c r="G11" i="34"/>
  <c r="O10" i="34"/>
  <c r="G10" i="34"/>
  <c r="O9" i="34"/>
  <c r="G9" i="34"/>
  <c r="O8" i="34"/>
  <c r="G8" i="34"/>
  <c r="O7" i="34"/>
  <c r="G7" i="34"/>
  <c r="O6" i="34"/>
  <c r="G6" i="34"/>
  <c r="O5" i="34"/>
  <c r="G5" i="34"/>
  <c r="O56" i="33" l="1"/>
  <c r="G56" i="33"/>
  <c r="O55" i="33"/>
  <c r="G55" i="33"/>
  <c r="G54" i="33"/>
  <c r="G53" i="33"/>
  <c r="G52" i="33"/>
  <c r="G51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O29" i="33"/>
  <c r="G29" i="33"/>
  <c r="O28" i="33"/>
  <c r="G28" i="33"/>
  <c r="O27" i="33"/>
  <c r="G27" i="33"/>
  <c r="G26" i="33"/>
  <c r="O25" i="33"/>
  <c r="G25" i="33"/>
  <c r="O24" i="33"/>
  <c r="G24" i="33"/>
  <c r="O23" i="33"/>
  <c r="G23" i="33"/>
  <c r="O22" i="33"/>
  <c r="G22" i="33"/>
  <c r="O21" i="33"/>
  <c r="G21" i="33"/>
  <c r="O20" i="33"/>
  <c r="G20" i="33"/>
  <c r="O19" i="33"/>
  <c r="G19" i="33"/>
  <c r="O18" i="33"/>
  <c r="G18" i="33"/>
  <c r="O17" i="33"/>
  <c r="G17" i="33"/>
  <c r="O16" i="33"/>
  <c r="G16" i="33"/>
  <c r="O15" i="33"/>
  <c r="G15" i="33"/>
  <c r="O14" i="33"/>
  <c r="G14" i="33"/>
  <c r="O13" i="33"/>
  <c r="G13" i="33"/>
  <c r="O12" i="33"/>
  <c r="G12" i="33"/>
  <c r="O11" i="33"/>
  <c r="G11" i="33"/>
  <c r="O10" i="33"/>
  <c r="G10" i="33"/>
  <c r="O9" i="33"/>
  <c r="G9" i="33"/>
  <c r="O8" i="33"/>
  <c r="G8" i="33"/>
  <c r="O7" i="33"/>
  <c r="G7" i="33"/>
  <c r="O6" i="33"/>
  <c r="G6" i="33"/>
  <c r="O5" i="33"/>
  <c r="G5" i="33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4" i="32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G66" i="31"/>
  <c r="G65" i="31"/>
  <c r="G64" i="31"/>
  <c r="G63" i="31"/>
  <c r="G62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7" i="31"/>
  <c r="G36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82" i="30" l="1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O56" i="28"/>
  <c r="G56" i="28"/>
  <c r="O55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O29" i="28"/>
  <c r="G29" i="28"/>
  <c r="O28" i="28"/>
  <c r="G28" i="28"/>
  <c r="O27" i="28"/>
  <c r="G27" i="28"/>
  <c r="G26" i="28"/>
  <c r="O25" i="28"/>
  <c r="G25" i="28"/>
  <c r="O24" i="28"/>
  <c r="G24" i="28"/>
  <c r="O23" i="28"/>
  <c r="G23" i="28"/>
  <c r="O22" i="28"/>
  <c r="G22" i="28"/>
  <c r="O21" i="28"/>
  <c r="G21" i="28"/>
  <c r="O20" i="28"/>
  <c r="G20" i="28"/>
  <c r="O19" i="28"/>
  <c r="G19" i="28"/>
  <c r="O18" i="28"/>
  <c r="G18" i="28"/>
  <c r="O17" i="28"/>
  <c r="G17" i="28"/>
  <c r="O16" i="28"/>
  <c r="G16" i="28"/>
  <c r="O15" i="28"/>
  <c r="G15" i="28"/>
  <c r="O14" i="28"/>
  <c r="G14" i="28"/>
  <c r="O13" i="28"/>
  <c r="G13" i="28"/>
  <c r="O12" i="28"/>
  <c r="G12" i="28"/>
  <c r="O11" i="28"/>
  <c r="G11" i="28"/>
  <c r="O10" i="28"/>
  <c r="G10" i="28"/>
  <c r="O9" i="28"/>
  <c r="G9" i="28"/>
  <c r="O8" i="28"/>
  <c r="G8" i="28"/>
  <c r="O7" i="28"/>
  <c r="G7" i="28"/>
  <c r="O6" i="28"/>
  <c r="G6" i="28"/>
  <c r="O5" i="28"/>
  <c r="G5" i="28"/>
  <c r="G82" i="27" l="1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O56" i="25"/>
  <c r="G56" i="25"/>
  <c r="O55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O29" i="25"/>
  <c r="G29" i="25"/>
  <c r="O28" i="25"/>
  <c r="G28" i="25"/>
  <c r="O27" i="25"/>
  <c r="G27" i="25"/>
  <c r="G26" i="25"/>
  <c r="O25" i="25"/>
  <c r="G25" i="25"/>
  <c r="O24" i="25"/>
  <c r="G24" i="25"/>
  <c r="O23" i="25"/>
  <c r="G23" i="25"/>
  <c r="O22" i="25"/>
  <c r="G22" i="25"/>
  <c r="O21" i="25"/>
  <c r="G21" i="25"/>
  <c r="O20" i="25"/>
  <c r="G20" i="25"/>
  <c r="O19" i="25"/>
  <c r="G19" i="25"/>
  <c r="O18" i="25"/>
  <c r="G18" i="25"/>
  <c r="O17" i="25"/>
  <c r="G17" i="25"/>
  <c r="O16" i="25"/>
  <c r="G16" i="25"/>
  <c r="O15" i="25"/>
  <c r="G15" i="25"/>
  <c r="O14" i="25"/>
  <c r="G14" i="25"/>
  <c r="O13" i="25"/>
  <c r="G13" i="25"/>
  <c r="O12" i="25"/>
  <c r="G12" i="25"/>
  <c r="O11" i="25"/>
  <c r="G11" i="25"/>
  <c r="O10" i="25"/>
  <c r="G10" i="25"/>
  <c r="O9" i="25"/>
  <c r="G9" i="25"/>
  <c r="O8" i="25"/>
  <c r="G8" i="25"/>
  <c r="O7" i="25"/>
  <c r="G7" i="25"/>
  <c r="O6" i="25"/>
  <c r="G6" i="25"/>
  <c r="O5" i="25"/>
  <c r="G5" i="25"/>
  <c r="G82" i="24" l="1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O56" i="22"/>
  <c r="G56" i="22"/>
  <c r="O55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O29" i="22"/>
  <c r="G29" i="22"/>
  <c r="O28" i="22"/>
  <c r="G28" i="22"/>
  <c r="O27" i="22"/>
  <c r="G27" i="22"/>
  <c r="G26" i="22"/>
  <c r="O25" i="22"/>
  <c r="G25" i="22"/>
  <c r="O24" i="22"/>
  <c r="G24" i="22"/>
  <c r="O23" i="22"/>
  <c r="G23" i="22"/>
  <c r="O22" i="22"/>
  <c r="G22" i="22"/>
  <c r="O21" i="22"/>
  <c r="G21" i="22"/>
  <c r="O20" i="22"/>
  <c r="G20" i="22"/>
  <c r="O19" i="22"/>
  <c r="G19" i="22"/>
  <c r="O18" i="22"/>
  <c r="G18" i="22"/>
  <c r="O17" i="22"/>
  <c r="G17" i="22"/>
  <c r="O16" i="22"/>
  <c r="G16" i="22"/>
  <c r="O15" i="22"/>
  <c r="G15" i="22"/>
  <c r="O14" i="22"/>
  <c r="G14" i="22"/>
  <c r="O13" i="22"/>
  <c r="G13" i="22"/>
  <c r="O12" i="22"/>
  <c r="G12" i="22"/>
  <c r="O11" i="22"/>
  <c r="G11" i="22"/>
  <c r="O10" i="22"/>
  <c r="G10" i="22"/>
  <c r="O9" i="22"/>
  <c r="G9" i="22"/>
  <c r="O8" i="22"/>
  <c r="G8" i="22"/>
  <c r="O7" i="22"/>
  <c r="G7" i="22"/>
  <c r="O6" i="22"/>
  <c r="G6" i="22"/>
  <c r="O5" i="22"/>
  <c r="G5" i="22"/>
  <c r="F31" i="14" l="1"/>
  <c r="F35" i="14"/>
  <c r="G18" i="15" l="1"/>
  <c r="G68" i="15"/>
  <c r="F51" i="14"/>
  <c r="F19" i="14"/>
  <c r="G64" i="15"/>
  <c r="G51" i="15"/>
  <c r="F47" i="14"/>
  <c r="F15" i="14"/>
  <c r="G34" i="15"/>
  <c r="G27" i="15"/>
  <c r="G15" i="15"/>
  <c r="G78" i="15"/>
  <c r="G81" i="15"/>
  <c r="G77" i="15"/>
  <c r="G73" i="15"/>
  <c r="G69" i="15"/>
  <c r="G65" i="15"/>
  <c r="G60" i="15"/>
  <c r="G80" i="15"/>
  <c r="G47" i="15"/>
  <c r="G30" i="15"/>
  <c r="G14" i="15"/>
  <c r="G31" i="15"/>
  <c r="G19" i="15"/>
  <c r="G11" i="15"/>
  <c r="G82" i="15"/>
  <c r="G33" i="15"/>
  <c r="G29" i="15"/>
  <c r="G25" i="15"/>
  <c r="G76" i="15"/>
  <c r="G59" i="15"/>
  <c r="G43" i="15"/>
  <c r="G26" i="15"/>
  <c r="G10" i="15"/>
  <c r="G23" i="15"/>
  <c r="G7" i="15"/>
  <c r="G74" i="15"/>
  <c r="G32" i="15"/>
  <c r="G28" i="15"/>
  <c r="G24" i="15"/>
  <c r="G20" i="15"/>
  <c r="G12" i="15"/>
  <c r="G8" i="15"/>
  <c r="G79" i="15"/>
  <c r="G72" i="15"/>
  <c r="G55" i="15"/>
  <c r="G39" i="15"/>
  <c r="G22" i="15"/>
  <c r="G6" i="15"/>
  <c r="F43" i="14"/>
  <c r="F27" i="14"/>
  <c r="F11" i="14"/>
  <c r="F54" i="14"/>
  <c r="F50" i="14"/>
  <c r="F34" i="14"/>
  <c r="F26" i="14"/>
  <c r="F14" i="14"/>
  <c r="F6" i="14"/>
  <c r="F53" i="14"/>
  <c r="F49" i="14"/>
  <c r="F45" i="14"/>
  <c r="F41" i="14"/>
  <c r="F37" i="14"/>
  <c r="F33" i="14"/>
  <c r="F29" i="14"/>
  <c r="F25" i="14"/>
  <c r="F17" i="14"/>
  <c r="F13" i="14"/>
  <c r="F9" i="14"/>
  <c r="F5" i="14"/>
  <c r="F40" i="14"/>
  <c r="F39" i="14"/>
  <c r="F23" i="14"/>
  <c r="F7" i="14"/>
  <c r="G75" i="15"/>
  <c r="G71" i="15"/>
  <c r="G67" i="15"/>
  <c r="G63" i="15"/>
  <c r="G58" i="15"/>
  <c r="G54" i="15"/>
  <c r="G50" i="15"/>
  <c r="G46" i="15"/>
  <c r="G42" i="15"/>
  <c r="G38" i="15"/>
  <c r="G21" i="15"/>
  <c r="G17" i="15"/>
  <c r="G13" i="15"/>
  <c r="G9" i="15"/>
  <c r="G5" i="15"/>
  <c r="G70" i="15"/>
  <c r="G66" i="15"/>
  <c r="G62" i="15"/>
  <c r="G57" i="15"/>
  <c r="G53" i="15"/>
  <c r="G49" i="15"/>
  <c r="G45" i="15"/>
  <c r="G41" i="15"/>
  <c r="G37" i="15"/>
  <c r="G16" i="15"/>
  <c r="G56" i="15"/>
  <c r="G52" i="15"/>
  <c r="G48" i="15"/>
  <c r="G44" i="15"/>
  <c r="G40" i="15"/>
  <c r="G36" i="15"/>
  <c r="F46" i="14"/>
  <c r="F42" i="14"/>
  <c r="F38" i="14"/>
  <c r="F30" i="14"/>
  <c r="F22" i="14"/>
  <c r="F18" i="14"/>
  <c r="F10" i="14"/>
  <c r="F21" i="14"/>
  <c r="F4" i="14"/>
  <c r="F52" i="14"/>
  <c r="F48" i="14"/>
  <c r="F44" i="14"/>
  <c r="F36" i="14"/>
  <c r="F32" i="14"/>
  <c r="F28" i="14"/>
  <c r="F24" i="14"/>
  <c r="F20" i="14"/>
  <c r="F16" i="14"/>
  <c r="F12" i="14"/>
  <c r="F8" i="14"/>
  <c r="G41" i="13" l="1"/>
  <c r="G25" i="13"/>
  <c r="G9" i="13"/>
  <c r="G5" i="13"/>
  <c r="O5" i="13"/>
  <c r="O15" i="13"/>
  <c r="G53" i="13"/>
  <c r="O56" i="13"/>
  <c r="O13" i="13"/>
  <c r="O9" i="13"/>
  <c r="O25" i="13"/>
  <c r="O17" i="13"/>
  <c r="O21" i="13"/>
  <c r="G37" i="13"/>
  <c r="O23" i="13"/>
  <c r="O19" i="13"/>
  <c r="O7" i="13"/>
  <c r="G21" i="13"/>
  <c r="O29" i="13"/>
  <c r="G49" i="13"/>
  <c r="G33" i="13"/>
  <c r="G17" i="13"/>
  <c r="O11" i="13"/>
  <c r="O27" i="13"/>
  <c r="O55" i="13"/>
  <c r="G45" i="13"/>
  <c r="G29" i="13"/>
  <c r="G13" i="13"/>
  <c r="O6" i="13"/>
  <c r="O8" i="13"/>
  <c r="O10" i="13"/>
  <c r="O12" i="13"/>
  <c r="O14" i="13"/>
  <c r="O16" i="13"/>
  <c r="O18" i="13"/>
  <c r="O20" i="13"/>
  <c r="O22" i="13"/>
  <c r="O24" i="13"/>
  <c r="O28" i="13"/>
  <c r="G56" i="13"/>
  <c r="G52" i="13"/>
  <c r="G48" i="13"/>
  <c r="G44" i="13"/>
  <c r="G40" i="13"/>
  <c r="G36" i="13"/>
  <c r="G32" i="13"/>
  <c r="G28" i="13"/>
  <c r="G24" i="13"/>
  <c r="G20" i="13"/>
  <c r="G16" i="13"/>
  <c r="G12" i="13"/>
  <c r="G8" i="13"/>
  <c r="G55" i="13"/>
  <c r="G51" i="13"/>
  <c r="G47" i="13"/>
  <c r="G43" i="13"/>
  <c r="G39" i="13"/>
  <c r="G35" i="13"/>
  <c r="G31" i="13"/>
  <c r="G27" i="13"/>
  <c r="G23" i="13"/>
  <c r="G19" i="13"/>
  <c r="G15" i="13"/>
  <c r="G11" i="13"/>
  <c r="G7" i="13"/>
  <c r="G54" i="13"/>
  <c r="G50" i="13"/>
  <c r="G46" i="13"/>
  <c r="G42" i="13"/>
  <c r="G38" i="13"/>
  <c r="G34" i="13"/>
  <c r="G30" i="13"/>
  <c r="G26" i="13"/>
  <c r="G22" i="13"/>
  <c r="G18" i="13"/>
  <c r="G14" i="13"/>
  <c r="G10" i="13"/>
  <c r="G6" i="13"/>
</calcChain>
</file>

<file path=xl/sharedStrings.xml><?xml version="1.0" encoding="utf-8"?>
<sst xmlns="http://schemas.openxmlformats.org/spreadsheetml/2006/main" count="2167" uniqueCount="231">
  <si>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</si>
  <si>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</si>
  <si>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</si>
  <si>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</si>
  <si>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</si>
  <si>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</si>
  <si>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</si>
  <si>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</si>
  <si>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</si>
  <si>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</si>
  <si>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</si>
  <si>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</si>
  <si>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</si>
  <si>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</si>
  <si>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</si>
  <si>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</si>
  <si>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</si>
  <si>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</si>
  <si>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</si>
  <si>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</si>
  <si>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</si>
  <si>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</si>
  <si>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</si>
  <si>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</si>
  <si>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</si>
  <si>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</si>
  <si>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</si>
  <si>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</si>
  <si>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</si>
  <si>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</si>
  <si>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</si>
  <si>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</si>
  <si>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</si>
  <si>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</si>
  <si>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</si>
  <si>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</si>
  <si>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</si>
  <si>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</si>
  <si>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</si>
  <si>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</si>
  <si>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</si>
  <si>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</si>
  <si>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</si>
  <si>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</si>
  <si>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</si>
  <si>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</si>
  <si>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</si>
  <si>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</si>
  <si>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</si>
  <si>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</si>
  <si>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</si>
  <si>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</si>
  <si>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</si>
  <si>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</si>
  <si>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</si>
  <si>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</si>
  <si>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</si>
  <si>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</si>
  <si>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</si>
  <si>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</si>
  <si>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</si>
  <si>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</si>
  <si>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</si>
  <si>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</si>
  <si>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</si>
  <si>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</si>
  <si>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</si>
  <si>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</si>
  <si>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</si>
  <si>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</si>
  <si>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</si>
  <si>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</si>
  <si>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</si>
  <si>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</si>
  <si>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</si>
  <si>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</si>
  <si>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</si>
  <si>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</si>
  <si>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</si>
  <si>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</si>
  <si>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</si>
  <si>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</si>
  <si>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</si>
  <si>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</si>
  <si>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</si>
  <si>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</si>
  <si>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</si>
  <si>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</si>
  <si>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</si>
  <si>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</si>
  <si>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</si>
  <si>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</si>
  <si>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</si>
  <si>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</si>
  <si>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</si>
  <si>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</si>
  <si>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</si>
  <si>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</si>
  <si>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</si>
  <si>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</si>
  <si>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</si>
  <si>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</si>
  <si>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</si>
  <si>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</si>
  <si>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</si>
  <si>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</si>
  <si>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</si>
  <si>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</si>
  <si>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</si>
  <si>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</si>
  <si>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</si>
  <si>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</si>
  <si>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</si>
  <si>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</si>
  <si>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当年度収支差額</t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</si>
  <si>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</si>
  <si>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</si>
  <si>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</si>
  <si>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</si>
  <si>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</si>
  <si>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</si>
  <si>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</si>
  <si>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</si>
  <si>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</si>
  <si>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</si>
  <si>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</si>
  <si>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</si>
  <si>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</si>
  <si>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</si>
  <si>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</si>
  <si>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</si>
  <si>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</si>
  <si>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</si>
  <si>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</si>
  <si>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</si>
  <si>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</si>
  <si>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</si>
  <si>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</si>
  <si>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</si>
  <si>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</si>
  <si>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</si>
  <si>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</si>
  <si>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</si>
  <si>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</si>
  <si>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</si>
  <si>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</si>
  <si>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</si>
  <si>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</si>
  <si>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</si>
  <si>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</si>
  <si>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</si>
  <si>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</si>
  <si>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</si>
  <si>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</si>
  <si>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</si>
  <si>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</si>
  <si>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</si>
  <si>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</si>
  <si>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</si>
  <si>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</si>
  <si>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</si>
  <si>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</si>
  <si>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</si>
  <si>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</si>
  <si>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</si>
  <si>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</si>
  <si>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</si>
  <si>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</si>
  <si>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</si>
  <si>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前年度末現金預金残高</t>
  </si>
  <si>
    <t>基金繰入金（取崩額）</t>
  </si>
  <si>
    <t>当年度末現金預金残高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</si>
  <si>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</si>
  <si>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</si>
  <si>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</si>
  <si>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</si>
  <si>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</si>
  <si>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金額</t>
    <rPh sb="0" eb="2">
      <t>キンガク</t>
    </rPh>
    <phoneticPr fontId="2"/>
  </si>
  <si>
    <t>対前年度
増減額</t>
    <rPh sb="0" eb="1">
      <t>タイ</t>
    </rPh>
    <rPh sb="1" eb="4">
      <t>ゼンネンド</t>
    </rPh>
    <rPh sb="5" eb="7">
      <t>ゾウゲン</t>
    </rPh>
    <rPh sb="7" eb="8">
      <t>ガク</t>
    </rPh>
    <phoneticPr fontId="2"/>
  </si>
  <si>
    <t>（単位：円）</t>
    <rPh sb="1" eb="3">
      <t>タンイ</t>
    </rPh>
    <rPh sb="4" eb="5">
      <t>エン</t>
    </rPh>
    <phoneticPr fontId="2"/>
  </si>
  <si>
    <t>一般会計</t>
    <rPh sb="0" eb="2">
      <t>イッパン</t>
    </rPh>
    <rPh sb="2" eb="4">
      <t>カイケイ</t>
    </rPh>
    <phoneticPr fontId="6"/>
  </si>
  <si>
    <t>貸借対照表</t>
    <rPh sb="0" eb="2">
      <t>タイシャク</t>
    </rPh>
    <rPh sb="2" eb="5">
      <t>タイショウヒョウ</t>
    </rPh>
    <phoneticPr fontId="6"/>
  </si>
  <si>
    <t>・・・・・・・・・・・・・・・・・・・・</t>
    <phoneticPr fontId="6"/>
  </si>
  <si>
    <t>行政コスト計算書</t>
    <rPh sb="0" eb="2">
      <t>ギョウセイ</t>
    </rPh>
    <rPh sb="5" eb="8">
      <t>ケイサンショ</t>
    </rPh>
    <phoneticPr fontId="6"/>
  </si>
  <si>
    <t>・・・・・・・・・・・・・・・・・・</t>
    <phoneticPr fontId="6"/>
  </si>
  <si>
    <t>キャッシュ・フロー計算書</t>
    <rPh sb="9" eb="12">
      <t>ケイサンショ</t>
    </rPh>
    <phoneticPr fontId="6"/>
  </si>
  <si>
    <t>・・・・・・・・・・・・・・</t>
    <phoneticPr fontId="6"/>
  </si>
  <si>
    <t>食肉市場事業会計</t>
    <rPh sb="0" eb="2">
      <t>ショクニク</t>
    </rPh>
    <rPh sb="2" eb="4">
      <t>シジョウ</t>
    </rPh>
    <rPh sb="4" eb="6">
      <t>ジギョウ</t>
    </rPh>
    <rPh sb="6" eb="8">
      <t>カイケイ</t>
    </rPh>
    <phoneticPr fontId="6"/>
  </si>
  <si>
    <t>駐車場事業会計</t>
    <rPh sb="0" eb="3">
      <t>チュウシャジョウ</t>
    </rPh>
    <rPh sb="3" eb="5">
      <t>ジギョウ</t>
    </rPh>
    <rPh sb="5" eb="7">
      <t>カイケイ</t>
    </rPh>
    <phoneticPr fontId="6"/>
  </si>
  <si>
    <t>母子父子寡婦福祉貸付資金会計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phoneticPr fontId="6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</si>
  <si>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6"/>
  </si>
  <si>
    <t>心身障害者扶養共済事業会計</t>
    <rPh sb="0" eb="2">
      <t>シンシン</t>
    </rPh>
    <rPh sb="2" eb="5">
      <t>ショウガイシャ</t>
    </rPh>
    <rPh sb="5" eb="7">
      <t>フヨウ</t>
    </rPh>
    <rPh sb="7" eb="9">
      <t>キョウサイ</t>
    </rPh>
    <rPh sb="9" eb="11">
      <t>ジギョウ</t>
    </rPh>
    <rPh sb="11" eb="13">
      <t>カイケイ</t>
    </rPh>
    <phoneticPr fontId="6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</si>
  <si>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6"/>
  </si>
  <si>
    <t>後期高齢者医療事業会計</t>
    <rPh sb="0" eb="2">
      <t>コウキ</t>
    </rPh>
    <rPh sb="2" eb="4">
      <t>コウレイ</t>
    </rPh>
    <rPh sb="4" eb="5">
      <t>シャ</t>
    </rPh>
    <rPh sb="5" eb="7">
      <t>イリョウ</t>
    </rPh>
    <rPh sb="7" eb="9">
      <t>ジギョウ</t>
    </rPh>
    <rPh sb="9" eb="11">
      <t>カイケイ</t>
    </rPh>
    <phoneticPr fontId="6"/>
  </si>
  <si>
    <t>公債費会計</t>
    <rPh sb="0" eb="2">
      <t>コウサイ</t>
    </rPh>
    <rPh sb="2" eb="3">
      <t>ヒ</t>
    </rPh>
    <rPh sb="3" eb="5">
      <t>カイケイ</t>
    </rPh>
    <phoneticPr fontId="6"/>
  </si>
  <si>
    <t>頁</t>
    <phoneticPr fontId="2"/>
  </si>
  <si>
    <t>参考資料　比較財務諸表</t>
    <rPh sb="0" eb="2">
      <t>サンコウ</t>
    </rPh>
    <rPh sb="2" eb="4">
      <t>シリョウ</t>
    </rPh>
    <rPh sb="5" eb="7">
      <t>ヒカク</t>
    </rPh>
    <rPh sb="7" eb="9">
      <t>ザイム</t>
    </rPh>
    <rPh sb="9" eb="11">
      <t>ショヒョウ</t>
    </rPh>
    <phoneticPr fontId="6"/>
  </si>
  <si>
    <t>〇目次</t>
    <rPh sb="1" eb="3">
      <t>モクジ</t>
    </rPh>
    <phoneticPr fontId="2"/>
  </si>
  <si>
    <t>（単位：円）</t>
    <phoneticPr fontId="2"/>
  </si>
  <si>
    <t>（単位：円）</t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</si>
  <si>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</si>
  <si>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(令和３年度 大阪市会計別財務諸表)</t>
    <rPh sb="1" eb="3">
      <t>レイワ</t>
    </rPh>
    <rPh sb="4" eb="6">
      <t>ネンド</t>
    </rPh>
    <phoneticPr fontId="2"/>
  </si>
  <si>
    <t>令和３年度大阪市会計別財務諸表 参考資料：比較貸借対照表（一般会計）</t>
    <rPh sb="0" eb="2">
      <t>レイワ</t>
    </rPh>
    <rPh sb="3" eb="5">
      <t>ネンド</t>
    </rPh>
    <rPh sb="4" eb="5">
      <t>ガンネン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29" eb="31">
      <t>イッパン</t>
    </rPh>
    <rPh sb="31" eb="33">
      <t>カイケイ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</si>
  <si>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</si>
  <si>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</si>
  <si>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令和３年度大阪市会計別財務諸表 参考資料：比較行政コスト計算書（一般会計）</t>
    <rPh sb="21" eb="23">
      <t>ヒカク</t>
    </rPh>
    <rPh sb="23" eb="25">
      <t>ギョウセイ</t>
    </rPh>
    <rPh sb="28" eb="31">
      <t>ケイサンショ</t>
    </rPh>
    <rPh sb="32" eb="34">
      <t>イッパン</t>
    </rPh>
    <rPh sb="34" eb="36">
      <t>カイケイ</t>
    </rPh>
    <phoneticPr fontId="2"/>
  </si>
  <si>
    <t>令和３年度大阪市会計別財務諸表 参考資料：比較キャッシュ・フロー計算書（一般会計）</t>
    <rPh sb="21" eb="23">
      <t>ヒカク</t>
    </rPh>
    <rPh sb="32" eb="35">
      <t>ケイサンショ</t>
    </rPh>
    <rPh sb="36" eb="38">
      <t>イッパン</t>
    </rPh>
    <rPh sb="38" eb="40">
      <t>カイケイ</t>
    </rPh>
    <phoneticPr fontId="2"/>
  </si>
  <si>
    <t>令和３年度大阪市会計別財務諸表 参考資料：比較貸借対照表（食肉市場事業会計）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phoneticPr fontId="2"/>
  </si>
  <si>
    <t>令和３年度大阪市会計別財務諸表 参考資料：比較行政コスト計算書（食肉市場事業会計）</t>
    <rPh sb="21" eb="23">
      <t>ヒカク</t>
    </rPh>
    <rPh sb="23" eb="25">
      <t>ギョウセイ</t>
    </rPh>
    <rPh sb="28" eb="31">
      <t>ケイサンショ</t>
    </rPh>
    <phoneticPr fontId="2"/>
  </si>
  <si>
    <t>令和３年度大阪市会計別財務諸表 参考資料：比較キャッシュ・フロー計算書（食肉市場事業会計）</t>
    <rPh sb="21" eb="23">
      <t>ヒカク</t>
    </rPh>
    <rPh sb="32" eb="35">
      <t>ケイサンショ</t>
    </rPh>
    <phoneticPr fontId="2"/>
  </si>
  <si>
    <t>令和３年度大阪市会計別財務諸表 参考資料：比較貸借対照表（駐車場事業会計）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34" eb="36">
      <t>カイケイ</t>
    </rPh>
    <phoneticPr fontId="2"/>
  </si>
  <si>
    <t>令和３年度大阪市会計別財務諸表 参考資料：比較行政コスト計算書（駐車場事業会計）</t>
    <rPh sb="21" eb="23">
      <t>ヒカク</t>
    </rPh>
    <rPh sb="23" eb="25">
      <t>ギョウセイ</t>
    </rPh>
    <rPh sb="28" eb="31">
      <t>ケイサンショ</t>
    </rPh>
    <rPh sb="37" eb="39">
      <t>カイケイ</t>
    </rPh>
    <phoneticPr fontId="2"/>
  </si>
  <si>
    <t>令和３年度大阪市会計別財務諸表 参考資料：比較キャッシュ・フロー計算書（駐車場事業会計）</t>
    <rPh sb="21" eb="23">
      <t>ヒカク</t>
    </rPh>
    <rPh sb="32" eb="35">
      <t>ケイサンショ</t>
    </rPh>
    <rPh sb="41" eb="43">
      <t>カイケイ</t>
    </rPh>
    <phoneticPr fontId="2"/>
  </si>
  <si>
    <t>令和３年度大阪市会計別財務諸表 参考資料：比較貸借対照表（母子父子寡婦福祉貸付資金会計）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phoneticPr fontId="2"/>
  </si>
  <si>
    <t>令和３年度大阪市会計別財務諸表 参考資料：比較行政コスト計算書（母子父子寡婦福祉貸付資金会計）</t>
    <rPh sb="21" eb="23">
      <t>ヒカク</t>
    </rPh>
    <rPh sb="23" eb="25">
      <t>ギョウセイ</t>
    </rPh>
    <rPh sb="28" eb="31">
      <t>ケイサンショ</t>
    </rPh>
    <phoneticPr fontId="2"/>
  </si>
  <si>
    <t>令和３年度大阪市会計別財務諸表 参考資料：比較キャッシュ・フロー計算書（母子父子寡婦福祉貸付資金会計）</t>
    <rPh sb="21" eb="23">
      <t>ヒカク</t>
    </rPh>
    <rPh sb="32" eb="35">
      <t>ケイサンショ</t>
    </rPh>
    <phoneticPr fontId="2"/>
  </si>
  <si>
    <t>令和３年度大阪市会計別財務諸表 参考資料：比較貸借対照表（国民健康保険事業会計）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37" eb="39">
      <t>カイケイ</t>
    </rPh>
    <phoneticPr fontId="2"/>
  </si>
  <si>
    <t>令和３年度大阪市会計別財務諸表 参考資料：比較行政コスト計算書（国民健康保険事業会計）</t>
    <rPh sb="21" eb="23">
      <t>ヒカク</t>
    </rPh>
    <rPh sb="23" eb="25">
      <t>ギョウセイ</t>
    </rPh>
    <rPh sb="28" eb="31">
      <t>ケイサンショ</t>
    </rPh>
    <rPh sb="40" eb="42">
      <t>カイケイ</t>
    </rPh>
    <phoneticPr fontId="2"/>
  </si>
  <si>
    <t>令和３年度大阪市会計別財務諸表 参考資料：比較キャッシュ・フロー計算書（国民健康保険事業会計）</t>
    <rPh sb="21" eb="23">
      <t>ヒカク</t>
    </rPh>
    <rPh sb="32" eb="35">
      <t>ケイサンショ</t>
    </rPh>
    <rPh sb="44" eb="46">
      <t>カイケイ</t>
    </rPh>
    <phoneticPr fontId="2"/>
  </si>
  <si>
    <t>令和３年度大阪市会計別財務諸表 参考資料：比較貸借対照表（心身障害者扶養共済事業会計）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40" eb="42">
      <t>カイケイ</t>
    </rPh>
    <phoneticPr fontId="2"/>
  </si>
  <si>
    <t>令和３年度大阪市会計別財務諸表 参考資料：比較行政コスト計算書（心身障害者扶養共済事業会計）</t>
    <rPh sb="21" eb="23">
      <t>ヒカク</t>
    </rPh>
    <rPh sb="23" eb="25">
      <t>ギョウセイ</t>
    </rPh>
    <rPh sb="28" eb="31">
      <t>ケイサンショ</t>
    </rPh>
    <rPh sb="43" eb="45">
      <t>カイケイ</t>
    </rPh>
    <phoneticPr fontId="2"/>
  </si>
  <si>
    <t>令和３年度大阪市会計別財務諸表 参考資料：比較キャッシュ・フロー計算書（心身障害者扶養共済事業会計）</t>
    <rPh sb="21" eb="23">
      <t>ヒカク</t>
    </rPh>
    <rPh sb="32" eb="35">
      <t>ケイサンショ</t>
    </rPh>
    <rPh sb="47" eb="49">
      <t>カイケイ</t>
    </rPh>
    <phoneticPr fontId="2"/>
  </si>
  <si>
    <t>令和３年度大阪市会計別財務諸表 参考資料：比較貸借対照表（介護保険事業会計）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35" eb="37">
      <t>カイケイ</t>
    </rPh>
    <phoneticPr fontId="2"/>
  </si>
  <si>
    <t>令和３年度大阪市会計別財務諸表 参考資料：比較行政コスト計算書（介護保険事業会計）</t>
    <rPh sb="21" eb="23">
      <t>ヒカク</t>
    </rPh>
    <rPh sb="23" eb="25">
      <t>ギョウセイ</t>
    </rPh>
    <rPh sb="28" eb="31">
      <t>ケイサンショ</t>
    </rPh>
    <rPh sb="38" eb="40">
      <t>カイケイ</t>
    </rPh>
    <phoneticPr fontId="2"/>
  </si>
  <si>
    <t>令和３年度大阪市会計別財務諸表 参考資料：比較キャッシュ・フロー計算書（介護保険事業会計）</t>
    <rPh sb="21" eb="23">
      <t>ヒカク</t>
    </rPh>
    <rPh sb="32" eb="35">
      <t>ケイサンショ</t>
    </rPh>
    <rPh sb="42" eb="44">
      <t>カイケイ</t>
    </rPh>
    <phoneticPr fontId="2"/>
  </si>
  <si>
    <t>令和３年度大阪市会計別財務諸表 参考資料：比較貸借対照表（後期高齢者医療事業会計）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38" eb="40">
      <t>カイケイ</t>
    </rPh>
    <phoneticPr fontId="2"/>
  </si>
  <si>
    <t>令和３年度大阪市会計別財務諸表 参考資料：比較行政コスト計算書（後期高齢者医療事業会計）</t>
    <rPh sb="21" eb="23">
      <t>ヒカク</t>
    </rPh>
    <rPh sb="23" eb="25">
      <t>ギョウセイ</t>
    </rPh>
    <rPh sb="28" eb="31">
      <t>ケイサンショ</t>
    </rPh>
    <rPh sb="41" eb="43">
      <t>カイケイ</t>
    </rPh>
    <phoneticPr fontId="2"/>
  </si>
  <si>
    <t>令和３年度大阪市会計別財務諸表 参考資料：比較キャッシュ・フロー計算書（後期高齢者医療事業会計）</t>
    <rPh sb="21" eb="23">
      <t>ヒカク</t>
    </rPh>
    <rPh sb="32" eb="35">
      <t>ケイサンショ</t>
    </rPh>
    <rPh sb="45" eb="47">
      <t>カイケイ</t>
    </rPh>
    <phoneticPr fontId="2"/>
  </si>
  <si>
    <t>令和３年度大阪市会計別財務諸表 参考資料：比較貸借対照表（公債費会計）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29" eb="32">
      <t>コウサイヒ</t>
    </rPh>
    <rPh sb="32" eb="34">
      <t>カイケイ</t>
    </rPh>
    <phoneticPr fontId="2"/>
  </si>
  <si>
    <t>令和３年度大阪市会計別財務諸表 参考資料：比較行政コスト計算書（公債費会計）</t>
    <rPh sb="21" eb="23">
      <t>ヒカク</t>
    </rPh>
    <rPh sb="23" eb="25">
      <t>ギョウセイ</t>
    </rPh>
    <rPh sb="28" eb="31">
      <t>ケイサンショ</t>
    </rPh>
    <rPh sb="35" eb="37">
      <t>カイケイ</t>
    </rPh>
    <phoneticPr fontId="2"/>
  </si>
  <si>
    <t>令和３年度大阪市会計別財務諸表 参考資料：比較キャッシュ・フロー計算書（公債費会計）</t>
    <rPh sb="21" eb="23">
      <t>ヒカク</t>
    </rPh>
    <rPh sb="32" eb="35">
      <t>ケイサンショ</t>
    </rPh>
    <rPh sb="39" eb="41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</si>
</sst>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78" formatCode="#,##0;\-#,##0;&quot;-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178" fontId="8" fillId="0" borderId="0" applyFill="0" applyBorder="0" applyAlignment="0"/>
    <xf numFmtId="0" fontId="9" fillId="0" borderId="0">
      <alignment horizontal="left"/>
    </xf>
    <xf numFmtId="0" fontId="10" fillId="0" borderId="30" applyNumberFormat="0" applyAlignment="0" applyProtection="0">
      <alignment horizontal="left" vertical="center"/>
    </xf>
    <xf numFmtId="0" fontId="10" fillId="0" borderId="5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38" fontId="3" fillId="0" borderId="0" applyFont="0" applyFill="0" applyBorder="0" applyAlignment="0" applyProtection="0">
      <alignment vertical="center"/>
    </xf>
    <xf numFmtId="0" fontId="7" fillId="0" borderId="0"/>
    <xf numFmtId="0" fontId="3" fillId="0" borderId="0"/>
    <xf numFmtId="0" fontId="15" fillId="0" borderId="0"/>
  </cellStyleXfs>
  <cellXfs count="150">
    <xf numFmtId="0" fontId="0" fillId="0" borderId="0" xfId="0">
      <alignment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6" fillId="2" borderId="8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9" fillId="0" borderId="11" xfId="2" applyFont="1" applyFill="1" applyBorder="1">
      <alignment vertical="center"/>
    </xf>
    <xf numFmtId="0" fontId="19" fillId="0" borderId="0" xfId="2" applyFont="1" applyFill="1" applyBorder="1">
      <alignment vertical="center"/>
    </xf>
    <xf numFmtId="0" fontId="19" fillId="0" borderId="0" xfId="2" applyFont="1" applyFill="1" applyBorder="1" applyAlignment="1">
      <alignment vertical="center"/>
    </xf>
    <xf numFmtId="176" fontId="19" fillId="0" borderId="15" xfId="1" applyNumberFormat="1" applyFont="1" applyBorder="1">
      <alignment vertical="center"/>
    </xf>
    <xf numFmtId="176" fontId="19" fillId="0" borderId="4" xfId="1" applyNumberFormat="1" applyFont="1" applyBorder="1">
      <alignment vertical="center"/>
    </xf>
    <xf numFmtId="0" fontId="19" fillId="0" borderId="11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12" xfId="0" applyFont="1" applyBorder="1">
      <alignment vertical="center"/>
    </xf>
    <xf numFmtId="176" fontId="19" fillId="0" borderId="2" xfId="1" applyNumberFormat="1" applyFont="1" applyBorder="1">
      <alignment vertical="center"/>
    </xf>
    <xf numFmtId="0" fontId="20" fillId="0" borderId="0" xfId="0" applyFont="1" applyBorder="1">
      <alignment vertical="center"/>
    </xf>
    <xf numFmtId="0" fontId="18" fillId="2" borderId="14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19" fillId="2" borderId="31" xfId="0" applyFont="1" applyFill="1" applyBorder="1" applyAlignment="1">
      <alignment horizontal="center" vertical="center"/>
    </xf>
    <xf numFmtId="176" fontId="19" fillId="0" borderId="12" xfId="1" applyNumberFormat="1" applyFont="1" applyBorder="1">
      <alignment vertical="center"/>
    </xf>
    <xf numFmtId="0" fontId="19" fillId="2" borderId="32" xfId="0" applyFont="1" applyFill="1" applyBorder="1" applyAlignment="1">
      <alignment horizontal="center" vertical="center"/>
    </xf>
    <xf numFmtId="176" fontId="19" fillId="0" borderId="34" xfId="0" applyNumberFormat="1" applyFont="1" applyBorder="1">
      <alignment vertical="center"/>
    </xf>
    <xf numFmtId="0" fontId="16" fillId="2" borderId="36" xfId="0" applyFont="1" applyFill="1" applyBorder="1">
      <alignment vertical="center"/>
    </xf>
    <xf numFmtId="0" fontId="16" fillId="2" borderId="37" xfId="0" applyFont="1" applyFill="1" applyBorder="1">
      <alignment vertical="center"/>
    </xf>
    <xf numFmtId="49" fontId="19" fillId="2" borderId="17" xfId="0" applyNumberFormat="1" applyFont="1" applyFill="1" applyBorder="1" applyAlignment="1">
      <alignment horizontal="center" vertical="center"/>
    </xf>
    <xf numFmtId="49" fontId="19" fillId="2" borderId="18" xfId="0" applyNumberFormat="1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36" xfId="0" applyFont="1" applyFill="1" applyBorder="1">
      <alignment vertical="center"/>
    </xf>
    <xf numFmtId="0" fontId="19" fillId="2" borderId="37" xfId="0" applyFont="1" applyFill="1" applyBorder="1">
      <alignment vertical="center"/>
    </xf>
    <xf numFmtId="0" fontId="19" fillId="2" borderId="38" xfId="0" applyFont="1" applyFill="1" applyBorder="1">
      <alignment vertical="center"/>
    </xf>
    <xf numFmtId="0" fontId="17" fillId="2" borderId="9" xfId="0" applyFont="1" applyFill="1" applyBorder="1">
      <alignment vertical="center"/>
    </xf>
    <xf numFmtId="0" fontId="17" fillId="2" borderId="10" xfId="0" applyFont="1" applyFill="1" applyBorder="1">
      <alignment vertical="center"/>
    </xf>
    <xf numFmtId="0" fontId="17" fillId="2" borderId="37" xfId="0" applyFont="1" applyFill="1" applyBorder="1">
      <alignment vertical="center"/>
    </xf>
    <xf numFmtId="0" fontId="17" fillId="2" borderId="38" xfId="0" applyFont="1" applyFill="1" applyBorder="1">
      <alignment vertical="center"/>
    </xf>
    <xf numFmtId="0" fontId="19" fillId="2" borderId="21" xfId="0" applyFont="1" applyFill="1" applyBorder="1">
      <alignment vertical="center"/>
    </xf>
    <xf numFmtId="0" fontId="19" fillId="2" borderId="5" xfId="0" applyFont="1" applyFill="1" applyBorder="1">
      <alignment vertical="center"/>
    </xf>
    <xf numFmtId="0" fontId="19" fillId="2" borderId="22" xfId="0" applyFont="1" applyFill="1" applyBorder="1">
      <alignment vertical="center"/>
    </xf>
    <xf numFmtId="176" fontId="19" fillId="2" borderId="6" xfId="1" applyNumberFormat="1" applyFont="1" applyFill="1" applyBorder="1">
      <alignment vertical="center"/>
    </xf>
    <xf numFmtId="176" fontId="19" fillId="2" borderId="33" xfId="0" applyNumberFormat="1" applyFont="1" applyFill="1" applyBorder="1">
      <alignment vertical="center"/>
    </xf>
    <xf numFmtId="176" fontId="19" fillId="2" borderId="22" xfId="1" applyNumberFormat="1" applyFont="1" applyFill="1" applyBorder="1">
      <alignment vertical="center"/>
    </xf>
    <xf numFmtId="0" fontId="19" fillId="2" borderId="14" xfId="2" applyFont="1" applyFill="1" applyBorder="1">
      <alignment vertical="center"/>
    </xf>
    <xf numFmtId="176" fontId="19" fillId="2" borderId="17" xfId="1" applyNumberFormat="1" applyFont="1" applyFill="1" applyBorder="1">
      <alignment vertical="center"/>
    </xf>
    <xf numFmtId="176" fontId="19" fillId="2" borderId="35" xfId="0" applyNumberFormat="1" applyFont="1" applyFill="1" applyBorder="1">
      <alignment vertical="center"/>
    </xf>
    <xf numFmtId="176" fontId="19" fillId="2" borderId="16" xfId="1" applyNumberFormat="1" applyFont="1" applyFill="1" applyBorder="1">
      <alignment vertical="center"/>
    </xf>
    <xf numFmtId="0" fontId="19" fillId="2" borderId="13" xfId="0" applyFont="1" applyFill="1" applyBorder="1">
      <alignment vertical="center"/>
    </xf>
    <xf numFmtId="0" fontId="19" fillId="2" borderId="14" xfId="0" applyFont="1" applyFill="1" applyBorder="1">
      <alignment vertical="center"/>
    </xf>
    <xf numFmtId="0" fontId="19" fillId="2" borderId="16" xfId="0" applyFont="1" applyFill="1" applyBorder="1">
      <alignment vertical="center"/>
    </xf>
    <xf numFmtId="176" fontId="19" fillId="2" borderId="19" xfId="1" applyNumberFormat="1" applyFont="1" applyFill="1" applyBorder="1">
      <alignment vertical="center"/>
    </xf>
    <xf numFmtId="0" fontId="19" fillId="2" borderId="13" xfId="2" applyFont="1" applyFill="1" applyBorder="1">
      <alignment vertical="center"/>
    </xf>
    <xf numFmtId="176" fontId="20" fillId="0" borderId="4" xfId="1" applyNumberFormat="1" applyFont="1" applyBorder="1">
      <alignment vertical="center"/>
    </xf>
    <xf numFmtId="176" fontId="20" fillId="2" borderId="18" xfId="1" applyNumberFormat="1" applyFont="1" applyFill="1" applyBorder="1">
      <alignment vertical="center"/>
    </xf>
    <xf numFmtId="176" fontId="20" fillId="2" borderId="7" xfId="1" applyNumberFormat="1" applyFont="1" applyFill="1" applyBorder="1">
      <alignment vertical="center"/>
    </xf>
    <xf numFmtId="38" fontId="17" fillId="0" borderId="0" xfId="1" applyFont="1">
      <alignment vertical="center"/>
    </xf>
    <xf numFmtId="0" fontId="17" fillId="3" borderId="8" xfId="0" applyFont="1" applyFill="1" applyBorder="1">
      <alignment vertical="center"/>
    </xf>
    <xf numFmtId="0" fontId="17" fillId="3" borderId="9" xfId="0" applyFont="1" applyFill="1" applyBorder="1">
      <alignment vertical="center"/>
    </xf>
    <xf numFmtId="0" fontId="19" fillId="3" borderId="9" xfId="0" applyFont="1" applyFill="1" applyBorder="1">
      <alignment vertical="center"/>
    </xf>
    <xf numFmtId="177" fontId="17" fillId="0" borderId="11" xfId="2" applyNumberFormat="1" applyFont="1" applyFill="1" applyBorder="1" applyAlignment="1">
      <alignment vertical="center"/>
    </xf>
    <xf numFmtId="177" fontId="17" fillId="0" borderId="0" xfId="2" applyNumberFormat="1" applyFont="1" applyFill="1" applyBorder="1" applyAlignment="1">
      <alignment horizontal="left" vertical="center" indent="1"/>
    </xf>
    <xf numFmtId="177" fontId="19" fillId="0" borderId="0" xfId="2" applyNumberFormat="1" applyFont="1" applyFill="1" applyBorder="1" applyAlignment="1">
      <alignment horizontal="left" vertical="center" indent="1"/>
    </xf>
    <xf numFmtId="176" fontId="19" fillId="0" borderId="4" xfId="0" applyNumberFormat="1" applyFont="1" applyBorder="1">
      <alignment vertical="center"/>
    </xf>
    <xf numFmtId="177" fontId="17" fillId="0" borderId="23" xfId="2" applyNumberFormat="1" applyFont="1" applyFill="1" applyBorder="1" applyAlignment="1">
      <alignment vertical="center"/>
    </xf>
    <xf numFmtId="177" fontId="17" fillId="0" borderId="3" xfId="2" applyNumberFormat="1" applyFont="1" applyFill="1" applyBorder="1" applyAlignment="1">
      <alignment horizontal="left" vertical="center" indent="1"/>
    </xf>
    <xf numFmtId="177" fontId="19" fillId="0" borderId="3" xfId="2" applyNumberFormat="1" applyFont="1" applyFill="1" applyBorder="1" applyAlignment="1">
      <alignment horizontal="left" vertical="center" indent="1"/>
    </xf>
    <xf numFmtId="177" fontId="17" fillId="2" borderId="21" xfId="2" applyNumberFormat="1" applyFont="1" applyFill="1" applyBorder="1" applyAlignment="1">
      <alignment vertical="center"/>
    </xf>
    <xf numFmtId="177" fontId="17" fillId="2" borderId="5" xfId="2" applyNumberFormat="1" applyFont="1" applyFill="1" applyBorder="1" applyAlignment="1">
      <alignment horizontal="left" vertical="center" indent="1"/>
    </xf>
    <xf numFmtId="177" fontId="19" fillId="2" borderId="5" xfId="2" applyNumberFormat="1" applyFont="1" applyFill="1" applyBorder="1" applyAlignment="1">
      <alignment horizontal="left" vertical="center" indent="1"/>
    </xf>
    <xf numFmtId="176" fontId="19" fillId="0" borderId="25" xfId="1" applyNumberFormat="1" applyFont="1" applyFill="1" applyBorder="1" applyAlignment="1">
      <alignment horizontal="right" vertical="center"/>
    </xf>
    <xf numFmtId="176" fontId="19" fillId="0" borderId="15" xfId="1" applyNumberFormat="1" applyFont="1" applyFill="1" applyBorder="1" applyAlignment="1">
      <alignment horizontal="right" vertical="center"/>
    </xf>
    <xf numFmtId="176" fontId="19" fillId="0" borderId="27" xfId="1" applyNumberFormat="1" applyFont="1" applyFill="1" applyBorder="1" applyAlignment="1">
      <alignment horizontal="right" vertical="center"/>
    </xf>
    <xf numFmtId="176" fontId="19" fillId="2" borderId="27" xfId="1" applyNumberFormat="1" applyFont="1" applyFill="1" applyBorder="1" applyAlignment="1">
      <alignment horizontal="right" vertical="center"/>
    </xf>
    <xf numFmtId="176" fontId="19" fillId="2" borderId="20" xfId="1" applyNumberFormat="1" applyFont="1" applyFill="1" applyBorder="1" applyAlignment="1">
      <alignment horizontal="right" vertical="center"/>
    </xf>
    <xf numFmtId="176" fontId="20" fillId="0" borderId="26" xfId="0" applyNumberFormat="1" applyFont="1" applyBorder="1">
      <alignment vertical="center"/>
    </xf>
    <xf numFmtId="176" fontId="20" fillId="0" borderId="4" xfId="0" applyNumberFormat="1" applyFont="1" applyBorder="1">
      <alignment vertical="center"/>
    </xf>
    <xf numFmtId="176" fontId="20" fillId="0" borderId="28" xfId="0" applyNumberFormat="1" applyFont="1" applyBorder="1">
      <alignment vertical="center"/>
    </xf>
    <xf numFmtId="176" fontId="20" fillId="2" borderId="7" xfId="0" applyNumberFormat="1" applyFont="1" applyFill="1" applyBorder="1">
      <alignment vertical="center"/>
    </xf>
    <xf numFmtId="176" fontId="19" fillId="0" borderId="29" xfId="1" applyNumberFormat="1" applyFont="1" applyBorder="1">
      <alignment vertical="center"/>
    </xf>
    <xf numFmtId="176" fontId="19" fillId="0" borderId="39" xfId="1" applyNumberFormat="1" applyFont="1" applyBorder="1">
      <alignment vertical="center"/>
    </xf>
    <xf numFmtId="38" fontId="19" fillId="2" borderId="32" xfId="1" applyFont="1" applyFill="1" applyBorder="1" applyAlignment="1">
      <alignment horizontal="center" vertical="center"/>
    </xf>
    <xf numFmtId="176" fontId="19" fillId="0" borderId="40" xfId="1" applyNumberFormat="1" applyFont="1" applyBorder="1">
      <alignment vertical="center"/>
    </xf>
    <xf numFmtId="176" fontId="19" fillId="0" borderId="34" xfId="1" applyNumberFormat="1" applyFont="1" applyBorder="1">
      <alignment vertical="center"/>
    </xf>
    <xf numFmtId="176" fontId="19" fillId="0" borderId="41" xfId="1" applyNumberFormat="1" applyFont="1" applyBorder="1">
      <alignment vertical="center"/>
    </xf>
    <xf numFmtId="176" fontId="19" fillId="2" borderId="33" xfId="1" applyNumberFormat="1" applyFont="1" applyFill="1" applyBorder="1">
      <alignment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 indent="1"/>
    </xf>
    <xf numFmtId="0" fontId="19" fillId="0" borderId="0" xfId="2" applyFont="1" applyFill="1" applyBorder="1" applyAlignment="1">
      <alignment horizontal="left" vertical="center" indent="1"/>
    </xf>
    <xf numFmtId="0" fontId="17" fillId="3" borderId="36" xfId="0" applyFont="1" applyFill="1" applyBorder="1">
      <alignment vertical="center"/>
    </xf>
    <xf numFmtId="0" fontId="17" fillId="3" borderId="37" xfId="0" applyFont="1" applyFill="1" applyBorder="1">
      <alignment vertical="center"/>
    </xf>
    <xf numFmtId="0" fontId="19" fillId="3" borderId="37" xfId="0" applyFont="1" applyFill="1" applyBorder="1">
      <alignment vertical="center"/>
    </xf>
    <xf numFmtId="38" fontId="19" fillId="2" borderId="35" xfId="1" applyFont="1" applyFill="1" applyBorder="1" applyAlignment="1">
      <alignment horizontal="center" vertical="center"/>
    </xf>
    <xf numFmtId="176" fontId="20" fillId="2" borderId="18" xfId="0" applyNumberFormat="1" applyFont="1" applyFill="1" applyBorder="1">
      <alignment vertical="center"/>
    </xf>
    <xf numFmtId="177" fontId="17" fillId="5" borderId="13" xfId="2" applyNumberFormat="1" applyFont="1" applyFill="1" applyBorder="1" applyAlignment="1">
      <alignment vertical="center"/>
    </xf>
    <xf numFmtId="0" fontId="17" fillId="5" borderId="14" xfId="2" applyFont="1" applyFill="1" applyBorder="1">
      <alignment vertical="center"/>
    </xf>
    <xf numFmtId="0" fontId="19" fillId="5" borderId="14" xfId="2" applyFont="1" applyFill="1" applyBorder="1">
      <alignment vertical="center"/>
    </xf>
    <xf numFmtId="176" fontId="19" fillId="5" borderId="17" xfId="1" applyNumberFormat="1" applyFont="1" applyFill="1" applyBorder="1" applyAlignment="1">
      <alignment horizontal="right" vertical="center"/>
    </xf>
    <xf numFmtId="176" fontId="20" fillId="5" borderId="18" xfId="0" applyNumberFormat="1" applyFont="1" applyFill="1" applyBorder="1">
      <alignment vertical="center"/>
    </xf>
    <xf numFmtId="176" fontId="19" fillId="5" borderId="35" xfId="1" applyNumberFormat="1" applyFont="1" applyFill="1" applyBorder="1">
      <alignment vertical="center"/>
    </xf>
    <xf numFmtId="176" fontId="19" fillId="5" borderId="16" xfId="1" applyNumberFormat="1" applyFont="1" applyFill="1" applyBorder="1">
      <alignment vertical="center"/>
    </xf>
    <xf numFmtId="0" fontId="20" fillId="0" borderId="24" xfId="2" applyFont="1" applyFill="1" applyBorder="1">
      <alignment vertical="center"/>
    </xf>
    <xf numFmtId="0" fontId="20" fillId="0" borderId="1" xfId="2" applyFont="1" applyFill="1" applyBorder="1">
      <alignment vertical="center"/>
    </xf>
    <xf numFmtId="0" fontId="20" fillId="0" borderId="29" xfId="2" applyFont="1" applyFill="1" applyBorder="1">
      <alignment vertical="center"/>
    </xf>
    <xf numFmtId="176" fontId="19" fillId="0" borderId="25" xfId="2" applyNumberFormat="1" applyFont="1" applyFill="1" applyBorder="1">
      <alignment vertical="center"/>
    </xf>
    <xf numFmtId="0" fontId="20" fillId="0" borderId="11" xfId="2" applyFont="1" applyFill="1" applyBorder="1">
      <alignment vertical="center"/>
    </xf>
    <xf numFmtId="0" fontId="20" fillId="0" borderId="0" xfId="2" applyFont="1" applyFill="1" applyBorder="1">
      <alignment vertical="center"/>
    </xf>
    <xf numFmtId="0" fontId="20" fillId="0" borderId="12" xfId="2" applyFont="1" applyFill="1" applyBorder="1">
      <alignment vertical="center"/>
    </xf>
    <xf numFmtId="0" fontId="20" fillId="4" borderId="21" xfId="2" applyFont="1" applyFill="1" applyBorder="1">
      <alignment vertical="center"/>
    </xf>
    <xf numFmtId="0" fontId="20" fillId="4" borderId="5" xfId="2" applyFont="1" applyFill="1" applyBorder="1">
      <alignment vertical="center"/>
    </xf>
    <xf numFmtId="0" fontId="20" fillId="4" borderId="22" xfId="2" applyFont="1" applyFill="1" applyBorder="1">
      <alignment vertical="center"/>
    </xf>
    <xf numFmtId="0" fontId="20" fillId="0" borderId="11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horizontal="left" vertical="center"/>
    </xf>
    <xf numFmtId="0" fontId="20" fillId="2" borderId="13" xfId="2" applyFont="1" applyFill="1" applyBorder="1">
      <alignment vertical="center"/>
    </xf>
    <xf numFmtId="0" fontId="20" fillId="2" borderId="14" xfId="2" applyFont="1" applyFill="1" applyBorder="1">
      <alignment vertical="center"/>
    </xf>
    <xf numFmtId="0" fontId="20" fillId="2" borderId="16" xfId="2" applyFont="1" applyFill="1" applyBorder="1">
      <alignment vertical="center"/>
    </xf>
    <xf numFmtId="176" fontId="19" fillId="0" borderId="15" xfId="2" applyNumberFormat="1" applyFont="1" applyFill="1" applyBorder="1">
      <alignment vertical="center"/>
    </xf>
    <xf numFmtId="176" fontId="19" fillId="4" borderId="20" xfId="2" applyNumberFormat="1" applyFont="1" applyFill="1" applyBorder="1">
      <alignment vertical="center"/>
    </xf>
    <xf numFmtId="176" fontId="19" fillId="0" borderId="25" xfId="1" applyNumberFormat="1" applyFont="1" applyFill="1" applyBorder="1">
      <alignment vertical="center"/>
    </xf>
    <xf numFmtId="176" fontId="19" fillId="0" borderId="15" xfId="1" applyNumberFormat="1" applyFont="1" applyFill="1" applyBorder="1">
      <alignment vertical="center"/>
    </xf>
    <xf numFmtId="176" fontId="19" fillId="4" borderId="20" xfId="1" applyNumberFormat="1" applyFont="1" applyFill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29" xfId="0" applyNumberFormat="1" applyFont="1" applyBorder="1">
      <alignment vertical="center"/>
    </xf>
    <xf numFmtId="176" fontId="19" fillId="4" borderId="22" xfId="0" applyNumberFormat="1" applyFont="1" applyFill="1" applyBorder="1">
      <alignment vertical="center"/>
    </xf>
    <xf numFmtId="176" fontId="19" fillId="2" borderId="16" xfId="0" applyNumberFormat="1" applyFont="1" applyFill="1" applyBorder="1">
      <alignment vertical="center"/>
    </xf>
    <xf numFmtId="176" fontId="19" fillId="0" borderId="40" xfId="0" applyNumberFormat="1" applyFont="1" applyBorder="1">
      <alignment vertical="center"/>
    </xf>
    <xf numFmtId="176" fontId="19" fillId="4" borderId="33" xfId="0" applyNumberFormat="1" applyFont="1" applyFill="1" applyBorder="1">
      <alignment vertical="center"/>
    </xf>
    <xf numFmtId="176" fontId="20" fillId="4" borderId="7" xfId="0" applyNumberFormat="1" applyFont="1" applyFill="1" applyBorder="1">
      <alignment vertical="center"/>
    </xf>
    <xf numFmtId="0" fontId="20" fillId="2" borderId="21" xfId="2" applyFont="1" applyFill="1" applyBorder="1">
      <alignment vertical="center"/>
    </xf>
    <xf numFmtId="0" fontId="20" fillId="2" borderId="5" xfId="2" applyFont="1" applyFill="1" applyBorder="1">
      <alignment vertical="center"/>
    </xf>
    <xf numFmtId="0" fontId="20" fillId="2" borderId="22" xfId="2" applyFont="1" applyFill="1" applyBorder="1">
      <alignment vertical="center"/>
    </xf>
    <xf numFmtId="176" fontId="19" fillId="2" borderId="20" xfId="1" applyNumberFormat="1" applyFont="1" applyFill="1" applyBorder="1">
      <alignment vertical="center"/>
    </xf>
    <xf numFmtId="176" fontId="19" fillId="2" borderId="22" xfId="0" applyNumberFormat="1" applyFont="1" applyFill="1" applyBorder="1">
      <alignment vertical="center"/>
    </xf>
    <xf numFmtId="0" fontId="19" fillId="3" borderId="38" xfId="0" applyFont="1" applyFill="1" applyBorder="1">
      <alignment vertical="center"/>
    </xf>
    <xf numFmtId="49" fontId="19" fillId="2" borderId="19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0" fontId="5" fillId="0" borderId="0" xfId="2" applyFont="1" applyAlignment="1">
      <alignment horizontal="center" vertical="center"/>
    </xf>
    <xf numFmtId="0" fontId="18" fillId="0" borderId="37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</cellXfs>
  <cellStyles count="22">
    <cellStyle name="0,0_x000d__x000a_NA_x000d__x000a_" xfId="8"/>
    <cellStyle name="Calc Currency (0)" xfId="9"/>
    <cellStyle name="entry" xfId="10"/>
    <cellStyle name="Header1" xfId="11"/>
    <cellStyle name="Header2" xfId="12"/>
    <cellStyle name="Normal_#18-Internet" xfId="13"/>
    <cellStyle name="price" xfId="14"/>
    <cellStyle name="revised" xfId="15"/>
    <cellStyle name="section" xfId="16"/>
    <cellStyle name="title" xfId="17"/>
    <cellStyle name="桁区切り" xfId="1" builtinId="6"/>
    <cellStyle name="桁区切り 2" xfId="18"/>
    <cellStyle name="標準" xfId="0" builtinId="0"/>
    <cellStyle name="標準 2" xfId="2"/>
    <cellStyle name="標準 2 2" xfId="19"/>
    <cellStyle name="標準 3" xfId="4"/>
    <cellStyle name="標準 3 2" xfId="20"/>
    <cellStyle name="標準 4" xfId="5"/>
    <cellStyle name="標準 4 2" xfId="3"/>
    <cellStyle name="標準 5" xfId="21"/>
    <cellStyle name="標準 5 2" xfId="7"/>
    <cellStyle name="標準 6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J51"/>
  <sheetViews>
    <sheetView tabSelected="1" zoomScaleNormal="100" zoomScaleSheetLayoutView="75" workbookViewId="0"/>
  </sheetViews>
  <sheetFormatPr defaultRowHeight="13.5" x14ac:dyDescent="0.15"/>
  <cols>
    <col min="1" max="1" width="9" style="135"/>
    <col min="2" max="2" width="5.5" style="135" customWidth="1"/>
    <col min="3" max="8" width="9" style="135"/>
    <col min="9" max="9" width="4.875" style="136" customWidth="1"/>
    <col min="10" max="16384" width="9" style="135"/>
  </cols>
  <sheetData>
    <row r="2" spans="1:10" ht="30.75" x14ac:dyDescent="0.15">
      <c r="A2" s="146" t="s">
        <v>196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28.5" x14ac:dyDescent="0.15">
      <c r="A3" s="147" t="s">
        <v>201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28.5" x14ac:dyDescent="0.15">
      <c r="A4" s="139"/>
      <c r="B4" s="139"/>
      <c r="C4" s="139"/>
      <c r="D4" s="139"/>
      <c r="E4" s="139"/>
      <c r="F4" s="139"/>
      <c r="G4" s="139"/>
      <c r="H4" s="139"/>
      <c r="I4" s="139"/>
      <c r="J4" s="139"/>
    </row>
    <row r="5" spans="1:10" ht="28.5" x14ac:dyDescent="0.15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 x14ac:dyDescent="0.15">
      <c r="B6" s="135" t="s">
        <v>197</v>
      </c>
    </row>
    <row r="7" spans="1:10" x14ac:dyDescent="0.15">
      <c r="I7" s="136" t="s">
        <v>195</v>
      </c>
    </row>
    <row r="8" spans="1:10" x14ac:dyDescent="0.15">
      <c r="B8" s="135" t="s">
        <v>180</v>
      </c>
      <c r="H8" s="136"/>
    </row>
    <row r="9" spans="1:10" x14ac:dyDescent="0.15">
      <c r="C9" s="135" t="s">
        <v>181</v>
      </c>
      <c r="H9" s="136" t="s">
        <v>182</v>
      </c>
      <c r="I9" s="2">
        <v>1</v>
      </c>
    </row>
    <row r="10" spans="1:10" x14ac:dyDescent="0.15">
      <c r="C10" s="135" t="s">
        <v>183</v>
      </c>
      <c r="H10" s="136" t="s">
        <v>184</v>
      </c>
      <c r="I10" s="2">
        <v>2</v>
      </c>
    </row>
    <row r="11" spans="1:10" x14ac:dyDescent="0.15">
      <c r="C11" s="135" t="s">
        <v>185</v>
      </c>
      <c r="H11" s="136" t="s">
        <v>186</v>
      </c>
      <c r="I11" s="2">
        <v>3</v>
      </c>
    </row>
    <row r="13" spans="1:10" x14ac:dyDescent="0.15">
      <c r="B13" s="135" t="s">
        <v>187</v>
      </c>
    </row>
    <row r="14" spans="1:10" x14ac:dyDescent="0.15">
      <c r="C14" s="135" t="s">
        <v>181</v>
      </c>
      <c r="H14" s="136" t="s">
        <v>182</v>
      </c>
      <c r="I14" s="2">
        <v>4</v>
      </c>
    </row>
    <row r="15" spans="1:10" x14ac:dyDescent="0.15">
      <c r="C15" s="135" t="s">
        <v>183</v>
      </c>
      <c r="H15" s="136" t="s">
        <v>184</v>
      </c>
      <c r="I15" s="2">
        <v>5</v>
      </c>
    </row>
    <row r="16" spans="1:10" x14ac:dyDescent="0.15">
      <c r="C16" s="135" t="s">
        <v>185</v>
      </c>
      <c r="H16" s="136" t="s">
        <v>186</v>
      </c>
      <c r="I16" s="2">
        <v>6</v>
      </c>
    </row>
    <row r="17" spans="2:9" x14ac:dyDescent="0.15">
      <c r="H17" s="136"/>
    </row>
    <row r="18" spans="2:9" x14ac:dyDescent="0.15">
      <c r="B18" s="135" t="s">
        <v>188</v>
      </c>
    </row>
    <row r="19" spans="2:9" x14ac:dyDescent="0.15">
      <c r="C19" s="135" t="s">
        <v>181</v>
      </c>
      <c r="H19" s="136" t="s">
        <v>182</v>
      </c>
      <c r="I19" s="2">
        <v>7</v>
      </c>
    </row>
    <row r="20" spans="2:9" x14ac:dyDescent="0.15">
      <c r="C20" s="135" t="s">
        <v>183</v>
      </c>
      <c r="H20" s="136" t="s">
        <v>184</v>
      </c>
      <c r="I20" s="2">
        <v>8</v>
      </c>
    </row>
    <row r="21" spans="2:9" x14ac:dyDescent="0.15">
      <c r="C21" s="135" t="s">
        <v>185</v>
      </c>
      <c r="H21" s="136" t="s">
        <v>186</v>
      </c>
      <c r="I21" s="2">
        <v>9</v>
      </c>
    </row>
    <row r="23" spans="2:9" x14ac:dyDescent="0.15">
      <c r="B23" s="135" t="s">
        <v>189</v>
      </c>
    </row>
    <row r="24" spans="2:9" x14ac:dyDescent="0.15">
      <c r="C24" s="135" t="s">
        <v>181</v>
      </c>
      <c r="H24" s="136" t="s">
        <v>182</v>
      </c>
      <c r="I24" s="2">
        <v>10</v>
      </c>
    </row>
    <row r="25" spans="2:9" x14ac:dyDescent="0.15">
      <c r="C25" s="135" t="s">
        <v>183</v>
      </c>
      <c r="H25" s="136" t="s">
        <v>184</v>
      </c>
      <c r="I25" s="2">
        <v>11</v>
      </c>
    </row>
    <row r="26" spans="2:9" x14ac:dyDescent="0.15">
      <c r="C26" s="135" t="s">
        <v>185</v>
      </c>
      <c r="H26" s="136" t="s">
        <v>186</v>
      </c>
      <c r="I26" s="2">
        <v>12</v>
      </c>
    </row>
    <row r="27" spans="2:9" x14ac:dyDescent="0.15">
      <c r="H27" s="136"/>
    </row>
    <row r="28" spans="2:9" x14ac:dyDescent="0.15">
      <c r="B28" s="135" t="s">
        <v>190</v>
      </c>
    </row>
    <row r="29" spans="2:9" x14ac:dyDescent="0.15">
      <c r="C29" s="135" t="s">
        <v>181</v>
      </c>
      <c r="H29" s="136" t="s">
        <v>182</v>
      </c>
      <c r="I29" s="2">
        <v>13</v>
      </c>
    </row>
    <row r="30" spans="2:9" x14ac:dyDescent="0.15">
      <c r="C30" s="135" t="s">
        <v>183</v>
      </c>
      <c r="H30" s="136" t="s">
        <v>184</v>
      </c>
      <c r="I30" s="2">
        <v>14</v>
      </c>
    </row>
    <row r="31" spans="2:9" x14ac:dyDescent="0.15">
      <c r="C31" s="135" t="s">
        <v>185</v>
      </c>
      <c r="H31" s="136" t="s">
        <v>186</v>
      </c>
      <c r="I31" s="2">
        <v>15</v>
      </c>
    </row>
    <row r="33" spans="2:9" x14ac:dyDescent="0.15">
      <c r="B33" s="135" t="s">
        <v>191</v>
      </c>
    </row>
    <row r="34" spans="2:9" x14ac:dyDescent="0.15">
      <c r="C34" s="135" t="s">
        <v>181</v>
      </c>
      <c r="H34" s="136" t="s">
        <v>182</v>
      </c>
      <c r="I34" s="2">
        <v>16</v>
      </c>
    </row>
    <row r="35" spans="2:9" x14ac:dyDescent="0.15">
      <c r="C35" s="135" t="s">
        <v>183</v>
      </c>
      <c r="H35" s="136" t="s">
        <v>184</v>
      </c>
      <c r="I35" s="2">
        <v>17</v>
      </c>
    </row>
    <row r="36" spans="2:9" x14ac:dyDescent="0.15">
      <c r="C36" s="135" t="s">
        <v>185</v>
      </c>
      <c r="H36" s="136" t="s">
        <v>186</v>
      </c>
      <c r="I36" s="2">
        <v>18</v>
      </c>
    </row>
    <row r="38" spans="2:9" x14ac:dyDescent="0.15">
      <c r="B38" s="135" t="s">
        <v>192</v>
      </c>
    </row>
    <row r="39" spans="2:9" x14ac:dyDescent="0.15">
      <c r="C39" s="135" t="s">
        <v>181</v>
      </c>
      <c r="H39" s="136" t="s">
        <v>182</v>
      </c>
      <c r="I39" s="2">
        <v>19</v>
      </c>
    </row>
    <row r="40" spans="2:9" x14ac:dyDescent="0.15">
      <c r="C40" s="135" t="s">
        <v>183</v>
      </c>
      <c r="H40" s="136" t="s">
        <v>184</v>
      </c>
      <c r="I40" s="2">
        <v>20</v>
      </c>
    </row>
    <row r="41" spans="2:9" x14ac:dyDescent="0.15">
      <c r="C41" s="135" t="s">
        <v>185</v>
      </c>
      <c r="H41" s="136" t="s">
        <v>186</v>
      </c>
      <c r="I41" s="2">
        <v>21</v>
      </c>
    </row>
    <row r="43" spans="2:9" x14ac:dyDescent="0.15">
      <c r="B43" s="135" t="s">
        <v>193</v>
      </c>
    </row>
    <row r="44" spans="2:9" x14ac:dyDescent="0.15">
      <c r="C44" s="135" t="s">
        <v>181</v>
      </c>
      <c r="H44" s="136" t="s">
        <v>182</v>
      </c>
      <c r="I44" s="2">
        <v>22</v>
      </c>
    </row>
    <row r="45" spans="2:9" x14ac:dyDescent="0.15">
      <c r="C45" s="135" t="s">
        <v>183</v>
      </c>
      <c r="H45" s="136" t="s">
        <v>184</v>
      </c>
      <c r="I45" s="2">
        <v>23</v>
      </c>
    </row>
    <row r="46" spans="2:9" x14ac:dyDescent="0.15">
      <c r="C46" s="135" t="s">
        <v>185</v>
      </c>
      <c r="H46" s="136" t="s">
        <v>186</v>
      </c>
      <c r="I46" s="2">
        <v>24</v>
      </c>
    </row>
    <row r="48" spans="2:9" x14ac:dyDescent="0.15">
      <c r="B48" s="135" t="s">
        <v>194</v>
      </c>
    </row>
    <row r="49" spans="3:9" x14ac:dyDescent="0.15">
      <c r="C49" s="135" t="s">
        <v>181</v>
      </c>
      <c r="H49" s="136" t="s">
        <v>182</v>
      </c>
      <c r="I49" s="2">
        <v>25</v>
      </c>
    </row>
    <row r="50" spans="3:9" x14ac:dyDescent="0.15">
      <c r="C50" s="135" t="s">
        <v>183</v>
      </c>
      <c r="H50" s="136" t="s">
        <v>184</v>
      </c>
      <c r="I50" s="2">
        <v>26</v>
      </c>
    </row>
    <row r="51" spans="3:9" x14ac:dyDescent="0.15">
      <c r="C51" s="135" t="s">
        <v>185</v>
      </c>
      <c r="H51" s="136" t="s">
        <v>186</v>
      </c>
      <c r="I51" s="2">
        <v>27</v>
      </c>
    </row>
  </sheetData>
  <mergeCells count="2">
    <mergeCell ref="A2:J2"/>
    <mergeCell ref="A3:J3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212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令和３年度</v>
      </c>
      <c r="G2" s="149"/>
      <c r="H2" s="80" t="str">
        <f>'貸借対照表（一般会計）'!H2</f>
        <v>令和２年度</v>
      </c>
      <c r="I2" s="144" t="str">
        <f>'貸借対照表（一般会計）'!I2</f>
        <v>令和元年度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2622538470</v>
      </c>
      <c r="G5" s="74">
        <f t="shared" ref="G5:G34" si="0">F5-H5</f>
        <v>222882321</v>
      </c>
      <c r="H5" s="124">
        <v>2399656149</v>
      </c>
      <c r="I5" s="121">
        <v>2667147736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327428305</v>
      </c>
      <c r="G13" s="75">
        <f t="shared" si="0"/>
        <v>9803497</v>
      </c>
      <c r="H13" s="23">
        <v>317624808</v>
      </c>
      <c r="I13" s="120">
        <v>308727935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0</v>
      </c>
      <c r="G15" s="75">
        <f t="shared" si="0"/>
        <v>0</v>
      </c>
      <c r="H15" s="23">
        <v>0</v>
      </c>
      <c r="I15" s="120">
        <v>0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0</v>
      </c>
      <c r="G16" s="75">
        <f t="shared" si="0"/>
        <v>0</v>
      </c>
      <c r="H16" s="23">
        <v>0</v>
      </c>
      <c r="I16" s="120">
        <v>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3254</v>
      </c>
      <c r="G20" s="75">
        <f t="shared" si="0"/>
        <v>3254</v>
      </c>
      <c r="H20" s="23">
        <v>0</v>
      </c>
      <c r="I20" s="120">
        <v>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2295106911</v>
      </c>
      <c r="G21" s="75">
        <f t="shared" si="0"/>
        <v>213075570</v>
      </c>
      <c r="H21" s="23">
        <v>2082031341</v>
      </c>
      <c r="I21" s="120">
        <v>2358419801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1003851797</v>
      </c>
      <c r="G22" s="74">
        <f t="shared" si="0"/>
        <v>102491827</v>
      </c>
      <c r="H22" s="124">
        <v>901359970</v>
      </c>
      <c r="I22" s="121">
        <v>870876711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23786913</v>
      </c>
      <c r="G23" s="75">
        <f t="shared" si="0"/>
        <v>465453</v>
      </c>
      <c r="H23" s="23">
        <v>23321460</v>
      </c>
      <c r="I23" s="120">
        <v>23994249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12200906</v>
      </c>
      <c r="G24" s="75">
        <f t="shared" si="0"/>
        <v>-1742014</v>
      </c>
      <c r="H24" s="23">
        <v>13942920</v>
      </c>
      <c r="I24" s="120">
        <v>7589276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366989282</v>
      </c>
      <c r="G25" s="75">
        <f t="shared" si="0"/>
        <v>112288132</v>
      </c>
      <c r="H25" s="23">
        <v>254701150</v>
      </c>
      <c r="I25" s="120">
        <v>295361388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45447</v>
      </c>
      <c r="G26" s="75">
        <f t="shared" si="0"/>
        <v>-149306</v>
      </c>
      <c r="H26" s="23">
        <v>194753</v>
      </c>
      <c r="I26" s="120">
        <v>440729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600755069</v>
      </c>
      <c r="G28" s="75">
        <f t="shared" si="0"/>
        <v>-8414158</v>
      </c>
      <c r="H28" s="23">
        <v>609169227</v>
      </c>
      <c r="I28" s="120">
        <v>543487307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74180</v>
      </c>
      <c r="G29" s="75">
        <f t="shared" si="0"/>
        <v>43720</v>
      </c>
      <c r="H29" s="23">
        <v>30460</v>
      </c>
      <c r="I29" s="120">
        <v>3762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74180</v>
      </c>
      <c r="G31" s="75">
        <f t="shared" si="0"/>
        <v>43720</v>
      </c>
      <c r="H31" s="23">
        <v>30460</v>
      </c>
      <c r="I31" s="120">
        <v>3762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1618686673</v>
      </c>
      <c r="G34" s="126">
        <f t="shared" si="0"/>
        <v>120390494</v>
      </c>
      <c r="H34" s="125">
        <v>1498296179</v>
      </c>
      <c r="I34" s="122">
        <v>1796271025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55046200</v>
      </c>
      <c r="G48" s="74">
        <f t="shared" si="1"/>
        <v>-35598531</v>
      </c>
      <c r="H48" s="124">
        <v>90644731</v>
      </c>
      <c r="I48" s="121">
        <v>4884000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-3297800</v>
      </c>
      <c r="H49" s="23">
        <v>3297800</v>
      </c>
      <c r="I49" s="120">
        <v>4884000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55046200</v>
      </c>
      <c r="G50" s="75">
        <f t="shared" si="1"/>
        <v>-32300731</v>
      </c>
      <c r="H50" s="23">
        <v>87346931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55046200</v>
      </c>
      <c r="G52" s="75">
        <f t="shared" si="1"/>
        <v>-32300731</v>
      </c>
      <c r="H52" s="23">
        <v>87346931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-55046200</v>
      </c>
      <c r="G60" s="126">
        <f t="shared" si="1"/>
        <v>35598531</v>
      </c>
      <c r="H60" s="125">
        <v>-90644731</v>
      </c>
      <c r="I60" s="122">
        <v>-4884000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1619746364</v>
      </c>
      <c r="G70" s="74">
        <f t="shared" si="2"/>
        <v>137221782</v>
      </c>
      <c r="H70" s="124">
        <v>1482524582</v>
      </c>
      <c r="I70" s="121">
        <v>1694721996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-17474582</v>
      </c>
      <c r="H71" s="23">
        <v>17474582</v>
      </c>
      <c r="I71" s="120">
        <v>112977996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1619746364</v>
      </c>
      <c r="G74" s="75">
        <f t="shared" si="2"/>
        <v>154696364</v>
      </c>
      <c r="H74" s="23">
        <v>1465050000</v>
      </c>
      <c r="I74" s="120">
        <v>1581744000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1619746364</v>
      </c>
      <c r="G75" s="75">
        <f t="shared" si="2"/>
        <v>154696364</v>
      </c>
      <c r="H75" s="23">
        <v>1465050000</v>
      </c>
      <c r="I75" s="120">
        <v>1581744000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-1619746364</v>
      </c>
      <c r="G79" s="126">
        <f t="shared" si="2"/>
        <v>-137221782</v>
      </c>
      <c r="H79" s="125">
        <v>-1482524582</v>
      </c>
      <c r="I79" s="122">
        <v>-1694721996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-56105891</v>
      </c>
      <c r="G80" s="77">
        <f t="shared" si="2"/>
        <v>18767243</v>
      </c>
      <c r="H80" s="41">
        <v>-74873134</v>
      </c>
      <c r="I80" s="131">
        <v>96665029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134769891</v>
      </c>
      <c r="G81" s="77">
        <f t="shared" si="2"/>
        <v>-74873134</v>
      </c>
      <c r="H81" s="41">
        <v>209643025</v>
      </c>
      <c r="I81" s="131">
        <v>112977996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78664000</v>
      </c>
      <c r="G82" s="92">
        <f t="shared" si="2"/>
        <v>-56105891</v>
      </c>
      <c r="H82" s="45">
        <v>134769891</v>
      </c>
      <c r="I82" s="123">
        <v>209643025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9" orientation="portrait" useFirstPageNumber="1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41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令和３年度</v>
      </c>
      <c r="G2" s="149"/>
      <c r="H2" s="22" t="str">
        <f>'貸借対照表（一般会計）'!H2</f>
        <v>令和２年度</v>
      </c>
      <c r="I2" s="144" t="str">
        <f>'貸借対照表（一般会計）'!I2</f>
        <v>令和元年度</v>
      </c>
      <c r="J2" s="17"/>
      <c r="K2" s="18"/>
      <c r="L2" s="18"/>
      <c r="M2" s="19"/>
      <c r="N2" s="148" t="str">
        <f>'貸借対照表（一般会計）'!F2</f>
        <v>令和３年度</v>
      </c>
      <c r="O2" s="149"/>
      <c r="P2" s="22" t="str">
        <f>'貸借対照表（一般会計）'!H2</f>
        <v>令和２年度</v>
      </c>
      <c r="Q2" s="144" t="str">
        <f>'貸借対照表（一般会計）'!I2</f>
        <v>令和元年度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508016328</v>
      </c>
      <c r="G5" s="52">
        <f t="shared" ref="G5:G36" si="0">F5-H5</f>
        <v>77493770</v>
      </c>
      <c r="H5" s="23">
        <v>430522558</v>
      </c>
      <c r="I5" s="21">
        <v>610969366</v>
      </c>
      <c r="J5" s="11"/>
      <c r="K5" s="12" t="s">
        <v>3</v>
      </c>
      <c r="L5" s="12"/>
      <c r="M5" s="13"/>
      <c r="N5" s="14">
        <v>0</v>
      </c>
      <c r="O5" s="52">
        <f t="shared" ref="O5:O25" si="1">N5-P5</f>
        <v>0</v>
      </c>
      <c r="P5" s="23">
        <v>0</v>
      </c>
      <c r="Q5" s="21">
        <v>120963974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271657099</v>
      </c>
      <c r="G6" s="52">
        <f t="shared" si="0"/>
        <v>140315600</v>
      </c>
      <c r="H6" s="23">
        <v>131341499</v>
      </c>
      <c r="I6" s="21">
        <v>231525050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120963974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271657099</v>
      </c>
      <c r="G7" s="52">
        <f t="shared" si="0"/>
        <v>140315600</v>
      </c>
      <c r="H7" s="23">
        <v>131341499</v>
      </c>
      <c r="I7" s="21">
        <v>231525050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632878362</v>
      </c>
      <c r="G9" s="52">
        <f t="shared" si="0"/>
        <v>-22302904</v>
      </c>
      <c r="H9" s="23">
        <v>655181266</v>
      </c>
      <c r="I9" s="21">
        <v>676206449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-553563078</v>
      </c>
      <c r="G10" s="52">
        <f t="shared" si="0"/>
        <v>-21942938</v>
      </c>
      <c r="H10" s="23">
        <v>-531620140</v>
      </c>
      <c r="I10" s="21">
        <v>-509129537</v>
      </c>
      <c r="J10" s="11"/>
      <c r="K10" s="12"/>
      <c r="L10" s="12" t="s">
        <v>13</v>
      </c>
      <c r="M10" s="13"/>
      <c r="N10" s="14">
        <v>0</v>
      </c>
      <c r="O10" s="52">
        <f t="shared" si="1"/>
        <v>0</v>
      </c>
      <c r="P10" s="23">
        <v>0</v>
      </c>
      <c r="Q10" s="21">
        <v>0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227083373</v>
      </c>
      <c r="G15" s="52">
        <f t="shared" si="0"/>
        <v>-18845396</v>
      </c>
      <c r="H15" s="23">
        <v>245928769</v>
      </c>
      <c r="I15" s="21">
        <v>282634459</v>
      </c>
      <c r="J15" s="11"/>
      <c r="K15" s="12" t="s">
        <v>22</v>
      </c>
      <c r="L15" s="12"/>
      <c r="M15" s="13"/>
      <c r="N15" s="14">
        <v>1988474737</v>
      </c>
      <c r="O15" s="52">
        <f t="shared" si="1"/>
        <v>0</v>
      </c>
      <c r="P15" s="23">
        <v>1988474737</v>
      </c>
      <c r="Q15" s="21">
        <v>1988474737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-70039428</v>
      </c>
      <c r="G16" s="52">
        <f t="shared" si="0"/>
        <v>269408</v>
      </c>
      <c r="H16" s="23">
        <v>-70308836</v>
      </c>
      <c r="I16" s="21">
        <v>-70267055</v>
      </c>
      <c r="J16" s="11"/>
      <c r="K16" s="12"/>
      <c r="L16" s="12" t="s">
        <v>5</v>
      </c>
      <c r="M16" s="13"/>
      <c r="N16" s="14">
        <v>1988474737</v>
      </c>
      <c r="O16" s="52">
        <f t="shared" si="1"/>
        <v>0</v>
      </c>
      <c r="P16" s="23">
        <v>1988474737</v>
      </c>
      <c r="Q16" s="21">
        <v>1988474737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1706005574</v>
      </c>
      <c r="G18" s="52">
        <f t="shared" si="0"/>
        <v>-43673868</v>
      </c>
      <c r="H18" s="23">
        <v>1749679442</v>
      </c>
      <c r="I18" s="21">
        <v>1720649060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0</v>
      </c>
      <c r="O20" s="52">
        <f t="shared" si="1"/>
        <v>0</v>
      </c>
      <c r="P20" s="23">
        <v>0</v>
      </c>
      <c r="Q20" s="21">
        <v>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1988474737</v>
      </c>
      <c r="O25" s="54">
        <f t="shared" si="1"/>
        <v>0</v>
      </c>
      <c r="P25" s="41">
        <v>1988474737</v>
      </c>
      <c r="Q25" s="42">
        <v>2109438711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225547165</v>
      </c>
      <c r="O27" s="52">
        <f>N27-P27</f>
        <v>33819902</v>
      </c>
      <c r="P27" s="23">
        <v>191727263</v>
      </c>
      <c r="Q27" s="21">
        <v>222179715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1924363791</v>
      </c>
      <c r="G52" s="52">
        <f t="shared" si="2"/>
        <v>-99980075</v>
      </c>
      <c r="H52" s="23">
        <v>2024343866</v>
      </c>
      <c r="I52" s="21">
        <v>2049195022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-218358217</v>
      </c>
      <c r="G53" s="52">
        <f t="shared" si="2"/>
        <v>56306207</v>
      </c>
      <c r="H53" s="23">
        <v>-274664424</v>
      </c>
      <c r="I53" s="21">
        <v>-328545962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225547165</v>
      </c>
      <c r="O55" s="54">
        <f>N55-P55</f>
        <v>33819902</v>
      </c>
      <c r="P55" s="41">
        <v>191727263</v>
      </c>
      <c r="Q55" s="42">
        <v>222179715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2214021902</v>
      </c>
      <c r="G56" s="53">
        <f t="shared" si="2"/>
        <v>33819902</v>
      </c>
      <c r="H56" s="45">
        <v>2180202000</v>
      </c>
      <c r="I56" s="46">
        <v>2331618426</v>
      </c>
      <c r="J56" s="47" t="s">
        <v>65</v>
      </c>
      <c r="K56" s="48"/>
      <c r="L56" s="48"/>
      <c r="M56" s="49"/>
      <c r="N56" s="50">
        <v>2214021902</v>
      </c>
      <c r="O56" s="53">
        <f>N56-P56</f>
        <v>33819902</v>
      </c>
      <c r="P56" s="45">
        <v>2180202000</v>
      </c>
      <c r="Q56" s="46">
        <v>2331618426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0" fitToWidth="0" orientation="landscape" useFirstPageNumber="1" r:id="rId1"/>
  <headerFooter scaleWithDoc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214</v>
      </c>
      <c r="H1" s="3"/>
      <c r="I1" s="141" t="s">
        <v>199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令和３年度</v>
      </c>
      <c r="F2" s="149"/>
      <c r="G2" s="80" t="str">
        <f>'貸借対照表（一般会計）'!H2</f>
        <v>令和２年度</v>
      </c>
      <c r="H2" s="144" t="str">
        <f>'貸借対照表（一般会計）'!I2</f>
        <v>令和元年度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11106143</v>
      </c>
      <c r="F4" s="75">
        <f t="shared" ref="F4:F35" si="0">E4-G4</f>
        <v>-1830434</v>
      </c>
      <c r="G4" s="82">
        <v>12936577</v>
      </c>
      <c r="H4" s="21">
        <v>11670620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4965370</v>
      </c>
      <c r="F14" s="75">
        <f t="shared" si="0"/>
        <v>-419460</v>
      </c>
      <c r="G14" s="82">
        <v>5384830</v>
      </c>
      <c r="H14" s="21">
        <v>7800359</v>
      </c>
    </row>
    <row r="15" spans="1:9" ht="15" customHeight="1" x14ac:dyDescent="0.15">
      <c r="A15" s="59"/>
      <c r="B15" s="60"/>
      <c r="C15" s="61" t="s">
        <v>77</v>
      </c>
      <c r="D15" s="61"/>
      <c r="E15" s="70">
        <v>4965370</v>
      </c>
      <c r="F15" s="75">
        <f t="shared" si="0"/>
        <v>-419460</v>
      </c>
      <c r="G15" s="82">
        <v>5384830</v>
      </c>
      <c r="H15" s="21">
        <v>7800359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84868</v>
      </c>
      <c r="F19" s="75">
        <f t="shared" si="0"/>
        <v>-18587</v>
      </c>
      <c r="G19" s="82">
        <v>103455</v>
      </c>
      <c r="H19" s="21">
        <v>109561</v>
      </c>
    </row>
    <row r="20" spans="1:8" ht="15" customHeight="1" x14ac:dyDescent="0.15">
      <c r="A20" s="63"/>
      <c r="B20" s="64" t="s">
        <v>82</v>
      </c>
      <c r="C20" s="65"/>
      <c r="D20" s="65"/>
      <c r="E20" s="70">
        <v>6055905</v>
      </c>
      <c r="F20" s="75">
        <f t="shared" si="0"/>
        <v>-1392387</v>
      </c>
      <c r="G20" s="82">
        <v>7448292</v>
      </c>
      <c r="H20" s="21">
        <v>3760700</v>
      </c>
    </row>
    <row r="21" spans="1:8" ht="15" customHeight="1" x14ac:dyDescent="0.15">
      <c r="A21" s="59" t="s">
        <v>83</v>
      </c>
      <c r="B21" s="60"/>
      <c r="C21" s="61"/>
      <c r="D21" s="61"/>
      <c r="E21" s="69">
        <v>-22713759</v>
      </c>
      <c r="F21" s="74">
        <f t="shared" si="0"/>
        <v>-66102788</v>
      </c>
      <c r="G21" s="81">
        <v>43389029</v>
      </c>
      <c r="H21" s="78">
        <v>94172927</v>
      </c>
    </row>
    <row r="22" spans="1:8" ht="15" customHeight="1" x14ac:dyDescent="0.15">
      <c r="A22" s="59"/>
      <c r="B22" s="60" t="s">
        <v>84</v>
      </c>
      <c r="C22" s="61"/>
      <c r="D22" s="61"/>
      <c r="E22" s="70">
        <v>3315269</v>
      </c>
      <c r="F22" s="75">
        <f t="shared" si="0"/>
        <v>-111823</v>
      </c>
      <c r="G22" s="82">
        <v>3427092</v>
      </c>
      <c r="H22" s="21">
        <v>1520656</v>
      </c>
    </row>
    <row r="23" spans="1:8" ht="15" customHeight="1" x14ac:dyDescent="0.15">
      <c r="A23" s="59"/>
      <c r="B23" s="60" t="s">
        <v>85</v>
      </c>
      <c r="C23" s="61"/>
      <c r="D23" s="61"/>
      <c r="E23" s="70">
        <v>0</v>
      </c>
      <c r="F23" s="75">
        <f t="shared" si="0"/>
        <v>0</v>
      </c>
      <c r="G23" s="82">
        <v>0</v>
      </c>
      <c r="H23" s="21">
        <v>0</v>
      </c>
    </row>
    <row r="24" spans="1:8" ht="15" customHeight="1" x14ac:dyDescent="0.15">
      <c r="A24" s="59"/>
      <c r="B24" s="60" t="s">
        <v>86</v>
      </c>
      <c r="C24" s="61"/>
      <c r="D24" s="61"/>
      <c r="E24" s="70">
        <v>0</v>
      </c>
      <c r="F24" s="75">
        <f t="shared" si="0"/>
        <v>0</v>
      </c>
      <c r="G24" s="82">
        <v>0</v>
      </c>
      <c r="H24" s="21">
        <v>0</v>
      </c>
    </row>
    <row r="25" spans="1:8" ht="15" customHeight="1" x14ac:dyDescent="0.15">
      <c r="A25" s="59"/>
      <c r="B25" s="60" t="s">
        <v>87</v>
      </c>
      <c r="C25" s="61"/>
      <c r="D25" s="61"/>
      <c r="E25" s="70">
        <v>7742499</v>
      </c>
      <c r="F25" s="75">
        <f t="shared" si="0"/>
        <v>-1717606</v>
      </c>
      <c r="G25" s="82">
        <v>9460105</v>
      </c>
      <c r="H25" s="21">
        <v>10159887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-33904003</v>
      </c>
      <c r="F30" s="75">
        <f t="shared" si="0"/>
        <v>-3794708</v>
      </c>
      <c r="G30" s="82">
        <v>-30109295</v>
      </c>
      <c r="H30" s="21">
        <v>-26312579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0</v>
      </c>
      <c r="F34" s="75">
        <f t="shared" si="0"/>
        <v>0</v>
      </c>
      <c r="G34" s="82">
        <v>0</v>
      </c>
      <c r="H34" s="21">
        <v>0</v>
      </c>
    </row>
    <row r="35" spans="1:8" ht="15" customHeight="1" x14ac:dyDescent="0.15">
      <c r="A35" s="59"/>
      <c r="B35" s="60" t="s">
        <v>97</v>
      </c>
      <c r="C35" s="61"/>
      <c r="D35" s="61"/>
      <c r="E35" s="70">
        <v>132476</v>
      </c>
      <c r="F35" s="75">
        <f t="shared" si="0"/>
        <v>-60478651</v>
      </c>
      <c r="G35" s="82">
        <v>60611127</v>
      </c>
      <c r="H35" s="21">
        <v>108804963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-60481987</v>
      </c>
      <c r="G36" s="82">
        <v>60481987</v>
      </c>
      <c r="H36" s="21">
        <v>108673352</v>
      </c>
    </row>
    <row r="37" spans="1:8" ht="15" customHeight="1" x14ac:dyDescent="0.15">
      <c r="A37" s="59"/>
      <c r="B37" s="60"/>
      <c r="C37" s="61" t="s">
        <v>99</v>
      </c>
      <c r="D37" s="61"/>
      <c r="E37" s="70">
        <v>132476</v>
      </c>
      <c r="F37" s="75">
        <f t="shared" si="1"/>
        <v>3336</v>
      </c>
      <c r="G37" s="82">
        <v>129140</v>
      </c>
      <c r="H37" s="21">
        <v>131611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33819902</v>
      </c>
      <c r="F40" s="77">
        <f t="shared" si="1"/>
        <v>64272354</v>
      </c>
      <c r="G40" s="84">
        <v>-30452452</v>
      </c>
      <c r="H40" s="42">
        <v>-82502307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33819902</v>
      </c>
      <c r="F54" s="97">
        <f t="shared" si="1"/>
        <v>64272354</v>
      </c>
      <c r="G54" s="98">
        <v>-30452452</v>
      </c>
      <c r="H54" s="99">
        <v>-82502307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11" fitToHeight="0" orientation="portrait" useFirstPageNumber="1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1" ht="14.25" thickBot="1" x14ac:dyDescent="0.2">
      <c r="A1" s="140" t="s">
        <v>215</v>
      </c>
      <c r="B1" s="140"/>
      <c r="C1" s="140"/>
      <c r="D1" s="140"/>
      <c r="E1" s="140"/>
      <c r="F1" s="140"/>
      <c r="G1" s="140"/>
      <c r="H1" s="140"/>
      <c r="I1" s="141"/>
      <c r="J1" s="141" t="s">
        <v>198</v>
      </c>
      <c r="K1" s="142"/>
    </row>
    <row r="2" spans="1:11" x14ac:dyDescent="0.15">
      <c r="A2" s="56"/>
      <c r="B2" s="57"/>
      <c r="C2" s="57"/>
      <c r="D2" s="57"/>
      <c r="E2" s="58"/>
      <c r="F2" s="148" t="str">
        <f>'貸借対照表（一般会計）'!F2</f>
        <v>令和３年度</v>
      </c>
      <c r="G2" s="149"/>
      <c r="H2" s="80" t="str">
        <f>'貸借対照表（一般会計）'!H2</f>
        <v>令和２年度</v>
      </c>
      <c r="I2" s="144" t="str">
        <f>'貸借対照表（一般会計）'!I2</f>
        <v>令和元年度</v>
      </c>
    </row>
    <row r="3" spans="1:11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1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1" ht="12" customHeight="1" x14ac:dyDescent="0.15">
      <c r="A5" s="100"/>
      <c r="B5" s="101" t="s">
        <v>117</v>
      </c>
      <c r="C5" s="101"/>
      <c r="D5" s="101"/>
      <c r="E5" s="102"/>
      <c r="F5" s="103">
        <v>11190244</v>
      </c>
      <c r="G5" s="74">
        <f t="shared" ref="G5:G34" si="0">F5-H5</f>
        <v>-1826093</v>
      </c>
      <c r="H5" s="124">
        <v>13016337</v>
      </c>
      <c r="I5" s="121">
        <v>11812154</v>
      </c>
    </row>
    <row r="6" spans="1:11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1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1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1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1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1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1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1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1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1" ht="12" customHeight="1" x14ac:dyDescent="0.15">
      <c r="A15" s="104"/>
      <c r="B15" s="105"/>
      <c r="C15" s="105" t="s">
        <v>137</v>
      </c>
      <c r="D15" s="105"/>
      <c r="E15" s="106"/>
      <c r="F15" s="115">
        <v>4965370</v>
      </c>
      <c r="G15" s="75">
        <f t="shared" si="0"/>
        <v>-419460</v>
      </c>
      <c r="H15" s="23">
        <v>5384830</v>
      </c>
      <c r="I15" s="120">
        <v>7800359</v>
      </c>
    </row>
    <row r="16" spans="1:11" ht="12" customHeight="1" x14ac:dyDescent="0.15">
      <c r="A16" s="104"/>
      <c r="B16" s="105"/>
      <c r="C16" s="105"/>
      <c r="D16" s="105" t="s">
        <v>139</v>
      </c>
      <c r="E16" s="106"/>
      <c r="F16" s="115">
        <v>4965370</v>
      </c>
      <c r="G16" s="75">
        <f t="shared" si="0"/>
        <v>-419460</v>
      </c>
      <c r="H16" s="23">
        <v>5384830</v>
      </c>
      <c r="I16" s="120">
        <v>7800359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168969</v>
      </c>
      <c r="G20" s="75">
        <f t="shared" si="0"/>
        <v>-14246</v>
      </c>
      <c r="H20" s="23">
        <v>183215</v>
      </c>
      <c r="I20" s="120">
        <v>251095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6055905</v>
      </c>
      <c r="G21" s="75">
        <f t="shared" si="0"/>
        <v>-1392387</v>
      </c>
      <c r="H21" s="23">
        <v>7448292</v>
      </c>
      <c r="I21" s="120">
        <v>3760700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11190244</v>
      </c>
      <c r="G22" s="74">
        <f t="shared" si="0"/>
        <v>-1826093</v>
      </c>
      <c r="H22" s="124">
        <v>13016337</v>
      </c>
      <c r="I22" s="121">
        <v>11812154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3315269</v>
      </c>
      <c r="G23" s="75">
        <f t="shared" si="0"/>
        <v>-111823</v>
      </c>
      <c r="H23" s="23">
        <v>3427092</v>
      </c>
      <c r="I23" s="120">
        <v>1520656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7742499</v>
      </c>
      <c r="G24" s="75">
        <f t="shared" si="0"/>
        <v>-1717606</v>
      </c>
      <c r="H24" s="23">
        <v>9460105</v>
      </c>
      <c r="I24" s="120">
        <v>10159887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0</v>
      </c>
      <c r="G28" s="75">
        <f t="shared" si="0"/>
        <v>0</v>
      </c>
      <c r="H28" s="23">
        <v>0</v>
      </c>
      <c r="I28" s="120">
        <v>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132476</v>
      </c>
      <c r="G29" s="75">
        <f t="shared" si="0"/>
        <v>3336</v>
      </c>
      <c r="H29" s="23">
        <v>129140</v>
      </c>
      <c r="I29" s="120">
        <v>131611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132476</v>
      </c>
      <c r="G31" s="75">
        <f t="shared" si="0"/>
        <v>3336</v>
      </c>
      <c r="H31" s="23">
        <v>129140</v>
      </c>
      <c r="I31" s="120">
        <v>131611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0</v>
      </c>
      <c r="G34" s="126">
        <f t="shared" si="0"/>
        <v>0</v>
      </c>
      <c r="H34" s="125">
        <v>0</v>
      </c>
      <c r="I34" s="122">
        <v>0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266893248</v>
      </c>
      <c r="G36" s="74">
        <f t="shared" ref="G36:G60" si="1">F36-H36</f>
        <v>10224799</v>
      </c>
      <c r="H36" s="124">
        <v>256668449</v>
      </c>
      <c r="I36" s="121">
        <v>255381394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266893248</v>
      </c>
      <c r="G41" s="75">
        <f t="shared" si="1"/>
        <v>10224799</v>
      </c>
      <c r="H41" s="23">
        <v>256668449</v>
      </c>
      <c r="I41" s="120">
        <v>255381394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126577648</v>
      </c>
      <c r="G48" s="74">
        <f t="shared" si="1"/>
        <v>-48828391</v>
      </c>
      <c r="H48" s="124">
        <v>175406039</v>
      </c>
      <c r="I48" s="121">
        <v>189184156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126577648</v>
      </c>
      <c r="G54" s="75">
        <f t="shared" si="1"/>
        <v>-48828391</v>
      </c>
      <c r="H54" s="23">
        <v>175406039</v>
      </c>
      <c r="I54" s="120">
        <v>189184156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140315600</v>
      </c>
      <c r="G60" s="126">
        <f t="shared" si="1"/>
        <v>59053190</v>
      </c>
      <c r="H60" s="125">
        <v>81262410</v>
      </c>
      <c r="I60" s="122">
        <v>66197238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0</v>
      </c>
      <c r="G70" s="74">
        <f t="shared" si="2"/>
        <v>-181445961</v>
      </c>
      <c r="H70" s="124">
        <v>181445961</v>
      </c>
      <c r="I70" s="121">
        <v>326020057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-120963974</v>
      </c>
      <c r="H71" s="23">
        <v>120963974</v>
      </c>
      <c r="I71" s="120">
        <v>217346705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-60481987</v>
      </c>
      <c r="H74" s="23">
        <v>60481987</v>
      </c>
      <c r="I74" s="120">
        <v>108673352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-60481987</v>
      </c>
      <c r="H75" s="23">
        <v>60481987</v>
      </c>
      <c r="I75" s="120">
        <v>108673352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0</v>
      </c>
      <c r="G79" s="126">
        <f t="shared" si="2"/>
        <v>181445961</v>
      </c>
      <c r="H79" s="125">
        <v>-181445961</v>
      </c>
      <c r="I79" s="122">
        <v>-326020057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140315600</v>
      </c>
      <c r="G80" s="77">
        <f t="shared" si="2"/>
        <v>240499151</v>
      </c>
      <c r="H80" s="41">
        <v>-100183551</v>
      </c>
      <c r="I80" s="131">
        <v>-259822819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131341499</v>
      </c>
      <c r="G81" s="77">
        <f t="shared" si="2"/>
        <v>-100183551</v>
      </c>
      <c r="H81" s="41">
        <v>231525050</v>
      </c>
      <c r="I81" s="131">
        <v>491347869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271657099</v>
      </c>
      <c r="G82" s="92">
        <f t="shared" si="2"/>
        <v>140315600</v>
      </c>
      <c r="H82" s="45">
        <v>131341499</v>
      </c>
      <c r="I82" s="123">
        <v>231525050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12" orientation="portrait" useFirstPageNumber="1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令和３年度</v>
      </c>
      <c r="G2" s="149"/>
      <c r="H2" s="22" t="str">
        <f>'貸借対照表（一般会計）'!H2</f>
        <v>令和２年度</v>
      </c>
      <c r="I2" s="144" t="str">
        <f>'貸借対照表（一般会計）'!I2</f>
        <v>令和元年度</v>
      </c>
      <c r="J2" s="17"/>
      <c r="K2" s="18"/>
      <c r="L2" s="18"/>
      <c r="M2" s="19"/>
      <c r="N2" s="148" t="str">
        <f>'貸借対照表（一般会計）'!F2</f>
        <v>令和３年度</v>
      </c>
      <c r="O2" s="149"/>
      <c r="P2" s="22" t="str">
        <f>'貸借対照表（一般会計）'!H2</f>
        <v>令和２年度</v>
      </c>
      <c r="Q2" s="144" t="str">
        <f>'貸借対照表（一般会計）'!I2</f>
        <v>令和元年度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7481733132</v>
      </c>
      <c r="G5" s="52">
        <f t="shared" ref="G5:G36" si="0">F5-H5</f>
        <v>-1475609761</v>
      </c>
      <c r="H5" s="23">
        <v>8957342893</v>
      </c>
      <c r="I5" s="21">
        <v>8271939351</v>
      </c>
      <c r="J5" s="11"/>
      <c r="K5" s="12" t="s">
        <v>3</v>
      </c>
      <c r="L5" s="12"/>
      <c r="M5" s="13"/>
      <c r="N5" s="14">
        <v>209756224</v>
      </c>
      <c r="O5" s="52">
        <f t="shared" ref="O5:O25" si="1">N5-P5</f>
        <v>-12366883</v>
      </c>
      <c r="P5" s="23">
        <v>222123107</v>
      </c>
      <c r="Q5" s="21">
        <v>232586840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2388090465</v>
      </c>
      <c r="G6" s="52">
        <f t="shared" si="0"/>
        <v>-692506392</v>
      </c>
      <c r="H6" s="23">
        <v>3080596857</v>
      </c>
      <c r="I6" s="21">
        <v>1670830465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2388090465</v>
      </c>
      <c r="G7" s="52">
        <f t="shared" si="0"/>
        <v>-692506392</v>
      </c>
      <c r="H7" s="23">
        <v>3080596857</v>
      </c>
      <c r="I7" s="21">
        <v>1670830465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10061526423</v>
      </c>
      <c r="G9" s="52">
        <f t="shared" si="0"/>
        <v>-1624969232</v>
      </c>
      <c r="H9" s="23">
        <v>11686495655</v>
      </c>
      <c r="I9" s="21">
        <v>13085278807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-4967883756</v>
      </c>
      <c r="G10" s="52">
        <f t="shared" si="0"/>
        <v>841865863</v>
      </c>
      <c r="H10" s="23">
        <v>-5809749619</v>
      </c>
      <c r="I10" s="21">
        <v>-6484169921</v>
      </c>
      <c r="J10" s="11"/>
      <c r="K10" s="12"/>
      <c r="L10" s="12" t="s">
        <v>13</v>
      </c>
      <c r="M10" s="13"/>
      <c r="N10" s="14">
        <v>204001636</v>
      </c>
      <c r="O10" s="52">
        <f t="shared" si="1"/>
        <v>-12366883</v>
      </c>
      <c r="P10" s="23">
        <v>216368519</v>
      </c>
      <c r="Q10" s="21">
        <v>226832252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5754588</v>
      </c>
      <c r="O13" s="52">
        <f t="shared" si="1"/>
        <v>0</v>
      </c>
      <c r="P13" s="23">
        <v>5754588</v>
      </c>
      <c r="Q13" s="21">
        <v>5754588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2530229537</v>
      </c>
      <c r="O15" s="52">
        <f t="shared" si="1"/>
        <v>18343208</v>
      </c>
      <c r="P15" s="23">
        <v>2511886329</v>
      </c>
      <c r="Q15" s="21">
        <v>2717602393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10379493011</v>
      </c>
      <c r="G18" s="52">
        <f t="shared" si="0"/>
        <v>3095282931</v>
      </c>
      <c r="H18" s="23">
        <v>7284210080</v>
      </c>
      <c r="I18" s="21">
        <v>5635245769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1013560101</v>
      </c>
      <c r="G19" s="52">
        <f t="shared" si="0"/>
        <v>-4615572</v>
      </c>
      <c r="H19" s="23">
        <v>1018175673</v>
      </c>
      <c r="I19" s="21">
        <v>1022791245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1013560101</v>
      </c>
      <c r="G20" s="52">
        <f t="shared" si="0"/>
        <v>-4615572</v>
      </c>
      <c r="H20" s="23">
        <v>1018175673</v>
      </c>
      <c r="I20" s="21">
        <v>1022791245</v>
      </c>
      <c r="J20" s="11"/>
      <c r="K20" s="12"/>
      <c r="L20" s="12" t="s">
        <v>29</v>
      </c>
      <c r="M20" s="13"/>
      <c r="N20" s="14">
        <v>2514404420</v>
      </c>
      <c r="O20" s="52">
        <f t="shared" si="1"/>
        <v>24097796</v>
      </c>
      <c r="P20" s="23">
        <v>2490306624</v>
      </c>
      <c r="Q20" s="21">
        <v>2690268100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792781972</v>
      </c>
      <c r="G21" s="52">
        <f t="shared" si="0"/>
        <v>0</v>
      </c>
      <c r="H21" s="23">
        <v>792781972</v>
      </c>
      <c r="I21" s="21">
        <v>792781972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220778129</v>
      </c>
      <c r="G22" s="52">
        <f t="shared" si="0"/>
        <v>-4615572</v>
      </c>
      <c r="H22" s="23">
        <v>225393701</v>
      </c>
      <c r="I22" s="21">
        <v>230009273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15825117</v>
      </c>
      <c r="O23" s="52">
        <f t="shared" si="1"/>
        <v>-5754588</v>
      </c>
      <c r="P23" s="23">
        <v>21579705</v>
      </c>
      <c r="Q23" s="21">
        <v>27334293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2739985761</v>
      </c>
      <c r="O25" s="54">
        <f t="shared" si="1"/>
        <v>5976325</v>
      </c>
      <c r="P25" s="41">
        <v>2734009436</v>
      </c>
      <c r="Q25" s="42">
        <v>2950189233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15121240382</v>
      </c>
      <c r="O27" s="52">
        <f>N27-P27</f>
        <v>1613696845</v>
      </c>
      <c r="P27" s="23">
        <v>13507543537</v>
      </c>
      <c r="Q27" s="21">
        <v>10956995887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1</v>
      </c>
      <c r="G39" s="52">
        <f t="shared" si="2"/>
        <v>0</v>
      </c>
      <c r="H39" s="23">
        <v>1</v>
      </c>
      <c r="I39" s="21">
        <v>1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21579705</v>
      </c>
      <c r="G40" s="52">
        <f t="shared" si="2"/>
        <v>-5754588</v>
      </c>
      <c r="H40" s="23">
        <v>27334293</v>
      </c>
      <c r="I40" s="21">
        <v>33088881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2339020326</v>
      </c>
      <c r="G41" s="52">
        <f t="shared" si="2"/>
        <v>184742100</v>
      </c>
      <c r="H41" s="23">
        <v>2154278226</v>
      </c>
      <c r="I41" s="21">
        <v>1521888429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-159850020</v>
      </c>
      <c r="H42" s="23">
        <v>159850020</v>
      </c>
      <c r="I42" s="21">
        <v>804109253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7005332878</v>
      </c>
      <c r="G48" s="52">
        <f t="shared" si="2"/>
        <v>3080761011</v>
      </c>
      <c r="H48" s="23">
        <v>3924571867</v>
      </c>
      <c r="I48" s="21">
        <v>2253367960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7005332878</v>
      </c>
      <c r="G50" s="52">
        <f t="shared" si="2"/>
        <v>3080761011</v>
      </c>
      <c r="H50" s="23">
        <v>3924571867</v>
      </c>
      <c r="I50" s="21">
        <v>2253367960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15121240382</v>
      </c>
      <c r="O55" s="54">
        <f>N55-P55</f>
        <v>1613696845</v>
      </c>
      <c r="P55" s="41">
        <v>13507543537</v>
      </c>
      <c r="Q55" s="42">
        <v>10956995887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17861226143</v>
      </c>
      <c r="G56" s="53">
        <f t="shared" si="2"/>
        <v>1619673170</v>
      </c>
      <c r="H56" s="45">
        <v>16241552973</v>
      </c>
      <c r="I56" s="46">
        <v>13907185120</v>
      </c>
      <c r="J56" s="47" t="s">
        <v>65</v>
      </c>
      <c r="K56" s="48"/>
      <c r="L56" s="48"/>
      <c r="M56" s="49"/>
      <c r="N56" s="50">
        <v>17861226143</v>
      </c>
      <c r="O56" s="53">
        <f>N56-P56</f>
        <v>1619673170</v>
      </c>
      <c r="P56" s="45">
        <v>16241552973</v>
      </c>
      <c r="Q56" s="46">
        <v>13907185120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3" fitToWidth="0" orientation="landscape" useFirstPageNumber="1" r:id="rId1"/>
  <headerFooter scaleWithDoc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217</v>
      </c>
      <c r="I1" s="143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令和３年度</v>
      </c>
      <c r="F2" s="149"/>
      <c r="G2" s="80" t="str">
        <f>'貸借対照表（一般会計）'!H2</f>
        <v>令和２年度</v>
      </c>
      <c r="H2" s="144" t="str">
        <f>'貸借対照表（一般会計）'!I2</f>
        <v>令和元年度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295401697950</v>
      </c>
      <c r="F4" s="75">
        <f t="shared" ref="F4:F35" si="0">E4-G4</f>
        <v>8763897026</v>
      </c>
      <c r="G4" s="82">
        <v>286637800924</v>
      </c>
      <c r="H4" s="21">
        <v>293054692659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52611409505</v>
      </c>
      <c r="F10" s="75">
        <f t="shared" si="0"/>
        <v>590051448</v>
      </c>
      <c r="G10" s="82">
        <v>52021358057</v>
      </c>
      <c r="H10" s="21">
        <v>55304182056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569830</v>
      </c>
      <c r="F12" s="75">
        <f t="shared" si="0"/>
        <v>-215200</v>
      </c>
      <c r="G12" s="82">
        <v>785030</v>
      </c>
      <c r="H12" s="21">
        <v>1072280</v>
      </c>
    </row>
    <row r="13" spans="1:9" ht="15" customHeight="1" x14ac:dyDescent="0.15">
      <c r="A13" s="59"/>
      <c r="B13" s="60" t="s">
        <v>75</v>
      </c>
      <c r="C13" s="61"/>
      <c r="D13" s="61"/>
      <c r="E13" s="70">
        <v>207990122445</v>
      </c>
      <c r="F13" s="75">
        <f t="shared" si="0"/>
        <v>8421137166</v>
      </c>
      <c r="G13" s="82">
        <v>199568985279</v>
      </c>
      <c r="H13" s="21">
        <v>202167647734</v>
      </c>
    </row>
    <row r="14" spans="1:9" ht="15" customHeight="1" x14ac:dyDescent="0.15">
      <c r="A14" s="59"/>
      <c r="B14" s="60" t="s">
        <v>76</v>
      </c>
      <c r="C14" s="61"/>
      <c r="D14" s="61"/>
      <c r="E14" s="70">
        <v>33961091275</v>
      </c>
      <c r="F14" s="75">
        <f t="shared" si="0"/>
        <v>-22170627</v>
      </c>
      <c r="G14" s="82">
        <v>33983261902</v>
      </c>
      <c r="H14" s="21">
        <v>34657139634</v>
      </c>
    </row>
    <row r="15" spans="1:9" ht="15" customHeight="1" x14ac:dyDescent="0.15">
      <c r="A15" s="59"/>
      <c r="B15" s="60"/>
      <c r="C15" s="61" t="s">
        <v>77</v>
      </c>
      <c r="D15" s="61"/>
      <c r="E15" s="70">
        <v>33961091275</v>
      </c>
      <c r="F15" s="75">
        <f t="shared" si="0"/>
        <v>-22170627</v>
      </c>
      <c r="G15" s="82">
        <v>33983261902</v>
      </c>
      <c r="H15" s="21">
        <v>34657139634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164154</v>
      </c>
      <c r="F19" s="75">
        <f t="shared" si="0"/>
        <v>-209288</v>
      </c>
      <c r="G19" s="82">
        <v>373442</v>
      </c>
      <c r="H19" s="21">
        <v>0</v>
      </c>
    </row>
    <row r="20" spans="1:8" ht="15" customHeight="1" x14ac:dyDescent="0.15">
      <c r="A20" s="63"/>
      <c r="B20" s="64" t="s">
        <v>82</v>
      </c>
      <c r="C20" s="65"/>
      <c r="D20" s="65"/>
      <c r="E20" s="70">
        <v>838340741</v>
      </c>
      <c r="F20" s="75">
        <f t="shared" si="0"/>
        <v>-224696473</v>
      </c>
      <c r="G20" s="82">
        <v>1063037214</v>
      </c>
      <c r="H20" s="21">
        <v>924650955</v>
      </c>
    </row>
    <row r="21" spans="1:8" ht="15" customHeight="1" x14ac:dyDescent="0.15">
      <c r="A21" s="59" t="s">
        <v>83</v>
      </c>
      <c r="B21" s="60"/>
      <c r="C21" s="61"/>
      <c r="D21" s="61"/>
      <c r="E21" s="69">
        <v>293158115724</v>
      </c>
      <c r="F21" s="74">
        <f t="shared" si="0"/>
        <v>10162511906</v>
      </c>
      <c r="G21" s="81">
        <v>282995603818</v>
      </c>
      <c r="H21" s="78">
        <v>290634493237</v>
      </c>
    </row>
    <row r="22" spans="1:8" ht="15" customHeight="1" x14ac:dyDescent="0.15">
      <c r="A22" s="59"/>
      <c r="B22" s="60" t="s">
        <v>84</v>
      </c>
      <c r="C22" s="61"/>
      <c r="D22" s="61"/>
      <c r="E22" s="70">
        <v>2727862587</v>
      </c>
      <c r="F22" s="75">
        <f t="shared" si="0"/>
        <v>-23338696</v>
      </c>
      <c r="G22" s="82">
        <v>2751201283</v>
      </c>
      <c r="H22" s="21">
        <v>2716369554</v>
      </c>
    </row>
    <row r="23" spans="1:8" ht="15" customHeight="1" x14ac:dyDescent="0.15">
      <c r="A23" s="59"/>
      <c r="B23" s="60" t="s">
        <v>85</v>
      </c>
      <c r="C23" s="61"/>
      <c r="D23" s="61"/>
      <c r="E23" s="70">
        <v>204001636</v>
      </c>
      <c r="F23" s="75">
        <f t="shared" si="0"/>
        <v>-5800233</v>
      </c>
      <c r="G23" s="82">
        <v>209801869</v>
      </c>
      <c r="H23" s="21">
        <v>208162564</v>
      </c>
    </row>
    <row r="24" spans="1:8" ht="15" customHeight="1" x14ac:dyDescent="0.15">
      <c r="A24" s="59"/>
      <c r="B24" s="60" t="s">
        <v>86</v>
      </c>
      <c r="C24" s="61"/>
      <c r="D24" s="61"/>
      <c r="E24" s="70">
        <v>24097796</v>
      </c>
      <c r="F24" s="75">
        <f t="shared" si="0"/>
        <v>224059272</v>
      </c>
      <c r="G24" s="82">
        <v>-199961476</v>
      </c>
      <c r="H24" s="21">
        <v>-142668992</v>
      </c>
    </row>
    <row r="25" spans="1:8" ht="15" customHeight="1" x14ac:dyDescent="0.15">
      <c r="A25" s="59"/>
      <c r="B25" s="60" t="s">
        <v>87</v>
      </c>
      <c r="C25" s="61"/>
      <c r="D25" s="61"/>
      <c r="E25" s="70">
        <v>3296307675</v>
      </c>
      <c r="F25" s="75">
        <f t="shared" si="0"/>
        <v>253615333</v>
      </c>
      <c r="G25" s="82">
        <v>3042692342</v>
      </c>
      <c r="H25" s="21">
        <v>3279782381</v>
      </c>
    </row>
    <row r="26" spans="1:8" ht="15" customHeight="1" x14ac:dyDescent="0.15">
      <c r="A26" s="59"/>
      <c r="B26" s="60" t="s">
        <v>88</v>
      </c>
      <c r="C26" s="61"/>
      <c r="D26" s="61"/>
      <c r="E26" s="70">
        <v>1211947</v>
      </c>
      <c r="F26" s="75">
        <f t="shared" si="0"/>
        <v>-3028457</v>
      </c>
      <c r="G26" s="82">
        <v>4240404</v>
      </c>
      <c r="H26" s="21">
        <v>2817428</v>
      </c>
    </row>
    <row r="27" spans="1:8" ht="15" customHeight="1" x14ac:dyDescent="0.15">
      <c r="A27" s="59"/>
      <c r="B27" s="60" t="s">
        <v>89</v>
      </c>
      <c r="C27" s="61"/>
      <c r="D27" s="61"/>
      <c r="E27" s="70">
        <v>777566680</v>
      </c>
      <c r="F27" s="75">
        <f t="shared" si="0"/>
        <v>96042600</v>
      </c>
      <c r="G27" s="82">
        <v>681524080</v>
      </c>
      <c r="H27" s="21">
        <v>480971738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2049830643</v>
      </c>
      <c r="F29" s="75">
        <f t="shared" si="0"/>
        <v>458295708</v>
      </c>
      <c r="G29" s="82">
        <v>1591534935</v>
      </c>
      <c r="H29" s="21">
        <v>1394654971</v>
      </c>
    </row>
    <row r="30" spans="1:8" ht="15" customHeight="1" x14ac:dyDescent="0.15">
      <c r="A30" s="59"/>
      <c r="B30" s="60" t="s">
        <v>92</v>
      </c>
      <c r="C30" s="61"/>
      <c r="D30" s="61"/>
      <c r="E30" s="70">
        <v>45892624</v>
      </c>
      <c r="F30" s="75">
        <f t="shared" si="0"/>
        <v>-622280873</v>
      </c>
      <c r="G30" s="82">
        <v>668173497</v>
      </c>
      <c r="H30" s="21">
        <v>1108177153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284031344136</v>
      </c>
      <c r="F34" s="75">
        <f t="shared" si="0"/>
        <v>9784947252</v>
      </c>
      <c r="G34" s="82">
        <v>274246396884</v>
      </c>
      <c r="H34" s="21">
        <v>281586226440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2243582226</v>
      </c>
      <c r="F40" s="77">
        <f t="shared" si="1"/>
        <v>-1398614880</v>
      </c>
      <c r="G40" s="84">
        <v>3642197106</v>
      </c>
      <c r="H40" s="42">
        <v>2420199422</v>
      </c>
    </row>
    <row r="41" spans="1:8" ht="15" customHeight="1" x14ac:dyDescent="0.15">
      <c r="A41" s="59" t="s">
        <v>103</v>
      </c>
      <c r="B41" s="60"/>
      <c r="C41" s="61"/>
      <c r="D41" s="61"/>
      <c r="E41" s="70">
        <v>3860386</v>
      </c>
      <c r="F41" s="75">
        <f t="shared" si="1"/>
        <v>3860386</v>
      </c>
      <c r="G41" s="82">
        <v>0</v>
      </c>
      <c r="H41" s="21">
        <v>1023560518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1023560507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3860386</v>
      </c>
      <c r="F45" s="75">
        <f t="shared" si="1"/>
        <v>3860386</v>
      </c>
      <c r="G45" s="82">
        <v>0</v>
      </c>
      <c r="H45" s="21">
        <v>11</v>
      </c>
    </row>
    <row r="46" spans="1:8" ht="15" customHeight="1" x14ac:dyDescent="0.15">
      <c r="A46" s="59" t="s">
        <v>108</v>
      </c>
      <c r="B46" s="60"/>
      <c r="C46" s="61"/>
      <c r="D46" s="61"/>
      <c r="E46" s="70">
        <v>633745767</v>
      </c>
      <c r="F46" s="75">
        <f t="shared" si="1"/>
        <v>-457903689</v>
      </c>
      <c r="G46" s="82">
        <v>1091649456</v>
      </c>
      <c r="H46" s="21">
        <v>621315960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633745767</v>
      </c>
      <c r="F52" s="75">
        <f t="shared" si="1"/>
        <v>-457903689</v>
      </c>
      <c r="G52" s="82">
        <v>1091649456</v>
      </c>
      <c r="H52" s="21">
        <v>621315960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-629885381</v>
      </c>
      <c r="F53" s="77">
        <f t="shared" si="1"/>
        <v>461764075</v>
      </c>
      <c r="G53" s="84">
        <v>-1091649456</v>
      </c>
      <c r="H53" s="42">
        <v>402244558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1613696845</v>
      </c>
      <c r="F54" s="97">
        <f t="shared" si="1"/>
        <v>-936850805</v>
      </c>
      <c r="G54" s="98">
        <v>2550547650</v>
      </c>
      <c r="H54" s="99">
        <v>2822443980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14" fitToHeight="0" orientation="portrait" useFirstPageNumber="1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218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令和３年度</v>
      </c>
      <c r="G2" s="149"/>
      <c r="H2" s="80" t="str">
        <f>'貸借対照表（一般会計）'!H2</f>
        <v>令和２年度</v>
      </c>
      <c r="I2" s="144" t="str">
        <f>'貸借対照表（一般会計）'!I2</f>
        <v>令和元年度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293809200381</v>
      </c>
      <c r="G5" s="74">
        <f t="shared" ref="G5:G34" si="0">F5-H5</f>
        <v>9214098470</v>
      </c>
      <c r="H5" s="124">
        <v>284595101911</v>
      </c>
      <c r="I5" s="121">
        <v>290810928196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51047387332</v>
      </c>
      <c r="G11" s="75">
        <f t="shared" si="0"/>
        <v>957393110</v>
      </c>
      <c r="H11" s="23">
        <v>50089994222</v>
      </c>
      <c r="I11" s="120">
        <v>53101677294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445470</v>
      </c>
      <c r="G13" s="75">
        <f t="shared" si="0"/>
        <v>19100</v>
      </c>
      <c r="H13" s="23">
        <v>426370</v>
      </c>
      <c r="I13" s="120">
        <v>451080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207990122445</v>
      </c>
      <c r="G14" s="75">
        <f t="shared" si="0"/>
        <v>8421137166</v>
      </c>
      <c r="H14" s="23">
        <v>199568985279</v>
      </c>
      <c r="I14" s="120">
        <v>202167647734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33961091275</v>
      </c>
      <c r="G15" s="75">
        <f t="shared" si="0"/>
        <v>-22170627</v>
      </c>
      <c r="H15" s="23">
        <v>33983261902</v>
      </c>
      <c r="I15" s="120">
        <v>34657139634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33961091275</v>
      </c>
      <c r="G16" s="75">
        <f t="shared" si="0"/>
        <v>-22170627</v>
      </c>
      <c r="H16" s="23">
        <v>33983261902</v>
      </c>
      <c r="I16" s="120">
        <v>34657139634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164154</v>
      </c>
      <c r="G20" s="75">
        <f t="shared" si="0"/>
        <v>-209288</v>
      </c>
      <c r="H20" s="23">
        <v>373442</v>
      </c>
      <c r="I20" s="120">
        <v>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809989705</v>
      </c>
      <c r="G21" s="75">
        <f t="shared" si="0"/>
        <v>-142070991</v>
      </c>
      <c r="H21" s="23">
        <v>952060696</v>
      </c>
      <c r="I21" s="120">
        <v>884012454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290626962960</v>
      </c>
      <c r="G22" s="74">
        <f t="shared" si="0"/>
        <v>9777870420</v>
      </c>
      <c r="H22" s="124">
        <v>280849092540</v>
      </c>
      <c r="I22" s="121">
        <v>288081299907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2944231106</v>
      </c>
      <c r="G23" s="75">
        <f t="shared" si="0"/>
        <v>-27235779</v>
      </c>
      <c r="H23" s="23">
        <v>2971466885</v>
      </c>
      <c r="I23" s="120">
        <v>2925402761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3296307675</v>
      </c>
      <c r="G24" s="75">
        <f t="shared" si="0"/>
        <v>253615333</v>
      </c>
      <c r="H24" s="23">
        <v>3042692342</v>
      </c>
      <c r="I24" s="120">
        <v>3279782381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1211947</v>
      </c>
      <c r="G25" s="75">
        <f t="shared" si="0"/>
        <v>-3028457</v>
      </c>
      <c r="H25" s="23">
        <v>4240404</v>
      </c>
      <c r="I25" s="120">
        <v>2817428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284385212232</v>
      </c>
      <c r="G28" s="75">
        <f t="shared" si="0"/>
        <v>9554519323</v>
      </c>
      <c r="H28" s="23">
        <v>274830692909</v>
      </c>
      <c r="I28" s="120">
        <v>281873297337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3182237421</v>
      </c>
      <c r="G34" s="126">
        <f t="shared" si="0"/>
        <v>-563771950</v>
      </c>
      <c r="H34" s="125">
        <v>3746009371</v>
      </c>
      <c r="I34" s="122">
        <v>2729628289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3868989225</v>
      </c>
      <c r="G48" s="74">
        <f t="shared" si="1"/>
        <v>1538500834</v>
      </c>
      <c r="H48" s="124">
        <v>2330488391</v>
      </c>
      <c r="I48" s="121">
        <v>3299437667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788228214</v>
      </c>
      <c r="G49" s="75">
        <f t="shared" si="1"/>
        <v>128943730</v>
      </c>
      <c r="H49" s="23">
        <v>659284484</v>
      </c>
      <c r="I49" s="120">
        <v>1046069707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3080761011</v>
      </c>
      <c r="G50" s="75">
        <f t="shared" si="1"/>
        <v>1409557104</v>
      </c>
      <c r="H50" s="23">
        <v>1671203907</v>
      </c>
      <c r="I50" s="120">
        <v>2253367960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3080761011</v>
      </c>
      <c r="G52" s="75">
        <f t="shared" si="1"/>
        <v>1409557104</v>
      </c>
      <c r="H52" s="23">
        <v>1671203907</v>
      </c>
      <c r="I52" s="120">
        <v>2253367960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-3868989225</v>
      </c>
      <c r="G60" s="126">
        <f t="shared" si="1"/>
        <v>-1538500834</v>
      </c>
      <c r="H60" s="125">
        <v>-2330488391</v>
      </c>
      <c r="I60" s="122">
        <v>-3299437667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5754588</v>
      </c>
      <c r="G70" s="74">
        <f t="shared" si="2"/>
        <v>0</v>
      </c>
      <c r="H70" s="124">
        <v>5754588</v>
      </c>
      <c r="I70" s="121">
        <v>12728117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5754588</v>
      </c>
      <c r="G73" s="75">
        <f t="shared" si="2"/>
        <v>0</v>
      </c>
      <c r="H73" s="23">
        <v>5754588</v>
      </c>
      <c r="I73" s="120">
        <v>12728117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-5754588</v>
      </c>
      <c r="G79" s="126">
        <f t="shared" si="2"/>
        <v>0</v>
      </c>
      <c r="H79" s="125">
        <v>-5754588</v>
      </c>
      <c r="I79" s="122">
        <v>-12728117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-692506392</v>
      </c>
      <c r="G80" s="77">
        <f t="shared" si="2"/>
        <v>-2102272784</v>
      </c>
      <c r="H80" s="41">
        <v>1409766392</v>
      </c>
      <c r="I80" s="131">
        <v>-582537495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3080596857</v>
      </c>
      <c r="G81" s="77">
        <f t="shared" si="2"/>
        <v>1409766392</v>
      </c>
      <c r="H81" s="41">
        <v>1670830465</v>
      </c>
      <c r="I81" s="131">
        <v>2253367960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2388090465</v>
      </c>
      <c r="G82" s="92">
        <f t="shared" si="2"/>
        <v>-692506392</v>
      </c>
      <c r="H82" s="45">
        <v>3080596857</v>
      </c>
      <c r="I82" s="123">
        <v>1670830465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15" orientation="portrait" useFirstPageNumber="1" r:id="rId1"/>
  <headerFooter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令和３年度</v>
      </c>
      <c r="G2" s="149"/>
      <c r="H2" s="22" t="str">
        <f>'貸借対照表（一般会計）'!H2</f>
        <v>令和２年度</v>
      </c>
      <c r="I2" s="144" t="str">
        <f>'貸借対照表（一般会計）'!I2</f>
        <v>令和元年度</v>
      </c>
      <c r="J2" s="17"/>
      <c r="K2" s="18"/>
      <c r="L2" s="18"/>
      <c r="M2" s="19"/>
      <c r="N2" s="148" t="str">
        <f>'貸借対照表（一般会計）'!F2</f>
        <v>令和３年度</v>
      </c>
      <c r="O2" s="149"/>
      <c r="P2" s="22" t="str">
        <f>'貸借対照表（一般会計）'!H2</f>
        <v>令和２年度</v>
      </c>
      <c r="Q2" s="144" t="str">
        <f>'貸借対照表（一般会計）'!I2</f>
        <v>令和元年度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1146590</v>
      </c>
      <c r="G5" s="52">
        <f t="shared" ref="G5:G36" si="0">F5-H5</f>
        <v>-1092433</v>
      </c>
      <c r="H5" s="23">
        <v>2239023</v>
      </c>
      <c r="I5" s="21">
        <v>2193143</v>
      </c>
      <c r="J5" s="11"/>
      <c r="K5" s="12" t="s">
        <v>3</v>
      </c>
      <c r="L5" s="12"/>
      <c r="M5" s="13"/>
      <c r="N5" s="14">
        <v>0</v>
      </c>
      <c r="O5" s="52">
        <f t="shared" ref="O5:O25" si="1">N5-P5</f>
        <v>0</v>
      </c>
      <c r="P5" s="23">
        <v>0</v>
      </c>
      <c r="Q5" s="21">
        <v>0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3134780</v>
      </c>
      <c r="G9" s="52">
        <f t="shared" si="0"/>
        <v>-2083266</v>
      </c>
      <c r="H9" s="23">
        <v>5218046</v>
      </c>
      <c r="I9" s="21">
        <v>5120426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-1988190</v>
      </c>
      <c r="G10" s="52">
        <f t="shared" si="0"/>
        <v>990833</v>
      </c>
      <c r="H10" s="23">
        <v>-2979023</v>
      </c>
      <c r="I10" s="21">
        <v>-2927283</v>
      </c>
      <c r="J10" s="11"/>
      <c r="K10" s="12"/>
      <c r="L10" s="12" t="s">
        <v>13</v>
      </c>
      <c r="M10" s="13"/>
      <c r="N10" s="14">
        <v>0</v>
      </c>
      <c r="O10" s="52">
        <f t="shared" si="1"/>
        <v>0</v>
      </c>
      <c r="P10" s="23">
        <v>0</v>
      </c>
      <c r="Q10" s="21">
        <v>0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0</v>
      </c>
      <c r="O15" s="52">
        <f t="shared" si="1"/>
        <v>0</v>
      </c>
      <c r="P15" s="23">
        <v>0</v>
      </c>
      <c r="Q15" s="21">
        <v>0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18382059</v>
      </c>
      <c r="G18" s="52">
        <f t="shared" si="0"/>
        <v>-3213037</v>
      </c>
      <c r="H18" s="23">
        <v>21595096</v>
      </c>
      <c r="I18" s="21">
        <v>23299764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0</v>
      </c>
      <c r="O20" s="52">
        <f t="shared" si="1"/>
        <v>0</v>
      </c>
      <c r="P20" s="23">
        <v>0</v>
      </c>
      <c r="Q20" s="21">
        <v>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0</v>
      </c>
      <c r="O25" s="54">
        <f t="shared" si="1"/>
        <v>0</v>
      </c>
      <c r="P25" s="41">
        <v>0</v>
      </c>
      <c r="Q25" s="42">
        <v>0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19528649</v>
      </c>
      <c r="O27" s="52">
        <f>N27-P27</f>
        <v>-4305470</v>
      </c>
      <c r="P27" s="23">
        <v>23834119</v>
      </c>
      <c r="Q27" s="21">
        <v>25492907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18382059</v>
      </c>
      <c r="G48" s="52">
        <f t="shared" si="2"/>
        <v>-3213037</v>
      </c>
      <c r="H48" s="23">
        <v>21595096</v>
      </c>
      <c r="I48" s="21">
        <v>23299764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18382059</v>
      </c>
      <c r="G50" s="52">
        <f t="shared" si="2"/>
        <v>-3213037</v>
      </c>
      <c r="H50" s="23">
        <v>21595096</v>
      </c>
      <c r="I50" s="21">
        <v>23299764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19528649</v>
      </c>
      <c r="O55" s="54">
        <f>N55-P55</f>
        <v>-4305470</v>
      </c>
      <c r="P55" s="41">
        <v>23834119</v>
      </c>
      <c r="Q55" s="42">
        <v>25492907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19528649</v>
      </c>
      <c r="G56" s="53">
        <f t="shared" si="2"/>
        <v>-4305470</v>
      </c>
      <c r="H56" s="45">
        <v>23834119</v>
      </c>
      <c r="I56" s="46">
        <v>25492907</v>
      </c>
      <c r="J56" s="47" t="s">
        <v>65</v>
      </c>
      <c r="K56" s="48"/>
      <c r="L56" s="48"/>
      <c r="M56" s="49"/>
      <c r="N56" s="50">
        <v>19528649</v>
      </c>
      <c r="O56" s="53">
        <f>N56-P56</f>
        <v>-4305470</v>
      </c>
      <c r="P56" s="45">
        <v>23834119</v>
      </c>
      <c r="Q56" s="46">
        <v>25492907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6" fitToWidth="0" orientation="landscape" useFirstPageNumber="1" r:id="rId1"/>
  <headerFooter scaleWithDoc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220</v>
      </c>
      <c r="I1" s="143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令和３年度</v>
      </c>
      <c r="F2" s="149"/>
      <c r="G2" s="80" t="str">
        <f>'貸借対照表（一般会計）'!H2</f>
        <v>令和２年度</v>
      </c>
      <c r="H2" s="144" t="str">
        <f>'貸借対照表（一般会計）'!I2</f>
        <v>令和元年度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521585605</v>
      </c>
      <c r="F4" s="75">
        <f t="shared" ref="F4:F35" si="0">E4-G4</f>
        <v>6257796</v>
      </c>
      <c r="G4" s="82">
        <v>515327809</v>
      </c>
      <c r="H4" s="21">
        <v>506332143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45703250</v>
      </c>
      <c r="F10" s="75">
        <f t="shared" si="0"/>
        <v>3802210</v>
      </c>
      <c r="G10" s="82">
        <v>41901040</v>
      </c>
      <c r="H10" s="21">
        <v>38655340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87085000</v>
      </c>
      <c r="F13" s="75">
        <f t="shared" si="0"/>
        <v>0</v>
      </c>
      <c r="G13" s="82">
        <v>87085000</v>
      </c>
      <c r="H13" s="21">
        <v>87085000</v>
      </c>
    </row>
    <row r="14" spans="1:9" ht="15" customHeight="1" x14ac:dyDescent="0.15">
      <c r="A14" s="59"/>
      <c r="B14" s="60" t="s">
        <v>76</v>
      </c>
      <c r="C14" s="61"/>
      <c r="D14" s="61"/>
      <c r="E14" s="70">
        <v>91791392</v>
      </c>
      <c r="F14" s="75">
        <f t="shared" si="0"/>
        <v>513775</v>
      </c>
      <c r="G14" s="82">
        <v>91277617</v>
      </c>
      <c r="H14" s="21">
        <v>90832960</v>
      </c>
    </row>
    <row r="15" spans="1:9" ht="15" customHeight="1" x14ac:dyDescent="0.15">
      <c r="A15" s="59"/>
      <c r="B15" s="60"/>
      <c r="C15" s="61" t="s">
        <v>77</v>
      </c>
      <c r="D15" s="61"/>
      <c r="E15" s="70">
        <v>91791392</v>
      </c>
      <c r="F15" s="75">
        <f t="shared" si="0"/>
        <v>513775</v>
      </c>
      <c r="G15" s="82">
        <v>91277617</v>
      </c>
      <c r="H15" s="21">
        <v>90832960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963</v>
      </c>
      <c r="F19" s="75">
        <f t="shared" si="0"/>
        <v>-3189</v>
      </c>
      <c r="G19" s="82">
        <v>4152</v>
      </c>
      <c r="H19" s="21">
        <v>13843</v>
      </c>
    </row>
    <row r="20" spans="1:8" ht="15" customHeight="1" x14ac:dyDescent="0.15">
      <c r="A20" s="63"/>
      <c r="B20" s="64" t="s">
        <v>82</v>
      </c>
      <c r="C20" s="65"/>
      <c r="D20" s="65"/>
      <c r="E20" s="70">
        <v>297005000</v>
      </c>
      <c r="F20" s="75">
        <f t="shared" si="0"/>
        <v>1945000</v>
      </c>
      <c r="G20" s="82">
        <v>295060000</v>
      </c>
      <c r="H20" s="21">
        <v>289745000</v>
      </c>
    </row>
    <row r="21" spans="1:8" ht="15" customHeight="1" x14ac:dyDescent="0.15">
      <c r="A21" s="59" t="s">
        <v>83</v>
      </c>
      <c r="B21" s="60"/>
      <c r="C21" s="61"/>
      <c r="D21" s="61"/>
      <c r="E21" s="69">
        <v>525891075</v>
      </c>
      <c r="F21" s="74">
        <f t="shared" si="0"/>
        <v>8904478</v>
      </c>
      <c r="G21" s="81">
        <v>516986597</v>
      </c>
      <c r="H21" s="78">
        <v>504250760</v>
      </c>
    </row>
    <row r="22" spans="1:8" ht="15" customHeight="1" x14ac:dyDescent="0.15">
      <c r="A22" s="59"/>
      <c r="B22" s="60" t="s">
        <v>84</v>
      </c>
      <c r="C22" s="61"/>
      <c r="D22" s="61"/>
      <c r="E22" s="70">
        <v>0</v>
      </c>
      <c r="F22" s="75">
        <f t="shared" si="0"/>
        <v>0</v>
      </c>
      <c r="G22" s="82">
        <v>0</v>
      </c>
      <c r="H22" s="21">
        <v>0</v>
      </c>
    </row>
    <row r="23" spans="1:8" ht="15" customHeight="1" x14ac:dyDescent="0.15">
      <c r="A23" s="59"/>
      <c r="B23" s="60" t="s">
        <v>85</v>
      </c>
      <c r="C23" s="61"/>
      <c r="D23" s="61"/>
      <c r="E23" s="70">
        <v>0</v>
      </c>
      <c r="F23" s="75">
        <f t="shared" si="0"/>
        <v>0</v>
      </c>
      <c r="G23" s="82">
        <v>0</v>
      </c>
      <c r="H23" s="21">
        <v>0</v>
      </c>
    </row>
    <row r="24" spans="1:8" ht="15" customHeight="1" x14ac:dyDescent="0.15">
      <c r="A24" s="59"/>
      <c r="B24" s="60" t="s">
        <v>86</v>
      </c>
      <c r="C24" s="61"/>
      <c r="D24" s="61"/>
      <c r="E24" s="70">
        <v>0</v>
      </c>
      <c r="F24" s="75">
        <f t="shared" si="0"/>
        <v>0</v>
      </c>
      <c r="G24" s="82">
        <v>0</v>
      </c>
      <c r="H24" s="21">
        <v>0</v>
      </c>
    </row>
    <row r="25" spans="1:8" ht="15" customHeight="1" x14ac:dyDescent="0.15">
      <c r="A25" s="59"/>
      <c r="B25" s="60" t="s">
        <v>87</v>
      </c>
      <c r="C25" s="61"/>
      <c r="D25" s="61"/>
      <c r="E25" s="70">
        <v>224579642</v>
      </c>
      <c r="F25" s="75">
        <f t="shared" si="0"/>
        <v>4284785</v>
      </c>
      <c r="G25" s="82">
        <v>220294857</v>
      </c>
      <c r="H25" s="21">
        <v>216604500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1086433</v>
      </c>
      <c r="F30" s="75">
        <f t="shared" si="0"/>
        <v>1034693</v>
      </c>
      <c r="G30" s="82">
        <v>51740</v>
      </c>
      <c r="H30" s="21">
        <v>21260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300225000</v>
      </c>
      <c r="F34" s="75">
        <f t="shared" si="0"/>
        <v>3585000</v>
      </c>
      <c r="G34" s="82">
        <v>296640000</v>
      </c>
      <c r="H34" s="21">
        <v>287625000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-4305470</v>
      </c>
      <c r="F40" s="77">
        <f t="shared" si="1"/>
        <v>-2646682</v>
      </c>
      <c r="G40" s="84">
        <v>-1658788</v>
      </c>
      <c r="H40" s="42">
        <v>2081383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-4305470</v>
      </c>
      <c r="F54" s="97">
        <f t="shared" si="1"/>
        <v>-2646682</v>
      </c>
      <c r="G54" s="98">
        <v>-1658788</v>
      </c>
      <c r="H54" s="99">
        <v>2081383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17" fitToHeight="0" orientation="portrait" useFirstPageNumber="1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221</v>
      </c>
      <c r="J1" s="143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令和３年度</v>
      </c>
      <c r="G2" s="149"/>
      <c r="H2" s="80" t="str">
        <f>'貸借対照表（一般会計）'!H2</f>
        <v>令和２年度</v>
      </c>
      <c r="I2" s="144" t="str">
        <f>'貸借対照表（一般会計）'!I2</f>
        <v>令和元年度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521591605</v>
      </c>
      <c r="G5" s="74">
        <f t="shared" ref="G5:G34" si="0">F5-H5</f>
        <v>6361416</v>
      </c>
      <c r="H5" s="124">
        <v>515230189</v>
      </c>
      <c r="I5" s="121">
        <v>506339563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45703250</v>
      </c>
      <c r="G11" s="75">
        <f t="shared" si="0"/>
        <v>3791830</v>
      </c>
      <c r="H11" s="23">
        <v>41911420</v>
      </c>
      <c r="I11" s="120">
        <v>38644960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87085000</v>
      </c>
      <c r="G14" s="75">
        <f t="shared" si="0"/>
        <v>0</v>
      </c>
      <c r="H14" s="23">
        <v>87085000</v>
      </c>
      <c r="I14" s="120">
        <v>87085000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91791392</v>
      </c>
      <c r="G15" s="75">
        <f t="shared" si="0"/>
        <v>513775</v>
      </c>
      <c r="H15" s="23">
        <v>91277617</v>
      </c>
      <c r="I15" s="120">
        <v>90832960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91791392</v>
      </c>
      <c r="G16" s="75">
        <f t="shared" si="0"/>
        <v>513775</v>
      </c>
      <c r="H16" s="23">
        <v>91277617</v>
      </c>
      <c r="I16" s="120">
        <v>90832960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963</v>
      </c>
      <c r="G20" s="75">
        <f t="shared" si="0"/>
        <v>-3189</v>
      </c>
      <c r="H20" s="23">
        <v>4152</v>
      </c>
      <c r="I20" s="120">
        <v>31643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297011000</v>
      </c>
      <c r="G21" s="75">
        <f t="shared" si="0"/>
        <v>2059000</v>
      </c>
      <c r="H21" s="23">
        <v>294952000</v>
      </c>
      <c r="I21" s="120">
        <v>289745000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524804642</v>
      </c>
      <c r="G22" s="74">
        <f t="shared" si="0"/>
        <v>7869785</v>
      </c>
      <c r="H22" s="124">
        <v>516934857</v>
      </c>
      <c r="I22" s="121">
        <v>504229500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0</v>
      </c>
      <c r="G23" s="75">
        <f t="shared" si="0"/>
        <v>0</v>
      </c>
      <c r="H23" s="23">
        <v>0</v>
      </c>
      <c r="I23" s="120">
        <v>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224579642</v>
      </c>
      <c r="G24" s="75">
        <f t="shared" si="0"/>
        <v>4284785</v>
      </c>
      <c r="H24" s="23">
        <v>220294857</v>
      </c>
      <c r="I24" s="120">
        <v>216604500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300225000</v>
      </c>
      <c r="G28" s="75">
        <f t="shared" si="0"/>
        <v>3585000</v>
      </c>
      <c r="H28" s="23">
        <v>296640000</v>
      </c>
      <c r="I28" s="120">
        <v>287625000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-3213037</v>
      </c>
      <c r="G34" s="126">
        <f t="shared" si="0"/>
        <v>-1508369</v>
      </c>
      <c r="H34" s="125">
        <v>-1704668</v>
      </c>
      <c r="I34" s="122">
        <v>2110063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3820000</v>
      </c>
      <c r="G36" s="74">
        <f t="shared" ref="G36:G60" si="1">F36-H36</f>
        <v>1688800</v>
      </c>
      <c r="H36" s="124">
        <v>2131200</v>
      </c>
      <c r="I36" s="121">
        <v>821580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3820000</v>
      </c>
      <c r="G38" s="75">
        <f t="shared" si="1"/>
        <v>1688800</v>
      </c>
      <c r="H38" s="23">
        <v>2131200</v>
      </c>
      <c r="I38" s="120">
        <v>821580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3820000</v>
      </c>
      <c r="G40" s="75">
        <f t="shared" si="1"/>
        <v>1688800</v>
      </c>
      <c r="H40" s="23">
        <v>2131200</v>
      </c>
      <c r="I40" s="120">
        <v>821580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606963</v>
      </c>
      <c r="G48" s="74">
        <f t="shared" si="1"/>
        <v>180431</v>
      </c>
      <c r="H48" s="124">
        <v>426532</v>
      </c>
      <c r="I48" s="121">
        <v>2931643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606963</v>
      </c>
      <c r="G50" s="75">
        <f t="shared" si="1"/>
        <v>180431</v>
      </c>
      <c r="H50" s="23">
        <v>426532</v>
      </c>
      <c r="I50" s="120">
        <v>2931643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606963</v>
      </c>
      <c r="G52" s="75">
        <f t="shared" si="1"/>
        <v>180431</v>
      </c>
      <c r="H52" s="23">
        <v>426532</v>
      </c>
      <c r="I52" s="120">
        <v>2931643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3213037</v>
      </c>
      <c r="G60" s="126">
        <f t="shared" si="1"/>
        <v>1508369</v>
      </c>
      <c r="H60" s="125">
        <v>1704668</v>
      </c>
      <c r="I60" s="122">
        <v>-2110063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0</v>
      </c>
      <c r="G70" s="74">
        <f t="shared" si="2"/>
        <v>0</v>
      </c>
      <c r="H70" s="124">
        <v>0</v>
      </c>
      <c r="I70" s="121">
        <v>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0</v>
      </c>
      <c r="G79" s="126">
        <f t="shared" si="2"/>
        <v>0</v>
      </c>
      <c r="H79" s="125">
        <v>0</v>
      </c>
      <c r="I79" s="122">
        <v>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18" orientation="portrait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5" width="17.125" style="1" customWidth="1"/>
    <col min="6" max="6" width="17.75" style="1" customWidth="1"/>
    <col min="7" max="7" width="15.875" style="1" customWidth="1"/>
    <col min="8" max="9" width="17.75" style="1" customWidth="1"/>
    <col min="10" max="11" width="2.375" style="1"/>
    <col min="12" max="12" width="2.375" style="1" customWidth="1"/>
    <col min="13" max="13" width="18.75" style="1" customWidth="1"/>
    <col min="14" max="14" width="17.75" style="1" customWidth="1"/>
    <col min="15" max="15" width="15.875" style="1" customWidth="1"/>
    <col min="16" max="17" width="17.75" style="1" customWidth="1"/>
    <col min="18" max="16384" width="2.375" style="1"/>
  </cols>
  <sheetData>
    <row r="1" spans="1:17" ht="15" thickBot="1" x14ac:dyDescent="0.2">
      <c r="A1" s="134" t="s">
        <v>202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">
        <v>203</v>
      </c>
      <c r="G2" s="149"/>
      <c r="H2" s="22" t="s">
        <v>200</v>
      </c>
      <c r="I2" s="20" t="s">
        <v>204</v>
      </c>
      <c r="J2" s="17"/>
      <c r="K2" s="18"/>
      <c r="L2" s="18"/>
      <c r="M2" s="19"/>
      <c r="N2" s="148" t="str">
        <f>F2</f>
        <v>令和３年度</v>
      </c>
      <c r="O2" s="149"/>
      <c r="P2" s="22" t="str">
        <f>H2</f>
        <v>令和２年度</v>
      </c>
      <c r="Q2" s="145" t="str">
        <f>I2</f>
        <v>令和元年度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388463619335</v>
      </c>
      <c r="G5" s="52">
        <f t="shared" ref="G5:G36" si="0">F5-H5</f>
        <v>51874003472</v>
      </c>
      <c r="H5" s="23">
        <v>336589615863</v>
      </c>
      <c r="I5" s="21">
        <v>303652264780</v>
      </c>
      <c r="J5" s="11"/>
      <c r="K5" s="12" t="s">
        <v>3</v>
      </c>
      <c r="L5" s="12"/>
      <c r="M5" s="13"/>
      <c r="N5" s="14">
        <v>237019383450</v>
      </c>
      <c r="O5" s="52">
        <f t="shared" ref="O5:O25" si="1">N5-P5</f>
        <v>-6650667226</v>
      </c>
      <c r="P5" s="23">
        <v>243670050676</v>
      </c>
      <c r="Q5" s="21">
        <v>266995845137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92825828194</v>
      </c>
      <c r="G6" s="52">
        <f t="shared" si="0"/>
        <v>14191833772</v>
      </c>
      <c r="H6" s="23">
        <v>78633994422</v>
      </c>
      <c r="I6" s="21">
        <v>58561992475</v>
      </c>
      <c r="J6" s="11"/>
      <c r="K6" s="12"/>
      <c r="L6" s="12" t="s">
        <v>5</v>
      </c>
      <c r="M6" s="13"/>
      <c r="N6" s="14">
        <v>168927803873</v>
      </c>
      <c r="O6" s="52">
        <f t="shared" si="1"/>
        <v>-8750462990</v>
      </c>
      <c r="P6" s="23">
        <v>177678266863</v>
      </c>
      <c r="Q6" s="21">
        <v>200599048922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40933767847</v>
      </c>
      <c r="G7" s="52">
        <f t="shared" si="0"/>
        <v>13033285677</v>
      </c>
      <c r="H7" s="23">
        <v>27900482170</v>
      </c>
      <c r="I7" s="21">
        <v>7193756052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51892060347</v>
      </c>
      <c r="G8" s="52">
        <f t="shared" si="0"/>
        <v>1158548095</v>
      </c>
      <c r="H8" s="23">
        <v>50733512252</v>
      </c>
      <c r="I8" s="21">
        <v>51368236423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21937241733</v>
      </c>
      <c r="G9" s="52">
        <f t="shared" si="0"/>
        <v>-10792750965</v>
      </c>
      <c r="H9" s="23">
        <v>32729992698</v>
      </c>
      <c r="I9" s="21">
        <v>23009697459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-11392401267</v>
      </c>
      <c r="G10" s="52">
        <f t="shared" si="0"/>
        <v>2308149320</v>
      </c>
      <c r="H10" s="23">
        <v>-13700550587</v>
      </c>
      <c r="I10" s="21">
        <v>-11750898095</v>
      </c>
      <c r="J10" s="11"/>
      <c r="K10" s="12"/>
      <c r="L10" s="12" t="s">
        <v>13</v>
      </c>
      <c r="M10" s="13"/>
      <c r="N10" s="14">
        <v>20029187091</v>
      </c>
      <c r="O10" s="52">
        <f t="shared" si="1"/>
        <v>-1608140133</v>
      </c>
      <c r="P10" s="23">
        <v>21637327224</v>
      </c>
      <c r="Q10" s="21">
        <v>21388747406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213050463546</v>
      </c>
      <c r="G11" s="52">
        <f t="shared" si="0"/>
        <v>46668362437</v>
      </c>
      <c r="H11" s="23">
        <v>166382101109</v>
      </c>
      <c r="I11" s="21">
        <v>161605594513</v>
      </c>
      <c r="J11" s="11"/>
      <c r="K11" s="12"/>
      <c r="L11" s="12" t="s">
        <v>15</v>
      </c>
      <c r="M11" s="13"/>
      <c r="N11" s="14">
        <v>9606396175</v>
      </c>
      <c r="O11" s="52">
        <f t="shared" si="1"/>
        <v>355580828</v>
      </c>
      <c r="P11" s="23">
        <v>9250815347</v>
      </c>
      <c r="Q11" s="21">
        <v>9479487836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213050463546</v>
      </c>
      <c r="G12" s="52">
        <f t="shared" si="0"/>
        <v>46668362437</v>
      </c>
      <c r="H12" s="23">
        <v>166382101109</v>
      </c>
      <c r="I12" s="21">
        <v>161605594513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2130476482</v>
      </c>
      <c r="O13" s="52">
        <f t="shared" si="1"/>
        <v>132947436</v>
      </c>
      <c r="P13" s="23">
        <v>1997529046</v>
      </c>
      <c r="Q13" s="21">
        <v>1932658447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36325519829</v>
      </c>
      <c r="O14" s="52">
        <f t="shared" si="1"/>
        <v>3219407633</v>
      </c>
      <c r="P14" s="23">
        <v>33106112196</v>
      </c>
      <c r="Q14" s="21">
        <v>33595902526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5328431820</v>
      </c>
      <c r="G15" s="52">
        <f t="shared" si="0"/>
        <v>717155597</v>
      </c>
      <c r="H15" s="23">
        <v>4611276223</v>
      </c>
      <c r="I15" s="21">
        <v>4262242316</v>
      </c>
      <c r="J15" s="11"/>
      <c r="K15" s="12" t="s">
        <v>22</v>
      </c>
      <c r="L15" s="12"/>
      <c r="M15" s="13"/>
      <c r="N15" s="14">
        <v>1896674324027</v>
      </c>
      <c r="O15" s="52">
        <f t="shared" si="1"/>
        <v>-65416125264</v>
      </c>
      <c r="P15" s="23">
        <v>1962090449291</v>
      </c>
      <c r="Q15" s="21">
        <v>2041783377678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-672643301</v>
      </c>
      <c r="G16" s="52">
        <f t="shared" si="0"/>
        <v>-583658</v>
      </c>
      <c r="H16" s="23">
        <v>-672059643</v>
      </c>
      <c r="I16" s="21">
        <v>-676834307</v>
      </c>
      <c r="J16" s="11"/>
      <c r="K16" s="12"/>
      <c r="L16" s="12" t="s">
        <v>5</v>
      </c>
      <c r="M16" s="13"/>
      <c r="N16" s="14">
        <v>1586624138784</v>
      </c>
      <c r="O16" s="52">
        <f t="shared" si="1"/>
        <v>-43814555333</v>
      </c>
      <c r="P16" s="23">
        <v>1630438694117</v>
      </c>
      <c r="Q16" s="21">
        <v>1698882611784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67386698610</v>
      </c>
      <c r="G17" s="52">
        <f t="shared" si="0"/>
        <v>-1218163031</v>
      </c>
      <c r="H17" s="23">
        <v>68604861641</v>
      </c>
      <c r="I17" s="21">
        <v>68640470419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14705937919141</v>
      </c>
      <c r="G18" s="52">
        <f t="shared" si="0"/>
        <v>-3234887808</v>
      </c>
      <c r="H18" s="23">
        <v>14709172806949</v>
      </c>
      <c r="I18" s="21">
        <v>14706265930895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6241530004075</v>
      </c>
      <c r="G19" s="52">
        <f t="shared" si="0"/>
        <v>-25287756798</v>
      </c>
      <c r="H19" s="23">
        <v>6266817760873</v>
      </c>
      <c r="I19" s="21">
        <v>6287154255795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6241385496532</v>
      </c>
      <c r="G20" s="52">
        <f t="shared" si="0"/>
        <v>-25287578130</v>
      </c>
      <c r="H20" s="23">
        <v>6266673074662</v>
      </c>
      <c r="I20" s="21">
        <v>6287009429776</v>
      </c>
      <c r="J20" s="11"/>
      <c r="K20" s="12"/>
      <c r="L20" s="12" t="s">
        <v>29</v>
      </c>
      <c r="M20" s="13"/>
      <c r="N20" s="14">
        <v>201292802009</v>
      </c>
      <c r="O20" s="52">
        <f t="shared" si="1"/>
        <v>-10105282033</v>
      </c>
      <c r="P20" s="23">
        <v>211398084042</v>
      </c>
      <c r="Q20" s="21">
        <v>210798606403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5215406247074</v>
      </c>
      <c r="G21" s="52">
        <f t="shared" si="0"/>
        <v>-10385145955</v>
      </c>
      <c r="H21" s="23">
        <v>5225791393029</v>
      </c>
      <c r="I21" s="21">
        <v>5217586721747</v>
      </c>
      <c r="J21" s="11"/>
      <c r="K21" s="12"/>
      <c r="L21" s="12" t="s">
        <v>31</v>
      </c>
      <c r="M21" s="13"/>
      <c r="N21" s="14">
        <v>23831768787</v>
      </c>
      <c r="O21" s="52">
        <f t="shared" si="1"/>
        <v>-1745831488</v>
      </c>
      <c r="P21" s="23">
        <v>25577600275</v>
      </c>
      <c r="Q21" s="21">
        <v>27322816907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999080580542</v>
      </c>
      <c r="G22" s="52">
        <f t="shared" si="0"/>
        <v>-16580189758</v>
      </c>
      <c r="H22" s="23">
        <v>1015660770300</v>
      </c>
      <c r="I22" s="21">
        <v>1043349775797</v>
      </c>
      <c r="J22" s="11"/>
      <c r="K22" s="12"/>
      <c r="L22" s="12" t="s">
        <v>33</v>
      </c>
      <c r="M22" s="13"/>
      <c r="N22" s="14">
        <v>59249666710</v>
      </c>
      <c r="O22" s="52">
        <f t="shared" si="1"/>
        <v>-9319673570</v>
      </c>
      <c r="P22" s="23">
        <v>68569340280</v>
      </c>
      <c r="Q22" s="21">
        <v>77677813531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24294334549</v>
      </c>
      <c r="G23" s="52">
        <f t="shared" si="0"/>
        <v>-926207815</v>
      </c>
      <c r="H23" s="23">
        <v>25220542364</v>
      </c>
      <c r="I23" s="21">
        <v>26070219941</v>
      </c>
      <c r="J23" s="11"/>
      <c r="K23" s="12"/>
      <c r="L23" s="12" t="s">
        <v>19</v>
      </c>
      <c r="M23" s="13"/>
      <c r="N23" s="14">
        <v>4451415013</v>
      </c>
      <c r="O23" s="52">
        <f t="shared" si="1"/>
        <v>-546612182</v>
      </c>
      <c r="P23" s="23">
        <v>4998027195</v>
      </c>
      <c r="Q23" s="21">
        <v>6055075420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21224532724</v>
      </c>
      <c r="O24" s="52">
        <f t="shared" si="1"/>
        <v>115829342</v>
      </c>
      <c r="P24" s="23">
        <v>21108703382</v>
      </c>
      <c r="Q24" s="21">
        <v>21046453633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316268081</v>
      </c>
      <c r="G25" s="52">
        <f t="shared" si="0"/>
        <v>316268075</v>
      </c>
      <c r="H25" s="23">
        <v>6</v>
      </c>
      <c r="I25" s="21">
        <v>6</v>
      </c>
      <c r="J25" s="37" t="s">
        <v>38</v>
      </c>
      <c r="K25" s="38"/>
      <c r="L25" s="38"/>
      <c r="M25" s="39"/>
      <c r="N25" s="40">
        <v>2133693707477</v>
      </c>
      <c r="O25" s="54">
        <f t="shared" si="1"/>
        <v>-72066792490</v>
      </c>
      <c r="P25" s="41">
        <v>2205760499967</v>
      </c>
      <c r="Q25" s="42">
        <v>2308779222815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383306284</v>
      </c>
      <c r="G26" s="52">
        <f t="shared" si="0"/>
        <v>382937323</v>
      </c>
      <c r="H26" s="23">
        <v>368961</v>
      </c>
      <c r="I26" s="21">
        <v>2712283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1904760002</v>
      </c>
      <c r="G27" s="52">
        <f t="shared" si="0"/>
        <v>1904760000</v>
      </c>
      <c r="H27" s="23">
        <v>2</v>
      </c>
      <c r="I27" s="21">
        <v>2</v>
      </c>
      <c r="J27" s="11"/>
      <c r="K27" s="12" t="s">
        <v>42</v>
      </c>
      <c r="L27" s="12"/>
      <c r="M27" s="13"/>
      <c r="N27" s="14">
        <v>12913796471829</v>
      </c>
      <c r="O27" s="52">
        <f>N27-P27</f>
        <v>124051965274</v>
      </c>
      <c r="P27" s="23">
        <v>12789744506555</v>
      </c>
      <c r="Q27" s="21">
        <v>12650505978730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144507543</v>
      </c>
      <c r="G28" s="52">
        <f t="shared" si="0"/>
        <v>-178668</v>
      </c>
      <c r="H28" s="23">
        <v>144686211</v>
      </c>
      <c r="I28" s="21">
        <v>144826019</v>
      </c>
      <c r="J28" s="11"/>
      <c r="K28" s="12" t="s">
        <v>44</v>
      </c>
      <c r="L28" s="12"/>
      <c r="M28" s="13"/>
      <c r="N28" s="14">
        <v>46911359170</v>
      </c>
      <c r="O28" s="52">
        <f>N28-P28</f>
        <v>-3346057120</v>
      </c>
      <c r="P28" s="23">
        <v>50257416290</v>
      </c>
      <c r="Q28" s="21">
        <v>50632994130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144093957</v>
      </c>
      <c r="G29" s="52">
        <f t="shared" si="0"/>
        <v>0</v>
      </c>
      <c r="H29" s="23">
        <v>144093957</v>
      </c>
      <c r="I29" s="21">
        <v>144093957</v>
      </c>
      <c r="J29" s="11"/>
      <c r="K29" s="12"/>
      <c r="L29" s="15" t="s">
        <v>46</v>
      </c>
      <c r="M29" s="13"/>
      <c r="N29" s="14">
        <v>46911359170</v>
      </c>
      <c r="O29" s="52">
        <f>N29-P29</f>
        <v>-3346057120</v>
      </c>
      <c r="P29" s="23">
        <v>50257416290</v>
      </c>
      <c r="Q29" s="21">
        <v>50632994130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413586</v>
      </c>
      <c r="G30" s="52">
        <f t="shared" si="0"/>
        <v>-178668</v>
      </c>
      <c r="H30" s="23">
        <v>592254</v>
      </c>
      <c r="I30" s="21">
        <v>732062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6839399921504</v>
      </c>
      <c r="G31" s="52">
        <f t="shared" si="0"/>
        <v>-26956542553</v>
      </c>
      <c r="H31" s="23">
        <v>6866356464057</v>
      </c>
      <c r="I31" s="21">
        <v>6897553713229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6838545159800</v>
      </c>
      <c r="G32" s="52">
        <f t="shared" si="0"/>
        <v>-26956542553</v>
      </c>
      <c r="H32" s="23">
        <v>6865501702353</v>
      </c>
      <c r="I32" s="21">
        <v>6896698951525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6085264333553</v>
      </c>
      <c r="G33" s="52">
        <f t="shared" si="0"/>
        <v>6783326021</v>
      </c>
      <c r="H33" s="23">
        <v>6078481007532</v>
      </c>
      <c r="I33" s="21">
        <v>6078855269518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2482034972</v>
      </c>
      <c r="G34" s="52">
        <f t="shared" si="0"/>
        <v>-165830103</v>
      </c>
      <c r="H34" s="23">
        <v>2647865075</v>
      </c>
      <c r="I34" s="21">
        <v>2815603847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750798791275</v>
      </c>
      <c r="G35" s="52">
        <f t="shared" si="0"/>
        <v>-33574038471</v>
      </c>
      <c r="H35" s="23">
        <v>784372829746</v>
      </c>
      <c r="I35" s="21">
        <v>815028078160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854761704</v>
      </c>
      <c r="G36" s="52">
        <f t="shared" si="0"/>
        <v>0</v>
      </c>
      <c r="H36" s="23">
        <v>854761704</v>
      </c>
      <c r="I36" s="21">
        <v>854761704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854761704</v>
      </c>
      <c r="G37" s="52">
        <f t="shared" ref="G37:G56" si="2">F37-H37</f>
        <v>0</v>
      </c>
      <c r="H37" s="23">
        <v>854761704</v>
      </c>
      <c r="I37" s="21">
        <v>854761704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17214394762</v>
      </c>
      <c r="G39" s="52">
        <f t="shared" si="2"/>
        <v>-2667006357</v>
      </c>
      <c r="H39" s="23">
        <v>19881401119</v>
      </c>
      <c r="I39" s="21">
        <v>10331509902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6615590450</v>
      </c>
      <c r="G40" s="52">
        <f t="shared" si="2"/>
        <v>-391904722</v>
      </c>
      <c r="H40" s="23">
        <v>7007495172</v>
      </c>
      <c r="I40" s="21">
        <v>8032369621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5575957290</v>
      </c>
      <c r="G41" s="52">
        <f t="shared" si="2"/>
        <v>-859132896</v>
      </c>
      <c r="H41" s="23">
        <v>6435090186</v>
      </c>
      <c r="I41" s="21">
        <v>5702719407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279648885502</v>
      </c>
      <c r="G42" s="52">
        <f t="shared" si="2"/>
        <v>40368026016</v>
      </c>
      <c r="H42" s="23">
        <v>239280859486</v>
      </c>
      <c r="I42" s="21">
        <v>200716451791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1103710063107</v>
      </c>
      <c r="G43" s="52">
        <f t="shared" si="2"/>
        <v>15988980089</v>
      </c>
      <c r="H43" s="23">
        <v>1087721083018</v>
      </c>
      <c r="I43" s="21">
        <v>1083324603790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679288964010</v>
      </c>
      <c r="G44" s="52">
        <f t="shared" si="2"/>
        <v>-4309328737</v>
      </c>
      <c r="H44" s="23">
        <v>683598292747</v>
      </c>
      <c r="I44" s="21">
        <v>683317107572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286605201146</v>
      </c>
      <c r="G45" s="52">
        <f t="shared" si="2"/>
        <v>19281358619</v>
      </c>
      <c r="H45" s="23">
        <v>267323842527</v>
      </c>
      <c r="I45" s="21">
        <v>264388320851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137815897951</v>
      </c>
      <c r="G46" s="52">
        <f t="shared" si="2"/>
        <v>1016950207</v>
      </c>
      <c r="H46" s="23">
        <v>136798947744</v>
      </c>
      <c r="I46" s="21">
        <v>135619175367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88003078473</v>
      </c>
      <c r="G48" s="52">
        <f t="shared" si="2"/>
        <v>-3573608470</v>
      </c>
      <c r="H48" s="23">
        <v>91576686943</v>
      </c>
      <c r="I48" s="21">
        <v>91347308000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88003078473</v>
      </c>
      <c r="G50" s="52">
        <f t="shared" si="2"/>
        <v>-3573608470</v>
      </c>
      <c r="H50" s="23">
        <v>91576686943</v>
      </c>
      <c r="I50" s="21">
        <v>91347308000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150163709191</v>
      </c>
      <c r="G52" s="52">
        <f t="shared" si="2"/>
        <v>-1389798883</v>
      </c>
      <c r="H52" s="23">
        <v>151553508074</v>
      </c>
      <c r="I52" s="21">
        <v>150969156465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-27763485009</v>
      </c>
      <c r="G53" s="52">
        <f t="shared" si="2"/>
        <v>815233014</v>
      </c>
      <c r="H53" s="23">
        <v>-28578718023</v>
      </c>
      <c r="I53" s="21">
        <v>-29554170110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8660469681</v>
      </c>
      <c r="G54" s="52">
        <f t="shared" si="2"/>
        <v>-35519299</v>
      </c>
      <c r="H54" s="23">
        <v>8695988980</v>
      </c>
      <c r="I54" s="21">
        <v>8831019854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-6820669885</v>
      </c>
      <c r="G55" s="52">
        <f t="shared" si="2"/>
        <v>754143051</v>
      </c>
      <c r="H55" s="23">
        <v>-7574812936</v>
      </c>
      <c r="I55" s="21">
        <v>-8143006849</v>
      </c>
      <c r="J55" s="37" t="s">
        <v>63</v>
      </c>
      <c r="K55" s="38"/>
      <c r="L55" s="38"/>
      <c r="M55" s="39"/>
      <c r="N55" s="40">
        <v>12960707830999</v>
      </c>
      <c r="O55" s="54">
        <f>N55-P55</f>
        <v>120705908154</v>
      </c>
      <c r="P55" s="41">
        <v>12840001922845</v>
      </c>
      <c r="Q55" s="42">
        <v>12701138972860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15094401538476</v>
      </c>
      <c r="G56" s="53">
        <f t="shared" si="2"/>
        <v>48639115664</v>
      </c>
      <c r="H56" s="45">
        <v>15045762422812</v>
      </c>
      <c r="I56" s="46">
        <v>15009918195675</v>
      </c>
      <c r="J56" s="47" t="s">
        <v>65</v>
      </c>
      <c r="K56" s="48"/>
      <c r="L56" s="48"/>
      <c r="M56" s="49"/>
      <c r="N56" s="50">
        <v>15094401538476</v>
      </c>
      <c r="O56" s="53">
        <f>N56-P56</f>
        <v>48639115664</v>
      </c>
      <c r="P56" s="45">
        <v>15045762422812</v>
      </c>
      <c r="Q56" s="46">
        <v>15009918195675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tToWidth="0" orientation="landscape" useFirstPageNumber="1" r:id="rId1"/>
  <headerFooter scaleWithDoc="0"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令和３年度</v>
      </c>
      <c r="G2" s="149"/>
      <c r="H2" s="22" t="str">
        <f>'貸借対照表（一般会計）'!H2</f>
        <v>令和２年度</v>
      </c>
      <c r="I2" s="144" t="str">
        <f>'貸借対照表（一般会計）'!I2</f>
        <v>令和元年度</v>
      </c>
      <c r="J2" s="17"/>
      <c r="K2" s="18"/>
      <c r="L2" s="18"/>
      <c r="M2" s="19"/>
      <c r="N2" s="148" t="str">
        <f>'貸借対照表（一般会計）'!F2</f>
        <v>令和３年度</v>
      </c>
      <c r="O2" s="149"/>
      <c r="P2" s="22" t="str">
        <f>'貸借対照表（一般会計）'!H2</f>
        <v>令和２年度</v>
      </c>
      <c r="Q2" s="144" t="str">
        <f>'貸借対照表（一般会計）'!I2</f>
        <v>令和元年度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2014676879</v>
      </c>
      <c r="G5" s="52">
        <f t="shared" ref="G5:G36" si="0">F5-H5</f>
        <v>-2840243576</v>
      </c>
      <c r="H5" s="23">
        <v>4854920455</v>
      </c>
      <c r="I5" s="21">
        <v>4047070878</v>
      </c>
      <c r="J5" s="11"/>
      <c r="K5" s="12" t="s">
        <v>3</v>
      </c>
      <c r="L5" s="12"/>
      <c r="M5" s="13"/>
      <c r="N5" s="14">
        <v>153739639</v>
      </c>
      <c r="O5" s="52">
        <f t="shared" ref="O5:O25" si="1">N5-P5</f>
        <v>-9071061</v>
      </c>
      <c r="P5" s="23">
        <v>162810700</v>
      </c>
      <c r="Q5" s="21">
        <v>164323513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1220517777</v>
      </c>
      <c r="G6" s="52">
        <f t="shared" si="0"/>
        <v>-2643777665</v>
      </c>
      <c r="H6" s="23">
        <v>3864295442</v>
      </c>
      <c r="I6" s="21">
        <v>2964167985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1220517777</v>
      </c>
      <c r="G7" s="52">
        <f t="shared" si="0"/>
        <v>-2643777665</v>
      </c>
      <c r="H7" s="23">
        <v>3864295442</v>
      </c>
      <c r="I7" s="21">
        <v>2964167985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1654396962</v>
      </c>
      <c r="G9" s="52">
        <f t="shared" si="0"/>
        <v>-232201752</v>
      </c>
      <c r="H9" s="23">
        <v>1886598714</v>
      </c>
      <c r="I9" s="21">
        <v>1963748283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-860237860</v>
      </c>
      <c r="G10" s="52">
        <f t="shared" si="0"/>
        <v>35735841</v>
      </c>
      <c r="H10" s="23">
        <v>-895973701</v>
      </c>
      <c r="I10" s="21">
        <v>-880845390</v>
      </c>
      <c r="J10" s="11"/>
      <c r="K10" s="12"/>
      <c r="L10" s="12" t="s">
        <v>13</v>
      </c>
      <c r="M10" s="13"/>
      <c r="N10" s="14">
        <v>146571235</v>
      </c>
      <c r="O10" s="52">
        <f t="shared" si="1"/>
        <v>-9071061</v>
      </c>
      <c r="P10" s="23">
        <v>155642296</v>
      </c>
      <c r="Q10" s="21">
        <v>157155109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7168404</v>
      </c>
      <c r="O13" s="52">
        <f t="shared" si="1"/>
        <v>0</v>
      </c>
      <c r="P13" s="23">
        <v>7168404</v>
      </c>
      <c r="Q13" s="21">
        <v>7168404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1917404832</v>
      </c>
      <c r="O15" s="52">
        <f t="shared" si="1"/>
        <v>7760388</v>
      </c>
      <c r="P15" s="23">
        <v>1909644444</v>
      </c>
      <c r="Q15" s="21">
        <v>1965988279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13057013078</v>
      </c>
      <c r="G18" s="52">
        <f t="shared" si="0"/>
        <v>2920745052</v>
      </c>
      <c r="H18" s="23">
        <v>10136268026</v>
      </c>
      <c r="I18" s="21">
        <v>7468252428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1897691721</v>
      </c>
      <c r="O20" s="52">
        <f t="shared" si="1"/>
        <v>14928792</v>
      </c>
      <c r="P20" s="23">
        <v>1882762929</v>
      </c>
      <c r="Q20" s="21">
        <v>1931938360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19713111</v>
      </c>
      <c r="O23" s="52">
        <f t="shared" si="1"/>
        <v>-7168404</v>
      </c>
      <c r="P23" s="23">
        <v>26881515</v>
      </c>
      <c r="Q23" s="21">
        <v>34049919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2071144471</v>
      </c>
      <c r="O25" s="54">
        <f t="shared" si="1"/>
        <v>-1310673</v>
      </c>
      <c r="P25" s="41">
        <v>2072455144</v>
      </c>
      <c r="Q25" s="42">
        <v>2130311792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13000545486</v>
      </c>
      <c r="O27" s="52">
        <f>N27-P27</f>
        <v>81812149</v>
      </c>
      <c r="P27" s="23">
        <v>12918733337</v>
      </c>
      <c r="Q27" s="21">
        <v>9385011514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26881515</v>
      </c>
      <c r="G40" s="52">
        <f t="shared" si="2"/>
        <v>-7168404</v>
      </c>
      <c r="H40" s="23">
        <v>34049919</v>
      </c>
      <c r="I40" s="21">
        <v>41218323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1320060696</v>
      </c>
      <c r="G41" s="52">
        <f t="shared" si="2"/>
        <v>294513014</v>
      </c>
      <c r="H41" s="23">
        <v>1025547682</v>
      </c>
      <c r="I41" s="21">
        <v>537766780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-143915200</v>
      </c>
      <c r="H42" s="23">
        <v>143915200</v>
      </c>
      <c r="I42" s="21">
        <v>701861909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11710070867</v>
      </c>
      <c r="G48" s="52">
        <f t="shared" si="2"/>
        <v>2777315642</v>
      </c>
      <c r="H48" s="23">
        <v>8932755225</v>
      </c>
      <c r="I48" s="21">
        <v>6187405416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11710070867</v>
      </c>
      <c r="G50" s="52">
        <f t="shared" si="2"/>
        <v>2777315642</v>
      </c>
      <c r="H50" s="23">
        <v>8932755225</v>
      </c>
      <c r="I50" s="21">
        <v>6187405416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13000545486</v>
      </c>
      <c r="O55" s="54">
        <f>N55-P55</f>
        <v>81812149</v>
      </c>
      <c r="P55" s="41">
        <v>12918733337</v>
      </c>
      <c r="Q55" s="42">
        <v>9385011514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15071689957</v>
      </c>
      <c r="G56" s="53">
        <f t="shared" si="2"/>
        <v>80501476</v>
      </c>
      <c r="H56" s="45">
        <v>14991188481</v>
      </c>
      <c r="I56" s="46">
        <v>11515323306</v>
      </c>
      <c r="J56" s="47" t="s">
        <v>65</v>
      </c>
      <c r="K56" s="48"/>
      <c r="L56" s="48"/>
      <c r="M56" s="49"/>
      <c r="N56" s="50">
        <v>15071689957</v>
      </c>
      <c r="O56" s="53">
        <f>N56-P56</f>
        <v>80501476</v>
      </c>
      <c r="P56" s="45">
        <v>14991188481</v>
      </c>
      <c r="Q56" s="46">
        <v>11515323306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9" fitToWidth="0" orientation="landscape" useFirstPageNumber="1" r:id="rId1"/>
  <headerFooter scaleWithDoc="0"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223</v>
      </c>
      <c r="I1" s="143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令和３年度</v>
      </c>
      <c r="F2" s="149"/>
      <c r="G2" s="80" t="str">
        <f>'貸借対照表（一般会計）'!H2</f>
        <v>令和２年度</v>
      </c>
      <c r="H2" s="144" t="str">
        <f>'貸借対照表（一般会計）'!I2</f>
        <v>令和元年度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293653639294</v>
      </c>
      <c r="F4" s="75">
        <f t="shared" ref="F4:F35" si="0">E4-G4</f>
        <v>8739428711</v>
      </c>
      <c r="G4" s="82">
        <v>284914210583</v>
      </c>
      <c r="H4" s="21">
        <v>275204129367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76165539120</v>
      </c>
      <c r="F7" s="75">
        <f t="shared" si="0"/>
        <v>2849172746</v>
      </c>
      <c r="G7" s="82">
        <v>73316366374</v>
      </c>
      <c r="H7" s="21">
        <v>70438463531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54678954536</v>
      </c>
      <c r="F10" s="75">
        <f t="shared" si="0"/>
        <v>1527778414</v>
      </c>
      <c r="G10" s="82">
        <v>53151176122</v>
      </c>
      <c r="H10" s="21">
        <v>55284032808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44351000</v>
      </c>
      <c r="F12" s="75">
        <f t="shared" si="0"/>
        <v>2057000</v>
      </c>
      <c r="G12" s="82">
        <v>42294000</v>
      </c>
      <c r="H12" s="21">
        <v>43781000</v>
      </c>
    </row>
    <row r="13" spans="1:9" ht="15" customHeight="1" x14ac:dyDescent="0.15">
      <c r="A13" s="59"/>
      <c r="B13" s="60" t="s">
        <v>75</v>
      </c>
      <c r="C13" s="61"/>
      <c r="D13" s="61"/>
      <c r="E13" s="70">
        <v>114841122908</v>
      </c>
      <c r="F13" s="75">
        <f t="shared" si="0"/>
        <v>1440781005</v>
      </c>
      <c r="G13" s="82">
        <v>113400341903</v>
      </c>
      <c r="H13" s="21">
        <v>106931839196</v>
      </c>
    </row>
    <row r="14" spans="1:9" ht="15" customHeight="1" x14ac:dyDescent="0.15">
      <c r="A14" s="59"/>
      <c r="B14" s="60" t="s">
        <v>76</v>
      </c>
      <c r="C14" s="61"/>
      <c r="D14" s="61"/>
      <c r="E14" s="70">
        <v>47881590995</v>
      </c>
      <c r="F14" s="75">
        <f t="shared" si="0"/>
        <v>2958505673</v>
      </c>
      <c r="G14" s="82">
        <v>44923085322</v>
      </c>
      <c r="H14" s="21">
        <v>42456451365</v>
      </c>
    </row>
    <row r="15" spans="1:9" ht="15" customHeight="1" x14ac:dyDescent="0.15">
      <c r="A15" s="59"/>
      <c r="B15" s="60"/>
      <c r="C15" s="61" t="s">
        <v>77</v>
      </c>
      <c r="D15" s="61"/>
      <c r="E15" s="70">
        <v>47881590995</v>
      </c>
      <c r="F15" s="75">
        <f t="shared" si="0"/>
        <v>2958505673</v>
      </c>
      <c r="G15" s="82">
        <v>44923085322</v>
      </c>
      <c r="H15" s="21">
        <v>42456451365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411368</v>
      </c>
      <c r="F19" s="75">
        <f t="shared" si="0"/>
        <v>-1038015</v>
      </c>
      <c r="G19" s="82">
        <v>1449383</v>
      </c>
      <c r="H19" s="21">
        <v>214438</v>
      </c>
    </row>
    <row r="20" spans="1:8" ht="15" customHeight="1" x14ac:dyDescent="0.15">
      <c r="A20" s="63"/>
      <c r="B20" s="64" t="s">
        <v>82</v>
      </c>
      <c r="C20" s="65"/>
      <c r="D20" s="65"/>
      <c r="E20" s="70">
        <v>41669367</v>
      </c>
      <c r="F20" s="75">
        <f t="shared" si="0"/>
        <v>-37828112</v>
      </c>
      <c r="G20" s="82">
        <v>79497479</v>
      </c>
      <c r="H20" s="21">
        <v>49347029</v>
      </c>
    </row>
    <row r="21" spans="1:8" ht="15" customHeight="1" x14ac:dyDescent="0.15">
      <c r="A21" s="59" t="s">
        <v>83</v>
      </c>
      <c r="B21" s="60"/>
      <c r="C21" s="61"/>
      <c r="D21" s="61"/>
      <c r="E21" s="69">
        <v>292380750256</v>
      </c>
      <c r="F21" s="74">
        <f t="shared" si="0"/>
        <v>11347644144</v>
      </c>
      <c r="G21" s="81">
        <v>281033106112</v>
      </c>
      <c r="H21" s="78">
        <v>271888327767</v>
      </c>
    </row>
    <row r="22" spans="1:8" ht="15" customHeight="1" x14ac:dyDescent="0.15">
      <c r="A22" s="59"/>
      <c r="B22" s="60" t="s">
        <v>84</v>
      </c>
      <c r="C22" s="61"/>
      <c r="D22" s="61"/>
      <c r="E22" s="70">
        <v>2160584974</v>
      </c>
      <c r="F22" s="75">
        <f t="shared" si="0"/>
        <v>56951595</v>
      </c>
      <c r="G22" s="82">
        <v>2103633379</v>
      </c>
      <c r="H22" s="21">
        <v>2172126300</v>
      </c>
    </row>
    <row r="23" spans="1:8" ht="15" customHeight="1" x14ac:dyDescent="0.15">
      <c r="A23" s="59"/>
      <c r="B23" s="60" t="s">
        <v>85</v>
      </c>
      <c r="C23" s="61"/>
      <c r="D23" s="61"/>
      <c r="E23" s="70">
        <v>145783690</v>
      </c>
      <c r="F23" s="75">
        <f t="shared" si="0"/>
        <v>-9858606</v>
      </c>
      <c r="G23" s="82">
        <v>155642296</v>
      </c>
      <c r="H23" s="21">
        <v>157155109</v>
      </c>
    </row>
    <row r="24" spans="1:8" ht="15" customHeight="1" x14ac:dyDescent="0.15">
      <c r="A24" s="59"/>
      <c r="B24" s="60" t="s">
        <v>86</v>
      </c>
      <c r="C24" s="61"/>
      <c r="D24" s="61"/>
      <c r="E24" s="70">
        <v>14928792</v>
      </c>
      <c r="F24" s="75">
        <f t="shared" si="0"/>
        <v>64104223</v>
      </c>
      <c r="G24" s="82">
        <v>-49175431</v>
      </c>
      <c r="H24" s="21">
        <v>-166722212</v>
      </c>
    </row>
    <row r="25" spans="1:8" ht="15" customHeight="1" x14ac:dyDescent="0.15">
      <c r="A25" s="59"/>
      <c r="B25" s="60" t="s">
        <v>87</v>
      </c>
      <c r="C25" s="61"/>
      <c r="D25" s="61"/>
      <c r="E25" s="70">
        <v>9347260743</v>
      </c>
      <c r="F25" s="75">
        <f t="shared" si="0"/>
        <v>948976589</v>
      </c>
      <c r="G25" s="82">
        <v>8398284154</v>
      </c>
      <c r="H25" s="21">
        <v>8892590522</v>
      </c>
    </row>
    <row r="26" spans="1:8" ht="15" customHeight="1" x14ac:dyDescent="0.15">
      <c r="A26" s="59"/>
      <c r="B26" s="60" t="s">
        <v>88</v>
      </c>
      <c r="C26" s="61"/>
      <c r="D26" s="61"/>
      <c r="E26" s="70">
        <v>6472201</v>
      </c>
      <c r="F26" s="75">
        <f t="shared" si="0"/>
        <v>-180599</v>
      </c>
      <c r="G26" s="82">
        <v>6652800</v>
      </c>
      <c r="H26" s="21">
        <v>5507676</v>
      </c>
    </row>
    <row r="27" spans="1:8" ht="15" customHeight="1" x14ac:dyDescent="0.15">
      <c r="A27" s="59"/>
      <c r="B27" s="60" t="s">
        <v>89</v>
      </c>
      <c r="C27" s="61"/>
      <c r="D27" s="61"/>
      <c r="E27" s="70">
        <v>396170056</v>
      </c>
      <c r="F27" s="75">
        <f t="shared" si="0"/>
        <v>27199533</v>
      </c>
      <c r="G27" s="82">
        <v>368970523</v>
      </c>
      <c r="H27" s="21">
        <v>287787837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-71100</v>
      </c>
      <c r="G29" s="82">
        <v>71100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559736015</v>
      </c>
      <c r="F30" s="75">
        <f t="shared" si="0"/>
        <v>-26814774</v>
      </c>
      <c r="G30" s="82">
        <v>586550789</v>
      </c>
      <c r="H30" s="21">
        <v>647499699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213974354</v>
      </c>
      <c r="F33" s="75">
        <f t="shared" si="0"/>
        <v>29917297</v>
      </c>
      <c r="G33" s="82">
        <v>184057057</v>
      </c>
      <c r="H33" s="21">
        <v>168100384</v>
      </c>
    </row>
    <row r="34" spans="1:8" ht="15" customHeight="1" x14ac:dyDescent="0.15">
      <c r="A34" s="59"/>
      <c r="B34" s="60" t="s">
        <v>96</v>
      </c>
      <c r="C34" s="61"/>
      <c r="D34" s="61"/>
      <c r="E34" s="70">
        <v>279535839431</v>
      </c>
      <c r="F34" s="75">
        <f t="shared" si="0"/>
        <v>10257419986</v>
      </c>
      <c r="G34" s="82">
        <v>269278419445</v>
      </c>
      <c r="H34" s="21">
        <v>259724282452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1272889038</v>
      </c>
      <c r="F40" s="77">
        <f t="shared" si="1"/>
        <v>-2608215433</v>
      </c>
      <c r="G40" s="84">
        <v>3881104471</v>
      </c>
      <c r="H40" s="42">
        <v>3315801600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20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20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1191076889</v>
      </c>
      <c r="F46" s="75">
        <f t="shared" si="1"/>
        <v>843694241</v>
      </c>
      <c r="G46" s="82">
        <v>347382648</v>
      </c>
      <c r="H46" s="21">
        <v>446675897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1191076889</v>
      </c>
      <c r="F52" s="75">
        <f t="shared" si="1"/>
        <v>843694241</v>
      </c>
      <c r="G52" s="82">
        <v>347382648</v>
      </c>
      <c r="H52" s="21">
        <v>446675897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-1191076889</v>
      </c>
      <c r="F53" s="77">
        <f t="shared" si="1"/>
        <v>-843694241</v>
      </c>
      <c r="G53" s="84">
        <v>-347382648</v>
      </c>
      <c r="H53" s="42">
        <v>-446675877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81812149</v>
      </c>
      <c r="F54" s="97">
        <f t="shared" si="1"/>
        <v>-3451909674</v>
      </c>
      <c r="G54" s="98">
        <v>3533721823</v>
      </c>
      <c r="H54" s="99">
        <v>2869125723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20" fitToHeight="0" orientation="portrait" useFirstPageNumber="1" r:id="rId1"/>
  <headerFoot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224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令和３年度</v>
      </c>
      <c r="G2" s="149"/>
      <c r="H2" s="80" t="str">
        <f>'貸借対照表（一般会計）'!H2</f>
        <v>令和２年度</v>
      </c>
      <c r="I2" s="144" t="str">
        <f>'貸借対照表（一般会計）'!I2</f>
        <v>令和元年度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293285031460</v>
      </c>
      <c r="G5" s="74">
        <f t="shared" ref="G5:G34" si="0">F5-H5</f>
        <v>8871583509</v>
      </c>
      <c r="H5" s="124">
        <v>284413447951</v>
      </c>
      <c r="I5" s="121">
        <v>274628645893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76165539120</v>
      </c>
      <c r="G8" s="75">
        <f t="shared" si="0"/>
        <v>2849172746</v>
      </c>
      <c r="H8" s="23">
        <v>73316366374</v>
      </c>
      <c r="I8" s="120">
        <v>70438463531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54304121420</v>
      </c>
      <c r="G11" s="75">
        <f t="shared" si="0"/>
        <v>1634967107</v>
      </c>
      <c r="H11" s="23">
        <v>52669154313</v>
      </c>
      <c r="I11" s="120">
        <v>54722240136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44351000</v>
      </c>
      <c r="G13" s="75">
        <f t="shared" si="0"/>
        <v>2057000</v>
      </c>
      <c r="H13" s="23">
        <v>42294000</v>
      </c>
      <c r="I13" s="120">
        <v>43781000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114841122908</v>
      </c>
      <c r="G14" s="75">
        <f t="shared" si="0"/>
        <v>1440781005</v>
      </c>
      <c r="H14" s="23">
        <v>113400341903</v>
      </c>
      <c r="I14" s="120">
        <v>106931839196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47881590995</v>
      </c>
      <c r="G15" s="75">
        <f t="shared" si="0"/>
        <v>2958505673</v>
      </c>
      <c r="H15" s="23">
        <v>44923085322</v>
      </c>
      <c r="I15" s="120">
        <v>42456451365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47881590995</v>
      </c>
      <c r="G16" s="75">
        <f t="shared" si="0"/>
        <v>2958505673</v>
      </c>
      <c r="H16" s="23">
        <v>44923085322</v>
      </c>
      <c r="I16" s="120">
        <v>42456451365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411368</v>
      </c>
      <c r="G20" s="75">
        <f t="shared" si="0"/>
        <v>-1038015</v>
      </c>
      <c r="H20" s="23">
        <v>1449383</v>
      </c>
      <c r="I20" s="120">
        <v>214438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47894649</v>
      </c>
      <c r="G21" s="75">
        <f t="shared" si="0"/>
        <v>-12862007</v>
      </c>
      <c r="H21" s="23">
        <v>60756656</v>
      </c>
      <c r="I21" s="120">
        <v>35656227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292604725613</v>
      </c>
      <c r="G22" s="74">
        <f t="shared" si="0"/>
        <v>12135559644</v>
      </c>
      <c r="H22" s="124">
        <v>280469165969</v>
      </c>
      <c r="I22" s="121">
        <v>271550222936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2315439725</v>
      </c>
      <c r="G23" s="75">
        <f t="shared" si="0"/>
        <v>54651237</v>
      </c>
      <c r="H23" s="23">
        <v>2260788488</v>
      </c>
      <c r="I23" s="120">
        <v>2328297580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9347260743</v>
      </c>
      <c r="G24" s="75">
        <f t="shared" si="0"/>
        <v>948976589</v>
      </c>
      <c r="H24" s="23">
        <v>8398284154</v>
      </c>
      <c r="I24" s="120">
        <v>8892590522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6472201</v>
      </c>
      <c r="G25" s="75">
        <f t="shared" si="0"/>
        <v>-180599</v>
      </c>
      <c r="H25" s="23">
        <v>6652800</v>
      </c>
      <c r="I25" s="120">
        <v>5507676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213974354</v>
      </c>
      <c r="G27" s="75">
        <f t="shared" si="0"/>
        <v>29917297</v>
      </c>
      <c r="H27" s="23">
        <v>184057057</v>
      </c>
      <c r="I27" s="120">
        <v>168100384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280721578590</v>
      </c>
      <c r="G28" s="75">
        <f t="shared" si="0"/>
        <v>11102195120</v>
      </c>
      <c r="H28" s="23">
        <v>269619383470</v>
      </c>
      <c r="I28" s="120">
        <v>260155726774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680305847</v>
      </c>
      <c r="G34" s="126">
        <f t="shared" si="0"/>
        <v>-3263976135</v>
      </c>
      <c r="H34" s="125">
        <v>3944281982</v>
      </c>
      <c r="I34" s="122">
        <v>3078422957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3316915108</v>
      </c>
      <c r="G48" s="74">
        <f t="shared" si="1"/>
        <v>279928987</v>
      </c>
      <c r="H48" s="124">
        <v>3036986121</v>
      </c>
      <c r="I48" s="121">
        <v>4186498646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539599466</v>
      </c>
      <c r="G49" s="75">
        <f t="shared" si="1"/>
        <v>247963154</v>
      </c>
      <c r="H49" s="23">
        <v>291636312</v>
      </c>
      <c r="I49" s="120">
        <v>437174056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2777315642</v>
      </c>
      <c r="G50" s="75">
        <f t="shared" si="1"/>
        <v>31965833</v>
      </c>
      <c r="H50" s="23">
        <v>2745349809</v>
      </c>
      <c r="I50" s="120">
        <v>3749324590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2777315642</v>
      </c>
      <c r="G52" s="75">
        <f t="shared" si="1"/>
        <v>31965833</v>
      </c>
      <c r="H52" s="23">
        <v>2745349809</v>
      </c>
      <c r="I52" s="120">
        <v>3749324590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-3316915108</v>
      </c>
      <c r="G60" s="126">
        <f t="shared" si="1"/>
        <v>-279928987</v>
      </c>
      <c r="H60" s="125">
        <v>-3036986121</v>
      </c>
      <c r="I60" s="122">
        <v>-4186498646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7168404</v>
      </c>
      <c r="G70" s="74">
        <f t="shared" si="2"/>
        <v>0</v>
      </c>
      <c r="H70" s="124">
        <v>7168404</v>
      </c>
      <c r="I70" s="121">
        <v>19393892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7168404</v>
      </c>
      <c r="G73" s="75">
        <f t="shared" si="2"/>
        <v>0</v>
      </c>
      <c r="H73" s="23">
        <v>7168404</v>
      </c>
      <c r="I73" s="120">
        <v>19393892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-7168404</v>
      </c>
      <c r="G79" s="126">
        <f t="shared" si="2"/>
        <v>0</v>
      </c>
      <c r="H79" s="125">
        <v>-7168404</v>
      </c>
      <c r="I79" s="122">
        <v>-19393892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-2643777665</v>
      </c>
      <c r="G80" s="77">
        <f t="shared" si="2"/>
        <v>-3543905122</v>
      </c>
      <c r="H80" s="41">
        <v>900127457</v>
      </c>
      <c r="I80" s="131">
        <v>-1127469581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3864295442</v>
      </c>
      <c r="G81" s="77">
        <f t="shared" si="2"/>
        <v>900127457</v>
      </c>
      <c r="H81" s="41">
        <v>2964167985</v>
      </c>
      <c r="I81" s="131">
        <v>4091637566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1220517777</v>
      </c>
      <c r="G82" s="92">
        <f t="shared" si="2"/>
        <v>-2643777665</v>
      </c>
      <c r="H82" s="45">
        <v>3864295442</v>
      </c>
      <c r="I82" s="123">
        <v>2964167985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21" orientation="portrait" useFirstPageNumber="1" r:id="rId1"/>
  <headerFoot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令和３年度</v>
      </c>
      <c r="G2" s="149"/>
      <c r="H2" s="22" t="str">
        <f>'貸借対照表（一般会計）'!H2</f>
        <v>令和２年度</v>
      </c>
      <c r="I2" s="144" t="str">
        <f>'貸借対照表（一般会計）'!I2</f>
        <v>令和元年度</v>
      </c>
      <c r="J2" s="17"/>
      <c r="K2" s="18"/>
      <c r="L2" s="18"/>
      <c r="M2" s="19"/>
      <c r="N2" s="148" t="str">
        <f>'貸借対照表（一般会計）'!F2</f>
        <v>令和３年度</v>
      </c>
      <c r="O2" s="149"/>
      <c r="P2" s="22" t="str">
        <f>'貸借対照表（一般会計）'!H2</f>
        <v>令和２年度</v>
      </c>
      <c r="Q2" s="144" t="str">
        <f>'貸借対照表（一般会計）'!I2</f>
        <v>令和元年度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1888712826</v>
      </c>
      <c r="G5" s="52">
        <f t="shared" ref="G5:G36" si="0">F5-H5</f>
        <v>10290340</v>
      </c>
      <c r="H5" s="23">
        <v>1878422486</v>
      </c>
      <c r="I5" s="21">
        <v>1745777712</v>
      </c>
      <c r="J5" s="11"/>
      <c r="K5" s="12" t="s">
        <v>3</v>
      </c>
      <c r="L5" s="12"/>
      <c r="M5" s="13"/>
      <c r="N5" s="14">
        <v>39159513</v>
      </c>
      <c r="O5" s="52">
        <f t="shared" ref="O5:O25" si="1">N5-P5</f>
        <v>-2693135</v>
      </c>
      <c r="P5" s="23">
        <v>41852648</v>
      </c>
      <c r="Q5" s="21">
        <v>44642082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1636883220</v>
      </c>
      <c r="G6" s="52">
        <f t="shared" si="0"/>
        <v>34271685</v>
      </c>
      <c r="H6" s="23">
        <v>1602611535</v>
      </c>
      <c r="I6" s="21">
        <v>1465412906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1636883220</v>
      </c>
      <c r="G7" s="52">
        <f t="shared" si="0"/>
        <v>34271685</v>
      </c>
      <c r="H7" s="23">
        <v>1602611535</v>
      </c>
      <c r="I7" s="21">
        <v>1465412906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405388617</v>
      </c>
      <c r="G9" s="52">
        <f t="shared" si="0"/>
        <v>-43549145</v>
      </c>
      <c r="H9" s="23">
        <v>448937762</v>
      </c>
      <c r="I9" s="21">
        <v>462937864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-153559011</v>
      </c>
      <c r="G10" s="52">
        <f t="shared" si="0"/>
        <v>19567800</v>
      </c>
      <c r="H10" s="23">
        <v>-173126811</v>
      </c>
      <c r="I10" s="21">
        <v>-182573058</v>
      </c>
      <c r="J10" s="11"/>
      <c r="K10" s="12"/>
      <c r="L10" s="12" t="s">
        <v>13</v>
      </c>
      <c r="M10" s="13"/>
      <c r="N10" s="14">
        <v>38008593</v>
      </c>
      <c r="O10" s="52">
        <f t="shared" si="1"/>
        <v>-2693135</v>
      </c>
      <c r="P10" s="23">
        <v>40701728</v>
      </c>
      <c r="Q10" s="21">
        <v>43491162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1150920</v>
      </c>
      <c r="O13" s="52">
        <f t="shared" si="1"/>
        <v>0</v>
      </c>
      <c r="P13" s="23">
        <v>1150920</v>
      </c>
      <c r="Q13" s="21">
        <v>1150920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566932094</v>
      </c>
      <c r="O15" s="52">
        <f t="shared" si="1"/>
        <v>-46290816</v>
      </c>
      <c r="P15" s="23">
        <v>613222910</v>
      </c>
      <c r="Q15" s="21">
        <v>502239270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394235176</v>
      </c>
      <c r="G18" s="52">
        <f t="shared" si="0"/>
        <v>50897835</v>
      </c>
      <c r="H18" s="23">
        <v>343337341</v>
      </c>
      <c r="I18" s="21">
        <v>354409553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563767064</v>
      </c>
      <c r="O20" s="52">
        <f t="shared" si="1"/>
        <v>-45139896</v>
      </c>
      <c r="P20" s="23">
        <v>608906960</v>
      </c>
      <c r="Q20" s="21">
        <v>496772400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3165030</v>
      </c>
      <c r="O23" s="52">
        <f t="shared" si="1"/>
        <v>-1150920</v>
      </c>
      <c r="P23" s="23">
        <v>4315950</v>
      </c>
      <c r="Q23" s="21">
        <v>5466870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606091607</v>
      </c>
      <c r="O25" s="54">
        <f t="shared" si="1"/>
        <v>-48983951</v>
      </c>
      <c r="P25" s="41">
        <v>655075558</v>
      </c>
      <c r="Q25" s="42">
        <v>546881352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1676856395</v>
      </c>
      <c r="O27" s="52">
        <f>N27-P27</f>
        <v>110172126</v>
      </c>
      <c r="P27" s="23">
        <v>1566684269</v>
      </c>
      <c r="Q27" s="21">
        <v>1553305913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4315950</v>
      </c>
      <c r="G40" s="52">
        <f t="shared" si="2"/>
        <v>-1150920</v>
      </c>
      <c r="H40" s="23">
        <v>5466870</v>
      </c>
      <c r="I40" s="21">
        <v>6617790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389919226</v>
      </c>
      <c r="G41" s="52">
        <f t="shared" si="2"/>
        <v>66470910</v>
      </c>
      <c r="H41" s="23">
        <v>323448316</v>
      </c>
      <c r="I41" s="21">
        <v>164315544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-14422155</v>
      </c>
      <c r="H42" s="23">
        <v>14422155</v>
      </c>
      <c r="I42" s="21">
        <v>183476219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1676856395</v>
      </c>
      <c r="O55" s="54">
        <f>N55-P55</f>
        <v>110172126</v>
      </c>
      <c r="P55" s="41">
        <v>1566684269</v>
      </c>
      <c r="Q55" s="42">
        <v>1553305913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2282948002</v>
      </c>
      <c r="G56" s="53">
        <f t="shared" si="2"/>
        <v>61188175</v>
      </c>
      <c r="H56" s="45">
        <v>2221759827</v>
      </c>
      <c r="I56" s="46">
        <v>2100187265</v>
      </c>
      <c r="J56" s="47" t="s">
        <v>65</v>
      </c>
      <c r="K56" s="48"/>
      <c r="L56" s="48"/>
      <c r="M56" s="49"/>
      <c r="N56" s="50">
        <v>2282948002</v>
      </c>
      <c r="O56" s="53">
        <f>N56-P56</f>
        <v>61188175</v>
      </c>
      <c r="P56" s="45">
        <v>2221759827</v>
      </c>
      <c r="Q56" s="46">
        <v>2100187265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22" fitToWidth="0" orientation="landscape" useFirstPageNumber="1" r:id="rId1"/>
  <headerFooter scaleWithDoc="0"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226</v>
      </c>
      <c r="I1" s="141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令和３年度</v>
      </c>
      <c r="F2" s="149"/>
      <c r="G2" s="80" t="str">
        <f>'貸借対照表（一般会計）'!H2</f>
        <v>令和２年度</v>
      </c>
      <c r="H2" s="144" t="str">
        <f>'貸借対照表（一般会計）'!I2</f>
        <v>令和元年度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34003177941</v>
      </c>
      <c r="F4" s="75">
        <f t="shared" ref="F4:F35" si="0">E4-G4</f>
        <v>44138306</v>
      </c>
      <c r="G4" s="82">
        <v>33959039635</v>
      </c>
      <c r="H4" s="21">
        <v>31507321103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25353360375</v>
      </c>
      <c r="F10" s="75">
        <f t="shared" si="0"/>
        <v>13539462</v>
      </c>
      <c r="G10" s="82">
        <v>25339820913</v>
      </c>
      <c r="H10" s="21">
        <v>23349394293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12750</v>
      </c>
      <c r="F12" s="75">
        <f t="shared" si="0"/>
        <v>7250</v>
      </c>
      <c r="G12" s="82">
        <v>5500</v>
      </c>
      <c r="H12" s="21">
        <v>6750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-2065000</v>
      </c>
      <c r="G13" s="82">
        <v>2065000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8627923002</v>
      </c>
      <c r="F14" s="75">
        <f t="shared" si="0"/>
        <v>21545291</v>
      </c>
      <c r="G14" s="82">
        <v>8606377711</v>
      </c>
      <c r="H14" s="21">
        <v>8145796131</v>
      </c>
    </row>
    <row r="15" spans="1:9" ht="15" customHeight="1" x14ac:dyDescent="0.15">
      <c r="A15" s="59"/>
      <c r="B15" s="60"/>
      <c r="C15" s="61" t="s">
        <v>77</v>
      </c>
      <c r="D15" s="61"/>
      <c r="E15" s="70">
        <v>8627923002</v>
      </c>
      <c r="F15" s="75">
        <f t="shared" si="0"/>
        <v>21545291</v>
      </c>
      <c r="G15" s="82">
        <v>8606377711</v>
      </c>
      <c r="H15" s="21">
        <v>8145796131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0</v>
      </c>
      <c r="F19" s="75">
        <f t="shared" si="0"/>
        <v>0</v>
      </c>
      <c r="G19" s="82">
        <v>0</v>
      </c>
      <c r="H19" s="21">
        <v>0</v>
      </c>
    </row>
    <row r="20" spans="1:8" ht="15" customHeight="1" x14ac:dyDescent="0.15">
      <c r="A20" s="63"/>
      <c r="B20" s="64" t="s">
        <v>82</v>
      </c>
      <c r="C20" s="65"/>
      <c r="D20" s="65"/>
      <c r="E20" s="70">
        <v>21881814</v>
      </c>
      <c r="F20" s="75">
        <f t="shared" si="0"/>
        <v>11111303</v>
      </c>
      <c r="G20" s="82">
        <v>10770511</v>
      </c>
      <c r="H20" s="21">
        <v>12123929</v>
      </c>
    </row>
    <row r="21" spans="1:8" ht="15" customHeight="1" x14ac:dyDescent="0.15">
      <c r="A21" s="59" t="s">
        <v>83</v>
      </c>
      <c r="B21" s="60"/>
      <c r="C21" s="61"/>
      <c r="D21" s="61"/>
      <c r="E21" s="69">
        <v>33810824883</v>
      </c>
      <c r="F21" s="74">
        <f t="shared" si="0"/>
        <v>-69896453</v>
      </c>
      <c r="G21" s="81">
        <v>33880721336</v>
      </c>
      <c r="H21" s="78">
        <v>31407524043</v>
      </c>
    </row>
    <row r="22" spans="1:8" ht="15" customHeight="1" x14ac:dyDescent="0.15">
      <c r="A22" s="59"/>
      <c r="B22" s="60" t="s">
        <v>84</v>
      </c>
      <c r="C22" s="61"/>
      <c r="D22" s="61"/>
      <c r="E22" s="70">
        <v>432241815</v>
      </c>
      <c r="F22" s="75">
        <f t="shared" si="0"/>
        <v>-31760528</v>
      </c>
      <c r="G22" s="82">
        <v>464002343</v>
      </c>
      <c r="H22" s="21">
        <v>452571683</v>
      </c>
    </row>
    <row r="23" spans="1:8" ht="15" customHeight="1" x14ac:dyDescent="0.15">
      <c r="A23" s="59"/>
      <c r="B23" s="60" t="s">
        <v>85</v>
      </c>
      <c r="C23" s="61"/>
      <c r="D23" s="61"/>
      <c r="E23" s="70">
        <v>38008592</v>
      </c>
      <c r="F23" s="75">
        <f t="shared" si="0"/>
        <v>-777891</v>
      </c>
      <c r="G23" s="82">
        <v>38786483</v>
      </c>
      <c r="H23" s="21">
        <v>39681120</v>
      </c>
    </row>
    <row r="24" spans="1:8" ht="15" customHeight="1" x14ac:dyDescent="0.15">
      <c r="A24" s="59"/>
      <c r="B24" s="60" t="s">
        <v>86</v>
      </c>
      <c r="C24" s="61"/>
      <c r="D24" s="61"/>
      <c r="E24" s="70">
        <v>-45139896</v>
      </c>
      <c r="F24" s="75">
        <f t="shared" si="0"/>
        <v>-157274456</v>
      </c>
      <c r="G24" s="82">
        <v>112134560</v>
      </c>
      <c r="H24" s="21">
        <v>-22003381</v>
      </c>
    </row>
    <row r="25" spans="1:8" ht="15" customHeight="1" x14ac:dyDescent="0.15">
      <c r="A25" s="59"/>
      <c r="B25" s="60" t="s">
        <v>87</v>
      </c>
      <c r="C25" s="61"/>
      <c r="D25" s="61"/>
      <c r="E25" s="70">
        <v>293360582</v>
      </c>
      <c r="F25" s="75">
        <f t="shared" si="0"/>
        <v>12387947</v>
      </c>
      <c r="G25" s="82">
        <v>280972635</v>
      </c>
      <c r="H25" s="21">
        <v>292829648</v>
      </c>
    </row>
    <row r="26" spans="1:8" ht="15" customHeight="1" x14ac:dyDescent="0.15">
      <c r="A26" s="59"/>
      <c r="B26" s="60" t="s">
        <v>88</v>
      </c>
      <c r="C26" s="61"/>
      <c r="D26" s="61"/>
      <c r="E26" s="70">
        <v>356320</v>
      </c>
      <c r="F26" s="75">
        <f t="shared" si="0"/>
        <v>-1057149</v>
      </c>
      <c r="G26" s="82">
        <v>1413469</v>
      </c>
      <c r="H26" s="21">
        <v>936319</v>
      </c>
    </row>
    <row r="27" spans="1:8" ht="15" customHeight="1" x14ac:dyDescent="0.15">
      <c r="A27" s="59"/>
      <c r="B27" s="60" t="s">
        <v>89</v>
      </c>
      <c r="C27" s="61"/>
      <c r="D27" s="61"/>
      <c r="E27" s="70">
        <v>118491945</v>
      </c>
      <c r="F27" s="75">
        <f t="shared" si="0"/>
        <v>10378130</v>
      </c>
      <c r="G27" s="82">
        <v>108113815</v>
      </c>
      <c r="H27" s="21">
        <v>81795219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90303824</v>
      </c>
      <c r="F30" s="75">
        <f t="shared" si="0"/>
        <v>13964524</v>
      </c>
      <c r="G30" s="82">
        <v>76339300</v>
      </c>
      <c r="H30" s="21">
        <v>50275885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32883201701</v>
      </c>
      <c r="F34" s="75">
        <f t="shared" si="0"/>
        <v>84242970</v>
      </c>
      <c r="G34" s="82">
        <v>32798958731</v>
      </c>
      <c r="H34" s="21">
        <v>30511437550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192353058</v>
      </c>
      <c r="F40" s="77">
        <f t="shared" si="1"/>
        <v>114034759</v>
      </c>
      <c r="G40" s="84">
        <v>78318299</v>
      </c>
      <c r="H40" s="42">
        <v>99797060</v>
      </c>
    </row>
    <row r="41" spans="1:8" ht="15" customHeight="1" x14ac:dyDescent="0.15">
      <c r="A41" s="59" t="s">
        <v>103</v>
      </c>
      <c r="B41" s="60"/>
      <c r="C41" s="61"/>
      <c r="D41" s="61"/>
      <c r="E41" s="70">
        <v>590147</v>
      </c>
      <c r="F41" s="75">
        <f t="shared" si="1"/>
        <v>590147</v>
      </c>
      <c r="G41" s="82">
        <v>0</v>
      </c>
      <c r="H41" s="21">
        <v>10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590147</v>
      </c>
      <c r="F45" s="75">
        <f t="shared" si="1"/>
        <v>590147</v>
      </c>
      <c r="G45" s="82">
        <v>0</v>
      </c>
      <c r="H45" s="21">
        <v>10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82771079</v>
      </c>
      <c r="F46" s="75">
        <f t="shared" si="1"/>
        <v>17831136</v>
      </c>
      <c r="G46" s="82">
        <v>64939943</v>
      </c>
      <c r="H46" s="21">
        <v>60649186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82771079</v>
      </c>
      <c r="F52" s="75">
        <f t="shared" si="1"/>
        <v>17831136</v>
      </c>
      <c r="G52" s="82">
        <v>64939943</v>
      </c>
      <c r="H52" s="21">
        <v>60649186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-82180932</v>
      </c>
      <c r="F53" s="77">
        <f t="shared" si="1"/>
        <v>-17240989</v>
      </c>
      <c r="G53" s="84">
        <v>-64939943</v>
      </c>
      <c r="H53" s="42">
        <v>-60649176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110172126</v>
      </c>
      <c r="F54" s="97">
        <f t="shared" si="1"/>
        <v>96793770</v>
      </c>
      <c r="G54" s="98">
        <v>13378356</v>
      </c>
      <c r="H54" s="99">
        <v>39147884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23" fitToHeight="0" orientation="portrait" useFirstPageNumber="1" r:id="rId1"/>
  <headerFooter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227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令和３年度</v>
      </c>
      <c r="G2" s="149"/>
      <c r="H2" s="80" t="str">
        <f>'貸借対照表（一般会計）'!H2</f>
        <v>令和２年度</v>
      </c>
      <c r="I2" s="144" t="str">
        <f>'貸借対照表（一般会計）'!I2</f>
        <v>令和元年度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33933373479</v>
      </c>
      <c r="G5" s="74">
        <f t="shared" ref="G5:G34" si="0">F5-H5</f>
        <v>48852764</v>
      </c>
      <c r="H5" s="124">
        <v>33884520715</v>
      </c>
      <c r="I5" s="121">
        <v>31461868368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25283554573</v>
      </c>
      <c r="G11" s="75">
        <f t="shared" si="0"/>
        <v>18290080</v>
      </c>
      <c r="H11" s="23">
        <v>25265264493</v>
      </c>
      <c r="I11" s="120">
        <v>23303969498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14090</v>
      </c>
      <c r="G13" s="75">
        <f t="shared" si="0"/>
        <v>5990</v>
      </c>
      <c r="H13" s="23">
        <v>8100</v>
      </c>
      <c r="I13" s="120">
        <v>13710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-2065000</v>
      </c>
      <c r="H14" s="23">
        <v>2065000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8627923002</v>
      </c>
      <c r="G15" s="75">
        <f t="shared" si="0"/>
        <v>21545291</v>
      </c>
      <c r="H15" s="23">
        <v>8606377711</v>
      </c>
      <c r="I15" s="120">
        <v>8145796131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8627923002</v>
      </c>
      <c r="G16" s="75">
        <f t="shared" si="0"/>
        <v>21545291</v>
      </c>
      <c r="H16" s="23">
        <v>8606377711</v>
      </c>
      <c r="I16" s="120">
        <v>8145796131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0</v>
      </c>
      <c r="G20" s="75">
        <f t="shared" si="0"/>
        <v>0</v>
      </c>
      <c r="H20" s="23">
        <v>0</v>
      </c>
      <c r="I20" s="120">
        <v>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21881814</v>
      </c>
      <c r="G21" s="75">
        <f t="shared" si="0"/>
        <v>11076403</v>
      </c>
      <c r="H21" s="23">
        <v>10805411</v>
      </c>
      <c r="I21" s="120">
        <v>12089029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33729151241</v>
      </c>
      <c r="G22" s="74">
        <f t="shared" si="0"/>
        <v>80021678</v>
      </c>
      <c r="H22" s="124">
        <v>33649129563</v>
      </c>
      <c r="I22" s="121">
        <v>31350763956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472943542</v>
      </c>
      <c r="G23" s="75">
        <f t="shared" si="0"/>
        <v>-32634718</v>
      </c>
      <c r="H23" s="23">
        <v>505578260</v>
      </c>
      <c r="I23" s="120">
        <v>487724236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293360582</v>
      </c>
      <c r="G24" s="75">
        <f t="shared" si="0"/>
        <v>12387947</v>
      </c>
      <c r="H24" s="23">
        <v>280972635</v>
      </c>
      <c r="I24" s="120">
        <v>292829648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356320</v>
      </c>
      <c r="G25" s="75">
        <f t="shared" si="0"/>
        <v>-1057149</v>
      </c>
      <c r="H25" s="23">
        <v>1413469</v>
      </c>
      <c r="I25" s="120">
        <v>936319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32962490797</v>
      </c>
      <c r="G28" s="75">
        <f t="shared" si="0"/>
        <v>101325598</v>
      </c>
      <c r="H28" s="23">
        <v>32861165199</v>
      </c>
      <c r="I28" s="120">
        <v>30569273753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204222238</v>
      </c>
      <c r="G34" s="126">
        <f t="shared" si="0"/>
        <v>-31168914</v>
      </c>
      <c r="H34" s="125">
        <v>235391152</v>
      </c>
      <c r="I34" s="122">
        <v>111104412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168799633</v>
      </c>
      <c r="G48" s="74">
        <f t="shared" si="1"/>
        <v>71758030</v>
      </c>
      <c r="H48" s="124">
        <v>97041603</v>
      </c>
      <c r="I48" s="121">
        <v>111158875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168799633</v>
      </c>
      <c r="G49" s="75">
        <f t="shared" si="1"/>
        <v>71758030</v>
      </c>
      <c r="H49" s="23">
        <v>97041603</v>
      </c>
      <c r="I49" s="120">
        <v>111158875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-168799633</v>
      </c>
      <c r="G60" s="126">
        <f t="shared" si="1"/>
        <v>-71758030</v>
      </c>
      <c r="H60" s="125">
        <v>-97041603</v>
      </c>
      <c r="I60" s="122">
        <v>-111158875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1150920</v>
      </c>
      <c r="G70" s="74">
        <f t="shared" si="2"/>
        <v>0</v>
      </c>
      <c r="H70" s="124">
        <v>1150920</v>
      </c>
      <c r="I70" s="121">
        <v>2545624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1150920</v>
      </c>
      <c r="G73" s="75">
        <f t="shared" si="2"/>
        <v>0</v>
      </c>
      <c r="H73" s="23">
        <v>1150920</v>
      </c>
      <c r="I73" s="120">
        <v>2545624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-1150920</v>
      </c>
      <c r="G79" s="126">
        <f t="shared" si="2"/>
        <v>0</v>
      </c>
      <c r="H79" s="125">
        <v>-1150920</v>
      </c>
      <c r="I79" s="122">
        <v>-2545624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34271685</v>
      </c>
      <c r="G80" s="77">
        <f t="shared" si="2"/>
        <v>-102926944</v>
      </c>
      <c r="H80" s="41">
        <v>137198629</v>
      </c>
      <c r="I80" s="131">
        <v>-2600087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1602611535</v>
      </c>
      <c r="G81" s="77">
        <f t="shared" si="2"/>
        <v>137198629</v>
      </c>
      <c r="H81" s="41">
        <v>1465412906</v>
      </c>
      <c r="I81" s="131">
        <v>1468012993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1636883220</v>
      </c>
      <c r="G82" s="92">
        <f t="shared" si="2"/>
        <v>34271685</v>
      </c>
      <c r="H82" s="45">
        <v>1602611535</v>
      </c>
      <c r="I82" s="123">
        <v>1465412906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24" orientation="portrait" useFirstPageNumber="1" r:id="rId1"/>
  <headerFooter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令和３年度</v>
      </c>
      <c r="G2" s="149"/>
      <c r="H2" s="22" t="str">
        <f>'貸借対照表（一般会計）'!H2</f>
        <v>令和２年度</v>
      </c>
      <c r="I2" s="144" t="str">
        <f>'貸借対照表（一般会計）'!I2</f>
        <v>令和元年度</v>
      </c>
      <c r="J2" s="17"/>
      <c r="K2" s="18"/>
      <c r="L2" s="18"/>
      <c r="M2" s="19"/>
      <c r="N2" s="148" t="str">
        <f>'貸借対照表（一般会計）'!F2</f>
        <v>令和３年度</v>
      </c>
      <c r="O2" s="149"/>
      <c r="P2" s="22" t="str">
        <f>'貸借対照表（一般会計）'!H2</f>
        <v>令和２年度</v>
      </c>
      <c r="Q2" s="144" t="str">
        <f>'貸借対照表（一般会計）'!I2</f>
        <v>令和元年度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116385906752</v>
      </c>
      <c r="G5" s="52">
        <f t="shared" ref="G5:G36" si="0">F5-H5</f>
        <v>-9071453512</v>
      </c>
      <c r="H5" s="23">
        <v>125457360264</v>
      </c>
      <c r="I5" s="21">
        <v>176398496893</v>
      </c>
      <c r="J5" s="11"/>
      <c r="K5" s="12" t="s">
        <v>3</v>
      </c>
      <c r="L5" s="12"/>
      <c r="M5" s="13"/>
      <c r="N5" s="14">
        <v>116374940811</v>
      </c>
      <c r="O5" s="52">
        <f t="shared" ref="O5:O25" si="1">N5-P5</f>
        <v>-9092014527</v>
      </c>
      <c r="P5" s="23">
        <v>125466955338</v>
      </c>
      <c r="Q5" s="21">
        <v>176406150414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116074170940</v>
      </c>
      <c r="O6" s="52">
        <f t="shared" si="1"/>
        <v>-8999283981</v>
      </c>
      <c r="P6" s="23">
        <v>125073454921</v>
      </c>
      <c r="Q6" s="21">
        <v>176094390915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9159551</v>
      </c>
      <c r="O10" s="52">
        <f t="shared" si="1"/>
        <v>-435733</v>
      </c>
      <c r="P10" s="23">
        <v>9595284</v>
      </c>
      <c r="Q10" s="21">
        <v>9946136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116385906752</v>
      </c>
      <c r="G11" s="52">
        <f t="shared" si="0"/>
        <v>-9071453512</v>
      </c>
      <c r="H11" s="23">
        <v>125457360264</v>
      </c>
      <c r="I11" s="21">
        <v>176398496893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116385906752</v>
      </c>
      <c r="G13" s="52">
        <f t="shared" si="0"/>
        <v>-9071453512</v>
      </c>
      <c r="H13" s="23">
        <v>125457360264</v>
      </c>
      <c r="I13" s="21">
        <v>176398496893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291610320</v>
      </c>
      <c r="O14" s="52">
        <f t="shared" si="1"/>
        <v>-92294813</v>
      </c>
      <c r="P14" s="23">
        <v>383905133</v>
      </c>
      <c r="Q14" s="21">
        <v>301813363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488975844304</v>
      </c>
      <c r="O15" s="52">
        <f t="shared" si="1"/>
        <v>-32807010928</v>
      </c>
      <c r="P15" s="23">
        <v>521782855232</v>
      </c>
      <c r="Q15" s="21">
        <v>550593247508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487355793373</v>
      </c>
      <c r="O16" s="52">
        <f t="shared" si="1"/>
        <v>-32518010163</v>
      </c>
      <c r="P16" s="23">
        <v>519873803536</v>
      </c>
      <c r="Q16" s="21">
        <v>548304319347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488972278907</v>
      </c>
      <c r="G18" s="52">
        <f t="shared" si="0"/>
        <v>-32797990827</v>
      </c>
      <c r="H18" s="23">
        <v>521770269734</v>
      </c>
      <c r="I18" s="21">
        <v>550554004723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67615562</v>
      </c>
      <c r="O20" s="52">
        <f t="shared" si="1"/>
        <v>2622634</v>
      </c>
      <c r="P20" s="23">
        <v>64992928</v>
      </c>
      <c r="Q20" s="21">
        <v>60964260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1552435369</v>
      </c>
      <c r="O24" s="52">
        <f t="shared" si="1"/>
        <v>-291623399</v>
      </c>
      <c r="P24" s="23">
        <v>1844058768</v>
      </c>
      <c r="Q24" s="21">
        <v>2227963901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605350785115</v>
      </c>
      <c r="O25" s="54">
        <f t="shared" si="1"/>
        <v>-41899025455</v>
      </c>
      <c r="P25" s="41">
        <v>647249810570</v>
      </c>
      <c r="Q25" s="42">
        <v>726999397922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7400544</v>
      </c>
      <c r="O27" s="52">
        <f>N27-P27</f>
        <v>29581116</v>
      </c>
      <c r="P27" s="23">
        <v>-22180572</v>
      </c>
      <c r="Q27" s="21">
        <v>-46896306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488972278907</v>
      </c>
      <c r="G48" s="52">
        <f t="shared" si="2"/>
        <v>-32797990827</v>
      </c>
      <c r="H48" s="23">
        <v>521770269734</v>
      </c>
      <c r="I48" s="21">
        <v>550554004723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488972278907</v>
      </c>
      <c r="G49" s="52">
        <f t="shared" si="2"/>
        <v>-32797990827</v>
      </c>
      <c r="H49" s="23">
        <v>521770269734</v>
      </c>
      <c r="I49" s="21">
        <v>550554004723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7400544</v>
      </c>
      <c r="O55" s="54">
        <f>N55-P55</f>
        <v>29581116</v>
      </c>
      <c r="P55" s="41">
        <v>-22180572</v>
      </c>
      <c r="Q55" s="42">
        <v>-46896306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605358185659</v>
      </c>
      <c r="G56" s="53">
        <f t="shared" si="2"/>
        <v>-41869444339</v>
      </c>
      <c r="H56" s="45">
        <v>647227629998</v>
      </c>
      <c r="I56" s="46">
        <v>726952501616</v>
      </c>
      <c r="J56" s="47" t="s">
        <v>65</v>
      </c>
      <c r="K56" s="48"/>
      <c r="L56" s="48"/>
      <c r="M56" s="49"/>
      <c r="N56" s="50">
        <v>605358185659</v>
      </c>
      <c r="O56" s="53">
        <f>N56-P56</f>
        <v>-41869444339</v>
      </c>
      <c r="P56" s="45">
        <v>647227629998</v>
      </c>
      <c r="Q56" s="46">
        <v>726952501616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25" fitToWidth="0" orientation="landscape" useFirstPageNumber="1" r:id="rId1"/>
  <headerFooter scaleWithDoc="0"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229</v>
      </c>
      <c r="I1" s="143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令和３年度</v>
      </c>
      <c r="F2" s="149"/>
      <c r="G2" s="80" t="str">
        <f>'貸借対照表（一般会計）'!H2</f>
        <v>令和２年度</v>
      </c>
      <c r="H2" s="144" t="str">
        <f>'貸借対照表（一般会計）'!I2</f>
        <v>令和元年度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6120923623</v>
      </c>
      <c r="F4" s="75">
        <f t="shared" ref="F4:F35" si="0">E4-G4</f>
        <v>-188054409</v>
      </c>
      <c r="G4" s="82">
        <v>6308978032</v>
      </c>
      <c r="H4" s="21">
        <v>6744198190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5455809464</v>
      </c>
      <c r="F14" s="75">
        <f t="shared" si="0"/>
        <v>-166110814</v>
      </c>
      <c r="G14" s="82">
        <v>5621920278</v>
      </c>
      <c r="H14" s="21">
        <v>6106464673</v>
      </c>
    </row>
    <row r="15" spans="1:9" ht="15" customHeight="1" x14ac:dyDescent="0.15">
      <c r="A15" s="59"/>
      <c r="B15" s="60"/>
      <c r="C15" s="61" t="s">
        <v>77</v>
      </c>
      <c r="D15" s="61"/>
      <c r="E15" s="70">
        <v>5221501245</v>
      </c>
      <c r="F15" s="75">
        <f t="shared" si="0"/>
        <v>-189019217</v>
      </c>
      <c r="G15" s="82">
        <v>5410520462</v>
      </c>
      <c r="H15" s="21">
        <v>5911316551</v>
      </c>
    </row>
    <row r="16" spans="1:9" ht="15" customHeight="1" x14ac:dyDescent="0.15">
      <c r="A16" s="59"/>
      <c r="B16" s="60"/>
      <c r="C16" s="61" t="s">
        <v>78</v>
      </c>
      <c r="D16" s="61"/>
      <c r="E16" s="70">
        <v>206656</v>
      </c>
      <c r="F16" s="75">
        <f t="shared" si="0"/>
        <v>47056</v>
      </c>
      <c r="G16" s="82">
        <v>159600</v>
      </c>
      <c r="H16" s="21">
        <v>135373</v>
      </c>
    </row>
    <row r="17" spans="1:8" ht="15" customHeight="1" x14ac:dyDescent="0.15">
      <c r="A17" s="59"/>
      <c r="B17" s="60"/>
      <c r="C17" s="61" t="s">
        <v>79</v>
      </c>
      <c r="D17" s="61"/>
      <c r="E17" s="70">
        <v>234101563</v>
      </c>
      <c r="F17" s="75">
        <f t="shared" si="0"/>
        <v>22861347</v>
      </c>
      <c r="G17" s="82">
        <v>211240216</v>
      </c>
      <c r="H17" s="21">
        <v>195012749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652114014</v>
      </c>
      <c r="F19" s="75">
        <f t="shared" si="0"/>
        <v>-14838250</v>
      </c>
      <c r="G19" s="82">
        <v>666952264</v>
      </c>
      <c r="H19" s="21">
        <v>637733307</v>
      </c>
    </row>
    <row r="20" spans="1:8" ht="15" customHeight="1" x14ac:dyDescent="0.15">
      <c r="A20" s="63"/>
      <c r="B20" s="64" t="s">
        <v>82</v>
      </c>
      <c r="C20" s="65"/>
      <c r="D20" s="65"/>
      <c r="E20" s="70">
        <v>13000145</v>
      </c>
      <c r="F20" s="75">
        <f t="shared" si="0"/>
        <v>-7105345</v>
      </c>
      <c r="G20" s="82">
        <v>20105490</v>
      </c>
      <c r="H20" s="21">
        <v>210</v>
      </c>
    </row>
    <row r="21" spans="1:8" ht="15" customHeight="1" x14ac:dyDescent="0.15">
      <c r="A21" s="59" t="s">
        <v>83</v>
      </c>
      <c r="B21" s="60"/>
      <c r="C21" s="61"/>
      <c r="D21" s="61"/>
      <c r="E21" s="69">
        <v>6091342507</v>
      </c>
      <c r="F21" s="74">
        <f t="shared" si="0"/>
        <v>-192919791</v>
      </c>
      <c r="G21" s="81">
        <v>6284262298</v>
      </c>
      <c r="H21" s="78">
        <v>6753498864</v>
      </c>
    </row>
    <row r="22" spans="1:8" ht="15" customHeight="1" x14ac:dyDescent="0.15">
      <c r="A22" s="59"/>
      <c r="B22" s="60" t="s">
        <v>84</v>
      </c>
      <c r="C22" s="61"/>
      <c r="D22" s="61"/>
      <c r="E22" s="70">
        <v>115628254</v>
      </c>
      <c r="F22" s="75">
        <f t="shared" si="0"/>
        <v>3085406</v>
      </c>
      <c r="G22" s="82">
        <v>112542848</v>
      </c>
      <c r="H22" s="21">
        <v>112136973</v>
      </c>
    </row>
    <row r="23" spans="1:8" ht="15" customHeight="1" x14ac:dyDescent="0.15">
      <c r="A23" s="59"/>
      <c r="B23" s="60" t="s">
        <v>85</v>
      </c>
      <c r="C23" s="61"/>
      <c r="D23" s="61"/>
      <c r="E23" s="70">
        <v>9159551</v>
      </c>
      <c r="F23" s="75">
        <f t="shared" si="0"/>
        <v>-435733</v>
      </c>
      <c r="G23" s="82">
        <v>9595284</v>
      </c>
      <c r="H23" s="21">
        <v>9946136</v>
      </c>
    </row>
    <row r="24" spans="1:8" ht="15" customHeight="1" x14ac:dyDescent="0.15">
      <c r="A24" s="59"/>
      <c r="B24" s="60" t="s">
        <v>86</v>
      </c>
      <c r="C24" s="61"/>
      <c r="D24" s="61"/>
      <c r="E24" s="70">
        <v>2622634</v>
      </c>
      <c r="F24" s="75">
        <f t="shared" si="0"/>
        <v>-1406034</v>
      </c>
      <c r="G24" s="82">
        <v>4028668</v>
      </c>
      <c r="H24" s="21">
        <v>9546915</v>
      </c>
    </row>
    <row r="25" spans="1:8" ht="15" customHeight="1" x14ac:dyDescent="0.15">
      <c r="A25" s="59"/>
      <c r="B25" s="60" t="s">
        <v>87</v>
      </c>
      <c r="C25" s="61"/>
      <c r="D25" s="61"/>
      <c r="E25" s="70">
        <v>15975179</v>
      </c>
      <c r="F25" s="75">
        <f t="shared" si="0"/>
        <v>-1703521</v>
      </c>
      <c r="G25" s="82">
        <v>17678700</v>
      </c>
      <c r="H25" s="21">
        <v>20049780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37800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5946680269</v>
      </c>
      <c r="F28" s="75">
        <f t="shared" si="0"/>
        <v>-192456357</v>
      </c>
      <c r="G28" s="82">
        <v>6139136626</v>
      </c>
      <c r="H28" s="21">
        <v>6600402550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1276620</v>
      </c>
      <c r="F34" s="75">
        <f t="shared" si="0"/>
        <v>-3552</v>
      </c>
      <c r="G34" s="82">
        <v>1280172</v>
      </c>
      <c r="H34" s="21">
        <v>1378710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29581116</v>
      </c>
      <c r="F40" s="77">
        <f t="shared" si="1"/>
        <v>4865382</v>
      </c>
      <c r="G40" s="84">
        <v>24715734</v>
      </c>
      <c r="H40" s="42">
        <v>-9300674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29581116</v>
      </c>
      <c r="F54" s="97">
        <f t="shared" si="1"/>
        <v>4865382</v>
      </c>
      <c r="G54" s="98">
        <v>24715734</v>
      </c>
      <c r="H54" s="99">
        <v>-9300674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26" fitToHeight="0" orientation="portrait" useFirstPageNumber="1" r:id="rId1"/>
  <headerFooter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7" width="19.375" style="2" customWidth="1"/>
    <col min="8" max="8" width="18.125" style="2" customWidth="1"/>
    <col min="9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230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令和３年度</v>
      </c>
      <c r="G2" s="149"/>
      <c r="H2" s="80" t="str">
        <f>'貸借対照表（一般会計）'!H2</f>
        <v>令和２年度</v>
      </c>
      <c r="I2" s="144" t="str">
        <f>'貸借対照表（一般会計）'!I2</f>
        <v>令和元年度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6102169191</v>
      </c>
      <c r="G5" s="74">
        <f t="shared" ref="G5:G34" si="0">F5-H5</f>
        <v>-196248169</v>
      </c>
      <c r="H5" s="124">
        <v>6298417360</v>
      </c>
      <c r="I5" s="121">
        <v>6744197948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5455809464</v>
      </c>
      <c r="G15" s="75">
        <f t="shared" si="0"/>
        <v>-166110814</v>
      </c>
      <c r="H15" s="23">
        <v>5621920278</v>
      </c>
      <c r="I15" s="120">
        <v>6106464673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5221501245</v>
      </c>
      <c r="G16" s="75">
        <f t="shared" si="0"/>
        <v>-189019217</v>
      </c>
      <c r="H16" s="23">
        <v>5410520462</v>
      </c>
      <c r="I16" s="120">
        <v>5911316551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206656</v>
      </c>
      <c r="G17" s="75">
        <f t="shared" si="0"/>
        <v>47056</v>
      </c>
      <c r="H17" s="23">
        <v>159600</v>
      </c>
      <c r="I17" s="120">
        <v>135373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234101563</v>
      </c>
      <c r="G18" s="75">
        <f t="shared" si="0"/>
        <v>22861347</v>
      </c>
      <c r="H18" s="23">
        <v>211240216</v>
      </c>
      <c r="I18" s="120">
        <v>195012749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633359582</v>
      </c>
      <c r="G20" s="75">
        <f t="shared" si="0"/>
        <v>-23032010</v>
      </c>
      <c r="H20" s="23">
        <v>656391592</v>
      </c>
      <c r="I20" s="120">
        <v>637733065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13000145</v>
      </c>
      <c r="G21" s="75">
        <f t="shared" si="0"/>
        <v>-7105345</v>
      </c>
      <c r="H21" s="23">
        <v>20105490</v>
      </c>
      <c r="I21" s="120">
        <v>210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6473073818</v>
      </c>
      <c r="G22" s="74">
        <f t="shared" si="0"/>
        <v>-109324027</v>
      </c>
      <c r="H22" s="124">
        <v>6582397845</v>
      </c>
      <c r="I22" s="121">
        <v>7162523197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125223538</v>
      </c>
      <c r="G23" s="75">
        <f t="shared" si="0"/>
        <v>2734554</v>
      </c>
      <c r="H23" s="23">
        <v>122488984</v>
      </c>
      <c r="I23" s="120">
        <v>122557120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15975179</v>
      </c>
      <c r="G24" s="75">
        <f t="shared" si="0"/>
        <v>-1703521</v>
      </c>
      <c r="H24" s="23">
        <v>17678700</v>
      </c>
      <c r="I24" s="120">
        <v>20049780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37800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6330598481</v>
      </c>
      <c r="G26" s="75">
        <f t="shared" si="0"/>
        <v>-110351508</v>
      </c>
      <c r="H26" s="23">
        <v>6440949989</v>
      </c>
      <c r="I26" s="120">
        <v>7018499787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1276620</v>
      </c>
      <c r="G28" s="75">
        <f t="shared" si="0"/>
        <v>-3552</v>
      </c>
      <c r="H28" s="23">
        <v>1280172</v>
      </c>
      <c r="I28" s="120">
        <v>1378710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-370904627</v>
      </c>
      <c r="G34" s="126">
        <f t="shared" si="0"/>
        <v>-86924142</v>
      </c>
      <c r="H34" s="125">
        <v>-283980485</v>
      </c>
      <c r="I34" s="122">
        <v>-418325249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126229732504</v>
      </c>
      <c r="G36" s="74">
        <f t="shared" ref="G36:G60" si="1">F36-H36</f>
        <v>-56213155981</v>
      </c>
      <c r="H36" s="124">
        <v>182442888485</v>
      </c>
      <c r="I36" s="121">
        <v>160308227531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126229732504</v>
      </c>
      <c r="G38" s="75">
        <f t="shared" si="1"/>
        <v>-56213155981</v>
      </c>
      <c r="H38" s="23">
        <v>182442888485</v>
      </c>
      <c r="I38" s="120">
        <v>160308005531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126229732504</v>
      </c>
      <c r="G40" s="75">
        <f t="shared" si="1"/>
        <v>-56213155981</v>
      </c>
      <c r="H40" s="23">
        <v>182442888485</v>
      </c>
      <c r="I40" s="120">
        <v>160308005531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222000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84341533733</v>
      </c>
      <c r="G48" s="74">
        <f t="shared" si="1"/>
        <v>-18365922462</v>
      </c>
      <c r="H48" s="124">
        <v>102707456195</v>
      </c>
      <c r="I48" s="121">
        <v>150440715835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84341533733</v>
      </c>
      <c r="G50" s="75">
        <f t="shared" si="1"/>
        <v>-18365922462</v>
      </c>
      <c r="H50" s="23">
        <v>102707456195</v>
      </c>
      <c r="I50" s="120">
        <v>150440715835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84341533733</v>
      </c>
      <c r="G52" s="75">
        <f t="shared" si="1"/>
        <v>-18365922462</v>
      </c>
      <c r="H52" s="23">
        <v>102707456195</v>
      </c>
      <c r="I52" s="120">
        <v>150440715835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41888198771</v>
      </c>
      <c r="G60" s="126">
        <f t="shared" si="1"/>
        <v>-37847233519</v>
      </c>
      <c r="H60" s="125">
        <v>79735432290</v>
      </c>
      <c r="I60" s="122">
        <v>9867511696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266237778852</v>
      </c>
      <c r="G62" s="74">
        <f t="shared" ref="G62:G82" si="2">F62-H62</f>
        <v>-29217706878</v>
      </c>
      <c r="H62" s="124">
        <v>295455485730</v>
      </c>
      <c r="I62" s="121">
        <v>372468871692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131584160356</v>
      </c>
      <c r="G63" s="75">
        <f t="shared" si="2"/>
        <v>-39888778755</v>
      </c>
      <c r="H63" s="23">
        <v>171472939111</v>
      </c>
      <c r="I63" s="120">
        <v>251494739322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134653618496</v>
      </c>
      <c r="G69" s="75">
        <f t="shared" si="2"/>
        <v>10671071877</v>
      </c>
      <c r="H69" s="23">
        <v>123982546619</v>
      </c>
      <c r="I69" s="120">
        <v>120974132370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307755072996</v>
      </c>
      <c r="G70" s="74">
        <f t="shared" si="2"/>
        <v>-67151864539</v>
      </c>
      <c r="H70" s="124">
        <v>374906937535</v>
      </c>
      <c r="I70" s="121">
        <v>381918058139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173101454500</v>
      </c>
      <c r="G71" s="75">
        <f t="shared" si="2"/>
        <v>-77822936416</v>
      </c>
      <c r="H71" s="23">
        <v>250924390916</v>
      </c>
      <c r="I71" s="120">
        <v>261598169007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134653618496</v>
      </c>
      <c r="G78" s="75">
        <f t="shared" si="2"/>
        <v>10671071877</v>
      </c>
      <c r="H78" s="23">
        <v>123982546619</v>
      </c>
      <c r="I78" s="120">
        <v>120319889132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-41517294144</v>
      </c>
      <c r="G79" s="126">
        <f t="shared" si="2"/>
        <v>37934157661</v>
      </c>
      <c r="H79" s="125">
        <v>-79451451805</v>
      </c>
      <c r="I79" s="122">
        <v>-9449186447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27" orientation="portrait" useFirstPageNumber="1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customWidth="1"/>
    <col min="8" max="8" width="17.125" style="2" customWidth="1"/>
    <col min="9" max="9" width="0.375" style="2" customWidth="1"/>
    <col min="10" max="16384" width="9" style="2"/>
  </cols>
  <sheetData>
    <row r="1" spans="1:9" ht="14.25" thickBot="1" x14ac:dyDescent="0.2">
      <c r="A1" s="138" t="s">
        <v>205</v>
      </c>
      <c r="I1" s="141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令和３年度</v>
      </c>
      <c r="F2" s="149"/>
      <c r="G2" s="80" t="str">
        <f>'貸借対照表（一般会計）'!H2</f>
        <v>令和２年度</v>
      </c>
      <c r="H2" s="20" t="str">
        <f>'貸借対照表（一般会計）'!I2</f>
        <v>令和元年度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1799019589512</v>
      </c>
      <c r="F4" s="75">
        <f t="shared" ref="F4:F35" si="0">E4-G4</f>
        <v>-127337216199</v>
      </c>
      <c r="G4" s="82">
        <v>1926356805711</v>
      </c>
      <c r="H4" s="21">
        <v>1578930070461</v>
      </c>
    </row>
    <row r="5" spans="1:9" ht="15" customHeight="1" x14ac:dyDescent="0.15">
      <c r="A5" s="59"/>
      <c r="B5" s="60" t="s">
        <v>67</v>
      </c>
      <c r="C5" s="61"/>
      <c r="D5" s="61"/>
      <c r="E5" s="70">
        <v>741180898202</v>
      </c>
      <c r="F5" s="75">
        <f t="shared" si="0"/>
        <v>-14215487806</v>
      </c>
      <c r="G5" s="82">
        <v>755396386008</v>
      </c>
      <c r="H5" s="21">
        <v>777855478767</v>
      </c>
    </row>
    <row r="6" spans="1:9" ht="15" customHeight="1" x14ac:dyDescent="0.15">
      <c r="A6" s="59"/>
      <c r="B6" s="60" t="s">
        <v>68</v>
      </c>
      <c r="C6" s="61"/>
      <c r="D6" s="61"/>
      <c r="E6" s="70">
        <v>5977023411</v>
      </c>
      <c r="F6" s="75">
        <f t="shared" si="0"/>
        <v>85607833</v>
      </c>
      <c r="G6" s="82">
        <v>5891415578</v>
      </c>
      <c r="H6" s="21">
        <v>5916715460</v>
      </c>
    </row>
    <row r="7" spans="1:9" ht="15" customHeight="1" x14ac:dyDescent="0.15">
      <c r="A7" s="59"/>
      <c r="B7" s="60" t="s">
        <v>69</v>
      </c>
      <c r="C7" s="61"/>
      <c r="D7" s="61"/>
      <c r="E7" s="70">
        <v>112435073079</v>
      </c>
      <c r="F7" s="75">
        <f t="shared" si="0"/>
        <v>15551732976</v>
      </c>
      <c r="G7" s="82">
        <v>96883340103</v>
      </c>
      <c r="H7" s="21">
        <v>76383304678</v>
      </c>
    </row>
    <row r="8" spans="1:9" ht="15" customHeight="1" x14ac:dyDescent="0.15">
      <c r="A8" s="59"/>
      <c r="B8" s="60" t="s">
        <v>70</v>
      </c>
      <c r="C8" s="61"/>
      <c r="D8" s="61"/>
      <c r="E8" s="70">
        <v>13476007000</v>
      </c>
      <c r="F8" s="75">
        <f t="shared" si="0"/>
        <v>10164534000</v>
      </c>
      <c r="G8" s="82">
        <v>3311473000</v>
      </c>
      <c r="H8" s="21">
        <v>6000419000</v>
      </c>
    </row>
    <row r="9" spans="1:9" ht="15" customHeight="1" x14ac:dyDescent="0.15">
      <c r="A9" s="59"/>
      <c r="B9" s="60" t="s">
        <v>71</v>
      </c>
      <c r="C9" s="61"/>
      <c r="D9" s="61"/>
      <c r="E9" s="70">
        <v>72484739000</v>
      </c>
      <c r="F9" s="75">
        <f t="shared" si="0"/>
        <v>38618105000</v>
      </c>
      <c r="G9" s="82">
        <v>33866634000</v>
      </c>
      <c r="H9" s="21">
        <v>44514032000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4221024944</v>
      </c>
      <c r="F11" s="75">
        <f t="shared" si="0"/>
        <v>-573585297</v>
      </c>
      <c r="G11" s="82">
        <v>4794610241</v>
      </c>
      <c r="H11" s="21">
        <v>4937880746</v>
      </c>
    </row>
    <row r="12" spans="1:9" ht="15" customHeight="1" x14ac:dyDescent="0.15">
      <c r="A12" s="59"/>
      <c r="B12" s="60" t="s">
        <v>74</v>
      </c>
      <c r="C12" s="61"/>
      <c r="D12" s="61"/>
      <c r="E12" s="70">
        <v>67992808136</v>
      </c>
      <c r="F12" s="75">
        <f t="shared" si="0"/>
        <v>544485693</v>
      </c>
      <c r="G12" s="82">
        <v>67448322443</v>
      </c>
      <c r="H12" s="21">
        <v>69814790610</v>
      </c>
    </row>
    <row r="13" spans="1:9" ht="15" customHeight="1" x14ac:dyDescent="0.15">
      <c r="A13" s="59"/>
      <c r="B13" s="60" t="s">
        <v>75</v>
      </c>
      <c r="C13" s="61"/>
      <c r="D13" s="61"/>
      <c r="E13" s="70">
        <v>698838566566</v>
      </c>
      <c r="F13" s="75">
        <f t="shared" si="0"/>
        <v>-180114389516</v>
      </c>
      <c r="G13" s="82">
        <v>878952956082</v>
      </c>
      <c r="H13" s="21">
        <v>499482327658</v>
      </c>
    </row>
    <row r="14" spans="1:9" ht="15" customHeight="1" x14ac:dyDescent="0.15">
      <c r="A14" s="59"/>
      <c r="B14" s="60" t="s">
        <v>76</v>
      </c>
      <c r="C14" s="61"/>
      <c r="D14" s="61"/>
      <c r="E14" s="70">
        <v>2453746364</v>
      </c>
      <c r="F14" s="75">
        <f t="shared" si="0"/>
        <v>-1212502623</v>
      </c>
      <c r="G14" s="82">
        <v>3666248987</v>
      </c>
      <c r="H14" s="21">
        <v>5059911352</v>
      </c>
    </row>
    <row r="15" spans="1:9" ht="15" customHeight="1" x14ac:dyDescent="0.15">
      <c r="A15" s="59"/>
      <c r="B15" s="60"/>
      <c r="C15" s="61" t="s">
        <v>77</v>
      </c>
      <c r="D15" s="61"/>
      <c r="E15" s="70">
        <v>0</v>
      </c>
      <c r="F15" s="75">
        <f t="shared" si="0"/>
        <v>0</v>
      </c>
      <c r="G15" s="82">
        <v>0</v>
      </c>
      <c r="H15" s="21">
        <v>0</v>
      </c>
    </row>
    <row r="16" spans="1:9" ht="15" customHeight="1" x14ac:dyDescent="0.15">
      <c r="A16" s="59"/>
      <c r="B16" s="60"/>
      <c r="C16" s="61" t="s">
        <v>78</v>
      </c>
      <c r="D16" s="61"/>
      <c r="E16" s="70">
        <v>1619746364</v>
      </c>
      <c r="F16" s="75">
        <f t="shared" si="0"/>
        <v>94214377</v>
      </c>
      <c r="G16" s="82">
        <v>1525531987</v>
      </c>
      <c r="H16" s="21">
        <v>1690417352</v>
      </c>
    </row>
    <row r="17" spans="1:8" ht="15" customHeight="1" x14ac:dyDescent="0.15">
      <c r="A17" s="59"/>
      <c r="B17" s="60"/>
      <c r="C17" s="61" t="s">
        <v>79</v>
      </c>
      <c r="D17" s="61"/>
      <c r="E17" s="70">
        <v>834000000</v>
      </c>
      <c r="F17" s="75">
        <f t="shared" si="0"/>
        <v>-1306717000</v>
      </c>
      <c r="G17" s="82">
        <v>2140717000</v>
      </c>
      <c r="H17" s="21">
        <v>3369494000</v>
      </c>
    </row>
    <row r="18" spans="1:8" ht="15" customHeight="1" x14ac:dyDescent="0.15">
      <c r="A18" s="59"/>
      <c r="B18" s="60" t="s">
        <v>80</v>
      </c>
      <c r="C18" s="61"/>
      <c r="D18" s="61"/>
      <c r="E18" s="70">
        <v>2521400000</v>
      </c>
      <c r="F18" s="75">
        <f t="shared" si="0"/>
        <v>2521400000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3709522995</v>
      </c>
      <c r="F19" s="75">
        <f t="shared" si="0"/>
        <v>-7064129847</v>
      </c>
      <c r="G19" s="82">
        <v>10773652842</v>
      </c>
      <c r="H19" s="21">
        <v>12494742012</v>
      </c>
    </row>
    <row r="20" spans="1:8" ht="15" customHeight="1" x14ac:dyDescent="0.15">
      <c r="A20" s="63"/>
      <c r="B20" s="64" t="s">
        <v>82</v>
      </c>
      <c r="C20" s="65"/>
      <c r="D20" s="65"/>
      <c r="E20" s="70">
        <v>73728779815</v>
      </c>
      <c r="F20" s="75">
        <f t="shared" si="0"/>
        <v>8357013388</v>
      </c>
      <c r="G20" s="82">
        <v>65371766427</v>
      </c>
      <c r="H20" s="21">
        <v>76470468178</v>
      </c>
    </row>
    <row r="21" spans="1:8" ht="15" customHeight="1" x14ac:dyDescent="0.15">
      <c r="A21" s="59" t="s">
        <v>83</v>
      </c>
      <c r="B21" s="60"/>
      <c r="C21" s="61"/>
      <c r="D21" s="61"/>
      <c r="E21" s="69">
        <v>1646730439705</v>
      </c>
      <c r="F21" s="74">
        <f t="shared" si="0"/>
        <v>-124150103012</v>
      </c>
      <c r="G21" s="81">
        <v>1770880542717</v>
      </c>
      <c r="H21" s="78">
        <v>1414785938728</v>
      </c>
    </row>
    <row r="22" spans="1:8" ht="15" customHeight="1" x14ac:dyDescent="0.15">
      <c r="A22" s="59"/>
      <c r="B22" s="60" t="s">
        <v>84</v>
      </c>
      <c r="C22" s="61"/>
      <c r="D22" s="61"/>
      <c r="E22" s="70">
        <v>279366954998</v>
      </c>
      <c r="F22" s="75">
        <f t="shared" si="0"/>
        <v>2978007842</v>
      </c>
      <c r="G22" s="82">
        <v>276388947156</v>
      </c>
      <c r="H22" s="21">
        <v>274871914762</v>
      </c>
    </row>
    <row r="23" spans="1:8" ht="15" customHeight="1" x14ac:dyDescent="0.15">
      <c r="A23" s="59"/>
      <c r="B23" s="60" t="s">
        <v>85</v>
      </c>
      <c r="C23" s="61"/>
      <c r="D23" s="61"/>
      <c r="E23" s="70">
        <v>19562744789</v>
      </c>
      <c r="F23" s="75">
        <f t="shared" si="0"/>
        <v>-1465859031</v>
      </c>
      <c r="G23" s="82">
        <v>21028603820</v>
      </c>
      <c r="H23" s="21">
        <v>20772472552</v>
      </c>
    </row>
    <row r="24" spans="1:8" ht="15" customHeight="1" x14ac:dyDescent="0.15">
      <c r="A24" s="59"/>
      <c r="B24" s="60" t="s">
        <v>86</v>
      </c>
      <c r="C24" s="61"/>
      <c r="D24" s="61"/>
      <c r="E24" s="70">
        <v>2891930414</v>
      </c>
      <c r="F24" s="75">
        <f t="shared" si="0"/>
        <v>-11914112266</v>
      </c>
      <c r="G24" s="82">
        <v>14806042680</v>
      </c>
      <c r="H24" s="21">
        <v>3631456574</v>
      </c>
    </row>
    <row r="25" spans="1:8" ht="15" customHeight="1" x14ac:dyDescent="0.15">
      <c r="A25" s="59"/>
      <c r="B25" s="60" t="s">
        <v>87</v>
      </c>
      <c r="C25" s="61"/>
      <c r="D25" s="61"/>
      <c r="E25" s="70">
        <v>180395615029</v>
      </c>
      <c r="F25" s="75">
        <f t="shared" si="0"/>
        <v>31543115941</v>
      </c>
      <c r="G25" s="82">
        <v>148852499088</v>
      </c>
      <c r="H25" s="21">
        <v>136354119495</v>
      </c>
    </row>
    <row r="26" spans="1:8" ht="15" customHeight="1" x14ac:dyDescent="0.15">
      <c r="A26" s="59"/>
      <c r="B26" s="60" t="s">
        <v>88</v>
      </c>
      <c r="C26" s="61"/>
      <c r="D26" s="61"/>
      <c r="E26" s="70">
        <v>62797125136</v>
      </c>
      <c r="F26" s="75">
        <f t="shared" si="0"/>
        <v>11367996882</v>
      </c>
      <c r="G26" s="82">
        <v>51429128254</v>
      </c>
      <c r="H26" s="21">
        <v>54040511766</v>
      </c>
    </row>
    <row r="27" spans="1:8" ht="15" customHeight="1" x14ac:dyDescent="0.15">
      <c r="A27" s="59"/>
      <c r="B27" s="60" t="s">
        <v>89</v>
      </c>
      <c r="C27" s="61"/>
      <c r="D27" s="61"/>
      <c r="E27" s="70">
        <v>98475645251</v>
      </c>
      <c r="F27" s="75">
        <f t="shared" si="0"/>
        <v>3016120373</v>
      </c>
      <c r="G27" s="82">
        <v>95459524878</v>
      </c>
      <c r="H27" s="21">
        <v>95947845223</v>
      </c>
    </row>
    <row r="28" spans="1:8" ht="15" customHeight="1" x14ac:dyDescent="0.15">
      <c r="A28" s="59"/>
      <c r="B28" s="60" t="s">
        <v>90</v>
      </c>
      <c r="C28" s="61"/>
      <c r="D28" s="61"/>
      <c r="E28" s="70">
        <v>13049815244</v>
      </c>
      <c r="F28" s="75">
        <f t="shared" si="0"/>
        <v>-2429336089</v>
      </c>
      <c r="G28" s="82">
        <v>15479151333</v>
      </c>
      <c r="H28" s="21">
        <v>18939373430</v>
      </c>
    </row>
    <row r="29" spans="1:8" ht="15" customHeight="1" x14ac:dyDescent="0.15">
      <c r="A29" s="59"/>
      <c r="B29" s="60" t="s">
        <v>91</v>
      </c>
      <c r="C29" s="61"/>
      <c r="D29" s="61"/>
      <c r="E29" s="70">
        <v>26550830</v>
      </c>
      <c r="F29" s="75">
        <f t="shared" si="0"/>
        <v>-19334579</v>
      </c>
      <c r="G29" s="82">
        <v>45885409</v>
      </c>
      <c r="H29" s="21">
        <v>39434181</v>
      </c>
    </row>
    <row r="30" spans="1:8" ht="15" customHeight="1" x14ac:dyDescent="0.15">
      <c r="A30" s="59"/>
      <c r="B30" s="60" t="s">
        <v>92</v>
      </c>
      <c r="C30" s="61"/>
      <c r="D30" s="61"/>
      <c r="E30" s="70">
        <v>-1769806519</v>
      </c>
      <c r="F30" s="75">
        <f t="shared" si="0"/>
        <v>-4392374833</v>
      </c>
      <c r="G30" s="82">
        <v>2622568314</v>
      </c>
      <c r="H30" s="21">
        <v>1784766655</v>
      </c>
    </row>
    <row r="31" spans="1:8" ht="15" customHeight="1" x14ac:dyDescent="0.15">
      <c r="A31" s="59"/>
      <c r="B31" s="60" t="s">
        <v>93</v>
      </c>
      <c r="C31" s="61"/>
      <c r="D31" s="61"/>
      <c r="E31" s="70">
        <v>-1745831488</v>
      </c>
      <c r="F31" s="75">
        <f t="shared" si="0"/>
        <v>-614856</v>
      </c>
      <c r="G31" s="82">
        <v>-1745216632</v>
      </c>
      <c r="H31" s="21">
        <v>-2470399005</v>
      </c>
    </row>
    <row r="32" spans="1:8" ht="15" customHeight="1" x14ac:dyDescent="0.15">
      <c r="A32" s="59"/>
      <c r="B32" s="60" t="s">
        <v>94</v>
      </c>
      <c r="C32" s="61"/>
      <c r="D32" s="61"/>
      <c r="E32" s="70">
        <v>1491410562</v>
      </c>
      <c r="F32" s="75">
        <f t="shared" si="0"/>
        <v>1491410562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589127352935</v>
      </c>
      <c r="F33" s="75">
        <f t="shared" si="0"/>
        <v>16166718149</v>
      </c>
      <c r="G33" s="82">
        <v>572960634786</v>
      </c>
      <c r="H33" s="21">
        <v>567722023483</v>
      </c>
    </row>
    <row r="34" spans="1:8" ht="15" customHeight="1" x14ac:dyDescent="0.15">
      <c r="A34" s="59"/>
      <c r="B34" s="60" t="s">
        <v>96</v>
      </c>
      <c r="C34" s="61"/>
      <c r="D34" s="61"/>
      <c r="E34" s="70">
        <v>281442463791</v>
      </c>
      <c r="F34" s="75">
        <f t="shared" si="0"/>
        <v>-172311089377</v>
      </c>
      <c r="G34" s="82">
        <v>453753553168</v>
      </c>
      <c r="H34" s="21">
        <v>124429890079</v>
      </c>
    </row>
    <row r="35" spans="1:8" ht="15" customHeight="1" x14ac:dyDescent="0.15">
      <c r="A35" s="59"/>
      <c r="B35" s="60" t="s">
        <v>97</v>
      </c>
      <c r="C35" s="61"/>
      <c r="D35" s="61"/>
      <c r="E35" s="70">
        <v>121602799733</v>
      </c>
      <c r="F35" s="75">
        <f t="shared" si="0"/>
        <v>1819246270</v>
      </c>
      <c r="G35" s="82">
        <v>119783553463</v>
      </c>
      <c r="H35" s="21">
        <v>118679591933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96804702264</v>
      </c>
      <c r="F37" s="75">
        <f t="shared" si="1"/>
        <v>2803236538</v>
      </c>
      <c r="G37" s="82">
        <v>94001465726</v>
      </c>
      <c r="H37" s="21">
        <v>92280963321</v>
      </c>
    </row>
    <row r="38" spans="1:8" ht="15" customHeight="1" x14ac:dyDescent="0.15">
      <c r="A38" s="59"/>
      <c r="B38" s="60"/>
      <c r="C38" s="61" t="s">
        <v>100</v>
      </c>
      <c r="D38" s="61"/>
      <c r="E38" s="70">
        <v>24798097469</v>
      </c>
      <c r="F38" s="75">
        <f t="shared" si="1"/>
        <v>-983990268</v>
      </c>
      <c r="G38" s="82">
        <v>25782087737</v>
      </c>
      <c r="H38" s="21">
        <v>26398628612</v>
      </c>
    </row>
    <row r="39" spans="1:8" ht="15" customHeight="1" x14ac:dyDescent="0.15">
      <c r="A39" s="59"/>
      <c r="B39" s="60" t="s">
        <v>101</v>
      </c>
      <c r="C39" s="61"/>
      <c r="D39" s="61"/>
      <c r="E39" s="71">
        <v>15669000</v>
      </c>
      <c r="F39" s="76">
        <f t="shared" si="1"/>
        <v>2000</v>
      </c>
      <c r="G39" s="83">
        <v>15667000</v>
      </c>
      <c r="H39" s="79">
        <v>42937600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152289149807</v>
      </c>
      <c r="F40" s="77">
        <f t="shared" si="1"/>
        <v>-3187113187</v>
      </c>
      <c r="G40" s="84">
        <v>155476262994</v>
      </c>
      <c r="H40" s="42">
        <v>164144131733</v>
      </c>
    </row>
    <row r="41" spans="1:8" ht="15" customHeight="1" x14ac:dyDescent="0.15">
      <c r="A41" s="59" t="s">
        <v>103</v>
      </c>
      <c r="B41" s="60"/>
      <c r="C41" s="61"/>
      <c r="D41" s="61"/>
      <c r="E41" s="70">
        <v>15502536567</v>
      </c>
      <c r="F41" s="75">
        <f t="shared" si="1"/>
        <v>1907347356</v>
      </c>
      <c r="G41" s="82">
        <v>13595189211</v>
      </c>
      <c r="H41" s="21">
        <v>10664358275</v>
      </c>
    </row>
    <row r="42" spans="1:8" ht="15" customHeight="1" x14ac:dyDescent="0.15">
      <c r="A42" s="59"/>
      <c r="B42" s="60" t="s">
        <v>104</v>
      </c>
      <c r="C42" s="61"/>
      <c r="D42" s="61"/>
      <c r="E42" s="70">
        <v>1979792675</v>
      </c>
      <c r="F42" s="75">
        <f t="shared" si="1"/>
        <v>-5069010624</v>
      </c>
      <c r="G42" s="82">
        <v>7048803299</v>
      </c>
      <c r="H42" s="21">
        <v>3301208104</v>
      </c>
    </row>
    <row r="43" spans="1:8" ht="15" customHeight="1" x14ac:dyDescent="0.15">
      <c r="A43" s="59"/>
      <c r="B43" s="60" t="s">
        <v>105</v>
      </c>
      <c r="C43" s="61"/>
      <c r="D43" s="61"/>
      <c r="E43" s="70">
        <v>6509416121</v>
      </c>
      <c r="F43" s="75">
        <f t="shared" si="1"/>
        <v>6290013740</v>
      </c>
      <c r="G43" s="82">
        <v>219402381</v>
      </c>
      <c r="H43" s="21">
        <v>1089805535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7013327771</v>
      </c>
      <c r="F45" s="75">
        <f t="shared" si="1"/>
        <v>686344240</v>
      </c>
      <c r="G45" s="82">
        <v>6326983531</v>
      </c>
      <c r="H45" s="21">
        <v>6273344636</v>
      </c>
    </row>
    <row r="46" spans="1:8" ht="15" customHeight="1" x14ac:dyDescent="0.15">
      <c r="A46" s="59" t="s">
        <v>108</v>
      </c>
      <c r="B46" s="60"/>
      <c r="C46" s="61"/>
      <c r="D46" s="61"/>
      <c r="E46" s="70">
        <v>43739721100</v>
      </c>
      <c r="F46" s="75">
        <f t="shared" si="1"/>
        <v>13906796720</v>
      </c>
      <c r="G46" s="82">
        <v>29832924380</v>
      </c>
      <c r="H46" s="21">
        <v>98929975411</v>
      </c>
    </row>
    <row r="47" spans="1:8" ht="15" customHeight="1" x14ac:dyDescent="0.15">
      <c r="A47" s="59"/>
      <c r="B47" s="60" t="s">
        <v>109</v>
      </c>
      <c r="C47" s="61"/>
      <c r="D47" s="61"/>
      <c r="E47" s="70">
        <v>23336896378</v>
      </c>
      <c r="F47" s="75">
        <f t="shared" si="1"/>
        <v>7087098588</v>
      </c>
      <c r="G47" s="82">
        <v>16249797790</v>
      </c>
      <c r="H47" s="21">
        <v>20753811302</v>
      </c>
    </row>
    <row r="48" spans="1:8" ht="15" customHeight="1" x14ac:dyDescent="0.15">
      <c r="A48" s="59"/>
      <c r="B48" s="60" t="s">
        <v>110</v>
      </c>
      <c r="C48" s="61"/>
      <c r="D48" s="61"/>
      <c r="E48" s="70">
        <v>52410001</v>
      </c>
      <c r="F48" s="75">
        <f t="shared" si="1"/>
        <v>-128410450</v>
      </c>
      <c r="G48" s="82">
        <v>180820451</v>
      </c>
      <c r="H48" s="21">
        <v>806844725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1565171617</v>
      </c>
      <c r="F50" s="75">
        <f t="shared" si="1"/>
        <v>1555439737</v>
      </c>
      <c r="G50" s="82">
        <v>9731880</v>
      </c>
      <c r="H50" s="21">
        <v>4120335</v>
      </c>
    </row>
    <row r="51" spans="1:8" ht="15" customHeight="1" x14ac:dyDescent="0.15">
      <c r="A51" s="59"/>
      <c r="B51" s="60" t="s">
        <v>106</v>
      </c>
      <c r="C51" s="61"/>
      <c r="D51" s="61"/>
      <c r="E51" s="70">
        <v>3234954649</v>
      </c>
      <c r="F51" s="75">
        <f t="shared" si="1"/>
        <v>3234954649</v>
      </c>
      <c r="G51" s="82">
        <v>0</v>
      </c>
      <c r="H51" s="21">
        <v>67537692312</v>
      </c>
    </row>
    <row r="52" spans="1:8" ht="15" customHeight="1" x14ac:dyDescent="0.15">
      <c r="A52" s="59"/>
      <c r="B52" s="60" t="s">
        <v>112</v>
      </c>
      <c r="C52" s="61"/>
      <c r="D52" s="61"/>
      <c r="E52" s="70">
        <v>15550288455</v>
      </c>
      <c r="F52" s="75">
        <f t="shared" si="1"/>
        <v>2157714196</v>
      </c>
      <c r="G52" s="82">
        <v>13392574259</v>
      </c>
      <c r="H52" s="21">
        <v>9827506737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-28237184533</v>
      </c>
      <c r="F53" s="77">
        <f t="shared" si="1"/>
        <v>-11999449364</v>
      </c>
      <c r="G53" s="84">
        <v>-16237735169</v>
      </c>
      <c r="H53" s="42">
        <v>-88265617136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124051965274</v>
      </c>
      <c r="F54" s="97">
        <f t="shared" si="1"/>
        <v>-15186562551</v>
      </c>
      <c r="G54" s="98">
        <v>139238527825</v>
      </c>
      <c r="H54" s="99">
        <v>75878514597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2" fitToHeight="0" orientation="portrait" useFirstPageNumber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206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令和３年度</v>
      </c>
      <c r="G2" s="149"/>
      <c r="H2" s="80" t="str">
        <f>'貸借対照表（一般会計）'!H2</f>
        <v>令和２年度</v>
      </c>
      <c r="I2" s="20" t="str">
        <f>'貸借対照表（一般会計）'!I2</f>
        <v>令和元年度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1807364457506</v>
      </c>
      <c r="G5" s="74">
        <f t="shared" ref="G5:G34" si="0">F5-H5</f>
        <v>-107686741125</v>
      </c>
      <c r="H5" s="124">
        <v>1915051198631</v>
      </c>
      <c r="I5" s="121">
        <v>1576813611243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750030203369</v>
      </c>
      <c r="G6" s="75">
        <f t="shared" si="0"/>
        <v>5367263967</v>
      </c>
      <c r="H6" s="23">
        <v>744662939402</v>
      </c>
      <c r="I6" s="120">
        <v>776114081140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5977023411</v>
      </c>
      <c r="G7" s="75">
        <f t="shared" si="0"/>
        <v>85607833</v>
      </c>
      <c r="H7" s="23">
        <v>5891415578</v>
      </c>
      <c r="I7" s="120">
        <v>5916715460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112435073079</v>
      </c>
      <c r="G8" s="75">
        <f t="shared" si="0"/>
        <v>15551732976</v>
      </c>
      <c r="H8" s="23">
        <v>96883340103</v>
      </c>
      <c r="I8" s="120">
        <v>76383304678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13476007000</v>
      </c>
      <c r="G9" s="75">
        <f t="shared" si="0"/>
        <v>10164534000</v>
      </c>
      <c r="H9" s="23">
        <v>3311473000</v>
      </c>
      <c r="I9" s="120">
        <v>6000419000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72484739000</v>
      </c>
      <c r="G10" s="75">
        <f t="shared" si="0"/>
        <v>38618105000</v>
      </c>
      <c r="H10" s="23">
        <v>33866634000</v>
      </c>
      <c r="I10" s="120">
        <v>44514032000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4221024944</v>
      </c>
      <c r="G12" s="75">
        <f t="shared" si="0"/>
        <v>-577678746</v>
      </c>
      <c r="H12" s="23">
        <v>4798703690</v>
      </c>
      <c r="I12" s="120">
        <v>4933787297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68005454397</v>
      </c>
      <c r="G13" s="75">
        <f t="shared" si="0"/>
        <v>442517154</v>
      </c>
      <c r="H13" s="23">
        <v>67562937243</v>
      </c>
      <c r="I13" s="120">
        <v>69991419049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698838566566</v>
      </c>
      <c r="G14" s="75">
        <f t="shared" si="0"/>
        <v>-180114389516</v>
      </c>
      <c r="H14" s="23">
        <v>878952956082</v>
      </c>
      <c r="I14" s="120">
        <v>499482327658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2453746364</v>
      </c>
      <c r="G15" s="75">
        <f t="shared" si="0"/>
        <v>-1212502623</v>
      </c>
      <c r="H15" s="23">
        <v>3666248987</v>
      </c>
      <c r="I15" s="120">
        <v>5059911352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0</v>
      </c>
      <c r="G16" s="75">
        <f t="shared" si="0"/>
        <v>0</v>
      </c>
      <c r="H16" s="23">
        <v>0</v>
      </c>
      <c r="I16" s="120">
        <v>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1619746364</v>
      </c>
      <c r="G17" s="75">
        <f t="shared" si="0"/>
        <v>94214377</v>
      </c>
      <c r="H17" s="23">
        <v>1525531987</v>
      </c>
      <c r="I17" s="120">
        <v>1690417352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834000000</v>
      </c>
      <c r="G18" s="75">
        <f t="shared" si="0"/>
        <v>-1306717000</v>
      </c>
      <c r="H18" s="23">
        <v>2140717000</v>
      </c>
      <c r="I18" s="120">
        <v>3369494000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2539250416</v>
      </c>
      <c r="G19" s="75">
        <f t="shared" si="0"/>
        <v>2521400000</v>
      </c>
      <c r="H19" s="23">
        <v>17850416</v>
      </c>
      <c r="I19" s="120">
        <v>17850416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3715375289</v>
      </c>
      <c r="G20" s="75">
        <f t="shared" si="0"/>
        <v>-7076742889</v>
      </c>
      <c r="H20" s="23">
        <v>10792118178</v>
      </c>
      <c r="I20" s="120">
        <v>12489921013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73187993671</v>
      </c>
      <c r="G21" s="75">
        <f t="shared" si="0"/>
        <v>8543411719</v>
      </c>
      <c r="H21" s="23">
        <v>64644581952</v>
      </c>
      <c r="I21" s="120">
        <v>75909842180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1589790101289</v>
      </c>
      <c r="G22" s="74">
        <f t="shared" si="0"/>
        <v>-110904178815</v>
      </c>
      <c r="H22" s="124">
        <v>1700694280104</v>
      </c>
      <c r="I22" s="121">
        <v>1354199748008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313535052367</v>
      </c>
      <c r="G23" s="75">
        <f t="shared" si="0"/>
        <v>2159516168</v>
      </c>
      <c r="H23" s="23">
        <v>311375536199</v>
      </c>
      <c r="I23" s="120">
        <v>309558755422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180395615029</v>
      </c>
      <c r="G24" s="75">
        <f t="shared" si="0"/>
        <v>31543115941</v>
      </c>
      <c r="H24" s="23">
        <v>148852499088</v>
      </c>
      <c r="I24" s="120">
        <v>136354119495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62796946870</v>
      </c>
      <c r="G25" s="75">
        <f t="shared" si="0"/>
        <v>11368096981</v>
      </c>
      <c r="H25" s="23">
        <v>51428849889</v>
      </c>
      <c r="I25" s="120">
        <v>54040427678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13049815244</v>
      </c>
      <c r="G26" s="75">
        <f t="shared" si="0"/>
        <v>-2429336089</v>
      </c>
      <c r="H26" s="23">
        <v>15479151333</v>
      </c>
      <c r="I26" s="120">
        <v>18939373430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589127352935</v>
      </c>
      <c r="G27" s="75">
        <f t="shared" si="0"/>
        <v>16166718149</v>
      </c>
      <c r="H27" s="23">
        <v>572960634786</v>
      </c>
      <c r="I27" s="120">
        <v>567722023483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300376971453</v>
      </c>
      <c r="G28" s="75">
        <f t="shared" si="0"/>
        <v>-170913779966</v>
      </c>
      <c r="H28" s="23">
        <v>471290751419</v>
      </c>
      <c r="I28" s="120">
        <v>138684035593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121602799733</v>
      </c>
      <c r="G29" s="75">
        <f t="shared" si="0"/>
        <v>1819246270</v>
      </c>
      <c r="H29" s="23">
        <v>119783553463</v>
      </c>
      <c r="I29" s="120">
        <v>118679591933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96804702264</v>
      </c>
      <c r="G31" s="75">
        <f t="shared" si="0"/>
        <v>2803236538</v>
      </c>
      <c r="H31" s="23">
        <v>94001465726</v>
      </c>
      <c r="I31" s="120">
        <v>92280963321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24798097469</v>
      </c>
      <c r="G32" s="75">
        <f t="shared" si="0"/>
        <v>-983990268</v>
      </c>
      <c r="H32" s="23">
        <v>25782087737</v>
      </c>
      <c r="I32" s="120">
        <v>26398628612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8905547658</v>
      </c>
      <c r="G33" s="75">
        <f t="shared" si="0"/>
        <v>-617756269</v>
      </c>
      <c r="H33" s="23">
        <v>9523303927</v>
      </c>
      <c r="I33" s="120">
        <v>10221420974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217574356217</v>
      </c>
      <c r="G34" s="126">
        <f t="shared" si="0"/>
        <v>3217437690</v>
      </c>
      <c r="H34" s="125">
        <v>214356918527</v>
      </c>
      <c r="I34" s="122">
        <v>222613863235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17845681130</v>
      </c>
      <c r="G36" s="74">
        <f t="shared" ref="G36:G60" si="1">F36-H36</f>
        <v>-25610450</v>
      </c>
      <c r="H36" s="124">
        <v>17871291580</v>
      </c>
      <c r="I36" s="121">
        <v>91500266860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8723137656</v>
      </c>
      <c r="G37" s="75">
        <f t="shared" si="1"/>
        <v>510953495</v>
      </c>
      <c r="H37" s="23">
        <v>8212184161</v>
      </c>
      <c r="I37" s="120">
        <v>6740049095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4169488479</v>
      </c>
      <c r="G38" s="75">
        <f t="shared" si="1"/>
        <v>-1204155773</v>
      </c>
      <c r="H38" s="23">
        <v>5373644252</v>
      </c>
      <c r="I38" s="120">
        <v>78032468760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37738875</v>
      </c>
      <c r="G39" s="75">
        <f t="shared" si="1"/>
        <v>35174455</v>
      </c>
      <c r="H39" s="23">
        <v>2564420</v>
      </c>
      <c r="I39" s="120">
        <v>386243053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4131749604</v>
      </c>
      <c r="G40" s="75">
        <f t="shared" si="1"/>
        <v>-1239330228</v>
      </c>
      <c r="H40" s="23">
        <v>5371079832</v>
      </c>
      <c r="I40" s="120">
        <v>77646225707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4952301261</v>
      </c>
      <c r="G41" s="75">
        <f t="shared" si="1"/>
        <v>668269529</v>
      </c>
      <c r="H41" s="23">
        <v>4284031732</v>
      </c>
      <c r="I41" s="120">
        <v>6716103871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753734</v>
      </c>
      <c r="G46" s="75">
        <f t="shared" si="1"/>
        <v>-677701</v>
      </c>
      <c r="H46" s="23">
        <v>1431435</v>
      </c>
      <c r="I46" s="120">
        <v>959912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10685222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165491131259</v>
      </c>
      <c r="G48" s="74">
        <f t="shared" si="1"/>
        <v>49799537158</v>
      </c>
      <c r="H48" s="124">
        <v>115691594101</v>
      </c>
      <c r="I48" s="121">
        <v>154726752516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109088666408</v>
      </c>
      <c r="G49" s="75">
        <f t="shared" si="1"/>
        <v>11336173275</v>
      </c>
      <c r="H49" s="23">
        <v>97752493133</v>
      </c>
      <c r="I49" s="120">
        <v>65322428895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50262228144</v>
      </c>
      <c r="G50" s="75">
        <f t="shared" si="1"/>
        <v>39882364553</v>
      </c>
      <c r="H50" s="23">
        <v>10379863591</v>
      </c>
      <c r="I50" s="120">
        <v>78233577123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46706101312</v>
      </c>
      <c r="G51" s="75">
        <f t="shared" si="1"/>
        <v>41927030296</v>
      </c>
      <c r="H51" s="23">
        <v>4779071016</v>
      </c>
      <c r="I51" s="120">
        <v>1560891089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3556126832</v>
      </c>
      <c r="G52" s="75">
        <f t="shared" si="1"/>
        <v>-2044665743</v>
      </c>
      <c r="H52" s="23">
        <v>5600792575</v>
      </c>
      <c r="I52" s="120">
        <v>76672686034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1695850207</v>
      </c>
      <c r="G53" s="75">
        <f t="shared" si="1"/>
        <v>-255072170</v>
      </c>
      <c r="H53" s="23">
        <v>1950922377</v>
      </c>
      <c r="I53" s="120">
        <v>1860062216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4380300000</v>
      </c>
      <c r="G54" s="75">
        <f t="shared" si="1"/>
        <v>-1159776000</v>
      </c>
      <c r="H54" s="23">
        <v>5540076000</v>
      </c>
      <c r="I54" s="120">
        <v>9272481282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64086500</v>
      </c>
      <c r="G59" s="75">
        <f t="shared" si="1"/>
        <v>-4152500</v>
      </c>
      <c r="H59" s="23">
        <v>68239000</v>
      </c>
      <c r="I59" s="120">
        <v>38203000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-147645450129</v>
      </c>
      <c r="G60" s="126">
        <f t="shared" si="1"/>
        <v>-49825147608</v>
      </c>
      <c r="H60" s="125">
        <v>-97820302521</v>
      </c>
      <c r="I60" s="122">
        <v>-63226485656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520169686780</v>
      </c>
      <c r="G62" s="74">
        <f t="shared" ref="G62:G82" si="2">F62-H62</f>
        <v>40822659503</v>
      </c>
      <c r="H62" s="124">
        <v>479347027277</v>
      </c>
      <c r="I62" s="121">
        <v>495271362186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156043500000</v>
      </c>
      <c r="G63" s="75">
        <f t="shared" si="2"/>
        <v>47467500000</v>
      </c>
      <c r="H63" s="23">
        <v>108576000000</v>
      </c>
      <c r="I63" s="120">
        <v>100265273000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364126186780</v>
      </c>
      <c r="G69" s="75">
        <f t="shared" si="2"/>
        <v>-6644840497</v>
      </c>
      <c r="H69" s="23">
        <v>370771027277</v>
      </c>
      <c r="I69" s="120">
        <v>395006089186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575906759096</v>
      </c>
      <c r="G70" s="74">
        <f t="shared" si="2"/>
        <v>95117760</v>
      </c>
      <c r="H70" s="124">
        <v>575811641336</v>
      </c>
      <c r="I70" s="121">
        <v>648118161246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208608141923</v>
      </c>
      <c r="G71" s="75">
        <f t="shared" si="2"/>
        <v>8670576598</v>
      </c>
      <c r="H71" s="23">
        <v>199937565325</v>
      </c>
      <c r="I71" s="120">
        <v>249420144374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2101938643</v>
      </c>
      <c r="G73" s="75">
        <f t="shared" si="2"/>
        <v>163225827</v>
      </c>
      <c r="H73" s="23">
        <v>1938712816</v>
      </c>
      <c r="I73" s="120">
        <v>1935644535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365196678530</v>
      </c>
      <c r="G78" s="75">
        <f t="shared" si="2"/>
        <v>-8738684665</v>
      </c>
      <c r="H78" s="23">
        <v>373935363195</v>
      </c>
      <c r="I78" s="120">
        <v>396762372337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-55737072316</v>
      </c>
      <c r="G79" s="126">
        <f t="shared" si="2"/>
        <v>40727541743</v>
      </c>
      <c r="H79" s="125">
        <v>-96464614059</v>
      </c>
      <c r="I79" s="122">
        <v>-152846799060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14191833772</v>
      </c>
      <c r="G80" s="77">
        <f t="shared" si="2"/>
        <v>-5880168175</v>
      </c>
      <c r="H80" s="41">
        <v>20072001947</v>
      </c>
      <c r="I80" s="131">
        <v>6540578519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78633994422</v>
      </c>
      <c r="G81" s="77">
        <f t="shared" si="2"/>
        <v>20072001947</v>
      </c>
      <c r="H81" s="41">
        <v>58561992475</v>
      </c>
      <c r="I81" s="131">
        <v>52021413956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92825828194</v>
      </c>
      <c r="G82" s="92">
        <f t="shared" si="2"/>
        <v>14191833772</v>
      </c>
      <c r="H82" s="45">
        <v>78633994422</v>
      </c>
      <c r="I82" s="123">
        <v>58561992475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3" orientation="portrait" useFirstPageNumber="1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令和３年度</v>
      </c>
      <c r="G2" s="149"/>
      <c r="H2" s="22" t="str">
        <f>'貸借対照表（一般会計）'!H2</f>
        <v>令和２年度</v>
      </c>
      <c r="I2" s="20" t="str">
        <f>'貸借対照表（一般会計）'!I2</f>
        <v>令和元年度</v>
      </c>
      <c r="J2" s="17"/>
      <c r="K2" s="18"/>
      <c r="L2" s="18"/>
      <c r="M2" s="19"/>
      <c r="N2" s="148" t="str">
        <f>'貸借対照表（一般会計）'!F2</f>
        <v>令和３年度</v>
      </c>
      <c r="O2" s="149"/>
      <c r="P2" s="22" t="str">
        <f>'貸借対照表（一般会計）'!H2</f>
        <v>令和２年度</v>
      </c>
      <c r="Q2" s="20" t="str">
        <f>'貸借対照表（一般会計）'!I2</f>
        <v>令和元年度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50000000</v>
      </c>
      <c r="G5" s="52">
        <f t="shared" ref="G5:G36" si="0">F5-H5</f>
        <v>50000000</v>
      </c>
      <c r="H5" s="23">
        <v>0</v>
      </c>
      <c r="I5" s="21">
        <v>60000000</v>
      </c>
      <c r="J5" s="11"/>
      <c r="K5" s="12" t="s">
        <v>3</v>
      </c>
      <c r="L5" s="12"/>
      <c r="M5" s="13"/>
      <c r="N5" s="14">
        <v>143360885</v>
      </c>
      <c r="O5" s="52">
        <f t="shared" ref="O5:O25" si="1">N5-P5</f>
        <v>45629105</v>
      </c>
      <c r="P5" s="23">
        <v>97731780</v>
      </c>
      <c r="Q5" s="21">
        <v>116744856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42839538</v>
      </c>
      <c r="O6" s="52">
        <f t="shared" si="1"/>
        <v>639125</v>
      </c>
      <c r="P6" s="23">
        <v>42200413</v>
      </c>
      <c r="Q6" s="21">
        <v>59162034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51738800</v>
      </c>
      <c r="O7" s="52">
        <f t="shared" si="1"/>
        <v>50000000</v>
      </c>
      <c r="P7" s="23">
        <v>1738800</v>
      </c>
      <c r="Q7" s="21">
        <v>1738800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51738800</v>
      </c>
      <c r="O8" s="52">
        <f t="shared" si="1"/>
        <v>50000000</v>
      </c>
      <c r="P8" s="23">
        <v>1738800</v>
      </c>
      <c r="Q8" s="21">
        <v>1738800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48782547</v>
      </c>
      <c r="O10" s="52">
        <f t="shared" si="1"/>
        <v>-5010020</v>
      </c>
      <c r="P10" s="23">
        <v>53792567</v>
      </c>
      <c r="Q10" s="21">
        <v>55844022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50000000</v>
      </c>
      <c r="G15" s="52">
        <f t="shared" si="0"/>
        <v>50000000</v>
      </c>
      <c r="H15" s="23">
        <v>0</v>
      </c>
      <c r="I15" s="21">
        <v>60000000</v>
      </c>
      <c r="J15" s="11"/>
      <c r="K15" s="12" t="s">
        <v>22</v>
      </c>
      <c r="L15" s="12"/>
      <c r="M15" s="13"/>
      <c r="N15" s="14">
        <v>16911738935</v>
      </c>
      <c r="O15" s="52">
        <f t="shared" si="1"/>
        <v>2440438924</v>
      </c>
      <c r="P15" s="23">
        <v>14471300011</v>
      </c>
      <c r="Q15" s="21">
        <v>14182352863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2651214160</v>
      </c>
      <c r="O16" s="52">
        <f t="shared" si="1"/>
        <v>2051160462</v>
      </c>
      <c r="P16" s="23">
        <v>600053698</v>
      </c>
      <c r="Q16" s="21">
        <v>342254111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13691141998</v>
      </c>
      <c r="O17" s="52">
        <f t="shared" si="1"/>
        <v>398261200</v>
      </c>
      <c r="P17" s="23">
        <v>13292880798</v>
      </c>
      <c r="Q17" s="21">
        <v>13294619598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13035870944</v>
      </c>
      <c r="G18" s="52">
        <f t="shared" si="0"/>
        <v>2521106395</v>
      </c>
      <c r="H18" s="23">
        <v>10514764549</v>
      </c>
      <c r="I18" s="21">
        <v>10395632989</v>
      </c>
      <c r="J18" s="11"/>
      <c r="K18" s="12"/>
      <c r="L18" s="12"/>
      <c r="M18" s="13" t="s">
        <v>9</v>
      </c>
      <c r="N18" s="14">
        <v>13691141998</v>
      </c>
      <c r="O18" s="52">
        <f t="shared" si="1"/>
        <v>398261200</v>
      </c>
      <c r="P18" s="23">
        <v>13292880798</v>
      </c>
      <c r="Q18" s="21">
        <v>13294619598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10040830927</v>
      </c>
      <c r="G19" s="52">
        <f t="shared" si="0"/>
        <v>-173593046</v>
      </c>
      <c r="H19" s="23">
        <v>10214423973</v>
      </c>
      <c r="I19" s="21">
        <v>10394920893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10040830927</v>
      </c>
      <c r="G20" s="52">
        <f t="shared" si="0"/>
        <v>-173593046</v>
      </c>
      <c r="H20" s="23">
        <v>10214423973</v>
      </c>
      <c r="I20" s="21">
        <v>10394920893</v>
      </c>
      <c r="J20" s="11"/>
      <c r="K20" s="12"/>
      <c r="L20" s="12" t="s">
        <v>29</v>
      </c>
      <c r="M20" s="13"/>
      <c r="N20" s="14">
        <v>569382777</v>
      </c>
      <c r="O20" s="52">
        <f t="shared" si="1"/>
        <v>-8982738</v>
      </c>
      <c r="P20" s="23">
        <v>578365515</v>
      </c>
      <c r="Q20" s="21">
        <v>545479154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8050071183</v>
      </c>
      <c r="G21" s="52">
        <f t="shared" si="0"/>
        <v>0</v>
      </c>
      <c r="H21" s="23">
        <v>8050071183</v>
      </c>
      <c r="I21" s="21">
        <v>8050071183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1930780492</v>
      </c>
      <c r="G22" s="52">
        <f t="shared" si="0"/>
        <v>-167017411</v>
      </c>
      <c r="H22" s="23">
        <v>2097797903</v>
      </c>
      <c r="I22" s="21">
        <v>2274334055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59979252</v>
      </c>
      <c r="G23" s="52">
        <f t="shared" si="0"/>
        <v>-6575635</v>
      </c>
      <c r="H23" s="23">
        <v>66554887</v>
      </c>
      <c r="I23" s="21">
        <v>70515655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17055099820</v>
      </c>
      <c r="O25" s="54">
        <f t="shared" si="1"/>
        <v>2486068029</v>
      </c>
      <c r="P25" s="41">
        <v>14569031791</v>
      </c>
      <c r="Q25" s="42">
        <v>14299097719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-3969228876</v>
      </c>
      <c r="O27" s="52">
        <f>N27-P27</f>
        <v>85038366</v>
      </c>
      <c r="P27" s="23">
        <v>-4054267242</v>
      </c>
      <c r="Q27" s="21">
        <v>-3843464730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17</v>
      </c>
      <c r="G39" s="52">
        <f t="shared" si="2"/>
        <v>-340559</v>
      </c>
      <c r="H39" s="23">
        <v>340576</v>
      </c>
      <c r="I39" s="21">
        <v>712096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2595040000</v>
      </c>
      <c r="G42" s="52">
        <f t="shared" si="2"/>
        <v>2295040000</v>
      </c>
      <c r="H42" s="23">
        <v>300000000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400000000</v>
      </c>
      <c r="G52" s="52">
        <f t="shared" si="2"/>
        <v>400000000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-3969228876</v>
      </c>
      <c r="O55" s="54">
        <f>N55-P55</f>
        <v>85038366</v>
      </c>
      <c r="P55" s="41">
        <v>-4054267242</v>
      </c>
      <c r="Q55" s="42">
        <v>-3843464730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13085870944</v>
      </c>
      <c r="G56" s="53">
        <f t="shared" si="2"/>
        <v>2571106395</v>
      </c>
      <c r="H56" s="45">
        <v>10514764549</v>
      </c>
      <c r="I56" s="46">
        <v>10455632989</v>
      </c>
      <c r="J56" s="47" t="s">
        <v>65</v>
      </c>
      <c r="K56" s="48"/>
      <c r="L56" s="48"/>
      <c r="M56" s="49"/>
      <c r="N56" s="50">
        <v>13085870944</v>
      </c>
      <c r="O56" s="53">
        <f>N56-P56</f>
        <v>2571106395</v>
      </c>
      <c r="P56" s="45">
        <v>10514764549</v>
      </c>
      <c r="Q56" s="46">
        <v>10455632989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4" fitToWidth="0" orientation="landscape" useFirstPageNumber="1" r:id="rId1"/>
  <headerFooter scaleWithDoc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25" style="2" customWidth="1"/>
    <col min="10" max="16384" width="9" style="2"/>
  </cols>
  <sheetData>
    <row r="1" spans="1:9" ht="14.25" thickBot="1" x14ac:dyDescent="0.2">
      <c r="A1" s="138" t="s">
        <v>208</v>
      </c>
      <c r="I1" s="141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令和３年度</v>
      </c>
      <c r="F2" s="149"/>
      <c r="G2" s="80" t="str">
        <f>'貸借対照表（一般会計）'!H2</f>
        <v>令和２年度</v>
      </c>
      <c r="H2" s="144" t="str">
        <f>'貸借対照表（一般会計）'!I2</f>
        <v>令和元年度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1965843555</v>
      </c>
      <c r="F4" s="75">
        <f t="shared" ref="F4:F35" si="0">E4-G4</f>
        <v>336037440</v>
      </c>
      <c r="G4" s="82">
        <v>1629806115</v>
      </c>
      <c r="H4" s="21">
        <v>1745056911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462210822</v>
      </c>
      <c r="F12" s="75">
        <f t="shared" si="0"/>
        <v>601628</v>
      </c>
      <c r="G12" s="82">
        <v>461609194</v>
      </c>
      <c r="H12" s="21">
        <v>484558319</v>
      </c>
    </row>
    <row r="13" spans="1:9" ht="15" customHeight="1" x14ac:dyDescent="0.15">
      <c r="A13" s="59"/>
      <c r="B13" s="60" t="s">
        <v>75</v>
      </c>
      <c r="C13" s="61"/>
      <c r="D13" s="61"/>
      <c r="E13" s="70">
        <v>279783000</v>
      </c>
      <c r="F13" s="75">
        <f t="shared" si="0"/>
        <v>279783000</v>
      </c>
      <c r="G13" s="82">
        <v>0</v>
      </c>
      <c r="H13" s="21">
        <v>62621000</v>
      </c>
    </row>
    <row r="14" spans="1:9" ht="15" customHeight="1" x14ac:dyDescent="0.15">
      <c r="A14" s="59"/>
      <c r="B14" s="60" t="s">
        <v>76</v>
      </c>
      <c r="C14" s="61"/>
      <c r="D14" s="61"/>
      <c r="E14" s="70">
        <v>1015838985</v>
      </c>
      <c r="F14" s="75">
        <f t="shared" si="0"/>
        <v>34281103</v>
      </c>
      <c r="G14" s="82">
        <v>981557882</v>
      </c>
      <c r="H14" s="21">
        <v>1011626321</v>
      </c>
    </row>
    <row r="15" spans="1:9" ht="15" customHeight="1" x14ac:dyDescent="0.15">
      <c r="A15" s="59"/>
      <c r="B15" s="60"/>
      <c r="C15" s="61" t="s">
        <v>77</v>
      </c>
      <c r="D15" s="61"/>
      <c r="E15" s="70">
        <v>1015838985</v>
      </c>
      <c r="F15" s="75">
        <f t="shared" si="0"/>
        <v>34281103</v>
      </c>
      <c r="G15" s="82">
        <v>981557882</v>
      </c>
      <c r="H15" s="21">
        <v>1011626321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3267449</v>
      </c>
      <c r="F19" s="75">
        <f t="shared" si="0"/>
        <v>3089506</v>
      </c>
      <c r="G19" s="82">
        <v>177943</v>
      </c>
      <c r="H19" s="21">
        <v>509093</v>
      </c>
    </row>
    <row r="20" spans="1:8" ht="15" customHeight="1" x14ac:dyDescent="0.15">
      <c r="A20" s="63"/>
      <c r="B20" s="64" t="s">
        <v>82</v>
      </c>
      <c r="C20" s="65"/>
      <c r="D20" s="65"/>
      <c r="E20" s="70">
        <v>204743299</v>
      </c>
      <c r="F20" s="75">
        <f t="shared" si="0"/>
        <v>18282203</v>
      </c>
      <c r="G20" s="82">
        <v>186461096</v>
      </c>
      <c r="H20" s="21">
        <v>185742178</v>
      </c>
    </row>
    <row r="21" spans="1:8" ht="15" customHeight="1" x14ac:dyDescent="0.15">
      <c r="A21" s="59" t="s">
        <v>83</v>
      </c>
      <c r="B21" s="60"/>
      <c r="C21" s="61"/>
      <c r="D21" s="61"/>
      <c r="E21" s="69">
        <v>1878001719</v>
      </c>
      <c r="F21" s="74">
        <f t="shared" si="0"/>
        <v>37393092</v>
      </c>
      <c r="G21" s="81">
        <v>1840608627</v>
      </c>
      <c r="H21" s="78">
        <v>2072949192</v>
      </c>
    </row>
    <row r="22" spans="1:8" ht="15" customHeight="1" x14ac:dyDescent="0.15">
      <c r="A22" s="59"/>
      <c r="B22" s="60" t="s">
        <v>84</v>
      </c>
      <c r="C22" s="61"/>
      <c r="D22" s="61"/>
      <c r="E22" s="70">
        <v>614453883</v>
      </c>
      <c r="F22" s="75">
        <f t="shared" si="0"/>
        <v>4142162</v>
      </c>
      <c r="G22" s="82">
        <v>610311721</v>
      </c>
      <c r="H22" s="21">
        <v>626416778</v>
      </c>
    </row>
    <row r="23" spans="1:8" ht="15" customHeight="1" x14ac:dyDescent="0.15">
      <c r="A23" s="59"/>
      <c r="B23" s="60" t="s">
        <v>85</v>
      </c>
      <c r="C23" s="61"/>
      <c r="D23" s="61"/>
      <c r="E23" s="70">
        <v>48782547</v>
      </c>
      <c r="F23" s="75">
        <f t="shared" si="0"/>
        <v>-5010020</v>
      </c>
      <c r="G23" s="82">
        <v>53792567</v>
      </c>
      <c r="H23" s="21">
        <v>55844022</v>
      </c>
    </row>
    <row r="24" spans="1:8" ht="15" customHeight="1" x14ac:dyDescent="0.15">
      <c r="A24" s="59"/>
      <c r="B24" s="60" t="s">
        <v>86</v>
      </c>
      <c r="C24" s="61"/>
      <c r="D24" s="61"/>
      <c r="E24" s="70">
        <v>-8982738</v>
      </c>
      <c r="F24" s="75">
        <f t="shared" si="0"/>
        <v>-41869099</v>
      </c>
      <c r="G24" s="82">
        <v>32886361</v>
      </c>
      <c r="H24" s="21">
        <v>-22933398</v>
      </c>
    </row>
    <row r="25" spans="1:8" ht="15" customHeight="1" x14ac:dyDescent="0.15">
      <c r="A25" s="59"/>
      <c r="B25" s="60" t="s">
        <v>87</v>
      </c>
      <c r="C25" s="61"/>
      <c r="D25" s="61"/>
      <c r="E25" s="70">
        <v>1020994141</v>
      </c>
      <c r="F25" s="75">
        <f t="shared" si="0"/>
        <v>76897262</v>
      </c>
      <c r="G25" s="82">
        <v>944096879</v>
      </c>
      <c r="H25" s="21">
        <v>1144333101</v>
      </c>
    </row>
    <row r="26" spans="1:8" ht="15" customHeight="1" x14ac:dyDescent="0.15">
      <c r="A26" s="59"/>
      <c r="B26" s="60" t="s">
        <v>88</v>
      </c>
      <c r="C26" s="61"/>
      <c r="D26" s="61"/>
      <c r="E26" s="70">
        <v>13271845</v>
      </c>
      <c r="F26" s="75">
        <f t="shared" si="0"/>
        <v>1829370</v>
      </c>
      <c r="G26" s="82">
        <v>11442475</v>
      </c>
      <c r="H26" s="21">
        <v>72554832</v>
      </c>
    </row>
    <row r="27" spans="1:8" ht="15" customHeight="1" x14ac:dyDescent="0.15">
      <c r="A27" s="59"/>
      <c r="B27" s="60" t="s">
        <v>89</v>
      </c>
      <c r="C27" s="61"/>
      <c r="D27" s="61"/>
      <c r="E27" s="70">
        <v>171130135</v>
      </c>
      <c r="F27" s="75">
        <f t="shared" si="0"/>
        <v>-9738305</v>
      </c>
      <c r="G27" s="82">
        <v>180868440</v>
      </c>
      <c r="H27" s="21">
        <v>180868440</v>
      </c>
    </row>
    <row r="28" spans="1:8" ht="15" customHeight="1" x14ac:dyDescent="0.15">
      <c r="A28" s="59"/>
      <c r="B28" s="60" t="s">
        <v>90</v>
      </c>
      <c r="C28" s="61"/>
      <c r="D28" s="61"/>
      <c r="E28" s="70">
        <v>4382951</v>
      </c>
      <c r="F28" s="75">
        <f t="shared" si="0"/>
        <v>384727</v>
      </c>
      <c r="G28" s="82">
        <v>3998224</v>
      </c>
      <c r="H28" s="21">
        <v>4423147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13968955</v>
      </c>
      <c r="F34" s="75">
        <f t="shared" si="0"/>
        <v>10756995</v>
      </c>
      <c r="G34" s="82">
        <v>3211960</v>
      </c>
      <c r="H34" s="21">
        <v>11442270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87841836</v>
      </c>
      <c r="F40" s="77">
        <f t="shared" si="1"/>
        <v>298644348</v>
      </c>
      <c r="G40" s="84">
        <v>-210802512</v>
      </c>
      <c r="H40" s="42">
        <v>-327892281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2803470</v>
      </c>
      <c r="F46" s="75">
        <f t="shared" si="1"/>
        <v>2803470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2803470</v>
      </c>
      <c r="F47" s="75">
        <f t="shared" si="1"/>
        <v>2803470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-2803470</v>
      </c>
      <c r="F53" s="77">
        <f t="shared" si="1"/>
        <v>-2803470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85038366</v>
      </c>
      <c r="F54" s="97">
        <f t="shared" si="1"/>
        <v>295840878</v>
      </c>
      <c r="G54" s="98">
        <v>-210802512</v>
      </c>
      <c r="H54" s="99">
        <v>-327892281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5" fitToHeight="0" orientation="portrait" useFirstPageNumber="1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209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令和３年度</v>
      </c>
      <c r="G2" s="149"/>
      <c r="H2" s="80" t="str">
        <f>'貸借対照表（一般会計）'!H2</f>
        <v>令和２年度</v>
      </c>
      <c r="I2" s="144" t="str">
        <f>'貸借対照表（一般会計）'!I2</f>
        <v>令和元年度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1965843555</v>
      </c>
      <c r="G5" s="74">
        <f t="shared" ref="G5:G34" si="0">F5-H5</f>
        <v>336037440</v>
      </c>
      <c r="H5" s="124">
        <v>1629806115</v>
      </c>
      <c r="I5" s="121">
        <v>1745056911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462210822</v>
      </c>
      <c r="G13" s="75">
        <f t="shared" si="0"/>
        <v>601628</v>
      </c>
      <c r="H13" s="23">
        <v>461609194</v>
      </c>
      <c r="I13" s="120">
        <v>484558319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279783000</v>
      </c>
      <c r="G14" s="75">
        <f t="shared" si="0"/>
        <v>279783000</v>
      </c>
      <c r="H14" s="23">
        <v>0</v>
      </c>
      <c r="I14" s="120">
        <v>62621000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1015838985</v>
      </c>
      <c r="G15" s="75">
        <f t="shared" si="0"/>
        <v>34281103</v>
      </c>
      <c r="H15" s="23">
        <v>981557882</v>
      </c>
      <c r="I15" s="120">
        <v>1011626321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1015838985</v>
      </c>
      <c r="G16" s="75">
        <f t="shared" si="0"/>
        <v>34281103</v>
      </c>
      <c r="H16" s="23">
        <v>981557882</v>
      </c>
      <c r="I16" s="120">
        <v>1011626321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3267449</v>
      </c>
      <c r="G20" s="75">
        <f t="shared" si="0"/>
        <v>3089506</v>
      </c>
      <c r="H20" s="23">
        <v>177943</v>
      </c>
      <c r="I20" s="120">
        <v>509093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204743299</v>
      </c>
      <c r="G21" s="75">
        <f t="shared" si="0"/>
        <v>18282203</v>
      </c>
      <c r="H21" s="23">
        <v>186461096</v>
      </c>
      <c r="I21" s="120">
        <v>185742178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1720864342</v>
      </c>
      <c r="G22" s="74">
        <f t="shared" si="0"/>
        <v>91959061</v>
      </c>
      <c r="H22" s="124">
        <v>1628905281</v>
      </c>
      <c r="I22" s="121">
        <v>1912070158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668246450</v>
      </c>
      <c r="G23" s="75">
        <f t="shared" si="0"/>
        <v>2090707</v>
      </c>
      <c r="H23" s="23">
        <v>666155743</v>
      </c>
      <c r="I23" s="120">
        <v>679316808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1020994141</v>
      </c>
      <c r="G24" s="75">
        <f t="shared" si="0"/>
        <v>76897262</v>
      </c>
      <c r="H24" s="23">
        <v>944096879</v>
      </c>
      <c r="I24" s="120">
        <v>1144333101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13271845</v>
      </c>
      <c r="G25" s="75">
        <f t="shared" si="0"/>
        <v>1829370</v>
      </c>
      <c r="H25" s="23">
        <v>11442475</v>
      </c>
      <c r="I25" s="120">
        <v>72554832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4382951</v>
      </c>
      <c r="G26" s="75">
        <f t="shared" si="0"/>
        <v>384727</v>
      </c>
      <c r="H26" s="23">
        <v>3998224</v>
      </c>
      <c r="I26" s="120">
        <v>4423147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13968955</v>
      </c>
      <c r="G28" s="75">
        <f t="shared" si="0"/>
        <v>10756995</v>
      </c>
      <c r="H28" s="23">
        <v>3211960</v>
      </c>
      <c r="I28" s="120">
        <v>11442270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244979213</v>
      </c>
      <c r="G34" s="126">
        <f t="shared" si="0"/>
        <v>244078379</v>
      </c>
      <c r="H34" s="125">
        <v>900834</v>
      </c>
      <c r="I34" s="122">
        <v>-167013247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50000000</v>
      </c>
      <c r="G36" s="74">
        <f t="shared" ref="G36:G60" si="1">F36-H36</f>
        <v>-10000000</v>
      </c>
      <c r="H36" s="124">
        <v>60000000</v>
      </c>
      <c r="I36" s="121">
        <v>60000000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50000000</v>
      </c>
      <c r="G41" s="75">
        <f t="shared" si="1"/>
        <v>-10000000</v>
      </c>
      <c r="H41" s="23">
        <v>60000000</v>
      </c>
      <c r="I41" s="120">
        <v>60000000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2795040000</v>
      </c>
      <c r="G48" s="74">
        <f t="shared" si="1"/>
        <v>2495040000</v>
      </c>
      <c r="H48" s="124">
        <v>300000000</v>
      </c>
      <c r="I48" s="121">
        <v>0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2295040000</v>
      </c>
      <c r="G49" s="75">
        <f t="shared" si="1"/>
        <v>1995040000</v>
      </c>
      <c r="H49" s="23">
        <v>300000000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500000000</v>
      </c>
      <c r="G54" s="75">
        <f t="shared" si="1"/>
        <v>500000000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-2745040000</v>
      </c>
      <c r="G60" s="126">
        <f t="shared" si="1"/>
        <v>-2505040000</v>
      </c>
      <c r="H60" s="125">
        <v>-240000000</v>
      </c>
      <c r="I60" s="122">
        <v>60000000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2544000000</v>
      </c>
      <c r="G62" s="74">
        <f t="shared" ref="G62:G82" si="2">F62-H62</f>
        <v>2244000000</v>
      </c>
      <c r="H62" s="124">
        <v>300000000</v>
      </c>
      <c r="I62" s="121">
        <v>167000000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2094000000</v>
      </c>
      <c r="G63" s="75">
        <f t="shared" si="2"/>
        <v>1794000000</v>
      </c>
      <c r="H63" s="23">
        <v>300000000</v>
      </c>
      <c r="I63" s="120">
        <v>167000000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450000000</v>
      </c>
      <c r="G64" s="75">
        <f t="shared" si="2"/>
        <v>450000000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43939213</v>
      </c>
      <c r="G70" s="74">
        <f t="shared" si="2"/>
        <v>-16961621</v>
      </c>
      <c r="H70" s="124">
        <v>60900834</v>
      </c>
      <c r="I70" s="121">
        <v>59986753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42200413</v>
      </c>
      <c r="G71" s="75">
        <f t="shared" si="2"/>
        <v>-16961621</v>
      </c>
      <c r="H71" s="23">
        <v>59162034</v>
      </c>
      <c r="I71" s="120">
        <v>58247953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1738800</v>
      </c>
      <c r="G72" s="75">
        <f t="shared" si="2"/>
        <v>0</v>
      </c>
      <c r="H72" s="23">
        <v>1738800</v>
      </c>
      <c r="I72" s="120">
        <v>1738800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2500060787</v>
      </c>
      <c r="G79" s="126">
        <f t="shared" si="2"/>
        <v>2260961621</v>
      </c>
      <c r="H79" s="125">
        <v>239099166</v>
      </c>
      <c r="I79" s="122">
        <v>107013247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6" orientation="portrait" useFirstPageNumber="1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令和３年度</v>
      </c>
      <c r="G2" s="149"/>
      <c r="H2" s="22" t="str">
        <f>'貸借対照表（一般会計）'!H2</f>
        <v>令和２年度</v>
      </c>
      <c r="I2" s="144" t="str">
        <f>'貸借対照表（一般会計）'!I2</f>
        <v>令和元年度</v>
      </c>
      <c r="J2" s="17"/>
      <c r="K2" s="18"/>
      <c r="L2" s="18"/>
      <c r="M2" s="19"/>
      <c r="N2" s="148" t="str">
        <f>'貸借対照表（一般会計）'!F2</f>
        <v>令和３年度</v>
      </c>
      <c r="O2" s="149"/>
      <c r="P2" s="22" t="str">
        <f>'貸借対照表（一般会計）'!H2</f>
        <v>令和２年度</v>
      </c>
      <c r="Q2" s="144" t="str">
        <f>'貸借対照表（一般会計）'!I2</f>
        <v>令和元年度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78664000</v>
      </c>
      <c r="G5" s="52">
        <f t="shared" ref="G5:G36" si="0">F5-H5</f>
        <v>-56105891</v>
      </c>
      <c r="H5" s="23">
        <v>134769891</v>
      </c>
      <c r="I5" s="21">
        <v>209643025</v>
      </c>
      <c r="J5" s="11"/>
      <c r="K5" s="12" t="s">
        <v>3</v>
      </c>
      <c r="L5" s="12"/>
      <c r="M5" s="13"/>
      <c r="N5" s="14">
        <v>1363947</v>
      </c>
      <c r="O5" s="52">
        <f t="shared" ref="O5:O25" si="1">N5-P5</f>
        <v>-155046</v>
      </c>
      <c r="P5" s="23">
        <v>1518993</v>
      </c>
      <c r="Q5" s="21">
        <v>1566504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78664000</v>
      </c>
      <c r="G6" s="52">
        <f t="shared" si="0"/>
        <v>-56105891</v>
      </c>
      <c r="H6" s="23">
        <v>134769891</v>
      </c>
      <c r="I6" s="21">
        <v>209643025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78664000</v>
      </c>
      <c r="G7" s="52">
        <f t="shared" si="0"/>
        <v>-56105891</v>
      </c>
      <c r="H7" s="23">
        <v>134769891</v>
      </c>
      <c r="I7" s="21">
        <v>209643025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432900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-432900</v>
      </c>
      <c r="J10" s="11"/>
      <c r="K10" s="12"/>
      <c r="L10" s="12" t="s">
        <v>13</v>
      </c>
      <c r="M10" s="13"/>
      <c r="N10" s="14">
        <v>1363947</v>
      </c>
      <c r="O10" s="52">
        <f t="shared" si="1"/>
        <v>-155046</v>
      </c>
      <c r="P10" s="23">
        <v>1518993</v>
      </c>
      <c r="Q10" s="21">
        <v>1566504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7008420</v>
      </c>
      <c r="O15" s="52">
        <f t="shared" si="1"/>
        <v>-257973</v>
      </c>
      <c r="P15" s="23">
        <v>7266393</v>
      </c>
      <c r="Q15" s="21">
        <v>24215021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17474582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26124519718</v>
      </c>
      <c r="G18" s="52">
        <f t="shared" si="0"/>
        <v>-1222417522</v>
      </c>
      <c r="H18" s="23">
        <v>27346937240</v>
      </c>
      <c r="I18" s="21">
        <v>28534482297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25975944138</v>
      </c>
      <c r="G19" s="52">
        <f t="shared" si="0"/>
        <v>-1274463564</v>
      </c>
      <c r="H19" s="23">
        <v>27250407702</v>
      </c>
      <c r="I19" s="21">
        <v>28524871266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25975944138</v>
      </c>
      <c r="G20" s="52">
        <f t="shared" si="0"/>
        <v>-1274463564</v>
      </c>
      <c r="H20" s="23">
        <v>27250407702</v>
      </c>
      <c r="I20" s="21">
        <v>28524871266</v>
      </c>
      <c r="J20" s="11"/>
      <c r="K20" s="12"/>
      <c r="L20" s="12" t="s">
        <v>29</v>
      </c>
      <c r="M20" s="13"/>
      <c r="N20" s="14">
        <v>7008420</v>
      </c>
      <c r="O20" s="52">
        <f t="shared" si="1"/>
        <v>-257973</v>
      </c>
      <c r="P20" s="23">
        <v>7266393</v>
      </c>
      <c r="Q20" s="21">
        <v>6740439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3691035860</v>
      </c>
      <c r="G21" s="52">
        <f t="shared" si="0"/>
        <v>0</v>
      </c>
      <c r="H21" s="23">
        <v>3691035860</v>
      </c>
      <c r="I21" s="21">
        <v>3691035860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22104637765</v>
      </c>
      <c r="G22" s="52">
        <f t="shared" si="0"/>
        <v>-1252136508</v>
      </c>
      <c r="H22" s="23">
        <v>23356774273</v>
      </c>
      <c r="I22" s="21">
        <v>24608910781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180270513</v>
      </c>
      <c r="G23" s="52">
        <f t="shared" si="0"/>
        <v>-22327056</v>
      </c>
      <c r="H23" s="23">
        <v>202597569</v>
      </c>
      <c r="I23" s="21">
        <v>224924625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8372367</v>
      </c>
      <c r="O25" s="54">
        <f t="shared" si="1"/>
        <v>-413019</v>
      </c>
      <c r="P25" s="41">
        <v>8785386</v>
      </c>
      <c r="Q25" s="42">
        <v>25781525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26194811351</v>
      </c>
      <c r="O27" s="52">
        <f>N27-P27</f>
        <v>-1278110394</v>
      </c>
      <c r="P27" s="23">
        <v>27472921745</v>
      </c>
      <c r="Q27" s="21">
        <v>28718343797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6182449</v>
      </c>
      <c r="G39" s="52">
        <f t="shared" si="2"/>
        <v>-3000158</v>
      </c>
      <c r="H39" s="23">
        <v>9182607</v>
      </c>
      <c r="I39" s="21">
        <v>9611031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142393131</v>
      </c>
      <c r="G48" s="52">
        <f t="shared" si="2"/>
        <v>55046200</v>
      </c>
      <c r="H48" s="23">
        <v>87346931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142393131</v>
      </c>
      <c r="G50" s="52">
        <f t="shared" si="2"/>
        <v>55046200</v>
      </c>
      <c r="H50" s="23">
        <v>87346931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26194811351</v>
      </c>
      <c r="O55" s="54">
        <f>N55-P55</f>
        <v>-1278110394</v>
      </c>
      <c r="P55" s="41">
        <v>27472921745</v>
      </c>
      <c r="Q55" s="42">
        <v>28718343797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26203183718</v>
      </c>
      <c r="G56" s="53">
        <f t="shared" si="2"/>
        <v>-1278523413</v>
      </c>
      <c r="H56" s="45">
        <v>27481707131</v>
      </c>
      <c r="I56" s="46">
        <v>28744125322</v>
      </c>
      <c r="J56" s="47" t="s">
        <v>65</v>
      </c>
      <c r="K56" s="48"/>
      <c r="L56" s="48"/>
      <c r="M56" s="49"/>
      <c r="N56" s="50">
        <v>26203183718</v>
      </c>
      <c r="O56" s="53">
        <f>N56-P56</f>
        <v>-1278523413</v>
      </c>
      <c r="P56" s="45">
        <v>27481707131</v>
      </c>
      <c r="Q56" s="46">
        <v>28744125322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7" fitToWidth="0" orientation="landscape" useFirstPageNumber="1" r:id="rId1"/>
  <headerFooter scaleWithDoc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211</v>
      </c>
      <c r="I1" s="141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令和３年度</v>
      </c>
      <c r="F2" s="149"/>
      <c r="G2" s="80" t="str">
        <f>'貸借対照表（一般会計）'!H2</f>
        <v>令和２年度</v>
      </c>
      <c r="H2" s="144" t="str">
        <f>'貸借対照表（一般会計）'!I2</f>
        <v>令和元年度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2622538470</v>
      </c>
      <c r="F4" s="75">
        <f t="shared" ref="F4:F35" si="0">E4-G4</f>
        <v>222882321</v>
      </c>
      <c r="G4" s="82">
        <v>2399656149</v>
      </c>
      <c r="H4" s="21">
        <v>2667147736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327428305</v>
      </c>
      <c r="F12" s="75">
        <f t="shared" si="0"/>
        <v>9803497</v>
      </c>
      <c r="G12" s="82">
        <v>317624808</v>
      </c>
      <c r="H12" s="21">
        <v>308727935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0</v>
      </c>
      <c r="F14" s="75">
        <f t="shared" si="0"/>
        <v>0</v>
      </c>
      <c r="G14" s="82">
        <v>0</v>
      </c>
      <c r="H14" s="21">
        <v>0</v>
      </c>
    </row>
    <row r="15" spans="1:9" ht="15" customHeight="1" x14ac:dyDescent="0.15">
      <c r="A15" s="59"/>
      <c r="B15" s="60"/>
      <c r="C15" s="61" t="s">
        <v>77</v>
      </c>
      <c r="D15" s="61"/>
      <c r="E15" s="70">
        <v>0</v>
      </c>
      <c r="F15" s="75">
        <f t="shared" si="0"/>
        <v>0</v>
      </c>
      <c r="G15" s="82">
        <v>0</v>
      </c>
      <c r="H15" s="21">
        <v>0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3254</v>
      </c>
      <c r="F19" s="75">
        <f t="shared" si="0"/>
        <v>3254</v>
      </c>
      <c r="G19" s="82">
        <v>0</v>
      </c>
      <c r="H19" s="21">
        <v>0</v>
      </c>
    </row>
    <row r="20" spans="1:8" ht="15" customHeight="1" x14ac:dyDescent="0.15">
      <c r="A20" s="63"/>
      <c r="B20" s="64" t="s">
        <v>82</v>
      </c>
      <c r="C20" s="65"/>
      <c r="D20" s="65"/>
      <c r="E20" s="70">
        <v>2295106911</v>
      </c>
      <c r="F20" s="75">
        <f t="shared" si="0"/>
        <v>213075570</v>
      </c>
      <c r="G20" s="82">
        <v>2082031341</v>
      </c>
      <c r="H20" s="21">
        <v>2358419801</v>
      </c>
    </row>
    <row r="21" spans="1:8" ht="15" customHeight="1" x14ac:dyDescent="0.15">
      <c r="A21" s="59" t="s">
        <v>83</v>
      </c>
      <c r="B21" s="60"/>
      <c r="C21" s="61"/>
      <c r="D21" s="61"/>
      <c r="E21" s="69">
        <v>3900648864</v>
      </c>
      <c r="F21" s="74">
        <f t="shared" si="0"/>
        <v>255570663</v>
      </c>
      <c r="G21" s="81">
        <v>3645078201</v>
      </c>
      <c r="H21" s="78">
        <v>3732311979</v>
      </c>
    </row>
    <row r="22" spans="1:8" ht="15" customHeight="1" x14ac:dyDescent="0.15">
      <c r="A22" s="59"/>
      <c r="B22" s="60" t="s">
        <v>84</v>
      </c>
      <c r="C22" s="61"/>
      <c r="D22" s="61"/>
      <c r="E22" s="70">
        <v>22267920</v>
      </c>
      <c r="F22" s="75">
        <f t="shared" si="0"/>
        <v>251881</v>
      </c>
      <c r="G22" s="82">
        <v>22016039</v>
      </c>
      <c r="H22" s="21">
        <v>22833362</v>
      </c>
    </row>
    <row r="23" spans="1:8" ht="15" customHeight="1" x14ac:dyDescent="0.15">
      <c r="A23" s="59"/>
      <c r="B23" s="60" t="s">
        <v>85</v>
      </c>
      <c r="C23" s="61"/>
      <c r="D23" s="61"/>
      <c r="E23" s="70">
        <v>1363947</v>
      </c>
      <c r="F23" s="75">
        <f t="shared" si="0"/>
        <v>106037</v>
      </c>
      <c r="G23" s="82">
        <v>1257910</v>
      </c>
      <c r="H23" s="21">
        <v>1522178</v>
      </c>
    </row>
    <row r="24" spans="1:8" ht="15" customHeight="1" x14ac:dyDescent="0.15">
      <c r="A24" s="59"/>
      <c r="B24" s="60" t="s">
        <v>86</v>
      </c>
      <c r="C24" s="61"/>
      <c r="D24" s="61"/>
      <c r="E24" s="70">
        <v>-257973</v>
      </c>
      <c r="F24" s="75">
        <f t="shared" si="0"/>
        <v>-783927</v>
      </c>
      <c r="G24" s="82">
        <v>525954</v>
      </c>
      <c r="H24" s="21">
        <v>2310420</v>
      </c>
    </row>
    <row r="25" spans="1:8" ht="15" customHeight="1" x14ac:dyDescent="0.15">
      <c r="A25" s="59"/>
      <c r="B25" s="60" t="s">
        <v>87</v>
      </c>
      <c r="C25" s="61"/>
      <c r="D25" s="61"/>
      <c r="E25" s="70">
        <v>12200906</v>
      </c>
      <c r="F25" s="75">
        <f t="shared" si="0"/>
        <v>-1742014</v>
      </c>
      <c r="G25" s="82">
        <v>13942920</v>
      </c>
      <c r="H25" s="21">
        <v>7589276</v>
      </c>
    </row>
    <row r="26" spans="1:8" ht="15" customHeight="1" x14ac:dyDescent="0.15">
      <c r="A26" s="59"/>
      <c r="B26" s="60" t="s">
        <v>88</v>
      </c>
      <c r="C26" s="61"/>
      <c r="D26" s="61"/>
      <c r="E26" s="70">
        <v>366989282</v>
      </c>
      <c r="F26" s="75">
        <f t="shared" si="0"/>
        <v>112288132</v>
      </c>
      <c r="G26" s="82">
        <v>254701150</v>
      </c>
      <c r="H26" s="21">
        <v>295361388</v>
      </c>
    </row>
    <row r="27" spans="1:8" ht="15" customHeight="1" x14ac:dyDescent="0.15">
      <c r="A27" s="59"/>
      <c r="B27" s="60" t="s">
        <v>89</v>
      </c>
      <c r="C27" s="61"/>
      <c r="D27" s="61"/>
      <c r="E27" s="70">
        <v>1277463722</v>
      </c>
      <c r="F27" s="75">
        <f t="shared" si="0"/>
        <v>-726066</v>
      </c>
      <c r="G27" s="82">
        <v>1278189788</v>
      </c>
      <c r="H27" s="21">
        <v>1277019557</v>
      </c>
    </row>
    <row r="28" spans="1:8" ht="15" customHeight="1" x14ac:dyDescent="0.15">
      <c r="A28" s="59"/>
      <c r="B28" s="60" t="s">
        <v>90</v>
      </c>
      <c r="C28" s="61"/>
      <c r="D28" s="61"/>
      <c r="E28" s="70">
        <v>45447</v>
      </c>
      <c r="F28" s="75">
        <f t="shared" si="0"/>
        <v>-149306</v>
      </c>
      <c r="G28" s="82">
        <v>194753</v>
      </c>
      <c r="H28" s="21">
        <v>440729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600755069</v>
      </c>
      <c r="F34" s="75">
        <f t="shared" si="0"/>
        <v>-8414158</v>
      </c>
      <c r="G34" s="82">
        <v>609169227</v>
      </c>
      <c r="H34" s="21">
        <v>543487307</v>
      </c>
    </row>
    <row r="35" spans="1:8" ht="15" customHeight="1" x14ac:dyDescent="0.15">
      <c r="A35" s="59"/>
      <c r="B35" s="60" t="s">
        <v>97</v>
      </c>
      <c r="C35" s="61"/>
      <c r="D35" s="61"/>
      <c r="E35" s="70">
        <v>1619820544</v>
      </c>
      <c r="F35" s="75">
        <f t="shared" si="0"/>
        <v>154740084</v>
      </c>
      <c r="G35" s="82">
        <v>1465080460</v>
      </c>
      <c r="H35" s="21">
        <v>1581747762</v>
      </c>
    </row>
    <row r="36" spans="1:8" ht="15" customHeight="1" x14ac:dyDescent="0.15">
      <c r="A36" s="59"/>
      <c r="B36" s="60"/>
      <c r="C36" s="61" t="s">
        <v>98</v>
      </c>
      <c r="D36" s="61"/>
      <c r="E36" s="70">
        <v>1619746364</v>
      </c>
      <c r="F36" s="75">
        <f t="shared" ref="F36:F54" si="1">E36-G36</f>
        <v>154696364</v>
      </c>
      <c r="G36" s="82">
        <v>1465050000</v>
      </c>
      <c r="H36" s="21">
        <v>1581744000</v>
      </c>
    </row>
    <row r="37" spans="1:8" ht="15" customHeight="1" x14ac:dyDescent="0.15">
      <c r="A37" s="59"/>
      <c r="B37" s="60"/>
      <c r="C37" s="61" t="s">
        <v>99</v>
      </c>
      <c r="D37" s="61"/>
      <c r="E37" s="70">
        <v>74180</v>
      </c>
      <c r="F37" s="75">
        <f t="shared" si="1"/>
        <v>43720</v>
      </c>
      <c r="G37" s="82">
        <v>30460</v>
      </c>
      <c r="H37" s="21">
        <v>3762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-1278110394</v>
      </c>
      <c r="F40" s="77">
        <f t="shared" si="1"/>
        <v>-32688342</v>
      </c>
      <c r="G40" s="84">
        <v>-1245422052</v>
      </c>
      <c r="H40" s="42">
        <v>-1065164243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-1278110394</v>
      </c>
      <c r="F54" s="97">
        <f t="shared" si="1"/>
        <v>-32688342</v>
      </c>
      <c r="G54" s="98">
        <v>-1245422052</v>
      </c>
      <c r="H54" s="99">
        <v>-1065164243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8" fitToHeight="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9</vt:i4>
      </vt:variant>
    </vt:vector>
  </HeadingPairs>
  <TitlesOfParts>
    <vt:vector size="37" baseType="lpstr">
      <vt:lpstr>目次</vt:lpstr>
      <vt:lpstr>貸借対照表（一般会計）</vt:lpstr>
      <vt:lpstr>行政コスト計算書（一般会計）</vt:lpstr>
      <vt:lpstr>キャッシュ・フロー計算書（一般会計）</vt:lpstr>
      <vt:lpstr>貸借対照表（食肉市場事業会計）</vt:lpstr>
      <vt:lpstr>行政コスト計算書（食肉市場事業会計）</vt:lpstr>
      <vt:lpstr>キャッシュ・フロー計算書（食肉市場事業会計）</vt:lpstr>
      <vt:lpstr>貸借対照表（駐車場事業会計）</vt:lpstr>
      <vt:lpstr>行政コスト計算書（駐車場事業会計）</vt:lpstr>
      <vt:lpstr>キャッシュ・フロー計算書（駐車場事業会計）</vt:lpstr>
      <vt:lpstr>貸借対照表（母子父子寡婦福祉貸付資金会計）</vt:lpstr>
      <vt:lpstr>行政コスト計算書（母子父子寡婦福祉貸付資金会計）</vt:lpstr>
      <vt:lpstr>キャッシュ・フロー計算書（母子父子寡婦福祉貸付資金会計)</vt:lpstr>
      <vt:lpstr>貸借対照表（国民健康保険事業会計）</vt:lpstr>
      <vt:lpstr>行政コスト計算書（国民健康保険事業会計）</vt:lpstr>
      <vt:lpstr>キャッシュ・フロー計算書（国民健康保険事業会計）</vt:lpstr>
      <vt:lpstr>貸借対照表（心身障害者扶養共済事業会計）</vt:lpstr>
      <vt:lpstr>行政コスト計算書（心身障害者扶養共済事業会計）</vt:lpstr>
      <vt:lpstr>キャッシュ・フロー計算書（心身障害者扶養共済事業会計)</vt:lpstr>
      <vt:lpstr>貸借対照表（介護保険事業会計）</vt:lpstr>
      <vt:lpstr>行政コスト計算書（介護保険事業会計）</vt:lpstr>
      <vt:lpstr>キャッシュ・フロー計算書（介護保険事業会計）</vt:lpstr>
      <vt:lpstr>貸借対照表（後期高齢者医療事業会計）</vt:lpstr>
      <vt:lpstr>行政コスト計算書（後期高齢者医療事業会計）</vt:lpstr>
      <vt:lpstr>キャッシュ・フロー計算書（後期高齢者医療事業会計）</vt:lpstr>
      <vt:lpstr>貸借対照表（公債費会計）</vt:lpstr>
      <vt:lpstr>行政コスト計算書（公債費会計）</vt:lpstr>
      <vt:lpstr>キャッシュ・フロー計算書（公債費会計）</vt:lpstr>
      <vt:lpstr>'キャッシュ・フロー計算書（一般会計）'!Print_Area</vt:lpstr>
      <vt:lpstr>'キャッシュ・フロー計算書（介護保険事業会計）'!Print_Area</vt:lpstr>
      <vt:lpstr>'キャッシュ・フロー計算書（後期高齢者医療事業会計）'!Print_Area</vt:lpstr>
      <vt:lpstr>'キャッシュ・フロー計算書（公債費会計）'!Print_Area</vt:lpstr>
      <vt:lpstr>'キャッシュ・フロー計算書（国民健康保険事業会計）'!Print_Area</vt:lpstr>
      <vt:lpstr>'キャッシュ・フロー計算書（食肉市場事業会計）'!Print_Area</vt:lpstr>
      <vt:lpstr>'キャッシュ・フロー計算書（心身障害者扶養共済事業会計)'!Print_Area</vt:lpstr>
      <vt:lpstr>'キャッシュ・フロー計算書（駐車場事業会計）'!Print_Area</vt:lpstr>
      <vt:lpstr>'キャッシュ・フロー計算書（母子父子寡婦福祉貸付資金会計)'!Print_Area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2019-10-09T03:59:48Z</dcterms:created>
  <dcterms:modified xsi:type="dcterms:W3CDTF">2022-10-24T04:53:05Z</dcterms:modified>
</cp:coreProperties>
</file>