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63A0C143-148A-471B-8C47-1355E0CF833C}" xr6:coauthVersionLast="47" xr6:coauthVersionMax="47" xr10:uidLastSave="{00000000-0000-0000-0000-000000000000}"/>
  <bookViews>
    <workbookView xWindow="240" yWindow="410" windowWidth="14820" windowHeight="10080" tabRatio="812" xr2:uid="{00000000-000D-0000-FFFF-FFFF00000000}"/>
  </bookViews>
  <sheets>
    <sheet name="予算事業一覧" sheetId="77" r:id="rId1"/>
  </sheets>
  <definedNames>
    <definedName name="_xlnm.Print_Area" localSheetId="0">予算事業一覧!$A$5:$I$26</definedName>
    <definedName name="_xlnm.Print_Area">#REF!</definedName>
    <definedName name="_xlnm.Print_Titles" localSheetId="0">予算事業一覧!$7:$11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77" l="1"/>
  <c r="F23" i="77"/>
  <c r="F22" i="77"/>
  <c r="G19" i="77"/>
  <c r="G18" i="77"/>
  <c r="E22" i="77"/>
  <c r="F24" i="77"/>
  <c r="G24" i="77" l="1"/>
  <c r="I24" i="77" l="1"/>
  <c r="H24" i="77" s="1"/>
  <c r="I25" i="77" l="1"/>
  <c r="F25" i="77"/>
  <c r="E25" i="77"/>
  <c r="E23" i="77"/>
  <c r="G23" i="77" s="1"/>
  <c r="G22" i="77"/>
  <c r="G21" i="77"/>
  <c r="G20" i="77"/>
  <c r="G17" i="77"/>
  <c r="G16" i="77"/>
  <c r="G15" i="77"/>
  <c r="G14" i="77"/>
  <c r="G13" i="77"/>
  <c r="G12" i="77"/>
  <c r="G25" i="77" l="1"/>
</calcChain>
</file>

<file path=xl/sharedStrings.xml><?xml version="1.0" encoding="utf-8"?>
<sst xmlns="http://schemas.openxmlformats.org/spreadsheetml/2006/main" count="48" uniqueCount="33">
  <si>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</si>
  <si>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</si>
  <si>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</si>
  <si>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</si>
  <si>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</si>
  <si>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</si>
  <si>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</si>
  <si>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</si>
  <si>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</si>
  <si>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</si>
  <si>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</si>
  <si>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</si>
  <si>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</si>
  <si>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</si>
  <si>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</si>
  <si>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</si>
  <si>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</si>
  <si>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</si>
  <si>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</si>
  <si>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</si>
  <si>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</si>
  <si>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所属名　会計室　</t>
    <rPh sb="0" eb="2">
      <t>ショゾク</t>
    </rPh>
    <rPh sb="2" eb="3">
      <t>メイ</t>
    </rPh>
    <rPh sb="4" eb="7">
      <t>カイケイシツ</t>
    </rPh>
    <phoneticPr fontId="3"/>
  </si>
  <si>
    <t>2-1-13</t>
    <phoneticPr fontId="4"/>
  </si>
  <si>
    <t>2-1-13</t>
  </si>
  <si>
    <t>公金取扱関係費</t>
    <rPh sb="0" eb="2">
      <t>コウキン</t>
    </rPh>
    <rPh sb="2" eb="4">
      <t>トリアツカイ</t>
    </rPh>
    <rPh sb="4" eb="7">
      <t>カンケイヒ</t>
    </rPh>
    <phoneticPr fontId="5"/>
  </si>
  <si>
    <t>会計事務費</t>
  </si>
  <si>
    <t>財務会計システム経費</t>
  </si>
  <si>
    <t>新公会計制度推進費</t>
  </si>
  <si>
    <t>会計管理担当
会計企画担当</t>
    <rPh sb="0" eb="2">
      <t>カイケイ</t>
    </rPh>
    <rPh sb="2" eb="4">
      <t>カンリ</t>
    </rPh>
    <rPh sb="4" eb="6">
      <t>タントウ</t>
    </rPh>
    <rPh sb="7" eb="9">
      <t>カイケイ</t>
    </rPh>
    <rPh sb="9" eb="11">
      <t>キカク</t>
    </rPh>
    <rPh sb="11" eb="13">
      <t>タントウ</t>
    </rPh>
    <phoneticPr fontId="5"/>
  </si>
  <si>
    <t>会計企画担当</t>
    <rPh sb="0" eb="2">
      <t>カイケイ</t>
    </rPh>
    <rPh sb="2" eb="4">
      <t>キカク</t>
    </rPh>
    <rPh sb="4" eb="6">
      <t>タントウ</t>
    </rPh>
    <phoneticPr fontId="4"/>
  </si>
  <si>
    <t>決算調整担当</t>
    <rPh sb="0" eb="6">
      <t>ケッサンチョウセイタントウ</t>
    </rPh>
    <phoneticPr fontId="4"/>
  </si>
  <si>
    <t>会計管理費計</t>
    <rPh sb="0" eb="2">
      <t>カイケイ</t>
    </rPh>
    <rPh sb="2" eb="4">
      <t>カンリ</t>
    </rPh>
    <rPh sb="4" eb="5">
      <t>ヒ</t>
    </rPh>
    <rPh sb="5" eb="6">
      <t>ケイ</t>
    </rPh>
    <phoneticPr fontId="3"/>
  </si>
  <si>
    <t>バックオフィスＤＸ推進事業
（財務会計システム）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</si>
</sst>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Border="1" applyAlignment="1">
      <alignment horizontal="right" vertical="center" shrinkToFit="1"/>
    </xf>
    <xf numFmtId="179" fontId="6" fillId="0" borderId="9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7" fontId="6" fillId="0" borderId="10" xfId="3" applyNumberFormat="1" applyFont="1" applyBorder="1" applyAlignment="1">
      <alignment vertical="center" shrinkToFit="1"/>
    </xf>
    <xf numFmtId="179" fontId="6" fillId="0" borderId="10" xfId="3" applyNumberFormat="1" applyFont="1" applyBorder="1" applyAlignment="1">
      <alignment vertical="center" shrinkToFi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12" fillId="0" borderId="10" xfId="8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176" fontId="7" fillId="0" borderId="19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0" fontId="12" fillId="0" borderId="11" xfId="8" applyBorder="1" applyAlignment="1">
      <alignment horizontal="left" vertical="center" wrapText="1"/>
    </xf>
    <xf numFmtId="0" fontId="12" fillId="0" borderId="9" xfId="8" applyBorder="1" applyAlignment="1">
      <alignment horizontal="lef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aikei/cmsfiles/contents/0000619/619295/03_zaimukaikeishisutemu.xlsx" TargetMode="External"/><Relationship Id="rId2" Type="http://schemas.openxmlformats.org/officeDocument/2006/relationships/hyperlink" Target="https://www.city.osaka.lg.jp/kaikei/cmsfiles/contents/0000619/619295/02_kaikeijimuhi.xlsx" TargetMode="External"/><Relationship Id="rId1" Type="http://schemas.openxmlformats.org/officeDocument/2006/relationships/hyperlink" Target="https://www.city.osaka.lg.jp/kaikei/cmsfiles/contents/0000619/619295/01_koukintoriatukai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kaikei/cmsfiles/contents/0000619/619295/05_shinkoukaikei.xlsx" TargetMode="External"/><Relationship Id="rId4" Type="http://schemas.openxmlformats.org/officeDocument/2006/relationships/hyperlink" Target="https://www.city.osaka.lg.jp/kaikei/cmsfiles/contents/0000619/619295/04_dxsuishinjigyou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9"/>
  <sheetViews>
    <sheetView tabSelected="1" view="pageBreakPreview" zoomScale="80" zoomScaleNormal="80" zoomScaleSheetLayoutView="80" workbookViewId="0">
      <selection activeCell="A5" sqref="A5"/>
    </sheetView>
  </sheetViews>
  <sheetFormatPr defaultColWidth="8.6328125" defaultRowHeight="18" customHeight="1"/>
  <cols>
    <col min="1" max="1" width="3.7265625" style="2" customWidth="1"/>
    <col min="2" max="2" width="12.453125" style="2" customWidth="1"/>
    <col min="3" max="3" width="23.7265625" style="2" customWidth="1"/>
    <col min="4" max="4" width="17.453125" style="2" customWidth="1"/>
    <col min="5" max="5" width="12.453125" style="2" customWidth="1"/>
    <col min="6" max="7" width="12.453125" style="3" customWidth="1"/>
    <col min="8" max="8" width="6.26953125" style="4" customWidth="1"/>
    <col min="9" max="9" width="9.36328125" style="4" customWidth="1"/>
    <col min="10" max="10" width="3.26953125" style="4" bestFit="1" customWidth="1"/>
    <col min="11" max="11" width="7.36328125" style="4" bestFit="1" customWidth="1"/>
    <col min="12" max="12" width="2.90625" style="4" customWidth="1"/>
    <col min="13" max="221" width="8.6328125" style="4" customWidth="1"/>
    <col min="222" max="16384" width="8.6328125" style="4"/>
  </cols>
  <sheetData>
    <row r="1" spans="1:10" ht="17.25" customHeight="1">
      <c r="G1" s="35"/>
    </row>
    <row r="2" spans="1:10" ht="17.25" customHeight="1">
      <c r="A2" s="1"/>
      <c r="B2" s="1"/>
      <c r="G2" s="34"/>
      <c r="I2" s="30"/>
    </row>
    <row r="3" spans="1:10" ht="17.25" customHeight="1">
      <c r="A3" s="1"/>
      <c r="B3" s="1"/>
      <c r="G3" s="33"/>
      <c r="I3" s="30"/>
    </row>
    <row r="4" spans="1:10" ht="17.25" customHeight="1">
      <c r="G4" s="34"/>
    </row>
    <row r="5" spans="1:10" ht="18" customHeight="1">
      <c r="A5" s="1" t="s">
        <v>15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18</v>
      </c>
      <c r="B7" s="5"/>
      <c r="D7" s="4"/>
      <c r="E7" s="4"/>
      <c r="F7" s="5"/>
      <c r="G7" s="5"/>
      <c r="I7" s="31" t="s">
        <v>21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44" t="s">
        <v>0</v>
      </c>
      <c r="F9" s="44"/>
      <c r="G9" s="6"/>
      <c r="I9" s="8" t="s">
        <v>1</v>
      </c>
    </row>
    <row r="10" spans="1:10" ht="15" customHeight="1">
      <c r="A10" s="9" t="s">
        <v>2</v>
      </c>
      <c r="B10" s="10" t="s">
        <v>11</v>
      </c>
      <c r="C10" s="69" t="s">
        <v>9</v>
      </c>
      <c r="D10" s="71" t="s">
        <v>12</v>
      </c>
      <c r="E10" s="28" t="s">
        <v>19</v>
      </c>
      <c r="F10" s="10" t="s">
        <v>20</v>
      </c>
      <c r="G10" s="28" t="s">
        <v>7</v>
      </c>
      <c r="H10" s="72" t="s">
        <v>10</v>
      </c>
      <c r="I10" s="73"/>
    </row>
    <row r="11" spans="1:10" ht="15" customHeight="1">
      <c r="A11" s="11" t="s">
        <v>3</v>
      </c>
      <c r="B11" s="12" t="s">
        <v>6</v>
      </c>
      <c r="C11" s="70"/>
      <c r="D11" s="70"/>
      <c r="E11" s="29" t="s">
        <v>13</v>
      </c>
      <c r="F11" s="29" t="s">
        <v>14</v>
      </c>
      <c r="G11" s="29" t="s">
        <v>8</v>
      </c>
      <c r="H11" s="74"/>
      <c r="I11" s="75"/>
    </row>
    <row r="12" spans="1:10" ht="15" customHeight="1">
      <c r="A12" s="53">
        <v>1</v>
      </c>
      <c r="B12" s="55" t="s">
        <v>22</v>
      </c>
      <c r="C12" s="67" t="s">
        <v>24</v>
      </c>
      <c r="D12" s="58" t="s">
        <v>28</v>
      </c>
      <c r="E12" s="39">
        <v>110642</v>
      </c>
      <c r="F12" s="14">
        <v>425109</v>
      </c>
      <c r="G12" s="13">
        <f t="shared" ref="G12:G23" si="0">+F12-E12</f>
        <v>314467</v>
      </c>
      <c r="H12" s="51"/>
      <c r="I12" s="38"/>
      <c r="J12" s="4" t="s">
        <v>16</v>
      </c>
    </row>
    <row r="13" spans="1:10" ht="15" customHeight="1">
      <c r="A13" s="54"/>
      <c r="B13" s="56"/>
      <c r="C13" s="68"/>
      <c r="D13" s="59"/>
      <c r="E13" s="40">
        <v>110642</v>
      </c>
      <c r="F13" s="18">
        <v>425109</v>
      </c>
      <c r="G13" s="16">
        <f t="shared" si="0"/>
        <v>314467</v>
      </c>
      <c r="H13" s="60"/>
      <c r="I13" s="20"/>
      <c r="J13" s="4" t="s">
        <v>17</v>
      </c>
    </row>
    <row r="14" spans="1:10" ht="15" customHeight="1">
      <c r="A14" s="53">
        <v>2</v>
      </c>
      <c r="B14" s="55" t="s">
        <v>23</v>
      </c>
      <c r="C14" s="67" t="s">
        <v>25</v>
      </c>
      <c r="D14" s="58" t="s">
        <v>29</v>
      </c>
      <c r="E14" s="41">
        <v>14858</v>
      </c>
      <c r="F14" s="17">
        <v>15154</v>
      </c>
      <c r="G14" s="13">
        <f t="shared" si="0"/>
        <v>296</v>
      </c>
      <c r="H14" s="51"/>
      <c r="I14" s="38"/>
      <c r="J14" s="4" t="s">
        <v>16</v>
      </c>
    </row>
    <row r="15" spans="1:10" ht="15" customHeight="1">
      <c r="A15" s="54"/>
      <c r="B15" s="56"/>
      <c r="C15" s="68"/>
      <c r="D15" s="59"/>
      <c r="E15" s="40">
        <v>14858</v>
      </c>
      <c r="F15" s="18">
        <v>15154</v>
      </c>
      <c r="G15" s="16">
        <f t="shared" si="0"/>
        <v>296</v>
      </c>
      <c r="H15" s="60"/>
      <c r="I15" s="20"/>
      <c r="J15" s="4" t="s">
        <v>17</v>
      </c>
    </row>
    <row r="16" spans="1:10" ht="15" customHeight="1">
      <c r="A16" s="53">
        <v>3</v>
      </c>
      <c r="B16" s="55" t="s">
        <v>23</v>
      </c>
      <c r="C16" s="67" t="s">
        <v>26</v>
      </c>
      <c r="D16" s="58" t="s">
        <v>29</v>
      </c>
      <c r="E16" s="41">
        <v>493697</v>
      </c>
      <c r="F16" s="17">
        <v>496601</v>
      </c>
      <c r="G16" s="13">
        <f t="shared" si="0"/>
        <v>2904</v>
      </c>
      <c r="H16" s="51"/>
      <c r="I16" s="38"/>
      <c r="J16" s="4" t="s">
        <v>16</v>
      </c>
    </row>
    <row r="17" spans="1:10" ht="15" customHeight="1">
      <c r="A17" s="54"/>
      <c r="B17" s="56"/>
      <c r="C17" s="68"/>
      <c r="D17" s="59"/>
      <c r="E17" s="40">
        <v>493697</v>
      </c>
      <c r="F17" s="18">
        <v>496601</v>
      </c>
      <c r="G17" s="16">
        <f t="shared" si="0"/>
        <v>2904</v>
      </c>
      <c r="H17" s="60"/>
      <c r="I17" s="20"/>
      <c r="J17" s="4" t="s">
        <v>17</v>
      </c>
    </row>
    <row r="18" spans="1:10" ht="15" customHeight="1">
      <c r="A18" s="53">
        <v>4</v>
      </c>
      <c r="B18" s="55" t="s">
        <v>23</v>
      </c>
      <c r="C18" s="67" t="s">
        <v>32</v>
      </c>
      <c r="D18" s="58" t="s">
        <v>29</v>
      </c>
      <c r="E18" s="41">
        <v>0</v>
      </c>
      <c r="F18" s="17">
        <v>78616</v>
      </c>
      <c r="G18" s="13">
        <f t="shared" ref="G18:G19" si="1">+F18-E18</f>
        <v>78616</v>
      </c>
      <c r="H18" s="51"/>
      <c r="I18" s="38"/>
      <c r="J18" s="4" t="s">
        <v>16</v>
      </c>
    </row>
    <row r="19" spans="1:10" ht="15" customHeight="1">
      <c r="A19" s="54"/>
      <c r="B19" s="56"/>
      <c r="C19" s="68"/>
      <c r="D19" s="59"/>
      <c r="E19" s="40">
        <v>0</v>
      </c>
      <c r="F19" s="18">
        <v>78616</v>
      </c>
      <c r="G19" s="16">
        <f t="shared" si="1"/>
        <v>78616</v>
      </c>
      <c r="H19" s="60"/>
      <c r="I19" s="20"/>
      <c r="J19" s="4" t="s">
        <v>17</v>
      </c>
    </row>
    <row r="20" spans="1:10" ht="15" customHeight="1">
      <c r="A20" s="53">
        <v>5</v>
      </c>
      <c r="B20" s="55" t="s">
        <v>23</v>
      </c>
      <c r="C20" s="57" t="s">
        <v>27</v>
      </c>
      <c r="D20" s="58" t="s">
        <v>30</v>
      </c>
      <c r="E20" s="42">
        <v>4379</v>
      </c>
      <c r="F20" s="13">
        <v>4932</v>
      </c>
      <c r="G20" s="13">
        <f t="shared" si="0"/>
        <v>553</v>
      </c>
      <c r="H20" s="51" t="s">
        <v>4</v>
      </c>
      <c r="I20" s="38"/>
      <c r="J20" s="4" t="s">
        <v>16</v>
      </c>
    </row>
    <row r="21" spans="1:10" ht="15" customHeight="1">
      <c r="A21" s="54"/>
      <c r="B21" s="56"/>
      <c r="C21" s="57"/>
      <c r="D21" s="59"/>
      <c r="E21" s="43">
        <v>4379</v>
      </c>
      <c r="F21" s="15">
        <v>4932</v>
      </c>
      <c r="G21" s="16">
        <f t="shared" si="0"/>
        <v>553</v>
      </c>
      <c r="H21" s="60"/>
      <c r="I21" s="20"/>
      <c r="J21" s="4" t="s">
        <v>17</v>
      </c>
    </row>
    <row r="22" spans="1:10" ht="15" customHeight="1">
      <c r="A22" s="61" t="s">
        <v>31</v>
      </c>
      <c r="B22" s="62"/>
      <c r="C22" s="62"/>
      <c r="D22" s="63"/>
      <c r="E22" s="17">
        <f>+E12+E14+E16+E20</f>
        <v>623576</v>
      </c>
      <c r="F22" s="17">
        <f>+F12+F14+F16+F18+F20</f>
        <v>1020412</v>
      </c>
      <c r="G22" s="13">
        <f t="shared" si="0"/>
        <v>396836</v>
      </c>
      <c r="H22" s="51"/>
      <c r="I22" s="38"/>
    </row>
    <row r="23" spans="1:10" ht="15" customHeight="1">
      <c r="A23" s="64"/>
      <c r="B23" s="65"/>
      <c r="C23" s="65"/>
      <c r="D23" s="66"/>
      <c r="E23" s="18">
        <f>+E13+E15+E17+E21</f>
        <v>623576</v>
      </c>
      <c r="F23" s="18">
        <f>+F13+F15+F17+F19+F21</f>
        <v>1020412</v>
      </c>
      <c r="G23" s="16">
        <f t="shared" si="0"/>
        <v>396836</v>
      </c>
      <c r="H23" s="60"/>
      <c r="I23" s="20"/>
    </row>
    <row r="24" spans="1:10" ht="15" customHeight="1">
      <c r="A24" s="45" t="s">
        <v>5</v>
      </c>
      <c r="B24" s="46"/>
      <c r="C24" s="46"/>
      <c r="D24" s="47"/>
      <c r="E24" s="17">
        <f>+SUMIF($J12:$J23,$J24,E12:E23)</f>
        <v>623576</v>
      </c>
      <c r="F24" s="17">
        <f>+SUMIF($J12:$J23,$J24,F12:F23)</f>
        <v>1020412</v>
      </c>
      <c r="G24" s="14">
        <f>+F24-E24</f>
        <v>396836</v>
      </c>
      <c r="H24" s="51" t="str">
        <f>IF(I24="　","　","区ＣＭ")</f>
        <v>　</v>
      </c>
      <c r="I24" s="19" t="str">
        <f>IF(SUMIF(K12:K23,K24,I12:I23)=0,"　",SUMIF(K12:K23,K24,I12:I23))</f>
        <v>　</v>
      </c>
      <c r="J24" s="4" t="s">
        <v>16</v>
      </c>
    </row>
    <row r="25" spans="1:10" ht="15" customHeight="1" thickBot="1">
      <c r="A25" s="48"/>
      <c r="B25" s="49"/>
      <c r="C25" s="49"/>
      <c r="D25" s="50"/>
      <c r="E25" s="21">
        <f>+SUMIF($J12:$J23,$J25,E12:E23)</f>
        <v>623576</v>
      </c>
      <c r="F25" s="21">
        <f>+SUMIF($J12:$J23,$J25,F12:F23)</f>
        <v>1020412</v>
      </c>
      <c r="G25" s="22">
        <f t="shared" ref="G25" si="2">+F25-E25</f>
        <v>396836</v>
      </c>
      <c r="H25" s="52"/>
      <c r="I25" s="23" t="str">
        <f>IF(SUMIF(K12:K23,K25,I12:I23)=0,"　",SUMIF(K12:K23,K25,I12:I23))</f>
        <v>　</v>
      </c>
      <c r="J25" s="4" t="s">
        <v>17</v>
      </c>
    </row>
    <row r="26" spans="1:10" ht="12.5">
      <c r="A26" s="36"/>
      <c r="B26" s="36"/>
      <c r="C26" s="36"/>
      <c r="D26" s="36"/>
      <c r="E26" s="24"/>
      <c r="F26" s="25"/>
      <c r="G26" s="25"/>
    </row>
    <row r="27" spans="1:10" ht="18" customHeight="1">
      <c r="A27" s="27"/>
      <c r="B27" s="27"/>
      <c r="C27" s="32"/>
      <c r="D27" s="27"/>
      <c r="F27" s="7"/>
      <c r="G27" s="7"/>
    </row>
    <row r="28" spans="1:10" ht="18" customHeight="1">
      <c r="F28" s="7"/>
      <c r="G28" s="7"/>
      <c r="H28" s="26"/>
    </row>
    <row r="29" spans="1:10" ht="18" customHeight="1">
      <c r="F29" s="7"/>
      <c r="G29" s="7"/>
      <c r="H29" s="26"/>
    </row>
  </sheetData>
  <mergeCells count="33">
    <mergeCell ref="A12:A13"/>
    <mergeCell ref="B12:B13"/>
    <mergeCell ref="C12:C13"/>
    <mergeCell ref="D12:D13"/>
    <mergeCell ref="H12:H13"/>
    <mergeCell ref="A18:A19"/>
    <mergeCell ref="B18:B19"/>
    <mergeCell ref="C18:C19"/>
    <mergeCell ref="D18:D19"/>
    <mergeCell ref="H18:H19"/>
    <mergeCell ref="B16:B17"/>
    <mergeCell ref="C16:C17"/>
    <mergeCell ref="D16:D17"/>
    <mergeCell ref="H16:H17"/>
    <mergeCell ref="C10:C11"/>
    <mergeCell ref="D10:D11"/>
    <mergeCell ref="H10:I11"/>
    <mergeCell ref="E9:F9"/>
    <mergeCell ref="A24:D25"/>
    <mergeCell ref="H24:H25"/>
    <mergeCell ref="A20:A21"/>
    <mergeCell ref="B20:B21"/>
    <mergeCell ref="C20:C21"/>
    <mergeCell ref="D20:D21"/>
    <mergeCell ref="H20:H21"/>
    <mergeCell ref="A22:D23"/>
    <mergeCell ref="H22:H23"/>
    <mergeCell ref="A14:A15"/>
    <mergeCell ref="B14:B15"/>
    <mergeCell ref="C14:C15"/>
    <mergeCell ref="D14:D15"/>
    <mergeCell ref="H14:H15"/>
    <mergeCell ref="A16:A17"/>
  </mergeCells>
  <phoneticPr fontId="4"/>
  <dataValidations count="2">
    <dataValidation type="list" allowBlank="1" showInputMessage="1" showErrorMessage="1" sqref="H12:H21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2:C13" r:id="rId1" display="公金取扱関係費" xr:uid="{F289546B-A592-4775-815C-6EB9DE118D04}"/>
    <hyperlink ref="C14:C15" r:id="rId2" display="会計事務費" xr:uid="{03947C43-448B-4544-8EC1-D8055B237AD8}"/>
    <hyperlink ref="C16:C17" r:id="rId3" display="財務会計システム経費" xr:uid="{7D4D8AEF-D288-40E1-A79A-69AEF122CCA4}"/>
    <hyperlink ref="C18:C19" r:id="rId4" display="https://www.city.osaka.lg.jp/kaikei/cmsfiles/contents/0000619/619295/04_dxsuishinjigyou.xlsx" xr:uid="{CFCD7788-36B8-4E7C-89AC-7C45A4BC1260}"/>
    <hyperlink ref="C20:C21" r:id="rId5" display="新公会計制度推進費" xr:uid="{7B31D060-BF18-42C2-917D-8AC5BB77D84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2024-02-13T04:51:32Z</dcterms:modified>
</cp:coreProperties>
</file>