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6321774-572A-4C0F-82CB-216255B17106}" xr6:coauthVersionLast="47" xr6:coauthVersionMax="47" xr10:uidLastSave="{00000000-0000-0000-0000-000000000000}"/>
  <bookViews>
    <workbookView xWindow="-120" yWindow="-120" windowWidth="20730" windowHeight="11160" tabRatio="824" xr2:uid="{00000000-000D-0000-FFFF-FFFF00000000}"/>
  </bookViews>
  <sheets>
    <sheet name="目次" sheetId="18" r:id="rId1"/>
    <sheet name="貸借対照表（一般会計）" sheetId="13" r:id="rId2"/>
    <sheet name="行政コスト計算書（一般会計）" sheetId="14" r:id="rId3"/>
    <sheet name="キャッシュ・フロー計算書（一般会計）" sheetId="15" r:id="rId4"/>
    <sheet name="貸借対照表（食肉市場事業会計）" sheetId="22" r:id="rId5"/>
    <sheet name="行政コスト計算書（食肉市場事業会計）" sheetId="23" r:id="rId6"/>
    <sheet name="キャッシュ・フロー計算書（食肉市場事業会計）" sheetId="24" r:id="rId7"/>
    <sheet name="貸借対照表（駐車場事業会計）" sheetId="25" r:id="rId8"/>
    <sheet name="行政コスト計算書（駐車場事業会計）" sheetId="26" r:id="rId9"/>
    <sheet name="キャッシュ・フロー計算書（駐車場事業会計）" sheetId="27" r:id="rId10"/>
    <sheet name="貸借対照表（母子父子寡婦福祉貸付資金会計）" sheetId="28" r:id="rId11"/>
    <sheet name="行政コスト計算書（母子父子寡婦福祉貸付資金会計）" sheetId="29" r:id="rId12"/>
    <sheet name="キャッシュ・フロー計算書（母子父子寡婦福祉貸付資金会計)" sheetId="30" r:id="rId13"/>
    <sheet name="貸借対照表（国民健康保険事業会計）" sheetId="33" r:id="rId14"/>
    <sheet name="行政コスト計算書（国民健康保険事業会計）" sheetId="32" r:id="rId15"/>
    <sheet name="キャッシュ・フロー計算書（国民健康保険事業会計）" sheetId="31" r:id="rId16"/>
    <sheet name="貸借対照表（心身障害者扶養共済事業会計）" sheetId="34" r:id="rId17"/>
    <sheet name="行政コスト計算書（心身障害者扶養共済事業会計）" sheetId="35" r:id="rId18"/>
    <sheet name="キャッシュ・フロー計算書（心身障害者扶養共済事業会計)" sheetId="36" r:id="rId19"/>
    <sheet name="貸借対照表（介護保険事業会計）" sheetId="39" r:id="rId20"/>
    <sheet name="行政コスト計算書（介護保険事業会計）" sheetId="38" r:id="rId21"/>
    <sheet name="キャッシュ・フロー計算書（介護保険事業会計）" sheetId="37" r:id="rId22"/>
    <sheet name="貸借対照表（後期高齢者医療事業会計）" sheetId="42" r:id="rId23"/>
    <sheet name="行政コスト計算書（後期高齢者医療事業会計）" sheetId="41" r:id="rId24"/>
    <sheet name="キャッシュ・フロー計算書（後期高齢者医療事業会計）" sheetId="40" r:id="rId25"/>
    <sheet name="貸借対照表（公債費会計）" sheetId="45" r:id="rId26"/>
    <sheet name="行政コスト計算書（公債費会計）" sheetId="44" r:id="rId27"/>
    <sheet name="キャッシュ・フロー計算書（公債費会計）" sheetId="43" r:id="rId28"/>
  </sheets>
  <definedNames>
    <definedName name="_xlnm.Print_Area" localSheetId="3">'キャッシュ・フロー計算書（一般会計）'!$A$1:$I$82</definedName>
    <definedName name="_xlnm.Print_Area" localSheetId="21">'キャッシュ・フロー計算書（介護保険事業会計）'!$A$1:$I$82</definedName>
    <definedName name="_xlnm.Print_Area" localSheetId="24">'キャッシュ・フロー計算書（後期高齢者医療事業会計）'!$A$1:$I$82</definedName>
    <definedName name="_xlnm.Print_Area" localSheetId="27">'キャッシュ・フロー計算書（公債費会計）'!$A$1:$I$82</definedName>
    <definedName name="_xlnm.Print_Area" localSheetId="15">'キャッシュ・フロー計算書（国民健康保険事業会計）'!$A$1:$I$82</definedName>
    <definedName name="_xlnm.Print_Area" localSheetId="6">'キャッシュ・フロー計算書（食肉市場事業会計）'!$A$1:$I$82</definedName>
    <definedName name="_xlnm.Print_Area" localSheetId="18">'キャッシュ・フロー計算書（心身障害者扶養共済事業会計)'!$A$1:$I$82</definedName>
    <definedName name="_xlnm.Print_Area" localSheetId="9">'キャッシュ・フロー計算書（駐車場事業会計）'!$A$1:$I$82</definedName>
    <definedName name="_xlnm.Print_Area" localSheetId="12">'キャッシュ・フロー計算書（母子父子寡婦福祉貸付資金会計)'!$A$1:$I$82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2" l="1"/>
  <c r="F2" i="15"/>
  <c r="F2" i="45"/>
  <c r="F2" i="42"/>
  <c r="F2" i="39"/>
  <c r="F2" i="34"/>
  <c r="F2" i="33"/>
  <c r="F2" i="28"/>
  <c r="F2" i="25"/>
  <c r="H2" i="45"/>
  <c r="H2" i="42"/>
  <c r="H2" i="39"/>
  <c r="H2" i="34"/>
  <c r="H2" i="33"/>
  <c r="H2" i="28"/>
  <c r="H2" i="25"/>
  <c r="H2" i="22"/>
  <c r="I2" i="45"/>
  <c r="I2" i="42"/>
  <c r="I2" i="39"/>
  <c r="I2" i="34"/>
  <c r="I2" i="33"/>
  <c r="I2" i="28"/>
  <c r="I2" i="25"/>
  <c r="I2" i="22"/>
  <c r="I2" i="43" l="1"/>
  <c r="H2" i="43"/>
  <c r="F2" i="43"/>
  <c r="I2" i="40"/>
  <c r="H2" i="40"/>
  <c r="F2" i="40"/>
  <c r="I2" i="37"/>
  <c r="H2" i="37"/>
  <c r="F2" i="37"/>
  <c r="I2" i="36"/>
  <c r="H2" i="36"/>
  <c r="F2" i="36"/>
  <c r="I2" i="31"/>
  <c r="H2" i="31"/>
  <c r="F2" i="31"/>
  <c r="I2" i="30"/>
  <c r="H2" i="30"/>
  <c r="F2" i="30"/>
  <c r="I2" i="27"/>
  <c r="H2" i="27"/>
  <c r="F2" i="27"/>
  <c r="I2" i="24"/>
  <c r="H2" i="24"/>
  <c r="F2" i="24"/>
  <c r="H2" i="44"/>
  <c r="G2" i="44"/>
  <c r="E2" i="44"/>
  <c r="H2" i="41"/>
  <c r="G2" i="41"/>
  <c r="E2" i="41"/>
  <c r="H2" i="38"/>
  <c r="G2" i="38"/>
  <c r="E2" i="38"/>
  <c r="H2" i="35"/>
  <c r="G2" i="35"/>
  <c r="E2" i="35"/>
  <c r="H2" i="32"/>
  <c r="G2" i="32"/>
  <c r="E2" i="32"/>
  <c r="H2" i="29"/>
  <c r="G2" i="29"/>
  <c r="E2" i="29"/>
  <c r="H2" i="26"/>
  <c r="G2" i="26"/>
  <c r="E2" i="26"/>
  <c r="H2" i="23"/>
  <c r="G2" i="23"/>
  <c r="E2" i="23"/>
  <c r="Q2" i="45"/>
  <c r="P2" i="45"/>
  <c r="N2" i="45"/>
  <c r="Q2" i="42"/>
  <c r="P2" i="42"/>
  <c r="N2" i="42"/>
  <c r="Q2" i="39"/>
  <c r="P2" i="39"/>
  <c r="N2" i="39"/>
  <c r="Q2" i="34"/>
  <c r="P2" i="34"/>
  <c r="N2" i="34"/>
  <c r="Q2" i="33"/>
  <c r="P2" i="33"/>
  <c r="N2" i="33"/>
  <c r="Q2" i="28"/>
  <c r="P2" i="28"/>
  <c r="N2" i="28"/>
  <c r="Q2" i="25"/>
  <c r="P2" i="25"/>
  <c r="N2" i="25"/>
  <c r="Q2" i="22"/>
  <c r="P2" i="22"/>
  <c r="N2" i="22"/>
  <c r="I2" i="15"/>
  <c r="H2" i="15"/>
  <c r="H2" i="14"/>
  <c r="G2" i="14"/>
  <c r="E2" i="14"/>
  <c r="Q2" i="13"/>
  <c r="P2" i="13"/>
  <c r="N2" i="13"/>
  <c r="G5" i="27" l="1"/>
  <c r="O56" i="45" l="1"/>
  <c r="G56" i="45"/>
  <c r="O55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O29" i="45"/>
  <c r="G29" i="45"/>
  <c r="O28" i="45"/>
  <c r="G28" i="45"/>
  <c r="O27" i="45"/>
  <c r="G27" i="45"/>
  <c r="G26" i="45"/>
  <c r="O25" i="45"/>
  <c r="G25" i="45"/>
  <c r="O24" i="45"/>
  <c r="G24" i="45"/>
  <c r="O23" i="45"/>
  <c r="G23" i="45"/>
  <c r="O22" i="45"/>
  <c r="G22" i="45"/>
  <c r="O21" i="45"/>
  <c r="G21" i="45"/>
  <c r="O20" i="45"/>
  <c r="G20" i="45"/>
  <c r="O19" i="45"/>
  <c r="G19" i="45"/>
  <c r="O18" i="45"/>
  <c r="G18" i="45"/>
  <c r="O17" i="45"/>
  <c r="G17" i="45"/>
  <c r="O16" i="45"/>
  <c r="G16" i="45"/>
  <c r="O15" i="45"/>
  <c r="G15" i="45"/>
  <c r="O14" i="45"/>
  <c r="G14" i="45"/>
  <c r="O13" i="45"/>
  <c r="G13" i="45"/>
  <c r="O12" i="45"/>
  <c r="G12" i="45"/>
  <c r="O11" i="45"/>
  <c r="G11" i="45"/>
  <c r="O10" i="45"/>
  <c r="G10" i="45"/>
  <c r="O9" i="45"/>
  <c r="G9" i="45"/>
  <c r="O8" i="45"/>
  <c r="G8" i="45"/>
  <c r="O7" i="45"/>
  <c r="G7" i="45"/>
  <c r="O6" i="45"/>
  <c r="G6" i="45"/>
  <c r="O5" i="45"/>
  <c r="G5" i="45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O56" i="42" l="1"/>
  <c r="G56" i="42"/>
  <c r="O55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O29" i="42"/>
  <c r="G29" i="42"/>
  <c r="O28" i="42"/>
  <c r="G28" i="42"/>
  <c r="O27" i="42"/>
  <c r="G27" i="42"/>
  <c r="G26" i="42"/>
  <c r="O25" i="42"/>
  <c r="G25" i="42"/>
  <c r="O24" i="42"/>
  <c r="G24" i="42"/>
  <c r="O23" i="42"/>
  <c r="G23" i="42"/>
  <c r="O22" i="42"/>
  <c r="G22" i="42"/>
  <c r="O21" i="42"/>
  <c r="G21" i="42"/>
  <c r="O20" i="42"/>
  <c r="G20" i="42"/>
  <c r="O19" i="42"/>
  <c r="G19" i="42"/>
  <c r="O18" i="42"/>
  <c r="G18" i="42"/>
  <c r="O17" i="42"/>
  <c r="G17" i="42"/>
  <c r="O16" i="42"/>
  <c r="G16" i="42"/>
  <c r="O15" i="42"/>
  <c r="G15" i="42"/>
  <c r="O14" i="42"/>
  <c r="G14" i="42"/>
  <c r="O13" i="42"/>
  <c r="G13" i="42"/>
  <c r="O12" i="42"/>
  <c r="G12" i="42"/>
  <c r="O11" i="42"/>
  <c r="G11" i="42"/>
  <c r="O10" i="42"/>
  <c r="G10" i="42"/>
  <c r="O9" i="42"/>
  <c r="G9" i="42"/>
  <c r="O8" i="42"/>
  <c r="G8" i="42"/>
  <c r="O7" i="42"/>
  <c r="G7" i="42"/>
  <c r="O6" i="42"/>
  <c r="G6" i="42"/>
  <c r="O5" i="42"/>
  <c r="G5" i="42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G82" i="40"/>
  <c r="G81" i="40"/>
  <c r="G80" i="40"/>
  <c r="G79" i="40"/>
  <c r="G78" i="40"/>
  <c r="G77" i="40"/>
  <c r="G76" i="40"/>
  <c r="G75" i="40"/>
  <c r="G74" i="40"/>
  <c r="G73" i="40"/>
  <c r="G72" i="40"/>
  <c r="G71" i="40"/>
  <c r="G70" i="40"/>
  <c r="G69" i="40"/>
  <c r="G68" i="40"/>
  <c r="G67" i="40"/>
  <c r="G66" i="40"/>
  <c r="G65" i="40"/>
  <c r="G64" i="40"/>
  <c r="G63" i="40"/>
  <c r="G62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G5" i="40"/>
  <c r="O56" i="39" l="1"/>
  <c r="G56" i="39"/>
  <c r="O55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O29" i="39"/>
  <c r="G29" i="39"/>
  <c r="O28" i="39"/>
  <c r="G28" i="39"/>
  <c r="O27" i="39"/>
  <c r="G27" i="39"/>
  <c r="G26" i="39"/>
  <c r="O25" i="39"/>
  <c r="G25" i="39"/>
  <c r="O24" i="39"/>
  <c r="G24" i="39"/>
  <c r="O23" i="39"/>
  <c r="G23" i="39"/>
  <c r="O22" i="39"/>
  <c r="G22" i="39"/>
  <c r="O21" i="39"/>
  <c r="G21" i="39"/>
  <c r="O20" i="39"/>
  <c r="G20" i="39"/>
  <c r="O19" i="39"/>
  <c r="G19" i="39"/>
  <c r="O18" i="39"/>
  <c r="G18" i="39"/>
  <c r="O17" i="39"/>
  <c r="G17" i="39"/>
  <c r="O16" i="39"/>
  <c r="G16" i="39"/>
  <c r="O15" i="39"/>
  <c r="G15" i="39"/>
  <c r="O14" i="39"/>
  <c r="G14" i="39"/>
  <c r="O13" i="39"/>
  <c r="G13" i="39"/>
  <c r="O12" i="39"/>
  <c r="G12" i="39"/>
  <c r="O11" i="39"/>
  <c r="G11" i="39"/>
  <c r="O10" i="39"/>
  <c r="G10" i="39"/>
  <c r="O9" i="39"/>
  <c r="G9" i="39"/>
  <c r="O8" i="39"/>
  <c r="G8" i="39"/>
  <c r="O7" i="39"/>
  <c r="G7" i="39"/>
  <c r="O6" i="39"/>
  <c r="G6" i="39"/>
  <c r="O5" i="39"/>
  <c r="G5" i="39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4" i="38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82" i="36" l="1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F7" i="35"/>
  <c r="F6" i="35"/>
  <c r="F5" i="35"/>
  <c r="F4" i="35"/>
  <c r="O56" i="34"/>
  <c r="G56" i="34"/>
  <c r="O55" i="34"/>
  <c r="G55" i="34"/>
  <c r="G54" i="34"/>
  <c r="G53" i="34"/>
  <c r="G52" i="34"/>
  <c r="G51" i="34"/>
  <c r="G50" i="34"/>
  <c r="G49" i="34"/>
  <c r="G48" i="34"/>
  <c r="G47" i="34"/>
  <c r="G46" i="34"/>
  <c r="G45" i="34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O29" i="34"/>
  <c r="G29" i="34"/>
  <c r="O28" i="34"/>
  <c r="G28" i="34"/>
  <c r="O27" i="34"/>
  <c r="G27" i="34"/>
  <c r="G26" i="34"/>
  <c r="O25" i="34"/>
  <c r="G25" i="34"/>
  <c r="O24" i="34"/>
  <c r="G24" i="34"/>
  <c r="O23" i="34"/>
  <c r="G23" i="34"/>
  <c r="O22" i="34"/>
  <c r="G22" i="34"/>
  <c r="O21" i="34"/>
  <c r="G21" i="34"/>
  <c r="O20" i="34"/>
  <c r="G20" i="34"/>
  <c r="O19" i="34"/>
  <c r="G19" i="34"/>
  <c r="O18" i="34"/>
  <c r="G18" i="34"/>
  <c r="O17" i="34"/>
  <c r="G17" i="34"/>
  <c r="O16" i="34"/>
  <c r="G16" i="34"/>
  <c r="O15" i="34"/>
  <c r="G15" i="34"/>
  <c r="O14" i="34"/>
  <c r="G14" i="34"/>
  <c r="O13" i="34"/>
  <c r="G13" i="34"/>
  <c r="O12" i="34"/>
  <c r="G12" i="34"/>
  <c r="O11" i="34"/>
  <c r="G11" i="34"/>
  <c r="O10" i="34"/>
  <c r="G10" i="34"/>
  <c r="O9" i="34"/>
  <c r="G9" i="34"/>
  <c r="O8" i="34"/>
  <c r="G8" i="34"/>
  <c r="O7" i="34"/>
  <c r="G7" i="34"/>
  <c r="O6" i="34"/>
  <c r="G6" i="34"/>
  <c r="O5" i="34"/>
  <c r="G5" i="34"/>
  <c r="O56" i="33" l="1"/>
  <c r="G56" i="33"/>
  <c r="O55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O29" i="33"/>
  <c r="G29" i="33"/>
  <c r="O28" i="33"/>
  <c r="G28" i="33"/>
  <c r="O27" i="33"/>
  <c r="G27" i="33"/>
  <c r="G26" i="33"/>
  <c r="O25" i="33"/>
  <c r="G25" i="33"/>
  <c r="O24" i="33"/>
  <c r="G24" i="33"/>
  <c r="O23" i="33"/>
  <c r="G23" i="33"/>
  <c r="O22" i="33"/>
  <c r="G22" i="33"/>
  <c r="O21" i="33"/>
  <c r="G21" i="33"/>
  <c r="O20" i="33"/>
  <c r="G20" i="33"/>
  <c r="O19" i="33"/>
  <c r="G19" i="33"/>
  <c r="O18" i="33"/>
  <c r="G18" i="33"/>
  <c r="O17" i="33"/>
  <c r="G17" i="33"/>
  <c r="O16" i="33"/>
  <c r="G16" i="33"/>
  <c r="O15" i="33"/>
  <c r="G15" i="33"/>
  <c r="O14" i="33"/>
  <c r="G14" i="33"/>
  <c r="O13" i="33"/>
  <c r="G13" i="33"/>
  <c r="O12" i="33"/>
  <c r="G12" i="33"/>
  <c r="O11" i="33"/>
  <c r="G11" i="33"/>
  <c r="O10" i="33"/>
  <c r="G10" i="33"/>
  <c r="O9" i="33"/>
  <c r="G9" i="33"/>
  <c r="O8" i="33"/>
  <c r="G8" i="33"/>
  <c r="O7" i="33"/>
  <c r="G7" i="33"/>
  <c r="O6" i="33"/>
  <c r="G6" i="33"/>
  <c r="O5" i="33"/>
  <c r="G5" i="33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82" i="30" l="1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O56" i="28"/>
  <c r="G56" i="28"/>
  <c r="O55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O29" i="28"/>
  <c r="G29" i="28"/>
  <c r="O28" i="28"/>
  <c r="G28" i="28"/>
  <c r="O27" i="28"/>
  <c r="G27" i="28"/>
  <c r="G26" i="28"/>
  <c r="O25" i="28"/>
  <c r="G25" i="28"/>
  <c r="O24" i="28"/>
  <c r="G24" i="28"/>
  <c r="O23" i="28"/>
  <c r="G23" i="28"/>
  <c r="O22" i="28"/>
  <c r="G22" i="28"/>
  <c r="O21" i="28"/>
  <c r="G21" i="28"/>
  <c r="O20" i="28"/>
  <c r="G20" i="28"/>
  <c r="O19" i="28"/>
  <c r="G19" i="28"/>
  <c r="O18" i="28"/>
  <c r="G18" i="28"/>
  <c r="O17" i="28"/>
  <c r="G17" i="28"/>
  <c r="O16" i="28"/>
  <c r="G16" i="28"/>
  <c r="O15" i="28"/>
  <c r="G15" i="28"/>
  <c r="O14" i="28"/>
  <c r="G14" i="28"/>
  <c r="O13" i="28"/>
  <c r="G13" i="28"/>
  <c r="O12" i="28"/>
  <c r="G12" i="28"/>
  <c r="O11" i="28"/>
  <c r="G11" i="28"/>
  <c r="O10" i="28"/>
  <c r="G10" i="28"/>
  <c r="O9" i="28"/>
  <c r="G9" i="28"/>
  <c r="O8" i="28"/>
  <c r="G8" i="28"/>
  <c r="O7" i="28"/>
  <c r="G7" i="28"/>
  <c r="O6" i="28"/>
  <c r="G6" i="28"/>
  <c r="O5" i="28"/>
  <c r="G5" i="28"/>
  <c r="G82" i="27" l="1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O56" i="25"/>
  <c r="G56" i="25"/>
  <c r="O55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O29" i="25"/>
  <c r="G29" i="25"/>
  <c r="O28" i="25"/>
  <c r="G28" i="25"/>
  <c r="O27" i="25"/>
  <c r="G27" i="25"/>
  <c r="G26" i="25"/>
  <c r="O25" i="25"/>
  <c r="G25" i="25"/>
  <c r="O24" i="25"/>
  <c r="G24" i="25"/>
  <c r="O23" i="25"/>
  <c r="G23" i="25"/>
  <c r="O22" i="25"/>
  <c r="G22" i="25"/>
  <c r="O21" i="25"/>
  <c r="G21" i="25"/>
  <c r="O20" i="25"/>
  <c r="G20" i="25"/>
  <c r="O19" i="25"/>
  <c r="G19" i="25"/>
  <c r="O18" i="25"/>
  <c r="G18" i="25"/>
  <c r="O17" i="25"/>
  <c r="G17" i="25"/>
  <c r="O16" i="25"/>
  <c r="G16" i="25"/>
  <c r="O15" i="25"/>
  <c r="G15" i="25"/>
  <c r="O14" i="25"/>
  <c r="G14" i="25"/>
  <c r="O13" i="25"/>
  <c r="G13" i="25"/>
  <c r="O12" i="25"/>
  <c r="G12" i="25"/>
  <c r="O11" i="25"/>
  <c r="G11" i="25"/>
  <c r="O10" i="25"/>
  <c r="G10" i="25"/>
  <c r="O9" i="25"/>
  <c r="G9" i="25"/>
  <c r="O8" i="25"/>
  <c r="G8" i="25"/>
  <c r="O7" i="25"/>
  <c r="G7" i="25"/>
  <c r="O6" i="25"/>
  <c r="G6" i="25"/>
  <c r="O5" i="25"/>
  <c r="G5" i="25"/>
  <c r="G82" i="24" l="1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O56" i="22"/>
  <c r="G56" i="22"/>
  <c r="O55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O29" i="22"/>
  <c r="G29" i="22"/>
  <c r="O28" i="22"/>
  <c r="G28" i="22"/>
  <c r="O27" i="22"/>
  <c r="G27" i="22"/>
  <c r="G26" i="22"/>
  <c r="O25" i="22"/>
  <c r="G25" i="22"/>
  <c r="O24" i="22"/>
  <c r="G24" i="22"/>
  <c r="O23" i="22"/>
  <c r="G23" i="22"/>
  <c r="O22" i="22"/>
  <c r="G22" i="22"/>
  <c r="O21" i="22"/>
  <c r="G21" i="22"/>
  <c r="O20" i="22"/>
  <c r="G20" i="22"/>
  <c r="O19" i="22"/>
  <c r="G19" i="22"/>
  <c r="O18" i="22"/>
  <c r="G18" i="22"/>
  <c r="O17" i="22"/>
  <c r="G17" i="22"/>
  <c r="O16" i="22"/>
  <c r="G16" i="22"/>
  <c r="O15" i="22"/>
  <c r="G15" i="22"/>
  <c r="O14" i="22"/>
  <c r="G14" i="22"/>
  <c r="O13" i="22"/>
  <c r="G13" i="22"/>
  <c r="O12" i="22"/>
  <c r="G12" i="22"/>
  <c r="O11" i="22"/>
  <c r="G11" i="22"/>
  <c r="O10" i="22"/>
  <c r="G10" i="22"/>
  <c r="O9" i="22"/>
  <c r="G9" i="22"/>
  <c r="O8" i="22"/>
  <c r="G8" i="22"/>
  <c r="O7" i="22"/>
  <c r="G7" i="22"/>
  <c r="O6" i="22"/>
  <c r="G6" i="22"/>
  <c r="O5" i="22"/>
  <c r="G5" i="22"/>
  <c r="F31" i="14" l="1"/>
  <c r="F35" i="14"/>
  <c r="G18" i="15" l="1"/>
  <c r="G68" i="15"/>
  <c r="F51" i="14"/>
  <c r="F19" i="14"/>
  <c r="G64" i="15"/>
  <c r="G51" i="15"/>
  <c r="F47" i="14"/>
  <c r="F15" i="14"/>
  <c r="G34" i="15"/>
  <c r="G27" i="15"/>
  <c r="G15" i="15"/>
  <c r="G78" i="15"/>
  <c r="G81" i="15"/>
  <c r="G77" i="15"/>
  <c r="G73" i="15"/>
  <c r="G69" i="15"/>
  <c r="G65" i="15"/>
  <c r="G60" i="15"/>
  <c r="G80" i="15"/>
  <c r="G47" i="15"/>
  <c r="G30" i="15"/>
  <c r="G14" i="15"/>
  <c r="G31" i="15"/>
  <c r="G19" i="15"/>
  <c r="G11" i="15"/>
  <c r="G82" i="15"/>
  <c r="G33" i="15"/>
  <c r="G29" i="15"/>
  <c r="G25" i="15"/>
  <c r="G76" i="15"/>
  <c r="G59" i="15"/>
  <c r="G43" i="15"/>
  <c r="G26" i="15"/>
  <c r="G10" i="15"/>
  <c r="G23" i="15"/>
  <c r="G7" i="15"/>
  <c r="G74" i="15"/>
  <c r="G32" i="15"/>
  <c r="G28" i="15"/>
  <c r="G24" i="15"/>
  <c r="G20" i="15"/>
  <c r="G12" i="15"/>
  <c r="G8" i="15"/>
  <c r="G79" i="15"/>
  <c r="G72" i="15"/>
  <c r="G55" i="15"/>
  <c r="G39" i="15"/>
  <c r="G22" i="15"/>
  <c r="G6" i="15"/>
  <c r="F43" i="14"/>
  <c r="F27" i="14"/>
  <c r="F11" i="14"/>
  <c r="F54" i="14"/>
  <c r="F50" i="14"/>
  <c r="F34" i="14"/>
  <c r="F26" i="14"/>
  <c r="F14" i="14"/>
  <c r="F6" i="14"/>
  <c r="F53" i="14"/>
  <c r="F49" i="14"/>
  <c r="F45" i="14"/>
  <c r="F41" i="14"/>
  <c r="F37" i="14"/>
  <c r="F33" i="14"/>
  <c r="F29" i="14"/>
  <c r="F25" i="14"/>
  <c r="F17" i="14"/>
  <c r="F13" i="14"/>
  <c r="F9" i="14"/>
  <c r="F5" i="14"/>
  <c r="F40" i="14"/>
  <c r="F39" i="14"/>
  <c r="F23" i="14"/>
  <c r="F7" i="14"/>
  <c r="G75" i="15"/>
  <c r="G71" i="15"/>
  <c r="G67" i="15"/>
  <c r="G63" i="15"/>
  <c r="G58" i="15"/>
  <c r="G54" i="15"/>
  <c r="G50" i="15"/>
  <c r="G46" i="15"/>
  <c r="G42" i="15"/>
  <c r="G38" i="15"/>
  <c r="G21" i="15"/>
  <c r="G17" i="15"/>
  <c r="G13" i="15"/>
  <c r="G9" i="15"/>
  <c r="G5" i="15"/>
  <c r="G70" i="15"/>
  <c r="G66" i="15"/>
  <c r="G62" i="15"/>
  <c r="G57" i="15"/>
  <c r="G53" i="15"/>
  <c r="G49" i="15"/>
  <c r="G45" i="15"/>
  <c r="G41" i="15"/>
  <c r="G37" i="15"/>
  <c r="G16" i="15"/>
  <c r="G56" i="15"/>
  <c r="G52" i="15"/>
  <c r="G48" i="15"/>
  <c r="G44" i="15"/>
  <c r="G40" i="15"/>
  <c r="G36" i="15"/>
  <c r="F46" i="14"/>
  <c r="F42" i="14"/>
  <c r="F38" i="14"/>
  <c r="F30" i="14"/>
  <c r="F22" i="14"/>
  <c r="F18" i="14"/>
  <c r="F10" i="14"/>
  <c r="F21" i="14"/>
  <c r="F4" i="14"/>
  <c r="F52" i="14"/>
  <c r="F48" i="14"/>
  <c r="F44" i="14"/>
  <c r="F36" i="14"/>
  <c r="F32" i="14"/>
  <c r="F28" i="14"/>
  <c r="F24" i="14"/>
  <c r="F20" i="14"/>
  <c r="F16" i="14"/>
  <c r="F12" i="14"/>
  <c r="F8" i="14"/>
  <c r="G41" i="13" l="1"/>
  <c r="G25" i="13"/>
  <c r="G9" i="13"/>
  <c r="G5" i="13"/>
  <c r="O5" i="13"/>
  <c r="O15" i="13"/>
  <c r="G53" i="13"/>
  <c r="O56" i="13"/>
  <c r="O13" i="13"/>
  <c r="O9" i="13"/>
  <c r="O25" i="13"/>
  <c r="O17" i="13"/>
  <c r="O21" i="13"/>
  <c r="G37" i="13"/>
  <c r="O23" i="13"/>
  <c r="O19" i="13"/>
  <c r="O7" i="13"/>
  <c r="G21" i="13"/>
  <c r="O29" i="13"/>
  <c r="G49" i="13"/>
  <c r="G33" i="13"/>
  <c r="G17" i="13"/>
  <c r="O11" i="13"/>
  <c r="O27" i="13"/>
  <c r="O55" i="13"/>
  <c r="G45" i="13"/>
  <c r="G29" i="13"/>
  <c r="G13" i="13"/>
  <c r="O6" i="13"/>
  <c r="O8" i="13"/>
  <c r="O10" i="13"/>
  <c r="O12" i="13"/>
  <c r="O14" i="13"/>
  <c r="O16" i="13"/>
  <c r="O18" i="13"/>
  <c r="O20" i="13"/>
  <c r="O22" i="13"/>
  <c r="O24" i="13"/>
  <c r="O28" i="13"/>
  <c r="G56" i="13"/>
  <c r="G52" i="13"/>
  <c r="G48" i="13"/>
  <c r="G44" i="13"/>
  <c r="G40" i="13"/>
  <c r="G36" i="13"/>
  <c r="G32" i="13"/>
  <c r="G28" i="13"/>
  <c r="G24" i="13"/>
  <c r="G20" i="13"/>
  <c r="G16" i="13"/>
  <c r="G12" i="13"/>
  <c r="G8" i="13"/>
  <c r="G55" i="13"/>
  <c r="G51" i="13"/>
  <c r="G47" i="13"/>
  <c r="G43" i="13"/>
  <c r="G39" i="13"/>
  <c r="G35" i="13"/>
  <c r="G31" i="13"/>
  <c r="G27" i="13"/>
  <c r="G23" i="13"/>
  <c r="G19" i="13"/>
  <c r="G15" i="13"/>
  <c r="G11" i="13"/>
  <c r="G7" i="13"/>
  <c r="G54" i="13"/>
  <c r="G50" i="13"/>
  <c r="G46" i="13"/>
  <c r="G42" i="13"/>
  <c r="G38" i="13"/>
  <c r="G34" i="13"/>
  <c r="G30" i="13"/>
  <c r="G26" i="13"/>
  <c r="G22" i="13"/>
  <c r="G18" i="13"/>
  <c r="G14" i="13"/>
  <c r="G10" i="13"/>
  <c r="G6" i="13"/>
</calcChain>
</file>

<file path=xl/sharedStrings.xml><?xml version="1.0" encoding="utf-8"?>
<sst xmlns="http://schemas.openxmlformats.org/spreadsheetml/2006/main" count="2168" uniqueCount="206">
  <si>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</si>
  <si>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</si>
  <si>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</si>
  <si>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</si>
  <si>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</si>
  <si>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</si>
  <si>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</si>
  <si>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</si>
  <si>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</si>
  <si>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</si>
  <si>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</si>
  <si>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</si>
  <si>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</si>
  <si>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</si>
  <si>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</si>
  <si>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</si>
  <si>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</si>
  <si>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</si>
  <si>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</si>
  <si>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</si>
  <si>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</si>
  <si>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</si>
  <si>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</si>
  <si>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</si>
  <si>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</si>
  <si>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</si>
  <si>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</si>
  <si>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</si>
  <si>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</si>
  <si>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</si>
  <si>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</si>
  <si>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</si>
  <si>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</si>
  <si>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</si>
  <si>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</si>
  <si>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</si>
  <si>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</si>
  <si>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</si>
  <si>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</si>
  <si>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</si>
  <si>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</si>
  <si>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</si>
  <si>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</si>
  <si>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</si>
  <si>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</si>
  <si>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</si>
  <si>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</si>
  <si>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</si>
  <si>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</si>
  <si>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</si>
  <si>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</si>
  <si>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</si>
  <si>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</si>
  <si>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</si>
  <si>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</si>
  <si>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</si>
  <si>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</si>
  <si>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</si>
  <si>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</si>
  <si>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</si>
  <si>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</si>
  <si>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</si>
  <si>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</si>
  <si>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</si>
  <si>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</si>
  <si>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</si>
  <si>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</si>
  <si>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</si>
  <si>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</si>
  <si>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</si>
  <si>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</si>
  <si>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</si>
  <si>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</si>
  <si>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</si>
  <si>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</si>
  <si>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</si>
  <si>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</si>
  <si>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</si>
  <si>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</si>
  <si>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</si>
  <si>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</si>
  <si>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</si>
  <si>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</si>
  <si>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</si>
  <si>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</si>
  <si>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</si>
  <si>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</si>
  <si>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</si>
  <si>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</si>
  <si>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</si>
  <si>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</si>
  <si>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</si>
  <si>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</si>
  <si>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</si>
  <si>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</si>
  <si>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</si>
  <si>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</si>
  <si>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</si>
  <si>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</si>
  <si>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</si>
  <si>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</si>
  <si>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</si>
  <si>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</si>
  <si>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</si>
  <si>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</si>
  <si>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</si>
  <si>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</si>
  <si>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</si>
  <si>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</si>
  <si>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</si>
  <si>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</si>
  <si>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</si>
  <si>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</si>
  <si>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</si>
  <si>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当年度収支差額</t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</si>
  <si>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</si>
  <si>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</si>
  <si>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</si>
  <si>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</si>
  <si>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</si>
  <si>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</si>
  <si>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</si>
  <si>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</si>
  <si>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</si>
  <si>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</si>
  <si>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</si>
  <si>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</si>
  <si>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</si>
  <si>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</si>
  <si>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</si>
  <si>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</si>
  <si>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</si>
  <si>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</si>
  <si>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</si>
  <si>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</si>
  <si>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</si>
  <si>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</si>
  <si>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</si>
  <si>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</si>
  <si>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</si>
  <si>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</si>
  <si>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</si>
  <si>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</si>
  <si>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</si>
  <si>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</si>
  <si>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</si>
  <si>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</si>
  <si>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</si>
  <si>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</si>
  <si>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</si>
  <si>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</si>
  <si>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</si>
  <si>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</si>
  <si>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</si>
  <si>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</si>
  <si>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</si>
  <si>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</si>
  <si>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</si>
  <si>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</si>
  <si>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</si>
  <si>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</si>
  <si>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</si>
  <si>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</si>
  <si>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</si>
  <si>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</si>
  <si>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</si>
  <si>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</si>
  <si>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</si>
  <si>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</si>
  <si>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前年度末現金預金残高</t>
  </si>
  <si>
    <t>基金繰入金（取崩額）</t>
  </si>
  <si>
    <t>当年度末現金預金残高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</si>
  <si>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</si>
  <si>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</si>
  <si>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</si>
  <si>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</si>
  <si>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</si>
  <si>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金額</t>
    <rPh sb="0" eb="2">
      <t>キンガク</t>
    </rPh>
    <phoneticPr fontId="2"/>
  </si>
  <si>
    <t>対前年度
増減額</t>
    <rPh sb="0" eb="1">
      <t>タイ</t>
    </rPh>
    <rPh sb="1" eb="4">
      <t>ゼンネンド</t>
    </rPh>
    <rPh sb="5" eb="7">
      <t>ゾウゲン</t>
    </rPh>
    <rPh sb="7" eb="8">
      <t>ガク</t>
    </rPh>
    <phoneticPr fontId="2"/>
  </si>
  <si>
    <t>（単位：円）</t>
    <rPh sb="1" eb="3">
      <t>タンイ</t>
    </rPh>
    <rPh sb="4" eb="5">
      <t>エン</t>
    </rPh>
    <phoneticPr fontId="2"/>
  </si>
  <si>
    <t>一般会計</t>
    <rPh sb="0" eb="2">
      <t>イッパン</t>
    </rPh>
    <rPh sb="2" eb="4">
      <t>カイケイ</t>
    </rPh>
    <phoneticPr fontId="6"/>
  </si>
  <si>
    <t>貸借対照表</t>
    <rPh sb="0" eb="2">
      <t>タイシャク</t>
    </rPh>
    <rPh sb="2" eb="5">
      <t>タイショウヒョウ</t>
    </rPh>
    <phoneticPr fontId="6"/>
  </si>
  <si>
    <t>・・・・・・・・・・・・・・・・・・・・</t>
    <phoneticPr fontId="6"/>
  </si>
  <si>
    <t>行政コスト計算書</t>
    <rPh sb="0" eb="2">
      <t>ギョウセイ</t>
    </rPh>
    <rPh sb="5" eb="8">
      <t>ケイサンショ</t>
    </rPh>
    <phoneticPr fontId="6"/>
  </si>
  <si>
    <t>・・・・・・・・・・・・・・・・・・</t>
    <phoneticPr fontId="6"/>
  </si>
  <si>
    <t>キャッシュ・フロー計算書</t>
    <rPh sb="9" eb="12">
      <t>ケイサンショ</t>
    </rPh>
    <phoneticPr fontId="6"/>
  </si>
  <si>
    <t>・・・・・・・・・・・・・・</t>
    <phoneticPr fontId="6"/>
  </si>
  <si>
    <t>食肉市場事業会計</t>
    <rPh sb="0" eb="2">
      <t>ショクニク</t>
    </rPh>
    <rPh sb="2" eb="4">
      <t>シジョウ</t>
    </rPh>
    <rPh sb="4" eb="6">
      <t>ジギョウ</t>
    </rPh>
    <rPh sb="6" eb="8">
      <t>カイケイ</t>
    </rPh>
    <phoneticPr fontId="6"/>
  </si>
  <si>
    <t>駐車場事業会計</t>
    <rPh sb="0" eb="3">
      <t>チュウシャジョウ</t>
    </rPh>
    <rPh sb="3" eb="5">
      <t>ジギョウ</t>
    </rPh>
    <rPh sb="5" eb="7">
      <t>カイケイ</t>
    </rPh>
    <phoneticPr fontId="6"/>
  </si>
  <si>
    <t>母子父子寡婦福祉貸付資金会計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phoneticPr fontId="6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</si>
  <si>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6"/>
  </si>
  <si>
    <t>心身障害者扶養共済事業会計</t>
    <rPh sb="0" eb="2">
      <t>シンシン</t>
    </rPh>
    <rPh sb="2" eb="5">
      <t>ショウガイシャ</t>
    </rPh>
    <rPh sb="5" eb="7">
      <t>フヨウ</t>
    </rPh>
    <rPh sb="7" eb="9">
      <t>キョウサイ</t>
    </rPh>
    <rPh sb="9" eb="11">
      <t>ジギョウ</t>
    </rPh>
    <rPh sb="11" eb="13">
      <t>カイケイ</t>
    </rPh>
    <phoneticPr fontId="6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</si>
  <si>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6"/>
  </si>
  <si>
    <t>後期高齢者医療事業会計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rPh sb="9" eb="11">
      <t>カイケイ</t>
    </rPh>
    <phoneticPr fontId="6"/>
  </si>
  <si>
    <t>公債費会計</t>
    <rPh sb="0" eb="2">
      <t>コウサイ</t>
    </rPh>
    <rPh sb="2" eb="3">
      <t>ヒ</t>
    </rPh>
    <rPh sb="3" eb="5">
      <t>カイケイ</t>
    </rPh>
    <phoneticPr fontId="6"/>
  </si>
  <si>
    <t>頁</t>
    <phoneticPr fontId="2"/>
  </si>
  <si>
    <t>参考資料　比較財務諸表</t>
    <rPh sb="0" eb="2">
      <t>サンコウ</t>
    </rPh>
    <rPh sb="2" eb="4">
      <t>シリョウ</t>
    </rPh>
    <rPh sb="5" eb="7">
      <t>ヒカク</t>
    </rPh>
    <rPh sb="7" eb="9">
      <t>ザイム</t>
    </rPh>
    <rPh sb="9" eb="11">
      <t>ショヒョウ</t>
    </rPh>
    <phoneticPr fontId="6"/>
  </si>
  <si>
    <t>〇目次</t>
    <rPh sb="1" eb="3">
      <t>モクジ</t>
    </rPh>
    <phoneticPr fontId="2"/>
  </si>
  <si>
    <t>（単位：円）</t>
    <phoneticPr fontId="2"/>
  </si>
  <si>
    <t>（単位：円）</t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</si>
  <si>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</si>
  <si>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</si>
  <si>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</si>
  <si>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(令和５年度 大阪市一般会計・特別会計財務諸表)</t>
    <rPh sb="1" eb="3">
      <t>レイワ</t>
    </rPh>
    <rPh sb="4" eb="6">
      <t>ネンド</t>
    </rPh>
    <phoneticPr fontId="2"/>
  </si>
  <si>
    <t>※本書における特別会計には、公営企業会計及び準公営企業会計は含みません。</t>
    <phoneticPr fontId="2"/>
  </si>
  <si>
    <t>令和５年度大阪市一般会計・特別会計財務諸表 参考資料：比較貸借対照表（一般会計）</t>
    <rPh sb="0" eb="2">
      <t>レイワ</t>
    </rPh>
    <rPh sb="3" eb="5">
      <t>ネンド</t>
    </rPh>
    <rPh sb="4" eb="5">
      <t>ガンネン</t>
    </rPh>
    <rPh sb="5" eb="7">
      <t>オオサカ</t>
    </rPh>
    <rPh sb="7" eb="8">
      <t>シ</t>
    </rPh>
    <rPh sb="8" eb="10">
      <t>イッパン</t>
    </rPh>
    <rPh sb="10" eb="12">
      <t>カイケイ</t>
    </rPh>
    <rPh sb="13" eb="15">
      <t>トクベツ</t>
    </rPh>
    <rPh sb="15" eb="17">
      <t>カイケイ</t>
    </rPh>
    <rPh sb="17" eb="19">
      <t>ザイム</t>
    </rPh>
    <rPh sb="19" eb="21">
      <t>ショヒョウ</t>
    </rPh>
    <rPh sb="22" eb="24">
      <t>サンコウ</t>
    </rPh>
    <rPh sb="24" eb="26">
      <t>シリョウ</t>
    </rPh>
    <rPh sb="27" eb="29">
      <t>ヒカク</t>
    </rPh>
    <rPh sb="35" eb="37">
      <t>イッパン</t>
    </rPh>
    <rPh sb="37" eb="39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</si>
</sst>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#,##0;\-#,##0;&quot;-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178" fontId="8" fillId="0" borderId="0" applyFill="0" applyBorder="0" applyAlignment="0"/>
    <xf numFmtId="0" fontId="9" fillId="0" borderId="0">
      <alignment horizontal="left"/>
    </xf>
    <xf numFmtId="0" fontId="10" fillId="0" borderId="30" applyNumberFormat="0" applyAlignment="0" applyProtection="0">
      <alignment horizontal="left" vertical="center"/>
    </xf>
    <xf numFmtId="0" fontId="10" fillId="0" borderId="5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38" fontId="3" fillId="0" borderId="0" applyFont="0" applyFill="0" applyBorder="0" applyAlignment="0" applyProtection="0">
      <alignment vertical="center"/>
    </xf>
    <xf numFmtId="0" fontId="7" fillId="0" borderId="0"/>
    <xf numFmtId="0" fontId="3" fillId="0" borderId="0"/>
    <xf numFmtId="0" fontId="15" fillId="0" borderId="0"/>
  </cellStyleXfs>
  <cellXfs count="150">
    <xf numFmtId="0" fontId="0" fillId="0" borderId="0" xfId="0">
      <alignment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0" borderId="11" xfId="2" applyFont="1" applyFill="1" applyBorder="1">
      <alignment vertical="center"/>
    </xf>
    <xf numFmtId="0" fontId="19" fillId="0" borderId="0" xfId="2" applyFont="1" applyFill="1" applyBorder="1">
      <alignment vertical="center"/>
    </xf>
    <xf numFmtId="0" fontId="19" fillId="0" borderId="0" xfId="2" applyFont="1" applyFill="1" applyBorder="1" applyAlignment="1">
      <alignment vertical="center"/>
    </xf>
    <xf numFmtId="176" fontId="19" fillId="0" borderId="15" xfId="1" applyNumberFormat="1" applyFont="1" applyBorder="1">
      <alignment vertical="center"/>
    </xf>
    <xf numFmtId="176" fontId="19" fillId="0" borderId="4" xfId="1" applyNumberFormat="1" applyFont="1" applyBorder="1">
      <alignment vertical="center"/>
    </xf>
    <xf numFmtId="0" fontId="19" fillId="0" borderId="11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12" xfId="0" applyFont="1" applyBorder="1">
      <alignment vertical="center"/>
    </xf>
    <xf numFmtId="176" fontId="19" fillId="0" borderId="2" xfId="1" applyNumberFormat="1" applyFont="1" applyBorder="1">
      <alignment vertical="center"/>
    </xf>
    <xf numFmtId="0" fontId="20" fillId="0" borderId="0" xfId="0" applyFont="1" applyBorder="1">
      <alignment vertical="center"/>
    </xf>
    <xf numFmtId="0" fontId="18" fillId="2" borderId="14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9" fillId="2" borderId="31" xfId="0" applyFont="1" applyFill="1" applyBorder="1" applyAlignment="1">
      <alignment horizontal="center" vertical="center"/>
    </xf>
    <xf numFmtId="176" fontId="19" fillId="0" borderId="12" xfId="1" applyNumberFormat="1" applyFont="1" applyBorder="1">
      <alignment vertical="center"/>
    </xf>
    <xf numFmtId="0" fontId="19" fillId="2" borderId="32" xfId="0" applyFont="1" applyFill="1" applyBorder="1" applyAlignment="1">
      <alignment horizontal="center" vertical="center"/>
    </xf>
    <xf numFmtId="176" fontId="19" fillId="0" borderId="34" xfId="0" applyNumberFormat="1" applyFont="1" applyBorder="1">
      <alignment vertical="center"/>
    </xf>
    <xf numFmtId="0" fontId="16" fillId="2" borderId="36" xfId="0" applyFont="1" applyFill="1" applyBorder="1">
      <alignment vertical="center"/>
    </xf>
    <xf numFmtId="0" fontId="16" fillId="2" borderId="37" xfId="0" applyFont="1" applyFill="1" applyBorder="1">
      <alignment vertical="center"/>
    </xf>
    <xf numFmtId="49" fontId="19" fillId="2" borderId="17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36" xfId="0" applyFont="1" applyFill="1" applyBorder="1">
      <alignment vertical="center"/>
    </xf>
    <xf numFmtId="0" fontId="19" fillId="2" borderId="37" xfId="0" applyFont="1" applyFill="1" applyBorder="1">
      <alignment vertical="center"/>
    </xf>
    <xf numFmtId="0" fontId="19" fillId="2" borderId="38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7" fillId="2" borderId="10" xfId="0" applyFont="1" applyFill="1" applyBorder="1">
      <alignment vertical="center"/>
    </xf>
    <xf numFmtId="0" fontId="17" fillId="2" borderId="37" xfId="0" applyFont="1" applyFill="1" applyBorder="1">
      <alignment vertical="center"/>
    </xf>
    <xf numFmtId="0" fontId="17" fillId="2" borderId="38" xfId="0" applyFont="1" applyFill="1" applyBorder="1">
      <alignment vertical="center"/>
    </xf>
    <xf numFmtId="0" fontId="19" fillId="2" borderId="21" xfId="0" applyFont="1" applyFill="1" applyBorder="1">
      <alignment vertical="center"/>
    </xf>
    <xf numFmtId="0" fontId="19" fillId="2" borderId="5" xfId="0" applyFont="1" applyFill="1" applyBorder="1">
      <alignment vertical="center"/>
    </xf>
    <xf numFmtId="0" fontId="19" fillId="2" borderId="22" xfId="0" applyFont="1" applyFill="1" applyBorder="1">
      <alignment vertical="center"/>
    </xf>
    <xf numFmtId="176" fontId="19" fillId="2" borderId="6" xfId="1" applyNumberFormat="1" applyFont="1" applyFill="1" applyBorder="1">
      <alignment vertical="center"/>
    </xf>
    <xf numFmtId="176" fontId="19" fillId="2" borderId="33" xfId="0" applyNumberFormat="1" applyFont="1" applyFill="1" applyBorder="1">
      <alignment vertical="center"/>
    </xf>
    <xf numFmtId="176" fontId="19" fillId="2" borderId="22" xfId="1" applyNumberFormat="1" applyFont="1" applyFill="1" applyBorder="1">
      <alignment vertical="center"/>
    </xf>
    <xf numFmtId="0" fontId="19" fillId="2" borderId="14" xfId="2" applyFont="1" applyFill="1" applyBorder="1">
      <alignment vertical="center"/>
    </xf>
    <xf numFmtId="176" fontId="19" fillId="2" borderId="17" xfId="1" applyNumberFormat="1" applyFont="1" applyFill="1" applyBorder="1">
      <alignment vertical="center"/>
    </xf>
    <xf numFmtId="176" fontId="19" fillId="2" borderId="35" xfId="0" applyNumberFormat="1" applyFont="1" applyFill="1" applyBorder="1">
      <alignment vertical="center"/>
    </xf>
    <xf numFmtId="176" fontId="19" fillId="2" borderId="16" xfId="1" applyNumberFormat="1" applyFont="1" applyFill="1" applyBorder="1">
      <alignment vertical="center"/>
    </xf>
    <xf numFmtId="0" fontId="19" fillId="2" borderId="13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176" fontId="19" fillId="2" borderId="19" xfId="1" applyNumberFormat="1" applyFont="1" applyFill="1" applyBorder="1">
      <alignment vertical="center"/>
    </xf>
    <xf numFmtId="0" fontId="19" fillId="2" borderId="13" xfId="2" applyFont="1" applyFill="1" applyBorder="1">
      <alignment vertical="center"/>
    </xf>
    <xf numFmtId="176" fontId="20" fillId="0" borderId="4" xfId="1" applyNumberFormat="1" applyFont="1" applyBorder="1">
      <alignment vertical="center"/>
    </xf>
    <xf numFmtId="176" fontId="20" fillId="2" borderId="18" xfId="1" applyNumberFormat="1" applyFont="1" applyFill="1" applyBorder="1">
      <alignment vertical="center"/>
    </xf>
    <xf numFmtId="176" fontId="20" fillId="2" borderId="7" xfId="1" applyNumberFormat="1" applyFont="1" applyFill="1" applyBorder="1">
      <alignment vertical="center"/>
    </xf>
    <xf numFmtId="38" fontId="17" fillId="0" borderId="0" xfId="1" applyFont="1">
      <alignment vertical="center"/>
    </xf>
    <xf numFmtId="0" fontId="17" fillId="3" borderId="8" xfId="0" applyFont="1" applyFill="1" applyBorder="1">
      <alignment vertical="center"/>
    </xf>
    <xf numFmtId="0" fontId="17" fillId="3" borderId="9" xfId="0" applyFont="1" applyFill="1" applyBorder="1">
      <alignment vertical="center"/>
    </xf>
    <xf numFmtId="0" fontId="19" fillId="3" borderId="9" xfId="0" applyFont="1" applyFill="1" applyBorder="1">
      <alignment vertical="center"/>
    </xf>
    <xf numFmtId="177" fontId="17" fillId="0" borderId="11" xfId="2" applyNumberFormat="1" applyFont="1" applyFill="1" applyBorder="1" applyAlignment="1">
      <alignment vertical="center"/>
    </xf>
    <xf numFmtId="177" fontId="17" fillId="0" borderId="0" xfId="2" applyNumberFormat="1" applyFont="1" applyFill="1" applyBorder="1" applyAlignment="1">
      <alignment horizontal="left" vertical="center" indent="1"/>
    </xf>
    <xf numFmtId="177" fontId="19" fillId="0" borderId="0" xfId="2" applyNumberFormat="1" applyFont="1" applyFill="1" applyBorder="1" applyAlignment="1">
      <alignment horizontal="left" vertical="center" indent="1"/>
    </xf>
    <xf numFmtId="176" fontId="19" fillId="0" borderId="4" xfId="0" applyNumberFormat="1" applyFont="1" applyBorder="1">
      <alignment vertical="center"/>
    </xf>
    <xf numFmtId="177" fontId="17" fillId="0" borderId="23" xfId="2" applyNumberFormat="1" applyFont="1" applyFill="1" applyBorder="1" applyAlignment="1">
      <alignment vertical="center"/>
    </xf>
    <xf numFmtId="177" fontId="17" fillId="0" borderId="3" xfId="2" applyNumberFormat="1" applyFont="1" applyFill="1" applyBorder="1" applyAlignment="1">
      <alignment horizontal="left" vertical="center" indent="1"/>
    </xf>
    <xf numFmtId="177" fontId="19" fillId="0" borderId="3" xfId="2" applyNumberFormat="1" applyFont="1" applyFill="1" applyBorder="1" applyAlignment="1">
      <alignment horizontal="left" vertical="center" indent="1"/>
    </xf>
    <xf numFmtId="177" fontId="17" fillId="2" borderId="21" xfId="2" applyNumberFormat="1" applyFont="1" applyFill="1" applyBorder="1" applyAlignment="1">
      <alignment vertical="center"/>
    </xf>
    <xf numFmtId="177" fontId="17" fillId="2" borderId="5" xfId="2" applyNumberFormat="1" applyFont="1" applyFill="1" applyBorder="1" applyAlignment="1">
      <alignment horizontal="left" vertical="center" indent="1"/>
    </xf>
    <xf numFmtId="177" fontId="19" fillId="2" borderId="5" xfId="2" applyNumberFormat="1" applyFont="1" applyFill="1" applyBorder="1" applyAlignment="1">
      <alignment horizontal="left" vertical="center" indent="1"/>
    </xf>
    <xf numFmtId="176" fontId="19" fillId="0" borderId="25" xfId="1" applyNumberFormat="1" applyFont="1" applyFill="1" applyBorder="1" applyAlignment="1">
      <alignment horizontal="right" vertical="center"/>
    </xf>
    <xf numFmtId="176" fontId="19" fillId="0" borderId="15" xfId="1" applyNumberFormat="1" applyFont="1" applyFill="1" applyBorder="1" applyAlignment="1">
      <alignment horizontal="right" vertical="center"/>
    </xf>
    <xf numFmtId="176" fontId="19" fillId="0" borderId="27" xfId="1" applyNumberFormat="1" applyFont="1" applyFill="1" applyBorder="1" applyAlignment="1">
      <alignment horizontal="right" vertical="center"/>
    </xf>
    <xf numFmtId="176" fontId="19" fillId="2" borderId="27" xfId="1" applyNumberFormat="1" applyFont="1" applyFill="1" applyBorder="1" applyAlignment="1">
      <alignment horizontal="right" vertical="center"/>
    </xf>
    <xf numFmtId="176" fontId="19" fillId="2" borderId="20" xfId="1" applyNumberFormat="1" applyFont="1" applyFill="1" applyBorder="1" applyAlignment="1">
      <alignment horizontal="right" vertical="center"/>
    </xf>
    <xf numFmtId="176" fontId="20" fillId="0" borderId="26" xfId="0" applyNumberFormat="1" applyFont="1" applyBorder="1">
      <alignment vertical="center"/>
    </xf>
    <xf numFmtId="176" fontId="20" fillId="0" borderId="4" xfId="0" applyNumberFormat="1" applyFont="1" applyBorder="1">
      <alignment vertical="center"/>
    </xf>
    <xf numFmtId="176" fontId="20" fillId="0" borderId="28" xfId="0" applyNumberFormat="1" applyFont="1" applyBorder="1">
      <alignment vertical="center"/>
    </xf>
    <xf numFmtId="176" fontId="20" fillId="2" borderId="7" xfId="0" applyNumberFormat="1" applyFont="1" applyFill="1" applyBorder="1">
      <alignment vertical="center"/>
    </xf>
    <xf numFmtId="176" fontId="19" fillId="0" borderId="29" xfId="1" applyNumberFormat="1" applyFont="1" applyBorder="1">
      <alignment vertical="center"/>
    </xf>
    <xf numFmtId="176" fontId="19" fillId="0" borderId="39" xfId="1" applyNumberFormat="1" applyFont="1" applyBorder="1">
      <alignment vertical="center"/>
    </xf>
    <xf numFmtId="38" fontId="19" fillId="2" borderId="32" xfId="1" applyFont="1" applyFill="1" applyBorder="1" applyAlignment="1">
      <alignment horizontal="center" vertical="center"/>
    </xf>
    <xf numFmtId="176" fontId="19" fillId="0" borderId="40" xfId="1" applyNumberFormat="1" applyFont="1" applyBorder="1">
      <alignment vertical="center"/>
    </xf>
    <xf numFmtId="176" fontId="19" fillId="0" borderId="34" xfId="1" applyNumberFormat="1" applyFont="1" applyBorder="1">
      <alignment vertical="center"/>
    </xf>
    <xf numFmtId="176" fontId="19" fillId="0" borderId="41" xfId="1" applyNumberFormat="1" applyFont="1" applyBorder="1">
      <alignment vertical="center"/>
    </xf>
    <xf numFmtId="176" fontId="19" fillId="2" borderId="33" xfId="1" applyNumberFormat="1" applyFont="1" applyFill="1" applyBorder="1">
      <alignment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 indent="1"/>
    </xf>
    <xf numFmtId="0" fontId="19" fillId="0" borderId="0" xfId="2" applyFont="1" applyFill="1" applyBorder="1" applyAlignment="1">
      <alignment horizontal="left" vertical="center" indent="1"/>
    </xf>
    <xf numFmtId="0" fontId="17" fillId="3" borderId="36" xfId="0" applyFont="1" applyFill="1" applyBorder="1">
      <alignment vertical="center"/>
    </xf>
    <xf numFmtId="0" fontId="17" fillId="3" borderId="37" xfId="0" applyFont="1" applyFill="1" applyBorder="1">
      <alignment vertical="center"/>
    </xf>
    <xf numFmtId="0" fontId="19" fillId="3" borderId="37" xfId="0" applyFont="1" applyFill="1" applyBorder="1">
      <alignment vertical="center"/>
    </xf>
    <xf numFmtId="38" fontId="19" fillId="2" borderId="35" xfId="1" applyFont="1" applyFill="1" applyBorder="1" applyAlignment="1">
      <alignment horizontal="center" vertical="center"/>
    </xf>
    <xf numFmtId="176" fontId="20" fillId="2" borderId="18" xfId="0" applyNumberFormat="1" applyFont="1" applyFill="1" applyBorder="1">
      <alignment vertical="center"/>
    </xf>
    <xf numFmtId="177" fontId="17" fillId="5" borderId="13" xfId="2" applyNumberFormat="1" applyFont="1" applyFill="1" applyBorder="1" applyAlignment="1">
      <alignment vertical="center"/>
    </xf>
    <xf numFmtId="0" fontId="17" fillId="5" borderId="14" xfId="2" applyFont="1" applyFill="1" applyBorder="1">
      <alignment vertical="center"/>
    </xf>
    <xf numFmtId="0" fontId="19" fillId="5" borderId="14" xfId="2" applyFont="1" applyFill="1" applyBorder="1">
      <alignment vertical="center"/>
    </xf>
    <xf numFmtId="176" fontId="19" fillId="5" borderId="17" xfId="1" applyNumberFormat="1" applyFont="1" applyFill="1" applyBorder="1" applyAlignment="1">
      <alignment horizontal="right" vertical="center"/>
    </xf>
    <xf numFmtId="176" fontId="20" fillId="5" borderId="18" xfId="0" applyNumberFormat="1" applyFont="1" applyFill="1" applyBorder="1">
      <alignment vertical="center"/>
    </xf>
    <xf numFmtId="176" fontId="19" fillId="5" borderId="35" xfId="1" applyNumberFormat="1" applyFont="1" applyFill="1" applyBorder="1">
      <alignment vertical="center"/>
    </xf>
    <xf numFmtId="176" fontId="19" fillId="5" borderId="16" xfId="1" applyNumberFormat="1" applyFont="1" applyFill="1" applyBorder="1">
      <alignment vertical="center"/>
    </xf>
    <xf numFmtId="0" fontId="20" fillId="0" borderId="24" xfId="2" applyFont="1" applyFill="1" applyBorder="1">
      <alignment vertical="center"/>
    </xf>
    <xf numFmtId="0" fontId="20" fillId="0" borderId="1" xfId="2" applyFont="1" applyFill="1" applyBorder="1">
      <alignment vertical="center"/>
    </xf>
    <xf numFmtId="0" fontId="20" fillId="0" borderId="29" xfId="2" applyFont="1" applyFill="1" applyBorder="1">
      <alignment vertical="center"/>
    </xf>
    <xf numFmtId="176" fontId="19" fillId="0" borderId="25" xfId="2" applyNumberFormat="1" applyFont="1" applyFill="1" applyBorder="1">
      <alignment vertical="center"/>
    </xf>
    <xf numFmtId="0" fontId="20" fillId="0" borderId="11" xfId="2" applyFont="1" applyFill="1" applyBorder="1">
      <alignment vertical="center"/>
    </xf>
    <xf numFmtId="0" fontId="20" fillId="0" borderId="0" xfId="2" applyFont="1" applyFill="1" applyBorder="1">
      <alignment vertical="center"/>
    </xf>
    <xf numFmtId="0" fontId="20" fillId="0" borderId="12" xfId="2" applyFont="1" applyFill="1" applyBorder="1">
      <alignment vertical="center"/>
    </xf>
    <xf numFmtId="0" fontId="20" fillId="4" borderId="21" xfId="2" applyFont="1" applyFill="1" applyBorder="1">
      <alignment vertical="center"/>
    </xf>
    <xf numFmtId="0" fontId="20" fillId="4" borderId="5" xfId="2" applyFont="1" applyFill="1" applyBorder="1">
      <alignment vertical="center"/>
    </xf>
    <xf numFmtId="0" fontId="20" fillId="4" borderId="22" xfId="2" applyFont="1" applyFill="1" applyBorder="1">
      <alignment vertical="center"/>
    </xf>
    <xf numFmtId="0" fontId="20" fillId="0" borderId="11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20" fillId="2" borderId="13" xfId="2" applyFont="1" applyFill="1" applyBorder="1">
      <alignment vertical="center"/>
    </xf>
    <xf numFmtId="0" fontId="20" fillId="2" borderId="14" xfId="2" applyFont="1" applyFill="1" applyBorder="1">
      <alignment vertical="center"/>
    </xf>
    <xf numFmtId="0" fontId="20" fillId="2" borderId="16" xfId="2" applyFont="1" applyFill="1" applyBorder="1">
      <alignment vertical="center"/>
    </xf>
    <xf numFmtId="176" fontId="19" fillId="0" borderId="15" xfId="2" applyNumberFormat="1" applyFont="1" applyFill="1" applyBorder="1">
      <alignment vertical="center"/>
    </xf>
    <xf numFmtId="176" fontId="19" fillId="4" borderId="20" xfId="2" applyNumberFormat="1" applyFont="1" applyFill="1" applyBorder="1">
      <alignment vertical="center"/>
    </xf>
    <xf numFmtId="176" fontId="19" fillId="0" borderId="25" xfId="1" applyNumberFormat="1" applyFont="1" applyFill="1" applyBorder="1">
      <alignment vertical="center"/>
    </xf>
    <xf numFmtId="176" fontId="19" fillId="0" borderId="15" xfId="1" applyNumberFormat="1" applyFont="1" applyFill="1" applyBorder="1">
      <alignment vertical="center"/>
    </xf>
    <xf numFmtId="176" fontId="19" fillId="4" borderId="20" xfId="1" applyNumberFormat="1" applyFont="1" applyFill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29" xfId="0" applyNumberFormat="1" applyFont="1" applyBorder="1">
      <alignment vertical="center"/>
    </xf>
    <xf numFmtId="176" fontId="19" fillId="4" borderId="22" xfId="0" applyNumberFormat="1" applyFont="1" applyFill="1" applyBorder="1">
      <alignment vertical="center"/>
    </xf>
    <xf numFmtId="176" fontId="19" fillId="2" borderId="16" xfId="0" applyNumberFormat="1" applyFont="1" applyFill="1" applyBorder="1">
      <alignment vertical="center"/>
    </xf>
    <xf numFmtId="176" fontId="19" fillId="0" borderId="40" xfId="0" applyNumberFormat="1" applyFont="1" applyBorder="1">
      <alignment vertical="center"/>
    </xf>
    <xf numFmtId="176" fontId="19" fillId="4" borderId="33" xfId="0" applyNumberFormat="1" applyFont="1" applyFill="1" applyBorder="1">
      <alignment vertical="center"/>
    </xf>
    <xf numFmtId="176" fontId="20" fillId="4" borderId="7" xfId="0" applyNumberFormat="1" applyFont="1" applyFill="1" applyBorder="1">
      <alignment vertical="center"/>
    </xf>
    <xf numFmtId="0" fontId="20" fillId="2" borderId="21" xfId="2" applyFont="1" applyFill="1" applyBorder="1">
      <alignment vertical="center"/>
    </xf>
    <xf numFmtId="0" fontId="20" fillId="2" borderId="5" xfId="2" applyFont="1" applyFill="1" applyBorder="1">
      <alignment vertical="center"/>
    </xf>
    <xf numFmtId="0" fontId="20" fillId="2" borderId="22" xfId="2" applyFont="1" applyFill="1" applyBorder="1">
      <alignment vertical="center"/>
    </xf>
    <xf numFmtId="176" fontId="19" fillId="2" borderId="20" xfId="1" applyNumberFormat="1" applyFont="1" applyFill="1" applyBorder="1">
      <alignment vertical="center"/>
    </xf>
    <xf numFmtId="176" fontId="19" fillId="2" borderId="22" xfId="0" applyNumberFormat="1" applyFont="1" applyFill="1" applyBorder="1">
      <alignment vertical="center"/>
    </xf>
    <xf numFmtId="0" fontId="19" fillId="3" borderId="38" xfId="0" applyFont="1" applyFill="1" applyBorder="1">
      <alignment vertical="center"/>
    </xf>
    <xf numFmtId="49" fontId="19" fillId="2" borderId="19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5" fillId="0" borderId="0" xfId="2" applyFont="1" applyAlignment="1">
      <alignment horizontal="center" vertical="center"/>
    </xf>
    <xf numFmtId="0" fontId="18" fillId="0" borderId="37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</cellXfs>
  <cellStyles count="22">
    <cellStyle name="0,0_x000d__x000a_NA_x000d__x000a_" xfId="8" xr:uid="{00000000-0005-0000-0000-000000000000}"/>
    <cellStyle name="Calc Currency (0)" xfId="9" xr:uid="{00000000-0005-0000-0000-000001000000}"/>
    <cellStyle name="entry" xfId="10" xr:uid="{00000000-0005-0000-0000-000002000000}"/>
    <cellStyle name="Header1" xfId="11" xr:uid="{00000000-0005-0000-0000-000003000000}"/>
    <cellStyle name="Header2" xfId="12" xr:uid="{00000000-0005-0000-0000-000004000000}"/>
    <cellStyle name="Normal_#18-Internet" xfId="13" xr:uid="{00000000-0005-0000-0000-000005000000}"/>
    <cellStyle name="price" xfId="14" xr:uid="{00000000-0005-0000-0000-000006000000}"/>
    <cellStyle name="revised" xfId="15" xr:uid="{00000000-0005-0000-0000-000007000000}"/>
    <cellStyle name="section" xfId="16" xr:uid="{00000000-0005-0000-0000-000008000000}"/>
    <cellStyle name="title" xfId="17" xr:uid="{00000000-0005-0000-0000-000009000000}"/>
    <cellStyle name="桁区切り" xfId="1" builtinId="6"/>
    <cellStyle name="桁区切り 2" xfId="18" xr:uid="{00000000-0005-0000-0000-00000B000000}"/>
    <cellStyle name="標準" xfId="0" builtinId="0"/>
    <cellStyle name="標準 2" xfId="2" xr:uid="{00000000-0005-0000-0000-00000D000000}"/>
    <cellStyle name="標準 2 2" xfId="19" xr:uid="{00000000-0005-0000-0000-00000E000000}"/>
    <cellStyle name="標準 3" xfId="4" xr:uid="{00000000-0005-0000-0000-00000F000000}"/>
    <cellStyle name="標準 3 2" xfId="20" xr:uid="{00000000-0005-0000-0000-000010000000}"/>
    <cellStyle name="標準 4" xfId="5" xr:uid="{00000000-0005-0000-0000-000011000000}"/>
    <cellStyle name="標準 4 2" xfId="3" xr:uid="{00000000-0005-0000-0000-000012000000}"/>
    <cellStyle name="標準 5" xfId="21" xr:uid="{00000000-0005-0000-0000-000013000000}"/>
    <cellStyle name="標準 5 2" xfId="7" xr:uid="{00000000-0005-0000-0000-000014000000}"/>
    <cellStyle name="標準 6 2" xfId="6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J55"/>
  <sheetViews>
    <sheetView showGridLines="0" tabSelected="1" zoomScaleNormal="100" zoomScaleSheetLayoutView="75" workbookViewId="0"/>
  </sheetViews>
  <sheetFormatPr defaultRowHeight="13.5" x14ac:dyDescent="0.15"/>
  <cols>
    <col min="1" max="1" width="9" style="135"/>
    <col min="2" max="2" width="5.5" style="135" customWidth="1"/>
    <col min="3" max="8" width="9" style="135"/>
    <col min="9" max="9" width="4.875" style="136" customWidth="1"/>
    <col min="10" max="16384" width="9" style="135"/>
  </cols>
  <sheetData>
    <row r="2" spans="1:10" ht="30.75" x14ac:dyDescent="0.15">
      <c r="A2" s="146" t="s">
        <v>196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4" x14ac:dyDescent="0.15">
      <c r="A3" s="147" t="s">
        <v>203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28.5" x14ac:dyDescent="0.15">
      <c r="A4" s="139"/>
      <c r="B4" s="139"/>
      <c r="C4" s="139"/>
      <c r="D4" s="139"/>
      <c r="E4" s="139"/>
      <c r="F4" s="139"/>
      <c r="G4" s="139"/>
      <c r="H4" s="139"/>
      <c r="I4" s="139"/>
      <c r="J4" s="139"/>
    </row>
    <row r="5" spans="1:10" ht="28.5" x14ac:dyDescent="0.15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 x14ac:dyDescent="0.15">
      <c r="B6" s="135" t="s">
        <v>197</v>
      </c>
    </row>
    <row r="7" spans="1:10" x14ac:dyDescent="0.15">
      <c r="I7" s="136" t="s">
        <v>195</v>
      </c>
    </row>
    <row r="8" spans="1:10" x14ac:dyDescent="0.15">
      <c r="B8" s="135" t="s">
        <v>180</v>
      </c>
      <c r="H8" s="136"/>
    </row>
    <row r="9" spans="1:10" x14ac:dyDescent="0.15">
      <c r="C9" s="135" t="s">
        <v>181</v>
      </c>
      <c r="H9" s="136" t="s">
        <v>182</v>
      </c>
      <c r="I9" s="2">
        <v>1</v>
      </c>
    </row>
    <row r="10" spans="1:10" x14ac:dyDescent="0.15">
      <c r="C10" s="135" t="s">
        <v>183</v>
      </c>
      <c r="H10" s="136" t="s">
        <v>184</v>
      </c>
      <c r="I10" s="2">
        <v>2</v>
      </c>
    </row>
    <row r="11" spans="1:10" x14ac:dyDescent="0.15">
      <c r="C11" s="135" t="s">
        <v>185</v>
      </c>
      <c r="H11" s="136" t="s">
        <v>186</v>
      </c>
      <c r="I11" s="2">
        <v>3</v>
      </c>
    </row>
    <row r="13" spans="1:10" x14ac:dyDescent="0.15">
      <c r="B13" s="135" t="s">
        <v>187</v>
      </c>
    </row>
    <row r="14" spans="1:10" x14ac:dyDescent="0.15">
      <c r="C14" s="135" t="s">
        <v>181</v>
      </c>
      <c r="H14" s="136" t="s">
        <v>182</v>
      </c>
      <c r="I14" s="2">
        <v>4</v>
      </c>
    </row>
    <row r="15" spans="1:10" x14ac:dyDescent="0.15">
      <c r="C15" s="135" t="s">
        <v>183</v>
      </c>
      <c r="H15" s="136" t="s">
        <v>184</v>
      </c>
      <c r="I15" s="2">
        <v>5</v>
      </c>
    </row>
    <row r="16" spans="1:10" x14ac:dyDescent="0.15">
      <c r="C16" s="135" t="s">
        <v>185</v>
      </c>
      <c r="H16" s="136" t="s">
        <v>186</v>
      </c>
      <c r="I16" s="2">
        <v>6</v>
      </c>
    </row>
    <row r="17" spans="2:9" x14ac:dyDescent="0.15">
      <c r="H17" s="136"/>
    </row>
    <row r="18" spans="2:9" x14ac:dyDescent="0.15">
      <c r="B18" s="135" t="s">
        <v>188</v>
      </c>
    </row>
    <row r="19" spans="2:9" x14ac:dyDescent="0.15">
      <c r="C19" s="135" t="s">
        <v>181</v>
      </c>
      <c r="H19" s="136" t="s">
        <v>182</v>
      </c>
      <c r="I19" s="2">
        <v>7</v>
      </c>
    </row>
    <row r="20" spans="2:9" x14ac:dyDescent="0.15">
      <c r="C20" s="135" t="s">
        <v>183</v>
      </c>
      <c r="H20" s="136" t="s">
        <v>184</v>
      </c>
      <c r="I20" s="2">
        <v>8</v>
      </c>
    </row>
    <row r="21" spans="2:9" x14ac:dyDescent="0.15">
      <c r="C21" s="135" t="s">
        <v>185</v>
      </c>
      <c r="H21" s="136" t="s">
        <v>186</v>
      </c>
      <c r="I21" s="2">
        <v>9</v>
      </c>
    </row>
    <row r="23" spans="2:9" x14ac:dyDescent="0.15">
      <c r="B23" s="135" t="s">
        <v>189</v>
      </c>
    </row>
    <row r="24" spans="2:9" x14ac:dyDescent="0.15">
      <c r="C24" s="135" t="s">
        <v>181</v>
      </c>
      <c r="H24" s="136" t="s">
        <v>182</v>
      </c>
      <c r="I24" s="2">
        <v>10</v>
      </c>
    </row>
    <row r="25" spans="2:9" x14ac:dyDescent="0.15">
      <c r="C25" s="135" t="s">
        <v>183</v>
      </c>
      <c r="H25" s="136" t="s">
        <v>184</v>
      </c>
      <c r="I25" s="2">
        <v>11</v>
      </c>
    </row>
    <row r="26" spans="2:9" x14ac:dyDescent="0.15">
      <c r="C26" s="135" t="s">
        <v>185</v>
      </c>
      <c r="H26" s="136" t="s">
        <v>186</v>
      </c>
      <c r="I26" s="2">
        <v>12</v>
      </c>
    </row>
    <row r="27" spans="2:9" x14ac:dyDescent="0.15">
      <c r="H27" s="136"/>
    </row>
    <row r="28" spans="2:9" x14ac:dyDescent="0.15">
      <c r="B28" s="135" t="s">
        <v>190</v>
      </c>
    </row>
    <row r="29" spans="2:9" x14ac:dyDescent="0.15">
      <c r="C29" s="135" t="s">
        <v>181</v>
      </c>
      <c r="H29" s="136" t="s">
        <v>182</v>
      </c>
      <c r="I29" s="2">
        <v>13</v>
      </c>
    </row>
    <row r="30" spans="2:9" x14ac:dyDescent="0.15">
      <c r="C30" s="135" t="s">
        <v>183</v>
      </c>
      <c r="H30" s="136" t="s">
        <v>184</v>
      </c>
      <c r="I30" s="2">
        <v>14</v>
      </c>
    </row>
    <row r="31" spans="2:9" x14ac:dyDescent="0.15">
      <c r="C31" s="135" t="s">
        <v>185</v>
      </c>
      <c r="H31" s="136" t="s">
        <v>186</v>
      </c>
      <c r="I31" s="2">
        <v>15</v>
      </c>
    </row>
    <row r="33" spans="2:9" x14ac:dyDescent="0.15">
      <c r="B33" s="135" t="s">
        <v>191</v>
      </c>
    </row>
    <row r="34" spans="2:9" x14ac:dyDescent="0.15">
      <c r="C34" s="135" t="s">
        <v>181</v>
      </c>
      <c r="H34" s="136" t="s">
        <v>182</v>
      </c>
      <c r="I34" s="2">
        <v>16</v>
      </c>
    </row>
    <row r="35" spans="2:9" x14ac:dyDescent="0.15">
      <c r="C35" s="135" t="s">
        <v>183</v>
      </c>
      <c r="H35" s="136" t="s">
        <v>184</v>
      </c>
      <c r="I35" s="2">
        <v>17</v>
      </c>
    </row>
    <row r="36" spans="2:9" x14ac:dyDescent="0.15">
      <c r="C36" s="135" t="s">
        <v>185</v>
      </c>
      <c r="H36" s="136" t="s">
        <v>186</v>
      </c>
      <c r="I36" s="2">
        <v>18</v>
      </c>
    </row>
    <row r="38" spans="2:9" x14ac:dyDescent="0.15">
      <c r="B38" s="135" t="s">
        <v>192</v>
      </c>
    </row>
    <row r="39" spans="2:9" x14ac:dyDescent="0.15">
      <c r="C39" s="135" t="s">
        <v>181</v>
      </c>
      <c r="H39" s="136" t="s">
        <v>182</v>
      </c>
      <c r="I39" s="2">
        <v>19</v>
      </c>
    </row>
    <row r="40" spans="2:9" x14ac:dyDescent="0.15">
      <c r="C40" s="135" t="s">
        <v>183</v>
      </c>
      <c r="H40" s="136" t="s">
        <v>184</v>
      </c>
      <c r="I40" s="2">
        <v>20</v>
      </c>
    </row>
    <row r="41" spans="2:9" x14ac:dyDescent="0.15">
      <c r="C41" s="135" t="s">
        <v>185</v>
      </c>
      <c r="H41" s="136" t="s">
        <v>186</v>
      </c>
      <c r="I41" s="2">
        <v>21</v>
      </c>
    </row>
    <row r="43" spans="2:9" x14ac:dyDescent="0.15">
      <c r="B43" s="135" t="s">
        <v>193</v>
      </c>
    </row>
    <row r="44" spans="2:9" x14ac:dyDescent="0.15">
      <c r="C44" s="135" t="s">
        <v>181</v>
      </c>
      <c r="H44" s="136" t="s">
        <v>182</v>
      </c>
      <c r="I44" s="2">
        <v>22</v>
      </c>
    </row>
    <row r="45" spans="2:9" x14ac:dyDescent="0.15">
      <c r="C45" s="135" t="s">
        <v>183</v>
      </c>
      <c r="H45" s="136" t="s">
        <v>184</v>
      </c>
      <c r="I45" s="2">
        <v>23</v>
      </c>
    </row>
    <row r="46" spans="2:9" x14ac:dyDescent="0.15">
      <c r="C46" s="135" t="s">
        <v>185</v>
      </c>
      <c r="H46" s="136" t="s">
        <v>186</v>
      </c>
      <c r="I46" s="2">
        <v>24</v>
      </c>
    </row>
    <row r="48" spans="2:9" x14ac:dyDescent="0.15">
      <c r="B48" s="135" t="s">
        <v>194</v>
      </c>
    </row>
    <row r="49" spans="2:9" x14ac:dyDescent="0.15">
      <c r="C49" s="135" t="s">
        <v>181</v>
      </c>
      <c r="H49" s="136" t="s">
        <v>182</v>
      </c>
      <c r="I49" s="2">
        <v>25</v>
      </c>
    </row>
    <row r="50" spans="2:9" x14ac:dyDescent="0.15">
      <c r="C50" s="135" t="s">
        <v>183</v>
      </c>
      <c r="H50" s="136" t="s">
        <v>184</v>
      </c>
      <c r="I50" s="2">
        <v>26</v>
      </c>
    </row>
    <row r="51" spans="2:9" x14ac:dyDescent="0.15">
      <c r="C51" s="135" t="s">
        <v>185</v>
      </c>
      <c r="H51" s="136" t="s">
        <v>186</v>
      </c>
      <c r="I51" s="2">
        <v>27</v>
      </c>
    </row>
    <row r="55" spans="2:9" x14ac:dyDescent="0.15">
      <c r="B55" s="135" t="s">
        <v>204</v>
      </c>
    </row>
  </sheetData>
  <mergeCells count="2">
    <mergeCell ref="A2:J2"/>
    <mergeCell ref="A3:J3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205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令和５年度</v>
      </c>
      <c r="G2" s="149"/>
      <c r="H2" s="80" t="str">
        <f>'貸借対照表（一般会計）'!H2</f>
        <v>令和４年度</v>
      </c>
      <c r="I2" s="144" t="str">
        <f>'貸借対照表（一般会計）'!I2</f>
        <v>令和３年度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2796557951</v>
      </c>
      <c r="G5" s="74">
        <f t="shared" ref="G5:G34" si="0">F5-H5</f>
        <v>92738920</v>
      </c>
      <c r="H5" s="124">
        <v>2703819031</v>
      </c>
      <c r="I5" s="121">
        <v>2622538470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288293406</v>
      </c>
      <c r="G13" s="75">
        <f t="shared" si="0"/>
        <v>-19611537</v>
      </c>
      <c r="H13" s="23">
        <v>307904943</v>
      </c>
      <c r="I13" s="120">
        <v>327428305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0</v>
      </c>
      <c r="G15" s="75">
        <f t="shared" si="0"/>
        <v>0</v>
      </c>
      <c r="H15" s="23">
        <v>0</v>
      </c>
      <c r="I15" s="120">
        <v>0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7120</v>
      </c>
      <c r="G20" s="75">
        <f t="shared" si="0"/>
        <v>712</v>
      </c>
      <c r="H20" s="23">
        <v>6408</v>
      </c>
      <c r="I20" s="120">
        <v>3254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2508257425</v>
      </c>
      <c r="G21" s="75">
        <f t="shared" si="0"/>
        <v>112349745</v>
      </c>
      <c r="H21" s="23">
        <v>2395907680</v>
      </c>
      <c r="I21" s="120">
        <v>2295106911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1048679943</v>
      </c>
      <c r="G22" s="74">
        <f t="shared" si="0"/>
        <v>-104981587</v>
      </c>
      <c r="H22" s="124">
        <v>1153661530</v>
      </c>
      <c r="I22" s="121">
        <v>1003851797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26383482</v>
      </c>
      <c r="G23" s="75">
        <f t="shared" si="0"/>
        <v>3537000</v>
      </c>
      <c r="H23" s="23">
        <v>22846482</v>
      </c>
      <c r="I23" s="120">
        <v>23786913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156104041</v>
      </c>
      <c r="G24" s="75">
        <f t="shared" si="0"/>
        <v>80061341</v>
      </c>
      <c r="H24" s="23">
        <v>76042700</v>
      </c>
      <c r="I24" s="120">
        <v>12200906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348179300</v>
      </c>
      <c r="G25" s="75">
        <f t="shared" si="0"/>
        <v>-100705480</v>
      </c>
      <c r="H25" s="23">
        <v>448884780</v>
      </c>
      <c r="I25" s="120">
        <v>366989282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45447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517961611</v>
      </c>
      <c r="G28" s="75">
        <f t="shared" si="0"/>
        <v>-87875143</v>
      </c>
      <c r="H28" s="23">
        <v>605836754</v>
      </c>
      <c r="I28" s="120">
        <v>600755069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51509</v>
      </c>
      <c r="G29" s="75">
        <f t="shared" si="0"/>
        <v>695</v>
      </c>
      <c r="H29" s="23">
        <v>50814</v>
      </c>
      <c r="I29" s="120">
        <v>74180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51509</v>
      </c>
      <c r="G31" s="75">
        <f t="shared" si="0"/>
        <v>695</v>
      </c>
      <c r="H31" s="23">
        <v>50814</v>
      </c>
      <c r="I31" s="120">
        <v>74180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1747878008</v>
      </c>
      <c r="G34" s="126">
        <f t="shared" si="0"/>
        <v>197720507</v>
      </c>
      <c r="H34" s="125">
        <v>1550157501</v>
      </c>
      <c r="I34" s="122">
        <v>1618686673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26803667</v>
      </c>
      <c r="G48" s="74">
        <f t="shared" si="1"/>
        <v>25147259</v>
      </c>
      <c r="H48" s="124">
        <v>1656408</v>
      </c>
      <c r="I48" s="121">
        <v>55046200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-1650000</v>
      </c>
      <c r="H49" s="23">
        <v>1650000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26803667</v>
      </c>
      <c r="G50" s="75">
        <f t="shared" si="1"/>
        <v>26797259</v>
      </c>
      <c r="H50" s="23">
        <v>6408</v>
      </c>
      <c r="I50" s="120">
        <v>55046200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26803667</v>
      </c>
      <c r="G52" s="75">
        <f t="shared" si="1"/>
        <v>26797259</v>
      </c>
      <c r="H52" s="23">
        <v>6408</v>
      </c>
      <c r="I52" s="120">
        <v>55046200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-26803667</v>
      </c>
      <c r="G60" s="126">
        <f t="shared" si="1"/>
        <v>-25147259</v>
      </c>
      <c r="H60" s="125">
        <v>-1656408</v>
      </c>
      <c r="I60" s="122">
        <v>-55046200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1540989546</v>
      </c>
      <c r="G70" s="74">
        <f t="shared" si="2"/>
        <v>156020546</v>
      </c>
      <c r="H70" s="124">
        <v>1384969000</v>
      </c>
      <c r="I70" s="121">
        <v>1619746364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1540989546</v>
      </c>
      <c r="G74" s="75">
        <f t="shared" si="2"/>
        <v>156020546</v>
      </c>
      <c r="H74" s="23">
        <v>1384969000</v>
      </c>
      <c r="I74" s="120">
        <v>1619746364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1540989546</v>
      </c>
      <c r="G75" s="75">
        <f t="shared" si="2"/>
        <v>156020546</v>
      </c>
      <c r="H75" s="23">
        <v>1384969000</v>
      </c>
      <c r="I75" s="120">
        <v>1619746364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-1540989546</v>
      </c>
      <c r="G79" s="126">
        <f t="shared" si="2"/>
        <v>-156020546</v>
      </c>
      <c r="H79" s="125">
        <v>-1384969000</v>
      </c>
      <c r="I79" s="122">
        <v>-1619746364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180084795</v>
      </c>
      <c r="G80" s="77">
        <f t="shared" si="2"/>
        <v>16552702</v>
      </c>
      <c r="H80" s="41">
        <v>163532093</v>
      </c>
      <c r="I80" s="131">
        <v>-56105891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242196093</v>
      </c>
      <c r="G81" s="77">
        <f t="shared" si="2"/>
        <v>163532093</v>
      </c>
      <c r="H81" s="41">
        <v>78664000</v>
      </c>
      <c r="I81" s="131">
        <v>134769891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422280888</v>
      </c>
      <c r="G82" s="92">
        <f t="shared" si="2"/>
        <v>180084795</v>
      </c>
      <c r="H82" s="45">
        <v>242196093</v>
      </c>
      <c r="I82" s="123">
        <v>78664000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9" orientation="portrait" useFirstPageNumber="1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1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令和５年度</v>
      </c>
      <c r="G2" s="149"/>
      <c r="H2" s="22" t="str">
        <f>'貸借対照表（一般会計）'!H2</f>
        <v>令和４年度</v>
      </c>
      <c r="I2" s="144" t="str">
        <f>'貸借対照表（一般会計）'!I2</f>
        <v>令和３年度</v>
      </c>
      <c r="J2" s="17"/>
      <c r="K2" s="18"/>
      <c r="L2" s="18"/>
      <c r="M2" s="19"/>
      <c r="N2" s="148" t="str">
        <f>'貸借対照表（一般会計）'!F2</f>
        <v>令和５年度</v>
      </c>
      <c r="O2" s="149"/>
      <c r="P2" s="22" t="str">
        <f>'貸借対照表（一般会計）'!H2</f>
        <v>令和４年度</v>
      </c>
      <c r="Q2" s="144" t="str">
        <f>'貸借対照表（一般会計）'!I2</f>
        <v>令和３年度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639216363</v>
      </c>
      <c r="G5" s="52">
        <f t="shared" ref="G5:G36" si="0">F5-H5</f>
        <v>72190799</v>
      </c>
      <c r="H5" s="23">
        <v>567025564</v>
      </c>
      <c r="I5" s="21">
        <v>508016328</v>
      </c>
      <c r="J5" s="11"/>
      <c r="K5" s="12" t="s">
        <v>3</v>
      </c>
      <c r="L5" s="12"/>
      <c r="M5" s="13"/>
      <c r="N5" s="14">
        <v>109376515</v>
      </c>
      <c r="O5" s="52">
        <f t="shared" ref="O5:O25" si="1">N5-P5</f>
        <v>109376515</v>
      </c>
      <c r="P5" s="23">
        <v>0</v>
      </c>
      <c r="Q5" s="21">
        <v>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513594688</v>
      </c>
      <c r="G6" s="52">
        <f t="shared" si="0"/>
        <v>111476067</v>
      </c>
      <c r="H6" s="23">
        <v>402118621</v>
      </c>
      <c r="I6" s="21">
        <v>271657099</v>
      </c>
      <c r="J6" s="11"/>
      <c r="K6" s="12"/>
      <c r="L6" s="12" t="s">
        <v>5</v>
      </c>
      <c r="M6" s="13"/>
      <c r="N6" s="14">
        <v>109376515</v>
      </c>
      <c r="O6" s="52">
        <f t="shared" si="1"/>
        <v>109376515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513594688</v>
      </c>
      <c r="G7" s="52">
        <f t="shared" si="0"/>
        <v>111476067</v>
      </c>
      <c r="H7" s="23">
        <v>402118621</v>
      </c>
      <c r="I7" s="21">
        <v>271657099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595645582</v>
      </c>
      <c r="G9" s="52">
        <f t="shared" si="0"/>
        <v>-10492087</v>
      </c>
      <c r="H9" s="23">
        <v>606137669</v>
      </c>
      <c r="I9" s="21">
        <v>632878362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-584255389</v>
      </c>
      <c r="G10" s="52">
        <f t="shared" si="0"/>
        <v>-20204445</v>
      </c>
      <c r="H10" s="23">
        <v>-564050944</v>
      </c>
      <c r="I10" s="21">
        <v>-553563078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184272064</v>
      </c>
      <c r="G15" s="52">
        <f t="shared" si="0"/>
        <v>-8641142</v>
      </c>
      <c r="H15" s="23">
        <v>192913206</v>
      </c>
      <c r="I15" s="21">
        <v>227083373</v>
      </c>
      <c r="J15" s="11"/>
      <c r="K15" s="12" t="s">
        <v>22</v>
      </c>
      <c r="L15" s="12"/>
      <c r="M15" s="13"/>
      <c r="N15" s="14">
        <v>1879098222</v>
      </c>
      <c r="O15" s="52">
        <f t="shared" si="1"/>
        <v>-109376515</v>
      </c>
      <c r="P15" s="23">
        <v>1988474737</v>
      </c>
      <c r="Q15" s="21">
        <v>1988474737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-70040582</v>
      </c>
      <c r="G16" s="52">
        <f t="shared" si="0"/>
        <v>52406</v>
      </c>
      <c r="H16" s="23">
        <v>-70092988</v>
      </c>
      <c r="I16" s="21">
        <v>-70039428</v>
      </c>
      <c r="J16" s="11"/>
      <c r="K16" s="12"/>
      <c r="L16" s="12" t="s">
        <v>5</v>
      </c>
      <c r="M16" s="13"/>
      <c r="N16" s="14">
        <v>1879098222</v>
      </c>
      <c r="O16" s="52">
        <f t="shared" si="1"/>
        <v>-109376515</v>
      </c>
      <c r="P16" s="23">
        <v>1988474737</v>
      </c>
      <c r="Q16" s="21">
        <v>1988474737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1653699870</v>
      </c>
      <c r="G18" s="52">
        <f t="shared" si="0"/>
        <v>-30951326</v>
      </c>
      <c r="H18" s="23">
        <v>1684651196</v>
      </c>
      <c r="I18" s="21">
        <v>1706005574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1988474737</v>
      </c>
      <c r="O25" s="54">
        <f t="shared" si="1"/>
        <v>0</v>
      </c>
      <c r="P25" s="41">
        <v>1988474737</v>
      </c>
      <c r="Q25" s="42">
        <v>1988474737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304441496</v>
      </c>
      <c r="O27" s="52">
        <f>N27-P27</f>
        <v>41239473</v>
      </c>
      <c r="P27" s="23">
        <v>263202023</v>
      </c>
      <c r="Q27" s="21">
        <v>225547165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1750801585</v>
      </c>
      <c r="G52" s="52">
        <f t="shared" si="2"/>
        <v>-93032751</v>
      </c>
      <c r="H52" s="23">
        <v>1843834336</v>
      </c>
      <c r="I52" s="21">
        <v>1924363791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-97101715</v>
      </c>
      <c r="G53" s="52">
        <f t="shared" si="2"/>
        <v>62081425</v>
      </c>
      <c r="H53" s="23">
        <v>-159183140</v>
      </c>
      <c r="I53" s="21">
        <v>-218358217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304441496</v>
      </c>
      <c r="O55" s="54">
        <f>N55-P55</f>
        <v>41239473</v>
      </c>
      <c r="P55" s="41">
        <v>263202023</v>
      </c>
      <c r="Q55" s="42">
        <v>225547165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2292916233</v>
      </c>
      <c r="G56" s="53">
        <f t="shared" si="2"/>
        <v>41239473</v>
      </c>
      <c r="H56" s="45">
        <v>2251676760</v>
      </c>
      <c r="I56" s="46">
        <v>2214021902</v>
      </c>
      <c r="J56" s="47" t="s">
        <v>65</v>
      </c>
      <c r="K56" s="48"/>
      <c r="L56" s="48"/>
      <c r="M56" s="49"/>
      <c r="N56" s="50">
        <v>2292916233</v>
      </c>
      <c r="O56" s="53">
        <f>N56-P56</f>
        <v>41239473</v>
      </c>
      <c r="P56" s="45">
        <v>2251676760</v>
      </c>
      <c r="Q56" s="46">
        <v>2214021902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0" fitToWidth="0" orientation="landscape" useFirstPageNumber="1" r:id="rId1"/>
  <headerFooter scaleWithDoc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205</v>
      </c>
      <c r="H1" s="3"/>
      <c r="I1" s="141" t="s">
        <v>199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令和５年度</v>
      </c>
      <c r="F2" s="149"/>
      <c r="G2" s="80" t="str">
        <f>'貸借対照表（一般会計）'!H2</f>
        <v>令和４年度</v>
      </c>
      <c r="H2" s="144" t="str">
        <f>'貸借対照表（一般会計）'!I2</f>
        <v>令和３年度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10615717</v>
      </c>
      <c r="F4" s="75">
        <f t="shared" ref="F4:F35" si="0">E4-G4</f>
        <v>948729</v>
      </c>
      <c r="G4" s="82">
        <v>9666988</v>
      </c>
      <c r="H4" s="21">
        <v>11106143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6542769</v>
      </c>
      <c r="F14" s="75">
        <f t="shared" si="0"/>
        <v>1957050</v>
      </c>
      <c r="G14" s="82">
        <v>4585719</v>
      </c>
      <c r="H14" s="21">
        <v>4965370</v>
      </c>
    </row>
    <row r="15" spans="1:9" ht="15" customHeight="1" x14ac:dyDescent="0.15">
      <c r="A15" s="59"/>
      <c r="B15" s="60"/>
      <c r="C15" s="61" t="s">
        <v>77</v>
      </c>
      <c r="D15" s="61"/>
      <c r="E15" s="70">
        <v>6542769</v>
      </c>
      <c r="F15" s="75">
        <f t="shared" si="0"/>
        <v>1957050</v>
      </c>
      <c r="G15" s="82">
        <v>4585719</v>
      </c>
      <c r="H15" s="21">
        <v>4965370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61846</v>
      </c>
      <c r="F19" s="75">
        <f t="shared" si="0"/>
        <v>-7311</v>
      </c>
      <c r="G19" s="82">
        <v>69157</v>
      </c>
      <c r="H19" s="21">
        <v>84868</v>
      </c>
    </row>
    <row r="20" spans="1:8" ht="15" customHeight="1" x14ac:dyDescent="0.15">
      <c r="A20" s="63"/>
      <c r="B20" s="64" t="s">
        <v>82</v>
      </c>
      <c r="C20" s="65"/>
      <c r="D20" s="65"/>
      <c r="E20" s="70">
        <v>4011102</v>
      </c>
      <c r="F20" s="75">
        <f t="shared" si="0"/>
        <v>-1001010</v>
      </c>
      <c r="G20" s="82">
        <v>5012112</v>
      </c>
      <c r="H20" s="21">
        <v>6055905</v>
      </c>
    </row>
    <row r="21" spans="1:8" ht="15" customHeight="1" x14ac:dyDescent="0.15">
      <c r="A21" s="59" t="s">
        <v>83</v>
      </c>
      <c r="B21" s="60"/>
      <c r="C21" s="61"/>
      <c r="D21" s="61"/>
      <c r="E21" s="69">
        <v>-30623756</v>
      </c>
      <c r="F21" s="74">
        <f t="shared" si="0"/>
        <v>-2634186</v>
      </c>
      <c r="G21" s="81">
        <v>-27989570</v>
      </c>
      <c r="H21" s="78">
        <v>-22713759</v>
      </c>
    </row>
    <row r="22" spans="1:8" ht="15" customHeight="1" x14ac:dyDescent="0.15">
      <c r="A22" s="59"/>
      <c r="B22" s="60" t="s">
        <v>84</v>
      </c>
      <c r="C22" s="61"/>
      <c r="D22" s="61"/>
      <c r="E22" s="70">
        <v>4271607</v>
      </c>
      <c r="F22" s="75">
        <f t="shared" si="0"/>
        <v>1201163</v>
      </c>
      <c r="G22" s="82">
        <v>3070444</v>
      </c>
      <c r="H22" s="21">
        <v>3315269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6266527</v>
      </c>
      <c r="F25" s="75">
        <f t="shared" si="0"/>
        <v>-309021</v>
      </c>
      <c r="G25" s="82">
        <v>6575548</v>
      </c>
      <c r="H25" s="21">
        <v>7742499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-10861580</v>
      </c>
      <c r="G29" s="82">
        <v>10861580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-41304169</v>
      </c>
      <c r="F30" s="75">
        <f t="shared" si="0"/>
        <v>7329482</v>
      </c>
      <c r="G30" s="82">
        <v>-48633651</v>
      </c>
      <c r="H30" s="21">
        <v>-33904003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0</v>
      </c>
      <c r="F34" s="75">
        <f t="shared" si="0"/>
        <v>0</v>
      </c>
      <c r="G34" s="82">
        <v>0</v>
      </c>
      <c r="H34" s="21">
        <v>0</v>
      </c>
    </row>
    <row r="35" spans="1:8" ht="15" customHeight="1" x14ac:dyDescent="0.15">
      <c r="A35" s="59"/>
      <c r="B35" s="60" t="s">
        <v>97</v>
      </c>
      <c r="C35" s="61"/>
      <c r="D35" s="61"/>
      <c r="E35" s="70">
        <v>142279</v>
      </c>
      <c r="F35" s="75">
        <f t="shared" si="0"/>
        <v>5770</v>
      </c>
      <c r="G35" s="82">
        <v>136509</v>
      </c>
      <c r="H35" s="21">
        <v>132476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142279</v>
      </c>
      <c r="F37" s="75">
        <f t="shared" si="1"/>
        <v>5770</v>
      </c>
      <c r="G37" s="82">
        <v>136509</v>
      </c>
      <c r="H37" s="21">
        <v>132476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41239473</v>
      </c>
      <c r="F40" s="77">
        <f t="shared" si="1"/>
        <v>3582915</v>
      </c>
      <c r="G40" s="84">
        <v>37656558</v>
      </c>
      <c r="H40" s="42">
        <v>33819902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-1700</v>
      </c>
      <c r="G46" s="82">
        <v>1700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-1700</v>
      </c>
      <c r="G52" s="82">
        <v>1700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1700</v>
      </c>
      <c r="G53" s="84">
        <v>-1700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41239473</v>
      </c>
      <c r="F54" s="97">
        <f t="shared" si="1"/>
        <v>3584615</v>
      </c>
      <c r="G54" s="98">
        <v>37654858</v>
      </c>
      <c r="H54" s="99">
        <v>33819902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11" fitToHeight="0" orientation="portrait" useFirstPageNumber="1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  <pageSetUpPr fitToPage="1"/>
  </sheetPr>
  <dimension ref="A1:K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1" ht="14.25" thickBot="1" x14ac:dyDescent="0.2">
      <c r="A1" s="140" t="s">
        <v>205</v>
      </c>
      <c r="B1" s="140"/>
      <c r="C1" s="140"/>
      <c r="D1" s="140"/>
      <c r="E1" s="140"/>
      <c r="F1" s="140"/>
      <c r="G1" s="140"/>
      <c r="H1" s="140"/>
      <c r="I1" s="141"/>
      <c r="J1" s="141" t="s">
        <v>198</v>
      </c>
      <c r="K1" s="142"/>
    </row>
    <row r="2" spans="1:11" x14ac:dyDescent="0.15">
      <c r="A2" s="56"/>
      <c r="B2" s="57"/>
      <c r="C2" s="57"/>
      <c r="D2" s="57"/>
      <c r="E2" s="58"/>
      <c r="F2" s="148" t="str">
        <f>'貸借対照表（一般会計）'!F2</f>
        <v>令和５年度</v>
      </c>
      <c r="G2" s="149"/>
      <c r="H2" s="80" t="str">
        <f>'貸借対照表（一般会計）'!H2</f>
        <v>令和４年度</v>
      </c>
      <c r="I2" s="144" t="str">
        <f>'貸借対照表（一般会計）'!I2</f>
        <v>令和３年度</v>
      </c>
    </row>
    <row r="3" spans="1:11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1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1" ht="12" customHeight="1" x14ac:dyDescent="0.15">
      <c r="A5" s="100"/>
      <c r="B5" s="101" t="s">
        <v>117</v>
      </c>
      <c r="C5" s="101"/>
      <c r="D5" s="101"/>
      <c r="E5" s="102"/>
      <c r="F5" s="103">
        <v>10680413</v>
      </c>
      <c r="G5" s="74">
        <f t="shared" ref="G5:G34" si="0">F5-H5</f>
        <v>897912</v>
      </c>
      <c r="H5" s="124">
        <v>9782501</v>
      </c>
      <c r="I5" s="121">
        <v>11190244</v>
      </c>
    </row>
    <row r="6" spans="1:11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1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1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1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1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1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1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1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1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1" ht="12" customHeight="1" x14ac:dyDescent="0.15">
      <c r="A15" s="104"/>
      <c r="B15" s="105"/>
      <c r="C15" s="105" t="s">
        <v>137</v>
      </c>
      <c r="D15" s="105"/>
      <c r="E15" s="106"/>
      <c r="F15" s="115">
        <v>6542769</v>
      </c>
      <c r="G15" s="75">
        <f t="shared" si="0"/>
        <v>1957050</v>
      </c>
      <c r="H15" s="23">
        <v>4585719</v>
      </c>
      <c r="I15" s="120">
        <v>4965370</v>
      </c>
    </row>
    <row r="16" spans="1:11" ht="12" customHeight="1" x14ac:dyDescent="0.15">
      <c r="A16" s="104"/>
      <c r="B16" s="105"/>
      <c r="C16" s="105"/>
      <c r="D16" s="105" t="s">
        <v>139</v>
      </c>
      <c r="E16" s="106"/>
      <c r="F16" s="115">
        <v>6542769</v>
      </c>
      <c r="G16" s="75">
        <f t="shared" si="0"/>
        <v>1957050</v>
      </c>
      <c r="H16" s="23">
        <v>4585719</v>
      </c>
      <c r="I16" s="120">
        <v>4965370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126542</v>
      </c>
      <c r="G20" s="75">
        <f t="shared" si="0"/>
        <v>-58128</v>
      </c>
      <c r="H20" s="23">
        <v>184670</v>
      </c>
      <c r="I20" s="120">
        <v>168969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4011102</v>
      </c>
      <c r="G21" s="75">
        <f t="shared" si="0"/>
        <v>-1001010</v>
      </c>
      <c r="H21" s="23">
        <v>5012112</v>
      </c>
      <c r="I21" s="120">
        <v>6055905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10680413</v>
      </c>
      <c r="G22" s="74">
        <f t="shared" si="0"/>
        <v>897912</v>
      </c>
      <c r="H22" s="124">
        <v>9782501</v>
      </c>
      <c r="I22" s="121">
        <v>11190244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4271607</v>
      </c>
      <c r="G23" s="75">
        <f t="shared" si="0"/>
        <v>1201163</v>
      </c>
      <c r="H23" s="23">
        <v>3070444</v>
      </c>
      <c r="I23" s="120">
        <v>3315269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6266527</v>
      </c>
      <c r="G24" s="75">
        <f t="shared" si="0"/>
        <v>-309021</v>
      </c>
      <c r="H24" s="23">
        <v>6575548</v>
      </c>
      <c r="I24" s="120">
        <v>7742499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0</v>
      </c>
      <c r="G28" s="75">
        <f t="shared" si="0"/>
        <v>0</v>
      </c>
      <c r="H28" s="23">
        <v>0</v>
      </c>
      <c r="I28" s="120">
        <v>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142279</v>
      </c>
      <c r="G29" s="75">
        <f t="shared" si="0"/>
        <v>5770</v>
      </c>
      <c r="H29" s="23">
        <v>136509</v>
      </c>
      <c r="I29" s="120">
        <v>132476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142279</v>
      </c>
      <c r="G31" s="75">
        <f t="shared" si="0"/>
        <v>5770</v>
      </c>
      <c r="H31" s="23">
        <v>136509</v>
      </c>
      <c r="I31" s="120">
        <v>132476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0</v>
      </c>
      <c r="G34" s="126">
        <f t="shared" si="0"/>
        <v>0</v>
      </c>
      <c r="H34" s="125">
        <v>0</v>
      </c>
      <c r="I34" s="122">
        <v>0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236331272</v>
      </c>
      <c r="G36" s="74">
        <f t="shared" ref="G36:G60" si="1">F36-H36</f>
        <v>-12241588</v>
      </c>
      <c r="H36" s="124">
        <v>248572860</v>
      </c>
      <c r="I36" s="121">
        <v>266893248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236331272</v>
      </c>
      <c r="G41" s="75">
        <f t="shared" si="1"/>
        <v>-12241588</v>
      </c>
      <c r="H41" s="23">
        <v>248572860</v>
      </c>
      <c r="I41" s="120">
        <v>266893248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124855205</v>
      </c>
      <c r="G48" s="74">
        <f t="shared" si="1"/>
        <v>6743867</v>
      </c>
      <c r="H48" s="124">
        <v>118111338</v>
      </c>
      <c r="I48" s="121">
        <v>126577648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124855205</v>
      </c>
      <c r="G54" s="75">
        <f t="shared" si="1"/>
        <v>6743867</v>
      </c>
      <c r="H54" s="23">
        <v>118111338</v>
      </c>
      <c r="I54" s="120">
        <v>126577648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111476067</v>
      </c>
      <c r="G60" s="126">
        <f t="shared" si="1"/>
        <v>-18985455</v>
      </c>
      <c r="H60" s="125">
        <v>130461522</v>
      </c>
      <c r="I60" s="122">
        <v>140315600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0</v>
      </c>
      <c r="G70" s="74">
        <f t="shared" si="2"/>
        <v>0</v>
      </c>
      <c r="H70" s="124">
        <v>0</v>
      </c>
      <c r="I70" s="121">
        <v>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0</v>
      </c>
      <c r="G79" s="126">
        <f t="shared" si="2"/>
        <v>0</v>
      </c>
      <c r="H79" s="125">
        <v>0</v>
      </c>
      <c r="I79" s="122">
        <v>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111476067</v>
      </c>
      <c r="G80" s="77">
        <f t="shared" si="2"/>
        <v>-18985455</v>
      </c>
      <c r="H80" s="41">
        <v>130461522</v>
      </c>
      <c r="I80" s="131">
        <v>140315600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402118621</v>
      </c>
      <c r="G81" s="77">
        <f t="shared" si="2"/>
        <v>130461522</v>
      </c>
      <c r="H81" s="41">
        <v>271657099</v>
      </c>
      <c r="I81" s="131">
        <v>131341499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513594688</v>
      </c>
      <c r="G82" s="92">
        <f t="shared" si="2"/>
        <v>111476067</v>
      </c>
      <c r="H82" s="45">
        <v>402118621</v>
      </c>
      <c r="I82" s="123">
        <v>271657099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12" orientation="portrait" useFirstPageNumber="1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令和５年度</v>
      </c>
      <c r="G2" s="149"/>
      <c r="H2" s="22" t="str">
        <f>'貸借対照表（一般会計）'!H2</f>
        <v>令和４年度</v>
      </c>
      <c r="I2" s="144" t="str">
        <f>'貸借対照表（一般会計）'!I2</f>
        <v>令和３年度</v>
      </c>
      <c r="J2" s="17"/>
      <c r="K2" s="18"/>
      <c r="L2" s="18"/>
      <c r="M2" s="19"/>
      <c r="N2" s="148" t="str">
        <f>'貸借対照表（一般会計）'!F2</f>
        <v>令和５年度</v>
      </c>
      <c r="O2" s="149"/>
      <c r="P2" s="22" t="str">
        <f>'貸借対照表（一般会計）'!H2</f>
        <v>令和４年度</v>
      </c>
      <c r="Q2" s="144" t="str">
        <f>'貸借対照表（一般会計）'!I2</f>
        <v>令和３年度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6089120486</v>
      </c>
      <c r="G5" s="52">
        <f t="shared" ref="G5:G36" si="0">F5-H5</f>
        <v>-4414188791</v>
      </c>
      <c r="H5" s="23">
        <v>10503309277</v>
      </c>
      <c r="I5" s="21">
        <v>7481733132</v>
      </c>
      <c r="J5" s="11"/>
      <c r="K5" s="12" t="s">
        <v>3</v>
      </c>
      <c r="L5" s="12"/>
      <c r="M5" s="13"/>
      <c r="N5" s="14">
        <v>225313620</v>
      </c>
      <c r="O5" s="52">
        <f t="shared" ref="O5:O25" si="1">N5-P5</f>
        <v>9552103</v>
      </c>
      <c r="P5" s="23">
        <v>215761517</v>
      </c>
      <c r="Q5" s="21">
        <v>209756224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-5189335608</v>
      </c>
      <c r="H6" s="23">
        <v>5189335608</v>
      </c>
      <c r="I6" s="21">
        <v>2388090465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-5189335608</v>
      </c>
      <c r="H7" s="23">
        <v>5189335608</v>
      </c>
      <c r="I7" s="21">
        <v>2388090465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10654223984</v>
      </c>
      <c r="G9" s="52">
        <f t="shared" si="0"/>
        <v>396613681</v>
      </c>
      <c r="H9" s="23">
        <v>10257610303</v>
      </c>
      <c r="I9" s="21">
        <v>10061526423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-4565103498</v>
      </c>
      <c r="G10" s="52">
        <f t="shared" si="0"/>
        <v>378533136</v>
      </c>
      <c r="H10" s="23">
        <v>-4943636634</v>
      </c>
      <c r="I10" s="21">
        <v>-4967883756</v>
      </c>
      <c r="J10" s="11"/>
      <c r="K10" s="12"/>
      <c r="L10" s="12" t="s">
        <v>13</v>
      </c>
      <c r="M10" s="13"/>
      <c r="N10" s="14">
        <v>220134480</v>
      </c>
      <c r="O10" s="52">
        <f t="shared" si="1"/>
        <v>9552103</v>
      </c>
      <c r="P10" s="23">
        <v>210582377</v>
      </c>
      <c r="Q10" s="21">
        <v>204001636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5179140</v>
      </c>
      <c r="O13" s="52">
        <f t="shared" si="1"/>
        <v>0</v>
      </c>
      <c r="P13" s="23">
        <v>5179140</v>
      </c>
      <c r="Q13" s="21">
        <v>5754588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2495228691</v>
      </c>
      <c r="O15" s="52">
        <f t="shared" si="1"/>
        <v>2858886</v>
      </c>
      <c r="P15" s="23">
        <v>2492369805</v>
      </c>
      <c r="Q15" s="21">
        <v>2530229537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12685854590</v>
      </c>
      <c r="G18" s="52">
        <f t="shared" si="0"/>
        <v>1509632481</v>
      </c>
      <c r="H18" s="23">
        <v>11176222109</v>
      </c>
      <c r="I18" s="21">
        <v>10379493011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1004328957</v>
      </c>
      <c r="G19" s="52">
        <f t="shared" si="0"/>
        <v>-4615572</v>
      </c>
      <c r="H19" s="23">
        <v>1008944529</v>
      </c>
      <c r="I19" s="21">
        <v>1013560101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1004328957</v>
      </c>
      <c r="G20" s="52">
        <f t="shared" si="0"/>
        <v>-4615572</v>
      </c>
      <c r="H20" s="23">
        <v>1008944529</v>
      </c>
      <c r="I20" s="21">
        <v>1013560101</v>
      </c>
      <c r="J20" s="11"/>
      <c r="K20" s="12"/>
      <c r="L20" s="12" t="s">
        <v>29</v>
      </c>
      <c r="M20" s="13"/>
      <c r="N20" s="14">
        <v>2491344336</v>
      </c>
      <c r="O20" s="52">
        <f t="shared" si="1"/>
        <v>8038026</v>
      </c>
      <c r="P20" s="23">
        <v>2483306310</v>
      </c>
      <c r="Q20" s="21">
        <v>2514404420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792781972</v>
      </c>
      <c r="G21" s="52">
        <f t="shared" si="0"/>
        <v>0</v>
      </c>
      <c r="H21" s="23">
        <v>792781972</v>
      </c>
      <c r="I21" s="21">
        <v>792781972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211546985</v>
      </c>
      <c r="G22" s="52">
        <f t="shared" si="0"/>
        <v>-4615572</v>
      </c>
      <c r="H22" s="23">
        <v>216162557</v>
      </c>
      <c r="I22" s="21">
        <v>220778129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3884355</v>
      </c>
      <c r="O23" s="52">
        <f t="shared" si="1"/>
        <v>-5179140</v>
      </c>
      <c r="P23" s="23">
        <v>9063495</v>
      </c>
      <c r="Q23" s="21">
        <v>15825117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2720542311</v>
      </c>
      <c r="O25" s="54">
        <f t="shared" si="1"/>
        <v>12410989</v>
      </c>
      <c r="P25" s="41">
        <v>2708131322</v>
      </c>
      <c r="Q25" s="42">
        <v>2739985761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16054432765</v>
      </c>
      <c r="O27" s="52">
        <f>N27-P27</f>
        <v>-2916967299</v>
      </c>
      <c r="P27" s="23">
        <v>18971400064</v>
      </c>
      <c r="Q27" s="21">
        <v>15121240382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1122702</v>
      </c>
      <c r="G39" s="52">
        <f t="shared" si="2"/>
        <v>-286656</v>
      </c>
      <c r="H39" s="23">
        <v>1409358</v>
      </c>
      <c r="I39" s="21">
        <v>1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9458132</v>
      </c>
      <c r="G40" s="52">
        <f t="shared" si="2"/>
        <v>-5404656</v>
      </c>
      <c r="H40" s="23">
        <v>14862788</v>
      </c>
      <c r="I40" s="21">
        <v>21579705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1297873156</v>
      </c>
      <c r="G41" s="52">
        <f t="shared" si="2"/>
        <v>-536558514</v>
      </c>
      <c r="H41" s="23">
        <v>1834431670</v>
      </c>
      <c r="I41" s="21">
        <v>2339020326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206259037</v>
      </c>
      <c r="G42" s="52">
        <f t="shared" si="2"/>
        <v>206259037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10166812606</v>
      </c>
      <c r="G48" s="52">
        <f t="shared" si="2"/>
        <v>1850238842</v>
      </c>
      <c r="H48" s="23">
        <v>8316573764</v>
      </c>
      <c r="I48" s="21">
        <v>7005332878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10166812606</v>
      </c>
      <c r="G50" s="52">
        <f t="shared" si="2"/>
        <v>1850238842</v>
      </c>
      <c r="H50" s="23">
        <v>8316573764</v>
      </c>
      <c r="I50" s="21">
        <v>7005332878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16054432765</v>
      </c>
      <c r="O55" s="54">
        <f>N55-P55</f>
        <v>-2916967299</v>
      </c>
      <c r="P55" s="41">
        <v>18971400064</v>
      </c>
      <c r="Q55" s="42">
        <v>15121240382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18774975076</v>
      </c>
      <c r="G56" s="53">
        <f t="shared" si="2"/>
        <v>-2904556310</v>
      </c>
      <c r="H56" s="45">
        <v>21679531386</v>
      </c>
      <c r="I56" s="46">
        <v>17861226143</v>
      </c>
      <c r="J56" s="47" t="s">
        <v>65</v>
      </c>
      <c r="K56" s="48"/>
      <c r="L56" s="48"/>
      <c r="M56" s="49"/>
      <c r="N56" s="50">
        <v>18774975076</v>
      </c>
      <c r="O56" s="53">
        <f>N56-P56</f>
        <v>-2904556310</v>
      </c>
      <c r="P56" s="45">
        <v>21679531386</v>
      </c>
      <c r="Q56" s="46">
        <v>17861226143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3" fitToWidth="0" orientation="landscape" useFirstPageNumber="1" r:id="rId1"/>
  <headerFooter scaleWithDoc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205</v>
      </c>
      <c r="I1" s="143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令和５年度</v>
      </c>
      <c r="F2" s="149"/>
      <c r="G2" s="80" t="str">
        <f>'貸借対照表（一般会計）'!H2</f>
        <v>令和４年度</v>
      </c>
      <c r="H2" s="144" t="str">
        <f>'貸借対照表（一般会計）'!I2</f>
        <v>令和３年度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295903844870</v>
      </c>
      <c r="F4" s="75">
        <f t="shared" ref="F4:F35" si="0">E4-G4</f>
        <v>-1191340815</v>
      </c>
      <c r="G4" s="82">
        <v>297095185685</v>
      </c>
      <c r="H4" s="21">
        <v>295401697950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56988162715</v>
      </c>
      <c r="F10" s="75">
        <f t="shared" si="0"/>
        <v>-289150653</v>
      </c>
      <c r="G10" s="82">
        <v>57277313368</v>
      </c>
      <c r="H10" s="21">
        <v>52611409505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474120</v>
      </c>
      <c r="F12" s="75">
        <f t="shared" si="0"/>
        <v>5370</v>
      </c>
      <c r="G12" s="82">
        <v>468750</v>
      </c>
      <c r="H12" s="21">
        <v>569830</v>
      </c>
    </row>
    <row r="13" spans="1:9" ht="15" customHeight="1" x14ac:dyDescent="0.15">
      <c r="A13" s="59"/>
      <c r="B13" s="60" t="s">
        <v>75</v>
      </c>
      <c r="C13" s="61"/>
      <c r="D13" s="61"/>
      <c r="E13" s="70">
        <v>202378132943</v>
      </c>
      <c r="F13" s="75">
        <f t="shared" si="0"/>
        <v>-2947211193</v>
      </c>
      <c r="G13" s="82">
        <v>205325344136</v>
      </c>
      <c r="H13" s="21">
        <v>207990122445</v>
      </c>
    </row>
    <row r="14" spans="1:9" ht="15" customHeight="1" x14ac:dyDescent="0.15">
      <c r="A14" s="59"/>
      <c r="B14" s="60" t="s">
        <v>76</v>
      </c>
      <c r="C14" s="61"/>
      <c r="D14" s="61"/>
      <c r="E14" s="70">
        <v>35761626901</v>
      </c>
      <c r="F14" s="75">
        <f t="shared" si="0"/>
        <v>2326711984</v>
      </c>
      <c r="G14" s="82">
        <v>33434914917</v>
      </c>
      <c r="H14" s="21">
        <v>33961091275</v>
      </c>
    </row>
    <row r="15" spans="1:9" ht="15" customHeight="1" x14ac:dyDescent="0.15">
      <c r="A15" s="59"/>
      <c r="B15" s="60"/>
      <c r="C15" s="61" t="s">
        <v>77</v>
      </c>
      <c r="D15" s="61"/>
      <c r="E15" s="70">
        <v>35761626901</v>
      </c>
      <c r="F15" s="75">
        <f t="shared" si="0"/>
        <v>2326711984</v>
      </c>
      <c r="G15" s="82">
        <v>33434914917</v>
      </c>
      <c r="H15" s="21">
        <v>33961091275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400416</v>
      </c>
      <c r="F19" s="75">
        <f t="shared" si="0"/>
        <v>88995</v>
      </c>
      <c r="G19" s="82">
        <v>311421</v>
      </c>
      <c r="H19" s="21">
        <v>164154</v>
      </c>
    </row>
    <row r="20" spans="1:8" ht="15" customHeight="1" x14ac:dyDescent="0.15">
      <c r="A20" s="63"/>
      <c r="B20" s="64" t="s">
        <v>82</v>
      </c>
      <c r="C20" s="65"/>
      <c r="D20" s="65"/>
      <c r="E20" s="70">
        <v>775047775</v>
      </c>
      <c r="F20" s="75">
        <f t="shared" si="0"/>
        <v>-281785318</v>
      </c>
      <c r="G20" s="82">
        <v>1056833093</v>
      </c>
      <c r="H20" s="21">
        <v>838340741</v>
      </c>
    </row>
    <row r="21" spans="1:8" ht="15" customHeight="1" x14ac:dyDescent="0.15">
      <c r="A21" s="59" t="s">
        <v>83</v>
      </c>
      <c r="B21" s="60"/>
      <c r="C21" s="61"/>
      <c r="D21" s="61"/>
      <c r="E21" s="69">
        <v>298021929498</v>
      </c>
      <c r="F21" s="74">
        <f t="shared" si="0"/>
        <v>5481545499</v>
      </c>
      <c r="G21" s="81">
        <v>292540383999</v>
      </c>
      <c r="H21" s="78">
        <v>293158115724</v>
      </c>
    </row>
    <row r="22" spans="1:8" ht="15" customHeight="1" x14ac:dyDescent="0.15">
      <c r="A22" s="59"/>
      <c r="B22" s="60" t="s">
        <v>84</v>
      </c>
      <c r="C22" s="61"/>
      <c r="D22" s="61"/>
      <c r="E22" s="70">
        <v>2873371301</v>
      </c>
      <c r="F22" s="75">
        <f t="shared" si="0"/>
        <v>66656405</v>
      </c>
      <c r="G22" s="82">
        <v>2806714896</v>
      </c>
      <c r="H22" s="21">
        <v>2727862587</v>
      </c>
    </row>
    <row r="23" spans="1:8" ht="15" customHeight="1" x14ac:dyDescent="0.15">
      <c r="A23" s="59"/>
      <c r="B23" s="60" t="s">
        <v>85</v>
      </c>
      <c r="C23" s="61"/>
      <c r="D23" s="61"/>
      <c r="E23" s="70">
        <v>220134480</v>
      </c>
      <c r="F23" s="75">
        <f t="shared" si="0"/>
        <v>9552103</v>
      </c>
      <c r="G23" s="82">
        <v>210582377</v>
      </c>
      <c r="H23" s="21">
        <v>204001636</v>
      </c>
    </row>
    <row r="24" spans="1:8" ht="15" customHeight="1" x14ac:dyDescent="0.15">
      <c r="A24" s="59"/>
      <c r="B24" s="60" t="s">
        <v>86</v>
      </c>
      <c r="C24" s="61"/>
      <c r="D24" s="61"/>
      <c r="E24" s="70">
        <v>8038026</v>
      </c>
      <c r="F24" s="75">
        <f t="shared" si="0"/>
        <v>39136136</v>
      </c>
      <c r="G24" s="82">
        <v>-31098110</v>
      </c>
      <c r="H24" s="21">
        <v>24097796</v>
      </c>
    </row>
    <row r="25" spans="1:8" ht="15" customHeight="1" x14ac:dyDescent="0.15">
      <c r="A25" s="59"/>
      <c r="B25" s="60" t="s">
        <v>87</v>
      </c>
      <c r="C25" s="61"/>
      <c r="D25" s="61"/>
      <c r="E25" s="70">
        <v>3433055481</v>
      </c>
      <c r="F25" s="75">
        <f t="shared" si="0"/>
        <v>-80541988</v>
      </c>
      <c r="G25" s="82">
        <v>3513597469</v>
      </c>
      <c r="H25" s="21">
        <v>3296307675</v>
      </c>
    </row>
    <row r="26" spans="1:8" ht="15" customHeight="1" x14ac:dyDescent="0.15">
      <c r="A26" s="59"/>
      <c r="B26" s="60" t="s">
        <v>88</v>
      </c>
      <c r="C26" s="61"/>
      <c r="D26" s="61"/>
      <c r="E26" s="70">
        <v>270330</v>
      </c>
      <c r="F26" s="75">
        <f t="shared" si="0"/>
        <v>185519</v>
      </c>
      <c r="G26" s="82">
        <v>84811</v>
      </c>
      <c r="H26" s="21">
        <v>1211947</v>
      </c>
    </row>
    <row r="27" spans="1:8" ht="15" customHeight="1" x14ac:dyDescent="0.15">
      <c r="A27" s="59"/>
      <c r="B27" s="60" t="s">
        <v>89</v>
      </c>
      <c r="C27" s="61"/>
      <c r="D27" s="61"/>
      <c r="E27" s="70">
        <v>665046097</v>
      </c>
      <c r="F27" s="75">
        <f t="shared" si="0"/>
        <v>-31149832</v>
      </c>
      <c r="G27" s="82">
        <v>696195929</v>
      </c>
      <c r="H27" s="21">
        <v>777566680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2049830643</v>
      </c>
    </row>
    <row r="30" spans="1:8" ht="15" customHeight="1" x14ac:dyDescent="0.15">
      <c r="A30" s="59"/>
      <c r="B30" s="60" t="s">
        <v>92</v>
      </c>
      <c r="C30" s="61"/>
      <c r="D30" s="61"/>
      <c r="E30" s="70">
        <v>1827891221</v>
      </c>
      <c r="F30" s="75">
        <f t="shared" si="0"/>
        <v>-445841053</v>
      </c>
      <c r="G30" s="82">
        <v>2273732274</v>
      </c>
      <c r="H30" s="21">
        <v>45892624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288994122562</v>
      </c>
      <c r="F34" s="75">
        <f t="shared" si="0"/>
        <v>5923548209</v>
      </c>
      <c r="G34" s="82">
        <v>283070574353</v>
      </c>
      <c r="H34" s="21">
        <v>284031344136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-2118084628</v>
      </c>
      <c r="F40" s="77">
        <f t="shared" si="1"/>
        <v>-6672886314</v>
      </c>
      <c r="G40" s="84">
        <v>4554801686</v>
      </c>
      <c r="H40" s="42">
        <v>2243582226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-35486626</v>
      </c>
      <c r="G41" s="82">
        <v>35486626</v>
      </c>
      <c r="H41" s="21">
        <v>3860386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-35486626</v>
      </c>
      <c r="G45" s="82">
        <v>35486626</v>
      </c>
      <c r="H45" s="21">
        <v>3860386</v>
      </c>
    </row>
    <row r="46" spans="1:8" ht="15" customHeight="1" x14ac:dyDescent="0.15">
      <c r="A46" s="59" t="s">
        <v>108</v>
      </c>
      <c r="B46" s="60"/>
      <c r="C46" s="61"/>
      <c r="D46" s="61"/>
      <c r="E46" s="70">
        <v>798882671</v>
      </c>
      <c r="F46" s="75">
        <f t="shared" si="1"/>
        <v>58754041</v>
      </c>
      <c r="G46" s="82">
        <v>740128630</v>
      </c>
      <c r="H46" s="21">
        <v>633745767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-21579705</v>
      </c>
      <c r="G47" s="82">
        <v>21579705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798882671</v>
      </c>
      <c r="F52" s="75">
        <f t="shared" si="1"/>
        <v>80333746</v>
      </c>
      <c r="G52" s="82">
        <v>718548925</v>
      </c>
      <c r="H52" s="21">
        <v>633745767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-798882671</v>
      </c>
      <c r="F53" s="77">
        <f t="shared" si="1"/>
        <v>-94240667</v>
      </c>
      <c r="G53" s="84">
        <v>-704642004</v>
      </c>
      <c r="H53" s="42">
        <v>-629885381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-2916967299</v>
      </c>
      <c r="F54" s="97">
        <f t="shared" si="1"/>
        <v>-6767126981</v>
      </c>
      <c r="G54" s="98">
        <v>3850159682</v>
      </c>
      <c r="H54" s="99">
        <v>1613696845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14" fitToHeight="0" orientation="portrait" useFirstPageNumber="1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205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令和５年度</v>
      </c>
      <c r="G2" s="149"/>
      <c r="H2" s="80" t="str">
        <f>'貸借対照表（一般会計）'!H2</f>
        <v>令和４年度</v>
      </c>
      <c r="I2" s="144" t="str">
        <f>'貸借対照表（一般会計）'!I2</f>
        <v>令和３年度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292979585261</v>
      </c>
      <c r="G5" s="74">
        <f t="shared" ref="G5:G34" si="0">F5-H5</f>
        <v>-1259347869</v>
      </c>
      <c r="H5" s="124">
        <v>294238933130</v>
      </c>
      <c r="I5" s="121">
        <v>293809200381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54208967292</v>
      </c>
      <c r="G11" s="75">
        <f t="shared" si="0"/>
        <v>-525992532</v>
      </c>
      <c r="H11" s="23">
        <v>54734959824</v>
      </c>
      <c r="I11" s="120">
        <v>51047387332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437040</v>
      </c>
      <c r="G13" s="75">
        <f t="shared" si="0"/>
        <v>-50890</v>
      </c>
      <c r="H13" s="23">
        <v>487930</v>
      </c>
      <c r="I13" s="120">
        <v>445470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202378132943</v>
      </c>
      <c r="G14" s="75">
        <f t="shared" si="0"/>
        <v>-2947211193</v>
      </c>
      <c r="H14" s="23">
        <v>205325344136</v>
      </c>
      <c r="I14" s="120">
        <v>207990122445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35761626901</v>
      </c>
      <c r="G15" s="75">
        <f t="shared" si="0"/>
        <v>2326711984</v>
      </c>
      <c r="H15" s="23">
        <v>33434914917</v>
      </c>
      <c r="I15" s="120">
        <v>33961091275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35761626901</v>
      </c>
      <c r="G16" s="75">
        <f t="shared" si="0"/>
        <v>2326711984</v>
      </c>
      <c r="H16" s="23">
        <v>33434914917</v>
      </c>
      <c r="I16" s="120">
        <v>33961091275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400416</v>
      </c>
      <c r="G20" s="75">
        <f t="shared" si="0"/>
        <v>88995</v>
      </c>
      <c r="H20" s="23">
        <v>311421</v>
      </c>
      <c r="I20" s="120">
        <v>164154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630020669</v>
      </c>
      <c r="G21" s="75">
        <f t="shared" si="0"/>
        <v>-112894233</v>
      </c>
      <c r="H21" s="23">
        <v>742914902</v>
      </c>
      <c r="I21" s="120">
        <v>809989705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295989063151</v>
      </c>
      <c r="G22" s="74">
        <f t="shared" si="0"/>
        <v>6050791592</v>
      </c>
      <c r="H22" s="124">
        <v>289938271559</v>
      </c>
      <c r="I22" s="121">
        <v>290626962960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3083953678</v>
      </c>
      <c r="G23" s="75">
        <f t="shared" si="0"/>
        <v>73237146</v>
      </c>
      <c r="H23" s="23">
        <v>3010716532</v>
      </c>
      <c r="I23" s="120">
        <v>2944231106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3433055481</v>
      </c>
      <c r="G24" s="75">
        <f t="shared" si="0"/>
        <v>-80541988</v>
      </c>
      <c r="H24" s="23">
        <v>3513597469</v>
      </c>
      <c r="I24" s="120">
        <v>3296307675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270330</v>
      </c>
      <c r="G25" s="75">
        <f t="shared" si="0"/>
        <v>185519</v>
      </c>
      <c r="H25" s="23">
        <v>84811</v>
      </c>
      <c r="I25" s="120">
        <v>1211947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289471783662</v>
      </c>
      <c r="G28" s="75">
        <f t="shared" si="0"/>
        <v>6057910915</v>
      </c>
      <c r="H28" s="23">
        <v>283413872747</v>
      </c>
      <c r="I28" s="120">
        <v>284385212232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-3009477890</v>
      </c>
      <c r="G34" s="126">
        <f t="shared" si="0"/>
        <v>-7310139461</v>
      </c>
      <c r="H34" s="125">
        <v>4300661571</v>
      </c>
      <c r="I34" s="122">
        <v>3182237421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3339497182</v>
      </c>
      <c r="G36" s="74">
        <f t="shared" ref="G36:G60" si="1">F36-H36</f>
        <v>2262336182</v>
      </c>
      <c r="H36" s="124">
        <v>1077161000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3339497182</v>
      </c>
      <c r="G38" s="75">
        <f t="shared" si="1"/>
        <v>2262336182</v>
      </c>
      <c r="H38" s="23">
        <v>1077161000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3339497182</v>
      </c>
      <c r="G40" s="75">
        <f t="shared" si="1"/>
        <v>2262336182</v>
      </c>
      <c r="H40" s="23">
        <v>1077161000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5514175760</v>
      </c>
      <c r="G48" s="74">
        <f t="shared" si="1"/>
        <v>2942777472</v>
      </c>
      <c r="H48" s="124">
        <v>2571398288</v>
      </c>
      <c r="I48" s="121">
        <v>3868989225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324439736</v>
      </c>
      <c r="G49" s="75">
        <f t="shared" si="1"/>
        <v>141443334</v>
      </c>
      <c r="H49" s="23">
        <v>182996402</v>
      </c>
      <c r="I49" s="120">
        <v>788228214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5189736024</v>
      </c>
      <c r="G50" s="75">
        <f t="shared" si="1"/>
        <v>2801334138</v>
      </c>
      <c r="H50" s="23">
        <v>2388401886</v>
      </c>
      <c r="I50" s="120">
        <v>3080761011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5189736024</v>
      </c>
      <c r="G52" s="75">
        <f t="shared" si="1"/>
        <v>2801334138</v>
      </c>
      <c r="H52" s="23">
        <v>2388401886</v>
      </c>
      <c r="I52" s="120">
        <v>3080761011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-2174678578</v>
      </c>
      <c r="G60" s="126">
        <f t="shared" si="1"/>
        <v>-680441290</v>
      </c>
      <c r="H60" s="125">
        <v>-1494237288</v>
      </c>
      <c r="I60" s="122">
        <v>-3868989225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5179140</v>
      </c>
      <c r="G70" s="74">
        <f t="shared" si="2"/>
        <v>0</v>
      </c>
      <c r="H70" s="124">
        <v>5179140</v>
      </c>
      <c r="I70" s="121">
        <v>5754588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5179140</v>
      </c>
      <c r="G73" s="75">
        <f t="shared" si="2"/>
        <v>0</v>
      </c>
      <c r="H73" s="23">
        <v>5179140</v>
      </c>
      <c r="I73" s="120">
        <v>5754588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-5179140</v>
      </c>
      <c r="G79" s="126">
        <f t="shared" si="2"/>
        <v>0</v>
      </c>
      <c r="H79" s="125">
        <v>-5179140</v>
      </c>
      <c r="I79" s="122">
        <v>-5754588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-5189335608</v>
      </c>
      <c r="G80" s="77">
        <f t="shared" si="2"/>
        <v>-7990580751</v>
      </c>
      <c r="H80" s="41">
        <v>2801245143</v>
      </c>
      <c r="I80" s="131">
        <v>-692506392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5189335608</v>
      </c>
      <c r="G81" s="77">
        <f t="shared" si="2"/>
        <v>2801245143</v>
      </c>
      <c r="H81" s="41">
        <v>2388090465</v>
      </c>
      <c r="I81" s="131">
        <v>3080596857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-5189335608</v>
      </c>
      <c r="H82" s="45">
        <v>5189335608</v>
      </c>
      <c r="I82" s="123">
        <v>2388090465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15" orientation="portrait" useFirstPageNumber="1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令和５年度</v>
      </c>
      <c r="G2" s="149"/>
      <c r="H2" s="22" t="str">
        <f>'貸借対照表（一般会計）'!H2</f>
        <v>令和４年度</v>
      </c>
      <c r="I2" s="144" t="str">
        <f>'貸借対照表（一般会計）'!I2</f>
        <v>令和３年度</v>
      </c>
      <c r="J2" s="17"/>
      <c r="K2" s="18"/>
      <c r="L2" s="18"/>
      <c r="M2" s="19"/>
      <c r="N2" s="148" t="str">
        <f>'貸借対照表（一般会計）'!F2</f>
        <v>令和５年度</v>
      </c>
      <c r="O2" s="149"/>
      <c r="P2" s="22" t="str">
        <f>'貸借対照表（一般会計）'!H2</f>
        <v>令和４年度</v>
      </c>
      <c r="Q2" s="144" t="str">
        <f>'貸借対照表（一般会計）'!I2</f>
        <v>令和３年度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1201228</v>
      </c>
      <c r="G5" s="52">
        <f t="shared" ref="G5:G36" si="0">F5-H5</f>
        <v>9738</v>
      </c>
      <c r="H5" s="23">
        <v>1191490</v>
      </c>
      <c r="I5" s="21">
        <v>1146590</v>
      </c>
      <c r="J5" s="11"/>
      <c r="K5" s="12" t="s">
        <v>3</v>
      </c>
      <c r="L5" s="12"/>
      <c r="M5" s="13"/>
      <c r="N5" s="14">
        <v>0</v>
      </c>
      <c r="O5" s="52">
        <f t="shared" ref="O5:O25" si="1">N5-P5</f>
        <v>0</v>
      </c>
      <c r="P5" s="23">
        <v>0</v>
      </c>
      <c r="Q5" s="21">
        <v>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3223120</v>
      </c>
      <c r="G9" s="52">
        <f t="shared" si="0"/>
        <v>22600</v>
      </c>
      <c r="H9" s="23">
        <v>3200520</v>
      </c>
      <c r="I9" s="21">
        <v>3134780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-2021892</v>
      </c>
      <c r="G10" s="52">
        <f t="shared" si="0"/>
        <v>-12862</v>
      </c>
      <c r="H10" s="23">
        <v>-2009030</v>
      </c>
      <c r="I10" s="21">
        <v>-1988190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0</v>
      </c>
      <c r="O15" s="52">
        <f t="shared" si="1"/>
        <v>0</v>
      </c>
      <c r="P15" s="23">
        <v>0</v>
      </c>
      <c r="Q15" s="21">
        <v>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18337524</v>
      </c>
      <c r="G18" s="52">
        <f t="shared" si="0"/>
        <v>-1082980</v>
      </c>
      <c r="H18" s="23">
        <v>19420504</v>
      </c>
      <c r="I18" s="21">
        <v>18382059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0</v>
      </c>
      <c r="O25" s="54">
        <f t="shared" si="1"/>
        <v>0</v>
      </c>
      <c r="P25" s="41">
        <v>0</v>
      </c>
      <c r="Q25" s="42">
        <v>0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19538752</v>
      </c>
      <c r="O27" s="52">
        <f>N27-P27</f>
        <v>-1073242</v>
      </c>
      <c r="P27" s="23">
        <v>20611994</v>
      </c>
      <c r="Q27" s="21">
        <v>19528649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18337524</v>
      </c>
      <c r="G48" s="52">
        <f t="shared" si="2"/>
        <v>-1082980</v>
      </c>
      <c r="H48" s="23">
        <v>19420504</v>
      </c>
      <c r="I48" s="21">
        <v>18382059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18337524</v>
      </c>
      <c r="G50" s="52">
        <f t="shared" si="2"/>
        <v>-1082980</v>
      </c>
      <c r="H50" s="23">
        <v>19420504</v>
      </c>
      <c r="I50" s="21">
        <v>18382059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19538752</v>
      </c>
      <c r="O55" s="54">
        <f>N55-P55</f>
        <v>-1073242</v>
      </c>
      <c r="P55" s="41">
        <v>20611994</v>
      </c>
      <c r="Q55" s="42">
        <v>19528649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19538752</v>
      </c>
      <c r="G56" s="53">
        <f t="shared" si="2"/>
        <v>-1073242</v>
      </c>
      <c r="H56" s="45">
        <v>20611994</v>
      </c>
      <c r="I56" s="46">
        <v>19528649</v>
      </c>
      <c r="J56" s="47" t="s">
        <v>65</v>
      </c>
      <c r="K56" s="48"/>
      <c r="L56" s="48"/>
      <c r="M56" s="49"/>
      <c r="N56" s="50">
        <v>19538752</v>
      </c>
      <c r="O56" s="53">
        <f>N56-P56</f>
        <v>-1073242</v>
      </c>
      <c r="P56" s="45">
        <v>20611994</v>
      </c>
      <c r="Q56" s="46">
        <v>19528649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6" fitToWidth="0" orientation="landscape" useFirstPageNumber="1" r:id="rId1"/>
  <headerFooter scaleWithDoc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205</v>
      </c>
      <c r="I1" s="143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令和５年度</v>
      </c>
      <c r="F2" s="149"/>
      <c r="G2" s="80" t="str">
        <f>'貸借対照表（一般会計）'!H2</f>
        <v>令和４年度</v>
      </c>
      <c r="H2" s="144" t="str">
        <f>'貸借対照表（一般会計）'!I2</f>
        <v>令和３年度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518329046</v>
      </c>
      <c r="F4" s="75">
        <f t="shared" ref="F4:F35" si="0">E4-G4</f>
        <v>-3570603</v>
      </c>
      <c r="G4" s="82">
        <v>521899649</v>
      </c>
      <c r="H4" s="21">
        <v>521585605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49496200</v>
      </c>
      <c r="F10" s="75">
        <f t="shared" si="0"/>
        <v>1307100</v>
      </c>
      <c r="G10" s="82">
        <v>48189100</v>
      </c>
      <c r="H10" s="21">
        <v>45703250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87085000</v>
      </c>
      <c r="F13" s="75">
        <f t="shared" si="0"/>
        <v>0</v>
      </c>
      <c r="G13" s="82">
        <v>87085000</v>
      </c>
      <c r="H13" s="21">
        <v>87085000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91682326</v>
      </c>
      <c r="F14" s="75">
        <f t="shared" si="0"/>
        <v>118962</v>
      </c>
      <c r="G14" s="82">
        <v>91563364</v>
      </c>
      <c r="H14" s="21">
        <v>91791392</v>
      </c>
    </row>
    <row r="15" spans="1:9" ht="15" customHeight="1" x14ac:dyDescent="0.15">
      <c r="A15" s="59"/>
      <c r="B15" s="60"/>
      <c r="C15" s="61" t="s">
        <v>77</v>
      </c>
      <c r="D15" s="61"/>
      <c r="E15" s="70">
        <v>91682326</v>
      </c>
      <c r="F15" s="75">
        <f t="shared" si="0"/>
        <v>118962</v>
      </c>
      <c r="G15" s="82">
        <v>91563364</v>
      </c>
      <c r="H15" s="21">
        <v>91791392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1620</v>
      </c>
      <c r="F19" s="75">
        <f t="shared" si="0"/>
        <v>-565</v>
      </c>
      <c r="G19" s="82">
        <v>2185</v>
      </c>
      <c r="H19" s="21">
        <v>963</v>
      </c>
    </row>
    <row r="20" spans="1:8" ht="15" customHeight="1" x14ac:dyDescent="0.15">
      <c r="A20" s="63"/>
      <c r="B20" s="64" t="s">
        <v>82</v>
      </c>
      <c r="C20" s="65"/>
      <c r="D20" s="65"/>
      <c r="E20" s="70">
        <v>290063900</v>
      </c>
      <c r="F20" s="75">
        <f t="shared" si="0"/>
        <v>-4996100</v>
      </c>
      <c r="G20" s="82">
        <v>295060000</v>
      </c>
      <c r="H20" s="21">
        <v>297005000</v>
      </c>
    </row>
    <row r="21" spans="1:8" ht="15" customHeight="1" x14ac:dyDescent="0.15">
      <c r="A21" s="59" t="s">
        <v>83</v>
      </c>
      <c r="B21" s="60"/>
      <c r="C21" s="61"/>
      <c r="D21" s="61"/>
      <c r="E21" s="69">
        <v>519402288</v>
      </c>
      <c r="F21" s="74">
        <f t="shared" si="0"/>
        <v>-1414016</v>
      </c>
      <c r="G21" s="81">
        <v>520816304</v>
      </c>
      <c r="H21" s="78">
        <v>525891075</v>
      </c>
    </row>
    <row r="22" spans="1:8" ht="15" customHeight="1" x14ac:dyDescent="0.15">
      <c r="A22" s="59"/>
      <c r="B22" s="60" t="s">
        <v>84</v>
      </c>
      <c r="C22" s="61"/>
      <c r="D22" s="61"/>
      <c r="E22" s="70">
        <v>0</v>
      </c>
      <c r="F22" s="75">
        <f t="shared" si="0"/>
        <v>0</v>
      </c>
      <c r="G22" s="82">
        <v>0</v>
      </c>
      <c r="H22" s="21">
        <v>0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228205526</v>
      </c>
      <c r="F25" s="75">
        <f t="shared" si="0"/>
        <v>1310062</v>
      </c>
      <c r="G25" s="82">
        <v>226895464</v>
      </c>
      <c r="H25" s="21">
        <v>224579642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12862</v>
      </c>
      <c r="F30" s="75">
        <f t="shared" si="0"/>
        <v>-7978</v>
      </c>
      <c r="G30" s="82">
        <v>20840</v>
      </c>
      <c r="H30" s="21">
        <v>1086433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291183900</v>
      </c>
      <c r="F34" s="75">
        <f t="shared" si="0"/>
        <v>-2716100</v>
      </c>
      <c r="G34" s="82">
        <v>293900000</v>
      </c>
      <c r="H34" s="21">
        <v>300225000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-1073242</v>
      </c>
      <c r="F40" s="77">
        <f t="shared" si="1"/>
        <v>-2156587</v>
      </c>
      <c r="G40" s="84">
        <v>1083345</v>
      </c>
      <c r="H40" s="42">
        <v>-4305470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-1073242</v>
      </c>
      <c r="F54" s="97">
        <f t="shared" si="1"/>
        <v>-2156587</v>
      </c>
      <c r="G54" s="98">
        <v>1083345</v>
      </c>
      <c r="H54" s="99">
        <v>-4305470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17" fitToHeight="0" orientation="portrait" useFirstPageNumber="1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205</v>
      </c>
      <c r="J1" s="143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令和５年度</v>
      </c>
      <c r="G2" s="149"/>
      <c r="H2" s="80" t="str">
        <f>'貸借対照表（一般会計）'!H2</f>
        <v>令和４年度</v>
      </c>
      <c r="I2" s="144" t="str">
        <f>'貸借対照表（一般会計）'!I2</f>
        <v>令和３年度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518306446</v>
      </c>
      <c r="G5" s="74">
        <f t="shared" ref="G5:G34" si="0">F5-H5</f>
        <v>-3527463</v>
      </c>
      <c r="H5" s="124">
        <v>521833909</v>
      </c>
      <c r="I5" s="121">
        <v>521591605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49473600</v>
      </c>
      <c r="G11" s="75">
        <f t="shared" si="0"/>
        <v>1350240</v>
      </c>
      <c r="H11" s="23">
        <v>48123360</v>
      </c>
      <c r="I11" s="120">
        <v>45703250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87085000</v>
      </c>
      <c r="G14" s="75">
        <f t="shared" si="0"/>
        <v>0</v>
      </c>
      <c r="H14" s="23">
        <v>87085000</v>
      </c>
      <c r="I14" s="120">
        <v>87085000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91682326</v>
      </c>
      <c r="G15" s="75">
        <f t="shared" si="0"/>
        <v>118962</v>
      </c>
      <c r="H15" s="23">
        <v>91563364</v>
      </c>
      <c r="I15" s="120">
        <v>91791392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91682326</v>
      </c>
      <c r="G16" s="75">
        <f t="shared" si="0"/>
        <v>118962</v>
      </c>
      <c r="H16" s="23">
        <v>91563364</v>
      </c>
      <c r="I16" s="120">
        <v>91791392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1620</v>
      </c>
      <c r="G20" s="75">
        <f t="shared" si="0"/>
        <v>-565</v>
      </c>
      <c r="H20" s="23">
        <v>2185</v>
      </c>
      <c r="I20" s="120">
        <v>963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290063900</v>
      </c>
      <c r="G21" s="75">
        <f t="shared" si="0"/>
        <v>-4996100</v>
      </c>
      <c r="H21" s="23">
        <v>295060000</v>
      </c>
      <c r="I21" s="120">
        <v>297011000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519389426</v>
      </c>
      <c r="G22" s="74">
        <f t="shared" si="0"/>
        <v>-1406038</v>
      </c>
      <c r="H22" s="124">
        <v>520795464</v>
      </c>
      <c r="I22" s="121">
        <v>524804642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0</v>
      </c>
      <c r="G23" s="75">
        <f t="shared" si="0"/>
        <v>0</v>
      </c>
      <c r="H23" s="23">
        <v>0</v>
      </c>
      <c r="I23" s="120">
        <v>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228205526</v>
      </c>
      <c r="G24" s="75">
        <f t="shared" si="0"/>
        <v>1310062</v>
      </c>
      <c r="H24" s="23">
        <v>226895464</v>
      </c>
      <c r="I24" s="120">
        <v>224579642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291183900</v>
      </c>
      <c r="G28" s="75">
        <f t="shared" si="0"/>
        <v>-2716100</v>
      </c>
      <c r="H28" s="23">
        <v>293900000</v>
      </c>
      <c r="I28" s="120">
        <v>300225000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-1082980</v>
      </c>
      <c r="G34" s="126">
        <f t="shared" si="0"/>
        <v>-2121425</v>
      </c>
      <c r="H34" s="125">
        <v>1038445</v>
      </c>
      <c r="I34" s="122">
        <v>-3213037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1477200</v>
      </c>
      <c r="G36" s="74">
        <f t="shared" ref="G36:G60" si="1">F36-H36</f>
        <v>733460</v>
      </c>
      <c r="H36" s="124">
        <v>743740</v>
      </c>
      <c r="I36" s="121">
        <v>3820000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1477200</v>
      </c>
      <c r="G38" s="75">
        <f t="shared" si="1"/>
        <v>733460</v>
      </c>
      <c r="H38" s="23">
        <v>743740</v>
      </c>
      <c r="I38" s="120">
        <v>3820000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1477200</v>
      </c>
      <c r="G40" s="75">
        <f t="shared" si="1"/>
        <v>733460</v>
      </c>
      <c r="H40" s="23">
        <v>743740</v>
      </c>
      <c r="I40" s="120">
        <v>3820000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394220</v>
      </c>
      <c r="G48" s="74">
        <f t="shared" si="1"/>
        <v>-1387965</v>
      </c>
      <c r="H48" s="124">
        <v>1782185</v>
      </c>
      <c r="I48" s="121">
        <v>606963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394220</v>
      </c>
      <c r="G50" s="75">
        <f t="shared" si="1"/>
        <v>-1387965</v>
      </c>
      <c r="H50" s="23">
        <v>1782185</v>
      </c>
      <c r="I50" s="120">
        <v>606963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394220</v>
      </c>
      <c r="G52" s="75">
        <f t="shared" si="1"/>
        <v>-1387965</v>
      </c>
      <c r="H52" s="23">
        <v>1782185</v>
      </c>
      <c r="I52" s="120">
        <v>606963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1082980</v>
      </c>
      <c r="G60" s="126">
        <f t="shared" si="1"/>
        <v>2121425</v>
      </c>
      <c r="H60" s="125">
        <v>-1038445</v>
      </c>
      <c r="I60" s="122">
        <v>3213037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0</v>
      </c>
      <c r="G70" s="74">
        <f t="shared" si="2"/>
        <v>0</v>
      </c>
      <c r="H70" s="124">
        <v>0</v>
      </c>
      <c r="I70" s="121">
        <v>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0</v>
      </c>
      <c r="G79" s="126">
        <f t="shared" si="2"/>
        <v>0</v>
      </c>
      <c r="H79" s="125">
        <v>0</v>
      </c>
      <c r="I79" s="122">
        <v>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18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5" width="17.125" style="1" customWidth="1"/>
    <col min="6" max="6" width="17.75" style="1" customWidth="1"/>
    <col min="7" max="7" width="15.875" style="1" customWidth="1"/>
    <col min="8" max="9" width="17.75" style="1" customWidth="1"/>
    <col min="10" max="11" width="2.375" style="1"/>
    <col min="12" max="12" width="2.375" style="1" customWidth="1"/>
    <col min="13" max="13" width="18.75" style="1" customWidth="1"/>
    <col min="14" max="14" width="17.75" style="1" customWidth="1"/>
    <col min="15" max="15" width="15.875" style="1" customWidth="1"/>
    <col min="16" max="17" width="17.75" style="1" customWidth="1"/>
    <col min="18" max="16384" width="2.375" style="1"/>
  </cols>
  <sheetData>
    <row r="1" spans="1:17" ht="15" thickBot="1" x14ac:dyDescent="0.2">
      <c r="A1" s="134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">
        <v>202</v>
      </c>
      <c r="G2" s="149"/>
      <c r="H2" s="22" t="s">
        <v>201</v>
      </c>
      <c r="I2" s="20" t="s">
        <v>200</v>
      </c>
      <c r="J2" s="17"/>
      <c r="K2" s="18"/>
      <c r="L2" s="18"/>
      <c r="M2" s="19"/>
      <c r="N2" s="148" t="str">
        <f>F2</f>
        <v>令和５年度</v>
      </c>
      <c r="O2" s="149"/>
      <c r="P2" s="22" t="str">
        <f>H2</f>
        <v>令和４年度</v>
      </c>
      <c r="Q2" s="145" t="str">
        <f>I2</f>
        <v>令和３年度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428265761815</v>
      </c>
      <c r="G5" s="52">
        <f t="shared" ref="G5:G36" si="0">F5-H5</f>
        <v>18940616627</v>
      </c>
      <c r="H5" s="23">
        <v>409325145188</v>
      </c>
      <c r="I5" s="21">
        <v>388463619335</v>
      </c>
      <c r="J5" s="11"/>
      <c r="K5" s="12" t="s">
        <v>3</v>
      </c>
      <c r="L5" s="12"/>
      <c r="M5" s="13"/>
      <c r="N5" s="14">
        <v>210255605522</v>
      </c>
      <c r="O5" s="52">
        <f t="shared" ref="O5:O25" si="1">N5-P5</f>
        <v>-27753380658</v>
      </c>
      <c r="P5" s="23">
        <v>238008986180</v>
      </c>
      <c r="Q5" s="21">
        <v>237019383450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73044692376</v>
      </c>
      <c r="G6" s="52">
        <f t="shared" si="0"/>
        <v>-8985035681</v>
      </c>
      <c r="H6" s="23">
        <v>82029728057</v>
      </c>
      <c r="I6" s="21">
        <v>92825828194</v>
      </c>
      <c r="J6" s="11"/>
      <c r="K6" s="12"/>
      <c r="L6" s="12" t="s">
        <v>5</v>
      </c>
      <c r="M6" s="13"/>
      <c r="N6" s="14">
        <v>143819472808</v>
      </c>
      <c r="O6" s="52">
        <f t="shared" si="1"/>
        <v>-24661876733</v>
      </c>
      <c r="P6" s="23">
        <v>168481349541</v>
      </c>
      <c r="Q6" s="21">
        <v>168927803873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23182566142</v>
      </c>
      <c r="G7" s="52">
        <f t="shared" si="0"/>
        <v>-7913362086</v>
      </c>
      <c r="H7" s="23">
        <v>31095928228</v>
      </c>
      <c r="I7" s="21">
        <v>40933767847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49862126234</v>
      </c>
      <c r="G8" s="52">
        <f t="shared" si="0"/>
        <v>-1071673595</v>
      </c>
      <c r="H8" s="23">
        <v>50933799829</v>
      </c>
      <c r="I8" s="21">
        <v>51892060347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21552485203</v>
      </c>
      <c r="G9" s="52">
        <f t="shared" si="0"/>
        <v>-754933342</v>
      </c>
      <c r="H9" s="23">
        <v>22307418545</v>
      </c>
      <c r="I9" s="21">
        <v>21937241733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-11297622768</v>
      </c>
      <c r="G10" s="52">
        <f t="shared" si="0"/>
        <v>131547161</v>
      </c>
      <c r="H10" s="23">
        <v>-11429169929</v>
      </c>
      <c r="I10" s="21">
        <v>-11392401267</v>
      </c>
      <c r="J10" s="11"/>
      <c r="K10" s="12"/>
      <c r="L10" s="12" t="s">
        <v>13</v>
      </c>
      <c r="M10" s="13"/>
      <c r="N10" s="14">
        <v>22309090282</v>
      </c>
      <c r="O10" s="52">
        <f t="shared" si="1"/>
        <v>1475453688</v>
      </c>
      <c r="P10" s="23">
        <v>20833636594</v>
      </c>
      <c r="Q10" s="21">
        <v>20029187091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268796272587</v>
      </c>
      <c r="G11" s="52">
        <f t="shared" si="0"/>
        <v>23566865683</v>
      </c>
      <c r="H11" s="23">
        <v>245229406904</v>
      </c>
      <c r="I11" s="21">
        <v>213050463546</v>
      </c>
      <c r="J11" s="11"/>
      <c r="K11" s="12"/>
      <c r="L11" s="12" t="s">
        <v>15</v>
      </c>
      <c r="M11" s="13"/>
      <c r="N11" s="14">
        <v>3559701386</v>
      </c>
      <c r="O11" s="52">
        <f t="shared" si="1"/>
        <v>-6750081436</v>
      </c>
      <c r="P11" s="23">
        <v>10309782822</v>
      </c>
      <c r="Q11" s="21">
        <v>9606396175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268796272587</v>
      </c>
      <c r="G12" s="52">
        <f t="shared" si="0"/>
        <v>23566865683</v>
      </c>
      <c r="H12" s="23">
        <v>245229406904</v>
      </c>
      <c r="I12" s="21">
        <v>213050463546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2417351777</v>
      </c>
      <c r="O13" s="52">
        <f t="shared" si="1"/>
        <v>59096021</v>
      </c>
      <c r="P13" s="23">
        <v>2358255756</v>
      </c>
      <c r="Q13" s="21">
        <v>2130476482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38149989269</v>
      </c>
      <c r="O14" s="52">
        <f t="shared" si="1"/>
        <v>2124027802</v>
      </c>
      <c r="P14" s="23">
        <v>36025961467</v>
      </c>
      <c r="Q14" s="21">
        <v>36325519829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9620967566</v>
      </c>
      <c r="G15" s="52">
        <f t="shared" si="0"/>
        <v>4993670117</v>
      </c>
      <c r="H15" s="23">
        <v>4627297449</v>
      </c>
      <c r="I15" s="21">
        <v>5328431820</v>
      </c>
      <c r="J15" s="11"/>
      <c r="K15" s="12" t="s">
        <v>22</v>
      </c>
      <c r="L15" s="12"/>
      <c r="M15" s="13"/>
      <c r="N15" s="14">
        <v>1687615521161</v>
      </c>
      <c r="O15" s="52">
        <f t="shared" si="1"/>
        <v>-86724840306</v>
      </c>
      <c r="P15" s="23">
        <v>1774340361467</v>
      </c>
      <c r="Q15" s="21">
        <v>1896674324027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-673473306</v>
      </c>
      <c r="G16" s="52">
        <f t="shared" si="0"/>
        <v>-1620224</v>
      </c>
      <c r="H16" s="23">
        <v>-671853082</v>
      </c>
      <c r="I16" s="21">
        <v>-672643301</v>
      </c>
      <c r="J16" s="11"/>
      <c r="K16" s="12"/>
      <c r="L16" s="12" t="s">
        <v>5</v>
      </c>
      <c r="M16" s="13"/>
      <c r="N16" s="14">
        <v>1385952764992</v>
      </c>
      <c r="O16" s="52">
        <f t="shared" si="1"/>
        <v>-88799192281</v>
      </c>
      <c r="P16" s="23">
        <v>1474751957273</v>
      </c>
      <c r="Q16" s="21">
        <v>1586624138784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67222440157</v>
      </c>
      <c r="G17" s="52">
        <f t="shared" si="0"/>
        <v>-9877087</v>
      </c>
      <c r="H17" s="23">
        <v>67232317244</v>
      </c>
      <c r="I17" s="21">
        <v>67386698610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14725891066350</v>
      </c>
      <c r="G18" s="52">
        <f t="shared" si="0"/>
        <v>72821025106</v>
      </c>
      <c r="H18" s="23">
        <v>14653070041244</v>
      </c>
      <c r="I18" s="21">
        <v>14705937919141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6163281831320</v>
      </c>
      <c r="G19" s="52">
        <f t="shared" si="0"/>
        <v>-7633766634</v>
      </c>
      <c r="H19" s="23">
        <v>6170915597954</v>
      </c>
      <c r="I19" s="21">
        <v>6241530004075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6163137600949</v>
      </c>
      <c r="G20" s="52">
        <f t="shared" si="0"/>
        <v>-7633621500</v>
      </c>
      <c r="H20" s="23">
        <v>6170771222449</v>
      </c>
      <c r="I20" s="21">
        <v>6241385496532</v>
      </c>
      <c r="J20" s="11"/>
      <c r="K20" s="12"/>
      <c r="L20" s="12" t="s">
        <v>29</v>
      </c>
      <c r="M20" s="13"/>
      <c r="N20" s="14">
        <v>209951625567</v>
      </c>
      <c r="O20" s="52">
        <f t="shared" si="1"/>
        <v>8086876278</v>
      </c>
      <c r="P20" s="23">
        <v>201864749289</v>
      </c>
      <c r="Q20" s="21">
        <v>201292802009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5172779723552</v>
      </c>
      <c r="G21" s="52">
        <f t="shared" si="0"/>
        <v>-9373893136</v>
      </c>
      <c r="H21" s="23">
        <v>5182153616688</v>
      </c>
      <c r="I21" s="21">
        <v>5215406247074</v>
      </c>
      <c r="J21" s="11"/>
      <c r="K21" s="12"/>
      <c r="L21" s="12" t="s">
        <v>31</v>
      </c>
      <c r="M21" s="13"/>
      <c r="N21" s="14">
        <v>20933434923</v>
      </c>
      <c r="O21" s="52">
        <f t="shared" si="1"/>
        <v>-1151877658</v>
      </c>
      <c r="P21" s="23">
        <v>22085312581</v>
      </c>
      <c r="Q21" s="21">
        <v>23831768787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963284625800</v>
      </c>
      <c r="G22" s="52">
        <f t="shared" si="0"/>
        <v>1887600009</v>
      </c>
      <c r="H22" s="23">
        <v>961397025791</v>
      </c>
      <c r="I22" s="21">
        <v>999080580542</v>
      </c>
      <c r="J22" s="11"/>
      <c r="K22" s="12"/>
      <c r="L22" s="12" t="s">
        <v>33</v>
      </c>
      <c r="M22" s="13"/>
      <c r="N22" s="14">
        <v>46312737486</v>
      </c>
      <c r="O22" s="52">
        <f t="shared" si="1"/>
        <v>-2823110034</v>
      </c>
      <c r="P22" s="23">
        <v>49135847520</v>
      </c>
      <c r="Q22" s="21">
        <v>59249666710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25445514386</v>
      </c>
      <c r="G23" s="52">
        <f t="shared" si="0"/>
        <v>340970203</v>
      </c>
      <c r="H23" s="23">
        <v>25104544183</v>
      </c>
      <c r="I23" s="21">
        <v>24294334549</v>
      </c>
      <c r="J23" s="11"/>
      <c r="K23" s="12"/>
      <c r="L23" s="12" t="s">
        <v>19</v>
      </c>
      <c r="M23" s="13"/>
      <c r="N23" s="14">
        <v>3886792262</v>
      </c>
      <c r="O23" s="52">
        <f t="shared" si="1"/>
        <v>-846834844</v>
      </c>
      <c r="P23" s="23">
        <v>4733627106</v>
      </c>
      <c r="Q23" s="21">
        <v>4451415013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20578165931</v>
      </c>
      <c r="O24" s="52">
        <f t="shared" si="1"/>
        <v>-1190701767</v>
      </c>
      <c r="P24" s="23">
        <v>21768867698</v>
      </c>
      <c r="Q24" s="21">
        <v>21224532724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283122065</v>
      </c>
      <c r="G25" s="52">
        <f t="shared" si="0"/>
        <v>-16573008</v>
      </c>
      <c r="H25" s="23">
        <v>299695073</v>
      </c>
      <c r="I25" s="21">
        <v>316268081</v>
      </c>
      <c r="J25" s="37" t="s">
        <v>38</v>
      </c>
      <c r="K25" s="38"/>
      <c r="L25" s="38"/>
      <c r="M25" s="39"/>
      <c r="N25" s="40">
        <v>1897871126683</v>
      </c>
      <c r="O25" s="54">
        <f t="shared" si="1"/>
        <v>-114478220964</v>
      </c>
      <c r="P25" s="41">
        <v>2012349347647</v>
      </c>
      <c r="Q25" s="42">
        <v>2133693707477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318975145</v>
      </c>
      <c r="G26" s="52">
        <f t="shared" si="0"/>
        <v>-32165568</v>
      </c>
      <c r="H26" s="23">
        <v>351140713</v>
      </c>
      <c r="I26" s="21">
        <v>383306284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1025640001</v>
      </c>
      <c r="G27" s="52">
        <f t="shared" si="0"/>
        <v>-439560000</v>
      </c>
      <c r="H27" s="23">
        <v>1465200001</v>
      </c>
      <c r="I27" s="21">
        <v>1904760002</v>
      </c>
      <c r="J27" s="11"/>
      <c r="K27" s="12" t="s">
        <v>42</v>
      </c>
      <c r="L27" s="12"/>
      <c r="M27" s="13"/>
      <c r="N27" s="14">
        <v>13137980409272</v>
      </c>
      <c r="O27" s="52">
        <f>N27-P27</f>
        <v>144542666617</v>
      </c>
      <c r="P27" s="23">
        <v>12993437742655</v>
      </c>
      <c r="Q27" s="21">
        <v>12913796471829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144230371</v>
      </c>
      <c r="G28" s="52">
        <f t="shared" si="0"/>
        <v>-145134</v>
      </c>
      <c r="H28" s="23">
        <v>144375505</v>
      </c>
      <c r="I28" s="21">
        <v>144507543</v>
      </c>
      <c r="J28" s="11"/>
      <c r="K28" s="12" t="s">
        <v>44</v>
      </c>
      <c r="L28" s="12"/>
      <c r="M28" s="13"/>
      <c r="N28" s="14">
        <v>118305292210</v>
      </c>
      <c r="O28" s="52">
        <f>N28-P28</f>
        <v>61697196080</v>
      </c>
      <c r="P28" s="23">
        <v>56608096130</v>
      </c>
      <c r="Q28" s="21">
        <v>46911359170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144093957</v>
      </c>
      <c r="G29" s="52">
        <f t="shared" si="0"/>
        <v>0</v>
      </c>
      <c r="H29" s="23">
        <v>144093957</v>
      </c>
      <c r="I29" s="21">
        <v>144093957</v>
      </c>
      <c r="J29" s="11"/>
      <c r="K29" s="12"/>
      <c r="L29" s="15" t="s">
        <v>46</v>
      </c>
      <c r="M29" s="13"/>
      <c r="N29" s="14">
        <v>118305292210</v>
      </c>
      <c r="O29" s="52">
        <f>N29-P29</f>
        <v>61697196080</v>
      </c>
      <c r="P29" s="23">
        <v>56608096130</v>
      </c>
      <c r="Q29" s="21">
        <v>46911359170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136414</v>
      </c>
      <c r="G30" s="52">
        <f t="shared" si="0"/>
        <v>-145134</v>
      </c>
      <c r="H30" s="23">
        <v>281548</v>
      </c>
      <c r="I30" s="21">
        <v>413586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6781364222302</v>
      </c>
      <c r="G31" s="52">
        <f t="shared" si="0"/>
        <v>-24226311031</v>
      </c>
      <c r="H31" s="23">
        <v>6805590533333</v>
      </c>
      <c r="I31" s="21">
        <v>6839399921504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6780509460598</v>
      </c>
      <c r="G32" s="52">
        <f t="shared" si="0"/>
        <v>-24226311031</v>
      </c>
      <c r="H32" s="23">
        <v>6804735771629</v>
      </c>
      <c r="I32" s="21">
        <v>6838545159800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6092980486590</v>
      </c>
      <c r="G33" s="52">
        <f t="shared" si="0"/>
        <v>7983859121</v>
      </c>
      <c r="H33" s="23">
        <v>6084996627469</v>
      </c>
      <c r="I33" s="21">
        <v>6085264333553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2158952919</v>
      </c>
      <c r="G34" s="52">
        <f t="shared" si="0"/>
        <v>-161073412</v>
      </c>
      <c r="H34" s="23">
        <v>2320026331</v>
      </c>
      <c r="I34" s="21">
        <v>2482034972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685370021089</v>
      </c>
      <c r="G35" s="52">
        <f t="shared" si="0"/>
        <v>-32049096740</v>
      </c>
      <c r="H35" s="23">
        <v>717419117829</v>
      </c>
      <c r="I35" s="21">
        <v>750798791275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854761704</v>
      </c>
      <c r="G36" s="52">
        <f t="shared" si="0"/>
        <v>0</v>
      </c>
      <c r="H36" s="23">
        <v>854761704</v>
      </c>
      <c r="I36" s="21">
        <v>854761704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854761704</v>
      </c>
      <c r="G37" s="52">
        <f t="shared" ref="G37:G56" si="2">F37-H37</f>
        <v>0</v>
      </c>
      <c r="H37" s="23">
        <v>854761704</v>
      </c>
      <c r="I37" s="21">
        <v>854761704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11274385609</v>
      </c>
      <c r="G39" s="52">
        <f t="shared" si="2"/>
        <v>-3652599486</v>
      </c>
      <c r="H39" s="23">
        <v>14926985095</v>
      </c>
      <c r="I39" s="21">
        <v>17214394762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6359870226</v>
      </c>
      <c r="G40" s="52">
        <f t="shared" si="2"/>
        <v>-767146516</v>
      </c>
      <c r="H40" s="23">
        <v>7127016742</v>
      </c>
      <c r="I40" s="21">
        <v>6615590450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6311624913</v>
      </c>
      <c r="G41" s="52">
        <f t="shared" si="2"/>
        <v>724768496</v>
      </c>
      <c r="H41" s="23">
        <v>5586856417</v>
      </c>
      <c r="I41" s="21">
        <v>5575957290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376396736267</v>
      </c>
      <c r="G42" s="52">
        <f t="shared" si="2"/>
        <v>51841745792</v>
      </c>
      <c r="H42" s="23">
        <v>324554990475</v>
      </c>
      <c r="I42" s="21">
        <v>279648885502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1179389397795</v>
      </c>
      <c r="G43" s="52">
        <f t="shared" si="2"/>
        <v>64578918728</v>
      </c>
      <c r="H43" s="23">
        <v>1114810479067</v>
      </c>
      <c r="I43" s="21">
        <v>1103710063107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752311647050</v>
      </c>
      <c r="G44" s="52">
        <f t="shared" si="2"/>
        <v>63116796080</v>
      </c>
      <c r="H44" s="23">
        <v>689194850970</v>
      </c>
      <c r="I44" s="21">
        <v>679288964010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287757270790</v>
      </c>
      <c r="G45" s="52">
        <f t="shared" si="2"/>
        <v>857714756</v>
      </c>
      <c r="H45" s="23">
        <v>286899556034</v>
      </c>
      <c r="I45" s="21">
        <v>286605201146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139320479955</v>
      </c>
      <c r="G46" s="52">
        <f t="shared" si="2"/>
        <v>604407892</v>
      </c>
      <c r="H46" s="23">
        <v>138716072063</v>
      </c>
      <c r="I46" s="21">
        <v>137815897951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87994340377</v>
      </c>
      <c r="G48" s="52">
        <f t="shared" si="2"/>
        <v>-139708895</v>
      </c>
      <c r="H48" s="23">
        <v>88134049272</v>
      </c>
      <c r="I48" s="21">
        <v>88003078473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87994340377</v>
      </c>
      <c r="G50" s="52">
        <f t="shared" si="2"/>
        <v>-139708895</v>
      </c>
      <c r="H50" s="23">
        <v>88134049272</v>
      </c>
      <c r="I50" s="21">
        <v>88003078473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139021452024</v>
      </c>
      <c r="G52" s="52">
        <f t="shared" si="2"/>
        <v>-8602691518</v>
      </c>
      <c r="H52" s="23">
        <v>147624143542</v>
      </c>
      <c r="I52" s="21">
        <v>150163709191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-26217422747</v>
      </c>
      <c r="G53" s="52">
        <f t="shared" si="2"/>
        <v>775200274</v>
      </c>
      <c r="H53" s="23">
        <v>-26992623021</v>
      </c>
      <c r="I53" s="21">
        <v>-27763485009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8095289384</v>
      </c>
      <c r="G54" s="52">
        <f t="shared" si="2"/>
        <v>-292754959</v>
      </c>
      <c r="H54" s="23">
        <v>8388044343</v>
      </c>
      <c r="I54" s="21">
        <v>8660469681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-7380661120</v>
      </c>
      <c r="G55" s="52">
        <f t="shared" si="2"/>
        <v>215370855</v>
      </c>
      <c r="H55" s="23">
        <v>-7596031975</v>
      </c>
      <c r="I55" s="21">
        <v>-6820669885</v>
      </c>
      <c r="J55" s="37" t="s">
        <v>63</v>
      </c>
      <c r="K55" s="38"/>
      <c r="L55" s="38"/>
      <c r="M55" s="39"/>
      <c r="N55" s="40">
        <v>13256285701482</v>
      </c>
      <c r="O55" s="54">
        <f>N55-P55</f>
        <v>206239862697</v>
      </c>
      <c r="P55" s="41">
        <v>13050045838785</v>
      </c>
      <c r="Q55" s="42">
        <v>12960707830999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15154156828165</v>
      </c>
      <c r="G56" s="53">
        <f t="shared" si="2"/>
        <v>91761641733</v>
      </c>
      <c r="H56" s="45">
        <v>15062395186432</v>
      </c>
      <c r="I56" s="46">
        <v>15094401538476</v>
      </c>
      <c r="J56" s="47" t="s">
        <v>65</v>
      </c>
      <c r="K56" s="48"/>
      <c r="L56" s="48"/>
      <c r="M56" s="49"/>
      <c r="N56" s="50">
        <v>15154156828165</v>
      </c>
      <c r="O56" s="53">
        <f>N56-P56</f>
        <v>91761641733</v>
      </c>
      <c r="P56" s="45">
        <v>15062395186432</v>
      </c>
      <c r="Q56" s="46">
        <v>15094401538476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tToWidth="0" orientation="landscape" useFirstPageNumber="1" r:id="rId1"/>
  <headerFooter scaleWithDoc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令和５年度</v>
      </c>
      <c r="G2" s="149"/>
      <c r="H2" s="22" t="str">
        <f>'貸借対照表（一般会計）'!H2</f>
        <v>令和４年度</v>
      </c>
      <c r="I2" s="144" t="str">
        <f>'貸借対照表（一般会計）'!I2</f>
        <v>令和３年度</v>
      </c>
      <c r="J2" s="17"/>
      <c r="K2" s="18"/>
      <c r="L2" s="18"/>
      <c r="M2" s="19"/>
      <c r="N2" s="148" t="str">
        <f>'貸借対照表（一般会計）'!F2</f>
        <v>令和５年度</v>
      </c>
      <c r="O2" s="149"/>
      <c r="P2" s="22" t="str">
        <f>'貸借対照表（一般会計）'!H2</f>
        <v>令和４年度</v>
      </c>
      <c r="Q2" s="144" t="str">
        <f>'貸借対照表（一般会計）'!I2</f>
        <v>令和３年度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921593089</v>
      </c>
      <c r="G5" s="52">
        <f t="shared" ref="G5:G36" si="0">F5-H5</f>
        <v>-378175769</v>
      </c>
      <c r="H5" s="23">
        <v>1299768858</v>
      </c>
      <c r="I5" s="21">
        <v>2014676879</v>
      </c>
      <c r="J5" s="11"/>
      <c r="K5" s="12" t="s">
        <v>3</v>
      </c>
      <c r="L5" s="12"/>
      <c r="M5" s="13"/>
      <c r="N5" s="14">
        <v>164359908</v>
      </c>
      <c r="O5" s="52">
        <f t="shared" ref="O5:O25" si="1">N5-P5</f>
        <v>-1219033</v>
      </c>
      <c r="P5" s="23">
        <v>165578941</v>
      </c>
      <c r="Q5" s="21">
        <v>153739639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219380307</v>
      </c>
      <c r="G6" s="52">
        <f t="shared" si="0"/>
        <v>-326010700</v>
      </c>
      <c r="H6" s="23">
        <v>545391007</v>
      </c>
      <c r="I6" s="21">
        <v>1220517777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219380307</v>
      </c>
      <c r="G7" s="52">
        <f t="shared" si="0"/>
        <v>-326010700</v>
      </c>
      <c r="H7" s="23">
        <v>545391007</v>
      </c>
      <c r="I7" s="21">
        <v>1220517777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1469790581</v>
      </c>
      <c r="G9" s="52">
        <f t="shared" si="0"/>
        <v>-104289390</v>
      </c>
      <c r="H9" s="23">
        <v>1574079971</v>
      </c>
      <c r="I9" s="21">
        <v>1654396962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-767577799</v>
      </c>
      <c r="G10" s="52">
        <f t="shared" si="0"/>
        <v>52124321</v>
      </c>
      <c r="H10" s="23">
        <v>-819702120</v>
      </c>
      <c r="I10" s="21">
        <v>-860237860</v>
      </c>
      <c r="J10" s="11"/>
      <c r="K10" s="12"/>
      <c r="L10" s="12" t="s">
        <v>13</v>
      </c>
      <c r="M10" s="13"/>
      <c r="N10" s="14">
        <v>157191504</v>
      </c>
      <c r="O10" s="52">
        <f t="shared" si="1"/>
        <v>-1219033</v>
      </c>
      <c r="P10" s="23">
        <v>158410537</v>
      </c>
      <c r="Q10" s="21">
        <v>146571235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7168404</v>
      </c>
      <c r="O13" s="52">
        <f t="shared" si="1"/>
        <v>0</v>
      </c>
      <c r="P13" s="23">
        <v>7168404</v>
      </c>
      <c r="Q13" s="21">
        <v>7168404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1991960562</v>
      </c>
      <c r="O15" s="52">
        <f t="shared" si="1"/>
        <v>-57493735</v>
      </c>
      <c r="P15" s="23">
        <v>2049454297</v>
      </c>
      <c r="Q15" s="21">
        <v>1917404832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10361059691</v>
      </c>
      <c r="G18" s="52">
        <f t="shared" si="0"/>
        <v>-3062018410</v>
      </c>
      <c r="H18" s="23">
        <v>13423078101</v>
      </c>
      <c r="I18" s="21">
        <v>13057013078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1986584259</v>
      </c>
      <c r="O20" s="52">
        <f t="shared" si="1"/>
        <v>-50325331</v>
      </c>
      <c r="P20" s="23">
        <v>2036909590</v>
      </c>
      <c r="Q20" s="21">
        <v>1897691721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5376303</v>
      </c>
      <c r="O23" s="52">
        <f t="shared" si="1"/>
        <v>-7168404</v>
      </c>
      <c r="P23" s="23">
        <v>12544707</v>
      </c>
      <c r="Q23" s="21">
        <v>19713111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2156320470</v>
      </c>
      <c r="O25" s="54">
        <f t="shared" si="1"/>
        <v>-58712768</v>
      </c>
      <c r="P25" s="41">
        <v>2215033238</v>
      </c>
      <c r="Q25" s="42">
        <v>2071144471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9126332310</v>
      </c>
      <c r="O27" s="52">
        <f>N27-P27</f>
        <v>-3381481411</v>
      </c>
      <c r="P27" s="23">
        <v>12507813721</v>
      </c>
      <c r="Q27" s="21">
        <v>13000545486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12544707</v>
      </c>
      <c r="G40" s="52">
        <f t="shared" si="2"/>
        <v>-7168404</v>
      </c>
      <c r="H40" s="23">
        <v>19713111</v>
      </c>
      <c r="I40" s="21">
        <v>26881515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830931330</v>
      </c>
      <c r="G41" s="52">
        <f t="shared" si="2"/>
        <v>-311585937</v>
      </c>
      <c r="H41" s="23">
        <v>1142517267</v>
      </c>
      <c r="I41" s="21">
        <v>1320060696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238990127</v>
      </c>
      <c r="G42" s="52">
        <f t="shared" si="2"/>
        <v>238990127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9278593527</v>
      </c>
      <c r="G48" s="52">
        <f t="shared" si="2"/>
        <v>-2982254196</v>
      </c>
      <c r="H48" s="23">
        <v>12260847723</v>
      </c>
      <c r="I48" s="21">
        <v>11710070867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9278593527</v>
      </c>
      <c r="G50" s="52">
        <f t="shared" si="2"/>
        <v>-2982254196</v>
      </c>
      <c r="H50" s="23">
        <v>12260847723</v>
      </c>
      <c r="I50" s="21">
        <v>11710070867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9126332310</v>
      </c>
      <c r="O55" s="54">
        <f>N55-P55</f>
        <v>-3381481411</v>
      </c>
      <c r="P55" s="41">
        <v>12507813721</v>
      </c>
      <c r="Q55" s="42">
        <v>13000545486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11282652780</v>
      </c>
      <c r="G56" s="53">
        <f t="shared" si="2"/>
        <v>-3440194179</v>
      </c>
      <c r="H56" s="45">
        <v>14722846959</v>
      </c>
      <c r="I56" s="46">
        <v>15071689957</v>
      </c>
      <c r="J56" s="47" t="s">
        <v>65</v>
      </c>
      <c r="K56" s="48"/>
      <c r="L56" s="48"/>
      <c r="M56" s="49"/>
      <c r="N56" s="50">
        <v>11282652780</v>
      </c>
      <c r="O56" s="53">
        <f>N56-P56</f>
        <v>-3440194179</v>
      </c>
      <c r="P56" s="45">
        <v>14722846959</v>
      </c>
      <c r="Q56" s="46">
        <v>15071689957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9" fitToWidth="0" orientation="landscape" useFirstPageNumber="1" r:id="rId1"/>
  <headerFooter scaleWithDoc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205</v>
      </c>
      <c r="I1" s="143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令和５年度</v>
      </c>
      <c r="F2" s="149"/>
      <c r="G2" s="80" t="str">
        <f>'貸借対照表（一般会計）'!H2</f>
        <v>令和４年度</v>
      </c>
      <c r="H2" s="144" t="str">
        <f>'貸借対照表（一般会計）'!I2</f>
        <v>令和３年度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311484361000</v>
      </c>
      <c r="F4" s="75">
        <f t="shared" ref="F4:F35" si="0">E4-G4</f>
        <v>10183025686</v>
      </c>
      <c r="G4" s="82">
        <v>301301335314</v>
      </c>
      <c r="H4" s="21">
        <v>293653639294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81774557366</v>
      </c>
      <c r="F7" s="75">
        <f t="shared" si="0"/>
        <v>4479164370</v>
      </c>
      <c r="G7" s="82">
        <v>77295392996</v>
      </c>
      <c r="H7" s="21">
        <v>76165539120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54541290215</v>
      </c>
      <c r="F10" s="75">
        <f t="shared" si="0"/>
        <v>-316761176</v>
      </c>
      <c r="G10" s="82">
        <v>54858051391</v>
      </c>
      <c r="H10" s="21">
        <v>54678954536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49276500</v>
      </c>
      <c r="F12" s="75">
        <f t="shared" si="0"/>
        <v>5926500</v>
      </c>
      <c r="G12" s="82">
        <v>43350000</v>
      </c>
      <c r="H12" s="21">
        <v>44351000</v>
      </c>
    </row>
    <row r="13" spans="1:9" ht="15" customHeight="1" x14ac:dyDescent="0.15">
      <c r="A13" s="59"/>
      <c r="B13" s="60" t="s">
        <v>75</v>
      </c>
      <c r="C13" s="61"/>
      <c r="D13" s="61"/>
      <c r="E13" s="70">
        <v>124402104894</v>
      </c>
      <c r="F13" s="75">
        <f t="shared" si="0"/>
        <v>4424470321</v>
      </c>
      <c r="G13" s="82">
        <v>119977634573</v>
      </c>
      <c r="H13" s="21">
        <v>114841122908</v>
      </c>
    </row>
    <row r="14" spans="1:9" ht="15" customHeight="1" x14ac:dyDescent="0.15">
      <c r="A14" s="59"/>
      <c r="B14" s="60" t="s">
        <v>76</v>
      </c>
      <c r="C14" s="61"/>
      <c r="D14" s="61"/>
      <c r="E14" s="70">
        <v>50651434347</v>
      </c>
      <c r="F14" s="75">
        <f t="shared" si="0"/>
        <v>1563542578</v>
      </c>
      <c r="G14" s="82">
        <v>49087891769</v>
      </c>
      <c r="H14" s="21">
        <v>47881590995</v>
      </c>
    </row>
    <row r="15" spans="1:9" ht="15" customHeight="1" x14ac:dyDescent="0.15">
      <c r="A15" s="59"/>
      <c r="B15" s="60"/>
      <c r="C15" s="61" t="s">
        <v>77</v>
      </c>
      <c r="D15" s="61"/>
      <c r="E15" s="70">
        <v>50651434347</v>
      </c>
      <c r="F15" s="75">
        <f t="shared" si="0"/>
        <v>1563542578</v>
      </c>
      <c r="G15" s="82">
        <v>49087891769</v>
      </c>
      <c r="H15" s="21">
        <v>47881590995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1062368</v>
      </c>
      <c r="F19" s="75">
        <f t="shared" si="0"/>
        <v>-65837</v>
      </c>
      <c r="G19" s="82">
        <v>1128205</v>
      </c>
      <c r="H19" s="21">
        <v>411368</v>
      </c>
    </row>
    <row r="20" spans="1:8" ht="15" customHeight="1" x14ac:dyDescent="0.15">
      <c r="A20" s="63"/>
      <c r="B20" s="64" t="s">
        <v>82</v>
      </c>
      <c r="C20" s="65"/>
      <c r="D20" s="65"/>
      <c r="E20" s="70">
        <v>64635310</v>
      </c>
      <c r="F20" s="75">
        <f t="shared" si="0"/>
        <v>26748930</v>
      </c>
      <c r="G20" s="82">
        <v>37886380</v>
      </c>
      <c r="H20" s="21">
        <v>41669367</v>
      </c>
    </row>
    <row r="21" spans="1:8" ht="15" customHeight="1" x14ac:dyDescent="0.15">
      <c r="A21" s="59" t="s">
        <v>83</v>
      </c>
      <c r="B21" s="60"/>
      <c r="C21" s="61"/>
      <c r="D21" s="61"/>
      <c r="E21" s="69">
        <v>314751496555</v>
      </c>
      <c r="F21" s="74">
        <f t="shared" si="0"/>
        <v>13745893310</v>
      </c>
      <c r="G21" s="81">
        <v>301005603245</v>
      </c>
      <c r="H21" s="78">
        <v>292380750256</v>
      </c>
    </row>
    <row r="22" spans="1:8" ht="15" customHeight="1" x14ac:dyDescent="0.15">
      <c r="A22" s="59"/>
      <c r="B22" s="60" t="s">
        <v>84</v>
      </c>
      <c r="C22" s="61"/>
      <c r="D22" s="61"/>
      <c r="E22" s="70">
        <v>2216747121</v>
      </c>
      <c r="F22" s="75">
        <f t="shared" si="0"/>
        <v>-31156448</v>
      </c>
      <c r="G22" s="82">
        <v>2247903569</v>
      </c>
      <c r="H22" s="21">
        <v>2160584974</v>
      </c>
    </row>
    <row r="23" spans="1:8" ht="15" customHeight="1" x14ac:dyDescent="0.15">
      <c r="A23" s="59"/>
      <c r="B23" s="60" t="s">
        <v>85</v>
      </c>
      <c r="C23" s="61"/>
      <c r="D23" s="61"/>
      <c r="E23" s="70">
        <v>156421046</v>
      </c>
      <c r="F23" s="75">
        <f t="shared" si="0"/>
        <v>-1235547</v>
      </c>
      <c r="G23" s="82">
        <v>157656593</v>
      </c>
      <c r="H23" s="21">
        <v>145783690</v>
      </c>
    </row>
    <row r="24" spans="1:8" ht="15" customHeight="1" x14ac:dyDescent="0.15">
      <c r="A24" s="59"/>
      <c r="B24" s="60" t="s">
        <v>86</v>
      </c>
      <c r="C24" s="61"/>
      <c r="D24" s="61"/>
      <c r="E24" s="70">
        <v>-50325331</v>
      </c>
      <c r="F24" s="75">
        <f t="shared" si="0"/>
        <v>-189543200</v>
      </c>
      <c r="G24" s="82">
        <v>139217869</v>
      </c>
      <c r="H24" s="21">
        <v>14928792</v>
      </c>
    </row>
    <row r="25" spans="1:8" ht="15" customHeight="1" x14ac:dyDescent="0.15">
      <c r="A25" s="59"/>
      <c r="B25" s="60" t="s">
        <v>87</v>
      </c>
      <c r="C25" s="61"/>
      <c r="D25" s="61"/>
      <c r="E25" s="70">
        <v>9631340040</v>
      </c>
      <c r="F25" s="75">
        <f t="shared" si="0"/>
        <v>-206658850</v>
      </c>
      <c r="G25" s="82">
        <v>9837998890</v>
      </c>
      <c r="H25" s="21">
        <v>9347260743</v>
      </c>
    </row>
    <row r="26" spans="1:8" ht="15" customHeight="1" x14ac:dyDescent="0.15">
      <c r="A26" s="59"/>
      <c r="B26" s="60" t="s">
        <v>88</v>
      </c>
      <c r="C26" s="61"/>
      <c r="D26" s="61"/>
      <c r="E26" s="70">
        <v>9355033</v>
      </c>
      <c r="F26" s="75">
        <f t="shared" si="0"/>
        <v>1692062</v>
      </c>
      <c r="G26" s="82">
        <v>7662971</v>
      </c>
      <c r="H26" s="21">
        <v>6472201</v>
      </c>
    </row>
    <row r="27" spans="1:8" ht="15" customHeight="1" x14ac:dyDescent="0.15">
      <c r="A27" s="59"/>
      <c r="B27" s="60" t="s">
        <v>89</v>
      </c>
      <c r="C27" s="61"/>
      <c r="D27" s="61"/>
      <c r="E27" s="70">
        <v>371664385</v>
      </c>
      <c r="F27" s="75">
        <f t="shared" si="0"/>
        <v>3354093</v>
      </c>
      <c r="G27" s="82">
        <v>368310292</v>
      </c>
      <c r="H27" s="21">
        <v>396170056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409643971</v>
      </c>
      <c r="F30" s="75">
        <f t="shared" si="0"/>
        <v>-57208374</v>
      </c>
      <c r="G30" s="82">
        <v>466852345</v>
      </c>
      <c r="H30" s="21">
        <v>559736015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241736903</v>
      </c>
      <c r="F33" s="75">
        <f t="shared" si="0"/>
        <v>18629927</v>
      </c>
      <c r="G33" s="82">
        <v>223106976</v>
      </c>
      <c r="H33" s="21">
        <v>213974354</v>
      </c>
    </row>
    <row r="34" spans="1:8" ht="15" customHeight="1" x14ac:dyDescent="0.15">
      <c r="A34" s="59"/>
      <c r="B34" s="60" t="s">
        <v>96</v>
      </c>
      <c r="C34" s="61"/>
      <c r="D34" s="61"/>
      <c r="E34" s="70">
        <v>301764913387</v>
      </c>
      <c r="F34" s="75">
        <f t="shared" si="0"/>
        <v>14208019647</v>
      </c>
      <c r="G34" s="82">
        <v>287556893740</v>
      </c>
      <c r="H34" s="21">
        <v>279535839431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-3267135555</v>
      </c>
      <c r="F40" s="77">
        <f t="shared" si="1"/>
        <v>-3562867624</v>
      </c>
      <c r="G40" s="84">
        <v>295732069</v>
      </c>
      <c r="H40" s="42">
        <v>1272889038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114345856</v>
      </c>
      <c r="F46" s="75">
        <f t="shared" si="1"/>
        <v>-674117978</v>
      </c>
      <c r="G46" s="82">
        <v>788463834</v>
      </c>
      <c r="H46" s="21">
        <v>1191076889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114345856</v>
      </c>
      <c r="F52" s="75">
        <f t="shared" si="1"/>
        <v>-674117978</v>
      </c>
      <c r="G52" s="82">
        <v>788463834</v>
      </c>
      <c r="H52" s="21">
        <v>1191076889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-114345856</v>
      </c>
      <c r="F53" s="77">
        <f t="shared" si="1"/>
        <v>674117978</v>
      </c>
      <c r="G53" s="84">
        <v>-788463834</v>
      </c>
      <c r="H53" s="42">
        <v>-1191076889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-3381481411</v>
      </c>
      <c r="F54" s="97">
        <f t="shared" si="1"/>
        <v>-2888749646</v>
      </c>
      <c r="G54" s="98">
        <v>-492731765</v>
      </c>
      <c r="H54" s="99">
        <v>81812149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0" fitToHeight="0" orientation="portrait" useFirstPageNumber="1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205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令和５年度</v>
      </c>
      <c r="G2" s="149"/>
      <c r="H2" s="80" t="str">
        <f>'貸借対照表（一般会計）'!H2</f>
        <v>令和４年度</v>
      </c>
      <c r="I2" s="144" t="str">
        <f>'貸借対照表（一般会計）'!I2</f>
        <v>令和３年度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311123821198</v>
      </c>
      <c r="G5" s="74">
        <f t="shared" ref="G5:G34" si="0">F5-H5</f>
        <v>10254647446</v>
      </c>
      <c r="H5" s="124">
        <v>300869173752</v>
      </c>
      <c r="I5" s="121">
        <v>293285031460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81774557366</v>
      </c>
      <c r="G8" s="75">
        <f t="shared" si="0"/>
        <v>4479164370</v>
      </c>
      <c r="H8" s="23">
        <v>77295392996</v>
      </c>
      <c r="I8" s="120">
        <v>76165539120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54173036352</v>
      </c>
      <c r="G11" s="75">
        <f t="shared" si="0"/>
        <v>-246337887</v>
      </c>
      <c r="H11" s="23">
        <v>54419374239</v>
      </c>
      <c r="I11" s="120">
        <v>54304121420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49276500</v>
      </c>
      <c r="G13" s="75">
        <f t="shared" si="0"/>
        <v>5926500</v>
      </c>
      <c r="H13" s="23">
        <v>43350000</v>
      </c>
      <c r="I13" s="120">
        <v>44351000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124402104894</v>
      </c>
      <c r="G14" s="75">
        <f t="shared" si="0"/>
        <v>4424470321</v>
      </c>
      <c r="H14" s="23">
        <v>119977634573</v>
      </c>
      <c r="I14" s="120">
        <v>114841122908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50651434347</v>
      </c>
      <c r="G15" s="75">
        <f t="shared" si="0"/>
        <v>1563542578</v>
      </c>
      <c r="H15" s="23">
        <v>49087891769</v>
      </c>
      <c r="I15" s="120">
        <v>47881590995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50651434347</v>
      </c>
      <c r="G16" s="75">
        <f t="shared" si="0"/>
        <v>1563542578</v>
      </c>
      <c r="H16" s="23">
        <v>49087891769</v>
      </c>
      <c r="I16" s="120">
        <v>47881590995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1062368</v>
      </c>
      <c r="G20" s="75">
        <f t="shared" si="0"/>
        <v>-65837</v>
      </c>
      <c r="H20" s="23">
        <v>1128205</v>
      </c>
      <c r="I20" s="120">
        <v>411368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72349371</v>
      </c>
      <c r="G21" s="75">
        <f t="shared" si="0"/>
        <v>27947401</v>
      </c>
      <c r="H21" s="23">
        <v>44401970</v>
      </c>
      <c r="I21" s="120">
        <v>47894649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314133017519</v>
      </c>
      <c r="G22" s="74">
        <f t="shared" si="0"/>
        <v>13330260716</v>
      </c>
      <c r="H22" s="124">
        <v>300802756803</v>
      </c>
      <c r="I22" s="121">
        <v>292604725613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2374387200</v>
      </c>
      <c r="G23" s="75">
        <f t="shared" si="0"/>
        <v>-19333660</v>
      </c>
      <c r="H23" s="23">
        <v>2393720860</v>
      </c>
      <c r="I23" s="120">
        <v>2315439725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9631340040</v>
      </c>
      <c r="G24" s="75">
        <f t="shared" si="0"/>
        <v>-206658850</v>
      </c>
      <c r="H24" s="23">
        <v>9837998890</v>
      </c>
      <c r="I24" s="120">
        <v>9347260743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9355033</v>
      </c>
      <c r="G25" s="75">
        <f t="shared" si="0"/>
        <v>1692062</v>
      </c>
      <c r="H25" s="23">
        <v>7662971</v>
      </c>
      <c r="I25" s="120">
        <v>6472201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241736903</v>
      </c>
      <c r="G27" s="75">
        <f t="shared" si="0"/>
        <v>18629927</v>
      </c>
      <c r="H27" s="23">
        <v>223106976</v>
      </c>
      <c r="I27" s="120">
        <v>213974354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301876198343</v>
      </c>
      <c r="G28" s="75">
        <f t="shared" si="0"/>
        <v>13535931237</v>
      </c>
      <c r="H28" s="23">
        <v>288340267106</v>
      </c>
      <c r="I28" s="120">
        <v>280721578590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-3009196321</v>
      </c>
      <c r="G34" s="126">
        <f t="shared" si="0"/>
        <v>-3075613270</v>
      </c>
      <c r="H34" s="125">
        <v>66416949</v>
      </c>
      <c r="I34" s="122">
        <v>680305847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3155544471</v>
      </c>
      <c r="G36" s="74">
        <f t="shared" ref="G36:G60" si="1">F36-H36</f>
        <v>3155544471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3155544471</v>
      </c>
      <c r="G38" s="75">
        <f t="shared" si="1"/>
        <v>3155544471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3155544471</v>
      </c>
      <c r="G40" s="75">
        <f t="shared" si="1"/>
        <v>3155544471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465190446</v>
      </c>
      <c r="G48" s="74">
        <f t="shared" si="1"/>
        <v>-269184869</v>
      </c>
      <c r="H48" s="124">
        <v>734375315</v>
      </c>
      <c r="I48" s="121">
        <v>3316915108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291900171</v>
      </c>
      <c r="G49" s="75">
        <f t="shared" si="1"/>
        <v>108301712</v>
      </c>
      <c r="H49" s="23">
        <v>183598459</v>
      </c>
      <c r="I49" s="120">
        <v>539599466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173290275</v>
      </c>
      <c r="G50" s="75">
        <f t="shared" si="1"/>
        <v>-377486581</v>
      </c>
      <c r="H50" s="23">
        <v>550776856</v>
      </c>
      <c r="I50" s="120">
        <v>2777315642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173290275</v>
      </c>
      <c r="G52" s="75">
        <f t="shared" si="1"/>
        <v>-377486581</v>
      </c>
      <c r="H52" s="23">
        <v>550776856</v>
      </c>
      <c r="I52" s="120">
        <v>2777315642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2690354025</v>
      </c>
      <c r="G60" s="126">
        <f t="shared" si="1"/>
        <v>3424729340</v>
      </c>
      <c r="H60" s="125">
        <v>-734375315</v>
      </c>
      <c r="I60" s="122">
        <v>-3316915108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7168404</v>
      </c>
      <c r="G70" s="74">
        <f t="shared" si="2"/>
        <v>0</v>
      </c>
      <c r="H70" s="124">
        <v>7168404</v>
      </c>
      <c r="I70" s="121">
        <v>7168404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7168404</v>
      </c>
      <c r="G73" s="75">
        <f t="shared" si="2"/>
        <v>0</v>
      </c>
      <c r="H73" s="23">
        <v>7168404</v>
      </c>
      <c r="I73" s="120">
        <v>7168404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-7168404</v>
      </c>
      <c r="G79" s="126">
        <f t="shared" si="2"/>
        <v>0</v>
      </c>
      <c r="H79" s="125">
        <v>-7168404</v>
      </c>
      <c r="I79" s="122">
        <v>-7168404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-326010700</v>
      </c>
      <c r="G80" s="77">
        <f t="shared" si="2"/>
        <v>349116070</v>
      </c>
      <c r="H80" s="41">
        <v>-675126770</v>
      </c>
      <c r="I80" s="131">
        <v>-2643777665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545391007</v>
      </c>
      <c r="G81" s="77">
        <f t="shared" si="2"/>
        <v>-675126770</v>
      </c>
      <c r="H81" s="41">
        <v>1220517777</v>
      </c>
      <c r="I81" s="131">
        <v>3864295442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219380307</v>
      </c>
      <c r="G82" s="92">
        <f t="shared" si="2"/>
        <v>-326010700</v>
      </c>
      <c r="H82" s="45">
        <v>545391007</v>
      </c>
      <c r="I82" s="123">
        <v>1220517777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21" orientation="portrait" useFirstPageNumber="1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令和５年度</v>
      </c>
      <c r="G2" s="149"/>
      <c r="H2" s="22" t="str">
        <f>'貸借対照表（一般会計）'!H2</f>
        <v>令和４年度</v>
      </c>
      <c r="I2" s="144" t="str">
        <f>'貸借対照表（一般会計）'!I2</f>
        <v>令和３年度</v>
      </c>
      <c r="J2" s="17"/>
      <c r="K2" s="18"/>
      <c r="L2" s="18"/>
      <c r="M2" s="19"/>
      <c r="N2" s="148" t="str">
        <f>'貸借対照表（一般会計）'!F2</f>
        <v>令和５年度</v>
      </c>
      <c r="O2" s="149"/>
      <c r="P2" s="22" t="str">
        <f>'貸借対照表（一般会計）'!H2</f>
        <v>令和４年度</v>
      </c>
      <c r="Q2" s="144" t="str">
        <f>'貸借対照表（一般会計）'!I2</f>
        <v>令和３年度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3202888736</v>
      </c>
      <c r="G5" s="52">
        <f t="shared" ref="G5:G36" si="0">F5-H5</f>
        <v>215985459</v>
      </c>
      <c r="H5" s="23">
        <v>2986903277</v>
      </c>
      <c r="I5" s="21">
        <v>1888712826</v>
      </c>
      <c r="J5" s="11"/>
      <c r="K5" s="12" t="s">
        <v>3</v>
      </c>
      <c r="L5" s="12"/>
      <c r="M5" s="13"/>
      <c r="N5" s="14">
        <v>44360107</v>
      </c>
      <c r="O5" s="52">
        <f t="shared" ref="O5:O25" si="1">N5-P5</f>
        <v>395871</v>
      </c>
      <c r="P5" s="23">
        <v>43964236</v>
      </c>
      <c r="Q5" s="21">
        <v>39159513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2916156775</v>
      </c>
      <c r="G6" s="52">
        <f t="shared" si="0"/>
        <v>216739315</v>
      </c>
      <c r="H6" s="23">
        <v>2699417460</v>
      </c>
      <c r="I6" s="21">
        <v>1636883220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2916156775</v>
      </c>
      <c r="G7" s="52">
        <f t="shared" si="0"/>
        <v>216739315</v>
      </c>
      <c r="H7" s="23">
        <v>2699417460</v>
      </c>
      <c r="I7" s="21">
        <v>1636883220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456555898</v>
      </c>
      <c r="G9" s="52">
        <f t="shared" si="0"/>
        <v>-22515</v>
      </c>
      <c r="H9" s="23">
        <v>456578413</v>
      </c>
      <c r="I9" s="21">
        <v>405388617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-169823937</v>
      </c>
      <c r="G10" s="52">
        <f t="shared" si="0"/>
        <v>-731341</v>
      </c>
      <c r="H10" s="23">
        <v>-169092596</v>
      </c>
      <c r="I10" s="21">
        <v>-153559011</v>
      </c>
      <c r="J10" s="11"/>
      <c r="K10" s="12"/>
      <c r="L10" s="12" t="s">
        <v>13</v>
      </c>
      <c r="M10" s="13"/>
      <c r="N10" s="14">
        <v>41981383</v>
      </c>
      <c r="O10" s="52">
        <f t="shared" si="1"/>
        <v>395871</v>
      </c>
      <c r="P10" s="23">
        <v>41585512</v>
      </c>
      <c r="Q10" s="21">
        <v>38008593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2378724</v>
      </c>
      <c r="O13" s="52">
        <f t="shared" si="1"/>
        <v>0</v>
      </c>
      <c r="P13" s="23">
        <v>2378724</v>
      </c>
      <c r="Q13" s="21">
        <v>1150920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588826165</v>
      </c>
      <c r="O15" s="52">
        <f t="shared" si="1"/>
        <v>3514854</v>
      </c>
      <c r="P15" s="23">
        <v>585311311</v>
      </c>
      <c r="Q15" s="21">
        <v>566932094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282357580</v>
      </c>
      <c r="G18" s="52">
        <f t="shared" si="0"/>
        <v>-60698479</v>
      </c>
      <c r="H18" s="23">
        <v>343056059</v>
      </c>
      <c r="I18" s="21">
        <v>394235176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586148372</v>
      </c>
      <c r="O20" s="52">
        <f t="shared" si="1"/>
        <v>5893578</v>
      </c>
      <c r="P20" s="23">
        <v>580254794</v>
      </c>
      <c r="Q20" s="21">
        <v>563767064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2677793</v>
      </c>
      <c r="O23" s="52">
        <f t="shared" si="1"/>
        <v>-2378724</v>
      </c>
      <c r="P23" s="23">
        <v>5056517</v>
      </c>
      <c r="Q23" s="21">
        <v>3165030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633186272</v>
      </c>
      <c r="O25" s="54">
        <f t="shared" si="1"/>
        <v>3910725</v>
      </c>
      <c r="P25" s="41">
        <v>629275547</v>
      </c>
      <c r="Q25" s="42">
        <v>606091607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2852060044</v>
      </c>
      <c r="O27" s="52">
        <f>N27-P27</f>
        <v>151376255</v>
      </c>
      <c r="P27" s="23">
        <v>2700683789</v>
      </c>
      <c r="Q27" s="21">
        <v>1676856395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4780236</v>
      </c>
      <c r="G40" s="52">
        <f t="shared" si="2"/>
        <v>-2220876</v>
      </c>
      <c r="H40" s="23">
        <v>7001112</v>
      </c>
      <c r="I40" s="21">
        <v>4315950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229571959</v>
      </c>
      <c r="G41" s="52">
        <f t="shared" si="2"/>
        <v>-106482988</v>
      </c>
      <c r="H41" s="23">
        <v>336054947</v>
      </c>
      <c r="I41" s="21">
        <v>389919226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48005385</v>
      </c>
      <c r="G42" s="52">
        <f t="shared" si="2"/>
        <v>48005385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2852060044</v>
      </c>
      <c r="O55" s="54">
        <f>N55-P55</f>
        <v>151376255</v>
      </c>
      <c r="P55" s="41">
        <v>2700683789</v>
      </c>
      <c r="Q55" s="42">
        <v>1676856395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3485246316</v>
      </c>
      <c r="G56" s="53">
        <f t="shared" si="2"/>
        <v>155286980</v>
      </c>
      <c r="H56" s="45">
        <v>3329959336</v>
      </c>
      <c r="I56" s="46">
        <v>2282948002</v>
      </c>
      <c r="J56" s="47" t="s">
        <v>65</v>
      </c>
      <c r="K56" s="48"/>
      <c r="L56" s="48"/>
      <c r="M56" s="49"/>
      <c r="N56" s="50">
        <v>3485246316</v>
      </c>
      <c r="O56" s="53">
        <f>N56-P56</f>
        <v>155286980</v>
      </c>
      <c r="P56" s="45">
        <v>3329959336</v>
      </c>
      <c r="Q56" s="46">
        <v>2282948002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2" fitToWidth="0" orientation="landscape" useFirstPageNumber="1" r:id="rId1"/>
  <headerFooter scaleWithDoc="0"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205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令和５年度</v>
      </c>
      <c r="F2" s="149"/>
      <c r="G2" s="80" t="str">
        <f>'貸借対照表（一般会計）'!H2</f>
        <v>令和４年度</v>
      </c>
      <c r="H2" s="144" t="str">
        <f>'貸借対照表（一般会計）'!I2</f>
        <v>令和３年度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37398296929</v>
      </c>
      <c r="F4" s="75">
        <f t="shared" ref="F4:F35" si="0">E4-G4</f>
        <v>662861975</v>
      </c>
      <c r="G4" s="82">
        <v>36735434954</v>
      </c>
      <c r="H4" s="21">
        <v>34003177941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28183692402</v>
      </c>
      <c r="F10" s="75">
        <f t="shared" si="0"/>
        <v>436291290</v>
      </c>
      <c r="G10" s="82">
        <v>27747401112</v>
      </c>
      <c r="H10" s="21">
        <v>25353360375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18500</v>
      </c>
      <c r="F12" s="75">
        <f t="shared" si="0"/>
        <v>8750</v>
      </c>
      <c r="G12" s="82">
        <v>9750</v>
      </c>
      <c r="H12" s="21">
        <v>12750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9192447075</v>
      </c>
      <c r="F14" s="75">
        <f t="shared" si="0"/>
        <v>333683183</v>
      </c>
      <c r="G14" s="82">
        <v>8858763892</v>
      </c>
      <c r="H14" s="21">
        <v>8627923002</v>
      </c>
    </row>
    <row r="15" spans="1:9" ht="15" customHeight="1" x14ac:dyDescent="0.15">
      <c r="A15" s="59"/>
      <c r="B15" s="60"/>
      <c r="C15" s="61" t="s">
        <v>77</v>
      </c>
      <c r="D15" s="61"/>
      <c r="E15" s="70">
        <v>9192447075</v>
      </c>
      <c r="F15" s="75">
        <f t="shared" si="0"/>
        <v>333683183</v>
      </c>
      <c r="G15" s="82">
        <v>8858763892</v>
      </c>
      <c r="H15" s="21">
        <v>8627923002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22138952</v>
      </c>
      <c r="F20" s="75">
        <f t="shared" si="0"/>
        <v>-107121248</v>
      </c>
      <c r="G20" s="82">
        <v>129260200</v>
      </c>
      <c r="H20" s="21">
        <v>21881814</v>
      </c>
    </row>
    <row r="21" spans="1:8" ht="15" customHeight="1" x14ac:dyDescent="0.15">
      <c r="A21" s="59" t="s">
        <v>83</v>
      </c>
      <c r="B21" s="60"/>
      <c r="C21" s="61"/>
      <c r="D21" s="61"/>
      <c r="E21" s="69">
        <v>37157593878</v>
      </c>
      <c r="F21" s="74">
        <f t="shared" si="0"/>
        <v>1520522075</v>
      </c>
      <c r="G21" s="81">
        <v>35637071803</v>
      </c>
      <c r="H21" s="78">
        <v>33810824883</v>
      </c>
    </row>
    <row r="22" spans="1:8" ht="15" customHeight="1" x14ac:dyDescent="0.15">
      <c r="A22" s="59"/>
      <c r="B22" s="60" t="s">
        <v>84</v>
      </c>
      <c r="C22" s="61"/>
      <c r="D22" s="61"/>
      <c r="E22" s="70">
        <v>474051849</v>
      </c>
      <c r="F22" s="75">
        <f t="shared" si="0"/>
        <v>19189482</v>
      </c>
      <c r="G22" s="82">
        <v>454862367</v>
      </c>
      <c r="H22" s="21">
        <v>432241815</v>
      </c>
    </row>
    <row r="23" spans="1:8" ht="15" customHeight="1" x14ac:dyDescent="0.15">
      <c r="A23" s="59"/>
      <c r="B23" s="60" t="s">
        <v>85</v>
      </c>
      <c r="C23" s="61"/>
      <c r="D23" s="61"/>
      <c r="E23" s="70">
        <v>41767857</v>
      </c>
      <c r="F23" s="75">
        <f t="shared" si="0"/>
        <v>182345</v>
      </c>
      <c r="G23" s="82">
        <v>41585512</v>
      </c>
      <c r="H23" s="21">
        <v>38008592</v>
      </c>
    </row>
    <row r="24" spans="1:8" ht="15" customHeight="1" x14ac:dyDescent="0.15">
      <c r="A24" s="59"/>
      <c r="B24" s="60" t="s">
        <v>86</v>
      </c>
      <c r="C24" s="61"/>
      <c r="D24" s="61"/>
      <c r="E24" s="70">
        <v>5893578</v>
      </c>
      <c r="F24" s="75">
        <f t="shared" si="0"/>
        <v>-10594152</v>
      </c>
      <c r="G24" s="82">
        <v>16487730</v>
      </c>
      <c r="H24" s="21">
        <v>-45139896</v>
      </c>
    </row>
    <row r="25" spans="1:8" ht="15" customHeight="1" x14ac:dyDescent="0.15">
      <c r="A25" s="59"/>
      <c r="B25" s="60" t="s">
        <v>87</v>
      </c>
      <c r="C25" s="61"/>
      <c r="D25" s="61"/>
      <c r="E25" s="70">
        <v>359839347</v>
      </c>
      <c r="F25" s="75">
        <f t="shared" si="0"/>
        <v>-128196740</v>
      </c>
      <c r="G25" s="82">
        <v>488036087</v>
      </c>
      <c r="H25" s="21">
        <v>293360582</v>
      </c>
    </row>
    <row r="26" spans="1:8" ht="15" customHeight="1" x14ac:dyDescent="0.15">
      <c r="A26" s="59"/>
      <c r="B26" s="60" t="s">
        <v>88</v>
      </c>
      <c r="C26" s="61"/>
      <c r="D26" s="61"/>
      <c r="E26" s="70">
        <v>16072</v>
      </c>
      <c r="F26" s="75">
        <f t="shared" si="0"/>
        <v>-3403</v>
      </c>
      <c r="G26" s="82">
        <v>19475</v>
      </c>
      <c r="H26" s="21">
        <v>356320</v>
      </c>
    </row>
    <row r="27" spans="1:8" ht="15" customHeight="1" x14ac:dyDescent="0.15">
      <c r="A27" s="59"/>
      <c r="B27" s="60" t="s">
        <v>89</v>
      </c>
      <c r="C27" s="61"/>
      <c r="D27" s="61"/>
      <c r="E27" s="70">
        <v>115446232</v>
      </c>
      <c r="F27" s="75">
        <f t="shared" si="0"/>
        <v>9183780</v>
      </c>
      <c r="G27" s="82">
        <v>106262452</v>
      </c>
      <c r="H27" s="21">
        <v>118491945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85258685</v>
      </c>
      <c r="F30" s="75">
        <f t="shared" si="0"/>
        <v>-30903353</v>
      </c>
      <c r="G30" s="82">
        <v>116162038</v>
      </c>
      <c r="H30" s="21">
        <v>90303824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36075320258</v>
      </c>
      <c r="F34" s="75">
        <f t="shared" si="0"/>
        <v>1661664116</v>
      </c>
      <c r="G34" s="82">
        <v>34413656142</v>
      </c>
      <c r="H34" s="21">
        <v>32883201701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240703051</v>
      </c>
      <c r="F40" s="77">
        <f t="shared" si="1"/>
        <v>-857660100</v>
      </c>
      <c r="G40" s="84">
        <v>1098363151</v>
      </c>
      <c r="H40" s="42">
        <v>192353058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-8607855</v>
      </c>
      <c r="G41" s="82">
        <v>8607855</v>
      </c>
      <c r="H41" s="21">
        <v>590147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-8607855</v>
      </c>
      <c r="G45" s="82">
        <v>8607855</v>
      </c>
      <c r="H45" s="21">
        <v>590147</v>
      </c>
    </row>
    <row r="46" spans="1:8" ht="15" customHeight="1" x14ac:dyDescent="0.15">
      <c r="A46" s="59" t="s">
        <v>108</v>
      </c>
      <c r="B46" s="60"/>
      <c r="C46" s="61"/>
      <c r="D46" s="61"/>
      <c r="E46" s="70">
        <v>89326796</v>
      </c>
      <c r="F46" s="75">
        <f t="shared" si="1"/>
        <v>6183184</v>
      </c>
      <c r="G46" s="82">
        <v>83143612</v>
      </c>
      <c r="H46" s="21">
        <v>82771079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-5826465</v>
      </c>
      <c r="G47" s="82">
        <v>5826465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89326796</v>
      </c>
      <c r="F52" s="75">
        <f t="shared" si="1"/>
        <v>12009649</v>
      </c>
      <c r="G52" s="82">
        <v>77317147</v>
      </c>
      <c r="H52" s="21">
        <v>82771079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-89326796</v>
      </c>
      <c r="F53" s="77">
        <f t="shared" si="1"/>
        <v>-14791039</v>
      </c>
      <c r="G53" s="84">
        <v>-74535757</v>
      </c>
      <c r="H53" s="42">
        <v>-82180932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151376255</v>
      </c>
      <c r="F54" s="97">
        <f t="shared" si="1"/>
        <v>-872451139</v>
      </c>
      <c r="G54" s="98">
        <v>1023827394</v>
      </c>
      <c r="H54" s="99">
        <v>110172126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3" fitToHeight="0" orientation="portrait" useFirstPageNumber="1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205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令和５年度</v>
      </c>
      <c r="G2" s="149"/>
      <c r="H2" s="80" t="str">
        <f>'貸借対照表（一般会計）'!H2</f>
        <v>令和４年度</v>
      </c>
      <c r="I2" s="144" t="str">
        <f>'貸借対照表（一般会計）'!I2</f>
        <v>令和３年度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37312569119</v>
      </c>
      <c r="G5" s="74">
        <f t="shared" ref="G5:G34" si="0">F5-H5</f>
        <v>729516021</v>
      </c>
      <c r="H5" s="124">
        <v>36583053098</v>
      </c>
      <c r="I5" s="121">
        <v>33933373479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28097957892</v>
      </c>
      <c r="G11" s="75">
        <f t="shared" si="0"/>
        <v>502939596</v>
      </c>
      <c r="H11" s="23">
        <v>27595018296</v>
      </c>
      <c r="I11" s="120">
        <v>25283554573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18900</v>
      </c>
      <c r="G13" s="75">
        <f t="shared" si="0"/>
        <v>8190</v>
      </c>
      <c r="H13" s="23">
        <v>10710</v>
      </c>
      <c r="I13" s="120">
        <v>14090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9192447075</v>
      </c>
      <c r="G15" s="75">
        <f t="shared" si="0"/>
        <v>333683183</v>
      </c>
      <c r="H15" s="23">
        <v>8858763892</v>
      </c>
      <c r="I15" s="120">
        <v>8627923002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9192447075</v>
      </c>
      <c r="G16" s="75">
        <f t="shared" si="0"/>
        <v>333683183</v>
      </c>
      <c r="H16" s="23">
        <v>8858763892</v>
      </c>
      <c r="I16" s="120">
        <v>8627923002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22145252</v>
      </c>
      <c r="G21" s="75">
        <f t="shared" si="0"/>
        <v>-107114948</v>
      </c>
      <c r="H21" s="23">
        <v>129260200</v>
      </c>
      <c r="I21" s="120">
        <v>21881814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37038703327</v>
      </c>
      <c r="G22" s="74">
        <f t="shared" si="0"/>
        <v>1570740490</v>
      </c>
      <c r="H22" s="124">
        <v>35467962837</v>
      </c>
      <c r="I22" s="121">
        <v>33729151241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515423835</v>
      </c>
      <c r="G23" s="75">
        <f t="shared" si="0"/>
        <v>22552875</v>
      </c>
      <c r="H23" s="23">
        <v>492870960</v>
      </c>
      <c r="I23" s="120">
        <v>472943542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359839347</v>
      </c>
      <c r="G24" s="75">
        <f t="shared" si="0"/>
        <v>-128196740</v>
      </c>
      <c r="H24" s="23">
        <v>488036087</v>
      </c>
      <c r="I24" s="120">
        <v>293360582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16072</v>
      </c>
      <c r="G25" s="75">
        <f t="shared" si="0"/>
        <v>-3403</v>
      </c>
      <c r="H25" s="23">
        <v>19475</v>
      </c>
      <c r="I25" s="120">
        <v>356320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36163424073</v>
      </c>
      <c r="G28" s="75">
        <f t="shared" si="0"/>
        <v>1676387758</v>
      </c>
      <c r="H28" s="23">
        <v>34487036315</v>
      </c>
      <c r="I28" s="120">
        <v>32962490797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273865792</v>
      </c>
      <c r="G34" s="126">
        <f t="shared" si="0"/>
        <v>-841224469</v>
      </c>
      <c r="H34" s="125">
        <v>1115090261</v>
      </c>
      <c r="I34" s="122">
        <v>204222238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54747753</v>
      </c>
      <c r="G48" s="74">
        <f t="shared" si="1"/>
        <v>3882956</v>
      </c>
      <c r="H48" s="124">
        <v>50864797</v>
      </c>
      <c r="I48" s="121">
        <v>168799633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54747753</v>
      </c>
      <c r="G49" s="75">
        <f t="shared" si="1"/>
        <v>3882956</v>
      </c>
      <c r="H49" s="23">
        <v>50864797</v>
      </c>
      <c r="I49" s="120">
        <v>168799633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-54747753</v>
      </c>
      <c r="G60" s="126">
        <f t="shared" si="1"/>
        <v>-3882956</v>
      </c>
      <c r="H60" s="125">
        <v>-50864797</v>
      </c>
      <c r="I60" s="122">
        <v>-168799633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2378724</v>
      </c>
      <c r="G70" s="74">
        <f t="shared" si="2"/>
        <v>687500</v>
      </c>
      <c r="H70" s="124">
        <v>1691224</v>
      </c>
      <c r="I70" s="121">
        <v>1150920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2378724</v>
      </c>
      <c r="G73" s="75">
        <f t="shared" si="2"/>
        <v>687500</v>
      </c>
      <c r="H73" s="23">
        <v>1691224</v>
      </c>
      <c r="I73" s="120">
        <v>1150920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-2378724</v>
      </c>
      <c r="G79" s="126">
        <f t="shared" si="2"/>
        <v>-687500</v>
      </c>
      <c r="H79" s="125">
        <v>-1691224</v>
      </c>
      <c r="I79" s="122">
        <v>-1150920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216739315</v>
      </c>
      <c r="G80" s="77">
        <f t="shared" si="2"/>
        <v>-845794925</v>
      </c>
      <c r="H80" s="41">
        <v>1062534240</v>
      </c>
      <c r="I80" s="131">
        <v>34271685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2699417460</v>
      </c>
      <c r="G81" s="77">
        <f t="shared" si="2"/>
        <v>1062534240</v>
      </c>
      <c r="H81" s="41">
        <v>1636883220</v>
      </c>
      <c r="I81" s="131">
        <v>1602611535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2916156775</v>
      </c>
      <c r="G82" s="92">
        <f t="shared" si="2"/>
        <v>216739315</v>
      </c>
      <c r="H82" s="45">
        <v>2699417460</v>
      </c>
      <c r="I82" s="123">
        <v>1636883220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24" orientation="portrait" useFirstPageNumber="1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令和５年度</v>
      </c>
      <c r="G2" s="149"/>
      <c r="H2" s="22" t="str">
        <f>'貸借対照表（一般会計）'!H2</f>
        <v>令和４年度</v>
      </c>
      <c r="I2" s="144" t="str">
        <f>'貸借対照表（一般会計）'!I2</f>
        <v>令和３年度</v>
      </c>
      <c r="J2" s="17"/>
      <c r="K2" s="18"/>
      <c r="L2" s="18"/>
      <c r="M2" s="19"/>
      <c r="N2" s="148" t="str">
        <f>'貸借対照表（一般会計）'!F2</f>
        <v>令和５年度</v>
      </c>
      <c r="O2" s="149"/>
      <c r="P2" s="22" t="str">
        <f>'貸借対照表（一般会計）'!H2</f>
        <v>令和４年度</v>
      </c>
      <c r="Q2" s="144" t="str">
        <f>'貸借対照表（一般会計）'!I2</f>
        <v>令和３年度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124704596768</v>
      </c>
      <c r="G5" s="52">
        <f t="shared" ref="G5:G36" si="0">F5-H5</f>
        <v>14878369666</v>
      </c>
      <c r="H5" s="23">
        <v>109826227102</v>
      </c>
      <c r="I5" s="21">
        <v>116385906752</v>
      </c>
      <c r="J5" s="11"/>
      <c r="K5" s="12" t="s">
        <v>3</v>
      </c>
      <c r="L5" s="12"/>
      <c r="M5" s="13"/>
      <c r="N5" s="14">
        <v>124713512162</v>
      </c>
      <c r="O5" s="52">
        <f t="shared" ref="O5:O25" si="1">N5-P5</f>
        <v>14891269253</v>
      </c>
      <c r="P5" s="23">
        <v>109822242909</v>
      </c>
      <c r="Q5" s="21">
        <v>116374940811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124523239669</v>
      </c>
      <c r="O6" s="52">
        <f t="shared" si="1"/>
        <v>14929243753</v>
      </c>
      <c r="P6" s="23">
        <v>109593995916</v>
      </c>
      <c r="Q6" s="21">
        <v>116074170940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9916524</v>
      </c>
      <c r="O10" s="52">
        <f t="shared" si="1"/>
        <v>886922</v>
      </c>
      <c r="P10" s="23">
        <v>9029602</v>
      </c>
      <c r="Q10" s="21">
        <v>9159551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124704596768</v>
      </c>
      <c r="G11" s="52">
        <f t="shared" si="0"/>
        <v>14878369666</v>
      </c>
      <c r="H11" s="23">
        <v>109826227102</v>
      </c>
      <c r="I11" s="21">
        <v>116385906752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124704596768</v>
      </c>
      <c r="G13" s="52">
        <f t="shared" si="0"/>
        <v>14878369666</v>
      </c>
      <c r="H13" s="23">
        <v>109826227102</v>
      </c>
      <c r="I13" s="21">
        <v>116385906752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180355969</v>
      </c>
      <c r="O14" s="52">
        <f t="shared" si="1"/>
        <v>-38861422</v>
      </c>
      <c r="P14" s="23">
        <v>219217391</v>
      </c>
      <c r="Q14" s="21">
        <v>291610320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453046019574</v>
      </c>
      <c r="O15" s="52">
        <f t="shared" si="1"/>
        <v>-28875886273</v>
      </c>
      <c r="P15" s="23">
        <v>481921905847</v>
      </c>
      <c r="Q15" s="21">
        <v>488975844304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451845774502</v>
      </c>
      <c r="O16" s="52">
        <f t="shared" si="1"/>
        <v>-28689107905</v>
      </c>
      <c r="P16" s="23">
        <v>480534882407</v>
      </c>
      <c r="Q16" s="21">
        <v>487355793373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453205108520</v>
      </c>
      <c r="G18" s="52">
        <f t="shared" si="0"/>
        <v>-28751737450</v>
      </c>
      <c r="H18" s="23">
        <v>481956845970</v>
      </c>
      <c r="I18" s="21">
        <v>488972278907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48752464</v>
      </c>
      <c r="O20" s="52">
        <f t="shared" si="1"/>
        <v>-5921946</v>
      </c>
      <c r="P20" s="23">
        <v>54674410</v>
      </c>
      <c r="Q20" s="21">
        <v>67615562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1151492608</v>
      </c>
      <c r="O24" s="52">
        <f t="shared" si="1"/>
        <v>-180856422</v>
      </c>
      <c r="P24" s="23">
        <v>1332349030</v>
      </c>
      <c r="Q24" s="21">
        <v>1552435369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577759531736</v>
      </c>
      <c r="O25" s="54">
        <f t="shared" si="1"/>
        <v>-13984617020</v>
      </c>
      <c r="P25" s="41">
        <v>591744148756</v>
      </c>
      <c r="Q25" s="42">
        <v>605350785115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150173552</v>
      </c>
      <c r="O27" s="52">
        <f>N27-P27</f>
        <v>111249236</v>
      </c>
      <c r="P27" s="23">
        <v>38924316</v>
      </c>
      <c r="Q27" s="21">
        <v>7400544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4160014</v>
      </c>
      <c r="G41" s="52">
        <f t="shared" si="2"/>
        <v>2947264</v>
      </c>
      <c r="H41" s="23">
        <v>1212750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453200948506</v>
      </c>
      <c r="G48" s="52">
        <f t="shared" si="2"/>
        <v>-28754684714</v>
      </c>
      <c r="H48" s="23">
        <v>481955633220</v>
      </c>
      <c r="I48" s="21">
        <v>488972278907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453200948506</v>
      </c>
      <c r="G49" s="52">
        <f t="shared" si="2"/>
        <v>-28754684714</v>
      </c>
      <c r="H49" s="23">
        <v>481955633220</v>
      </c>
      <c r="I49" s="21">
        <v>488972278907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150173552</v>
      </c>
      <c r="O55" s="54">
        <f>N55-P55</f>
        <v>111249236</v>
      </c>
      <c r="P55" s="41">
        <v>38924316</v>
      </c>
      <c r="Q55" s="42">
        <v>7400544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577909705288</v>
      </c>
      <c r="G56" s="53">
        <f t="shared" si="2"/>
        <v>-13873367784</v>
      </c>
      <c r="H56" s="45">
        <v>591783073072</v>
      </c>
      <c r="I56" s="46">
        <v>605358185659</v>
      </c>
      <c r="J56" s="47" t="s">
        <v>65</v>
      </c>
      <c r="K56" s="48"/>
      <c r="L56" s="48"/>
      <c r="M56" s="49"/>
      <c r="N56" s="50">
        <v>577909705288</v>
      </c>
      <c r="O56" s="53">
        <f>N56-P56</f>
        <v>-13873367784</v>
      </c>
      <c r="P56" s="45">
        <v>591783073072</v>
      </c>
      <c r="Q56" s="46">
        <v>605358185659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5" fitToWidth="0" orientation="landscape" useFirstPageNumber="1" r:id="rId1"/>
  <headerFooter scaleWithDoc="0"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205</v>
      </c>
      <c r="I1" s="143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令和５年度</v>
      </c>
      <c r="F2" s="149"/>
      <c r="G2" s="80" t="str">
        <f>'貸借対照表（一般会計）'!H2</f>
        <v>令和４年度</v>
      </c>
      <c r="H2" s="144" t="str">
        <f>'貸借対照表（一般会計）'!I2</f>
        <v>令和３年度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6215615264</v>
      </c>
      <c r="F4" s="75">
        <f t="shared" ref="F4:F35" si="0">E4-G4</f>
        <v>151027508</v>
      </c>
      <c r="G4" s="82">
        <v>6064587756</v>
      </c>
      <c r="H4" s="21">
        <v>6120923623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5133443621</v>
      </c>
      <c r="F14" s="75">
        <f t="shared" si="0"/>
        <v>-171200733</v>
      </c>
      <c r="G14" s="82">
        <v>5304644354</v>
      </c>
      <c r="H14" s="21">
        <v>5455809464</v>
      </c>
    </row>
    <row r="15" spans="1:9" ht="15" customHeight="1" x14ac:dyDescent="0.15">
      <c r="A15" s="59"/>
      <c r="B15" s="60"/>
      <c r="C15" s="61" t="s">
        <v>77</v>
      </c>
      <c r="D15" s="61"/>
      <c r="E15" s="70">
        <v>4928593094</v>
      </c>
      <c r="F15" s="75">
        <f t="shared" si="0"/>
        <v>-161401111</v>
      </c>
      <c r="G15" s="82">
        <v>5089994205</v>
      </c>
      <c r="H15" s="21">
        <v>5221501245</v>
      </c>
    </row>
    <row r="16" spans="1:9" ht="15" customHeight="1" x14ac:dyDescent="0.15">
      <c r="A16" s="59"/>
      <c r="B16" s="60"/>
      <c r="C16" s="61" t="s">
        <v>78</v>
      </c>
      <c r="D16" s="61"/>
      <c r="E16" s="70">
        <v>558284</v>
      </c>
      <c r="F16" s="75">
        <f t="shared" si="0"/>
        <v>-7579698</v>
      </c>
      <c r="G16" s="82">
        <v>8137982</v>
      </c>
      <c r="H16" s="21">
        <v>206656</v>
      </c>
    </row>
    <row r="17" spans="1:8" ht="15" customHeight="1" x14ac:dyDescent="0.15">
      <c r="A17" s="59"/>
      <c r="B17" s="60"/>
      <c r="C17" s="61" t="s">
        <v>79</v>
      </c>
      <c r="D17" s="61"/>
      <c r="E17" s="70">
        <v>204292243</v>
      </c>
      <c r="F17" s="75">
        <f t="shared" si="0"/>
        <v>-2219924</v>
      </c>
      <c r="G17" s="82">
        <v>206512167</v>
      </c>
      <c r="H17" s="21">
        <v>234101563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1082145069</v>
      </c>
      <c r="F19" s="75">
        <f t="shared" si="0"/>
        <v>323201747</v>
      </c>
      <c r="G19" s="82">
        <v>758943322</v>
      </c>
      <c r="H19" s="21">
        <v>652114014</v>
      </c>
    </row>
    <row r="20" spans="1:8" ht="15" customHeight="1" x14ac:dyDescent="0.15">
      <c r="A20" s="63"/>
      <c r="B20" s="64" t="s">
        <v>82</v>
      </c>
      <c r="C20" s="65"/>
      <c r="D20" s="65"/>
      <c r="E20" s="70">
        <v>26574</v>
      </c>
      <c r="F20" s="75">
        <f t="shared" si="0"/>
        <v>-973506</v>
      </c>
      <c r="G20" s="82">
        <v>1000080</v>
      </c>
      <c r="H20" s="21">
        <v>13000145</v>
      </c>
    </row>
    <row r="21" spans="1:8" ht="15" customHeight="1" x14ac:dyDescent="0.15">
      <c r="A21" s="59" t="s">
        <v>83</v>
      </c>
      <c r="B21" s="60"/>
      <c r="C21" s="61"/>
      <c r="D21" s="61"/>
      <c r="E21" s="69">
        <v>6104366028</v>
      </c>
      <c r="F21" s="74">
        <f t="shared" si="0"/>
        <v>71302044</v>
      </c>
      <c r="G21" s="81">
        <v>6033063984</v>
      </c>
      <c r="H21" s="78">
        <v>6091342507</v>
      </c>
    </row>
    <row r="22" spans="1:8" ht="15" customHeight="1" x14ac:dyDescent="0.15">
      <c r="A22" s="59"/>
      <c r="B22" s="60" t="s">
        <v>84</v>
      </c>
      <c r="C22" s="61"/>
      <c r="D22" s="61"/>
      <c r="E22" s="70">
        <v>123032144</v>
      </c>
      <c r="F22" s="75">
        <f t="shared" si="0"/>
        <v>4351873</v>
      </c>
      <c r="G22" s="82">
        <v>118680271</v>
      </c>
      <c r="H22" s="21">
        <v>115628254</v>
      </c>
    </row>
    <row r="23" spans="1:8" ht="15" customHeight="1" x14ac:dyDescent="0.15">
      <c r="A23" s="59"/>
      <c r="B23" s="60" t="s">
        <v>85</v>
      </c>
      <c r="C23" s="61"/>
      <c r="D23" s="61"/>
      <c r="E23" s="70">
        <v>9916524</v>
      </c>
      <c r="F23" s="75">
        <f t="shared" si="0"/>
        <v>886922</v>
      </c>
      <c r="G23" s="82">
        <v>9029602</v>
      </c>
      <c r="H23" s="21">
        <v>9159551</v>
      </c>
    </row>
    <row r="24" spans="1:8" ht="15" customHeight="1" x14ac:dyDescent="0.15">
      <c r="A24" s="59"/>
      <c r="B24" s="60" t="s">
        <v>86</v>
      </c>
      <c r="C24" s="61"/>
      <c r="D24" s="61"/>
      <c r="E24" s="70">
        <v>-5921946</v>
      </c>
      <c r="F24" s="75">
        <f t="shared" si="0"/>
        <v>7019206</v>
      </c>
      <c r="G24" s="82">
        <v>-12941152</v>
      </c>
      <c r="H24" s="21">
        <v>2622634</v>
      </c>
    </row>
    <row r="25" spans="1:8" ht="15" customHeight="1" x14ac:dyDescent="0.15">
      <c r="A25" s="59"/>
      <c r="B25" s="60" t="s">
        <v>87</v>
      </c>
      <c r="C25" s="61"/>
      <c r="D25" s="61"/>
      <c r="E25" s="70">
        <v>15477769</v>
      </c>
      <c r="F25" s="75">
        <f t="shared" si="0"/>
        <v>-439398</v>
      </c>
      <c r="G25" s="82">
        <v>15917167</v>
      </c>
      <c r="H25" s="21">
        <v>15975179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528736</v>
      </c>
      <c r="F27" s="75">
        <f t="shared" si="0"/>
        <v>256486</v>
      </c>
      <c r="G27" s="82">
        <v>272250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5960054907</v>
      </c>
      <c r="F28" s="75">
        <f t="shared" si="0"/>
        <v>59214871</v>
      </c>
      <c r="G28" s="82">
        <v>5900840036</v>
      </c>
      <c r="H28" s="21">
        <v>5946680269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1277894</v>
      </c>
      <c r="F34" s="75">
        <f t="shared" si="0"/>
        <v>12084</v>
      </c>
      <c r="G34" s="82">
        <v>1265810</v>
      </c>
      <c r="H34" s="21">
        <v>1276620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111249236</v>
      </c>
      <c r="F40" s="77">
        <f t="shared" si="1"/>
        <v>79725464</v>
      </c>
      <c r="G40" s="84">
        <v>31523772</v>
      </c>
      <c r="H40" s="42">
        <v>29581116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111249236</v>
      </c>
      <c r="F54" s="97">
        <f t="shared" si="1"/>
        <v>79725464</v>
      </c>
      <c r="G54" s="98">
        <v>31523772</v>
      </c>
      <c r="H54" s="99">
        <v>29581116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6" fitToHeight="0" orientation="portrait" useFirstPageNumber="1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7" width="19.375" style="2" customWidth="1"/>
    <col min="8" max="8" width="18.125" style="2" customWidth="1"/>
    <col min="9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205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令和５年度</v>
      </c>
      <c r="G2" s="149"/>
      <c r="H2" s="80" t="str">
        <f>'貸借対照表（一般会計）'!H2</f>
        <v>令和４年度</v>
      </c>
      <c r="I2" s="144" t="str">
        <f>'貸借対照表（一般会計）'!I2</f>
        <v>令和３年度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6099346015</v>
      </c>
      <c r="G5" s="74">
        <f t="shared" ref="G5:G34" si="0">F5-H5</f>
        <v>71122542</v>
      </c>
      <c r="H5" s="124">
        <v>6028223473</v>
      </c>
      <c r="I5" s="121">
        <v>6102169191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5133443621</v>
      </c>
      <c r="G15" s="75">
        <f t="shared" si="0"/>
        <v>-171200733</v>
      </c>
      <c r="H15" s="23">
        <v>5304644354</v>
      </c>
      <c r="I15" s="120">
        <v>5455809464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4928593094</v>
      </c>
      <c r="G16" s="75">
        <f t="shared" si="0"/>
        <v>-161401111</v>
      </c>
      <c r="H16" s="23">
        <v>5089994205</v>
      </c>
      <c r="I16" s="120">
        <v>5221501245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558284</v>
      </c>
      <c r="G17" s="75">
        <f t="shared" si="0"/>
        <v>-7579698</v>
      </c>
      <c r="H17" s="23">
        <v>8137982</v>
      </c>
      <c r="I17" s="120">
        <v>206656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204292243</v>
      </c>
      <c r="G18" s="75">
        <f t="shared" si="0"/>
        <v>-2219924</v>
      </c>
      <c r="H18" s="23">
        <v>206512167</v>
      </c>
      <c r="I18" s="120">
        <v>234101563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965875820</v>
      </c>
      <c r="G20" s="75">
        <f t="shared" si="0"/>
        <v>243296781</v>
      </c>
      <c r="H20" s="23">
        <v>722579039</v>
      </c>
      <c r="I20" s="120">
        <v>633359582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26574</v>
      </c>
      <c r="G21" s="75">
        <f t="shared" si="0"/>
        <v>-973506</v>
      </c>
      <c r="H21" s="23">
        <v>1000080</v>
      </c>
      <c r="I21" s="120">
        <v>13000145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6328590160</v>
      </c>
      <c r="G22" s="74">
        <f t="shared" si="0"/>
        <v>-9751943</v>
      </c>
      <c r="H22" s="124">
        <v>6338342103</v>
      </c>
      <c r="I22" s="121">
        <v>6473073818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132061746</v>
      </c>
      <c r="G23" s="75">
        <f t="shared" si="0"/>
        <v>4221924</v>
      </c>
      <c r="H23" s="23">
        <v>127839822</v>
      </c>
      <c r="I23" s="120">
        <v>125223538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15477769</v>
      </c>
      <c r="G24" s="75">
        <f t="shared" si="0"/>
        <v>-439398</v>
      </c>
      <c r="H24" s="23">
        <v>15917167</v>
      </c>
      <c r="I24" s="120">
        <v>15975179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6179772751</v>
      </c>
      <c r="G26" s="75">
        <f t="shared" si="0"/>
        <v>-13546553</v>
      </c>
      <c r="H26" s="23">
        <v>6193319304</v>
      </c>
      <c r="I26" s="120">
        <v>6330598481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1277894</v>
      </c>
      <c r="G28" s="75">
        <f t="shared" si="0"/>
        <v>12084</v>
      </c>
      <c r="H28" s="23">
        <v>1265810</v>
      </c>
      <c r="I28" s="120">
        <v>1276620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-229244145</v>
      </c>
      <c r="G34" s="126">
        <f t="shared" si="0"/>
        <v>80874485</v>
      </c>
      <c r="H34" s="125">
        <v>-310118630</v>
      </c>
      <c r="I34" s="122">
        <v>-370904627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112350603375</v>
      </c>
      <c r="G36" s="74">
        <f t="shared" ref="G36:G60" si="1">F36-H36</f>
        <v>-4758751364</v>
      </c>
      <c r="H36" s="124">
        <v>117109354739</v>
      </c>
      <c r="I36" s="121">
        <v>126229732504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112350603375</v>
      </c>
      <c r="G38" s="75">
        <f t="shared" si="1"/>
        <v>-4758751364</v>
      </c>
      <c r="H38" s="23">
        <v>117109354739</v>
      </c>
      <c r="I38" s="120">
        <v>126229732504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112350603375</v>
      </c>
      <c r="G40" s="75">
        <f t="shared" si="1"/>
        <v>-4758751364</v>
      </c>
      <c r="H40" s="23">
        <v>117109354739</v>
      </c>
      <c r="I40" s="120">
        <v>126229732504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98361495078</v>
      </c>
      <c r="G48" s="74">
        <f t="shared" si="1"/>
        <v>-5136655041</v>
      </c>
      <c r="H48" s="124">
        <v>103498150119</v>
      </c>
      <c r="I48" s="121">
        <v>84341533733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3476000</v>
      </c>
      <c r="G49" s="75">
        <f t="shared" si="1"/>
        <v>1991000</v>
      </c>
      <c r="H49" s="23">
        <v>1485000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98358019078</v>
      </c>
      <c r="G50" s="75">
        <f t="shared" si="1"/>
        <v>-5138646041</v>
      </c>
      <c r="H50" s="23">
        <v>103496665119</v>
      </c>
      <c r="I50" s="120">
        <v>84341533733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98358019078</v>
      </c>
      <c r="G52" s="75">
        <f t="shared" si="1"/>
        <v>-5138646041</v>
      </c>
      <c r="H52" s="23">
        <v>103496665119</v>
      </c>
      <c r="I52" s="120">
        <v>84341533733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13989108297</v>
      </c>
      <c r="G60" s="126">
        <f t="shared" si="1"/>
        <v>377903677</v>
      </c>
      <c r="H60" s="125">
        <v>13611204620</v>
      </c>
      <c r="I60" s="122">
        <v>41888198771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234414405334</v>
      </c>
      <c r="G62" s="74">
        <f t="shared" ref="G62:G82" si="2">F62-H62</f>
        <v>-39182174693</v>
      </c>
      <c r="H62" s="124">
        <v>273596580027</v>
      </c>
      <c r="I62" s="121">
        <v>266237778852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105794131764</v>
      </c>
      <c r="G63" s="75">
        <f t="shared" si="2"/>
        <v>-33834953186</v>
      </c>
      <c r="H63" s="23">
        <v>139629084950</v>
      </c>
      <c r="I63" s="120">
        <v>131584160356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128620273570</v>
      </c>
      <c r="G69" s="75">
        <f t="shared" si="2"/>
        <v>-5347221507</v>
      </c>
      <c r="H69" s="23">
        <v>133967495077</v>
      </c>
      <c r="I69" s="120">
        <v>134653618496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248174269486</v>
      </c>
      <c r="G70" s="74">
        <f t="shared" si="2"/>
        <v>-38723396531</v>
      </c>
      <c r="H70" s="124">
        <v>286897666017</v>
      </c>
      <c r="I70" s="121">
        <v>307755072996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119553995916</v>
      </c>
      <c r="G71" s="75">
        <f t="shared" si="2"/>
        <v>-33376175024</v>
      </c>
      <c r="H71" s="23">
        <v>152930170940</v>
      </c>
      <c r="I71" s="120">
        <v>173101454500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128620273570</v>
      </c>
      <c r="G78" s="75">
        <f t="shared" si="2"/>
        <v>-5347221507</v>
      </c>
      <c r="H78" s="23">
        <v>133967495077</v>
      </c>
      <c r="I78" s="120">
        <v>134653618496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-13759864152</v>
      </c>
      <c r="G79" s="126">
        <f t="shared" si="2"/>
        <v>-458778162</v>
      </c>
      <c r="H79" s="125">
        <v>-13301085990</v>
      </c>
      <c r="I79" s="122">
        <v>-41517294144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27" orientation="portrait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customWidth="1"/>
    <col min="8" max="8" width="17.125" style="2" customWidth="1"/>
    <col min="9" max="9" width="0.375" style="2" customWidth="1"/>
    <col min="10" max="16384" width="9" style="2"/>
  </cols>
  <sheetData>
    <row r="1" spans="1:9" ht="14.25" thickBot="1" x14ac:dyDescent="0.2">
      <c r="A1" s="138" t="s">
        <v>205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令和５年度</v>
      </c>
      <c r="F2" s="149"/>
      <c r="G2" s="80" t="str">
        <f>'貸借対照表（一般会計）'!H2</f>
        <v>令和４年度</v>
      </c>
      <c r="H2" s="20" t="str">
        <f>'貸借対照表（一般会計）'!I2</f>
        <v>令和３年度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1794458384679</v>
      </c>
      <c r="F4" s="75">
        <f t="shared" ref="F4:F35" si="0">E4-G4</f>
        <v>18940928432</v>
      </c>
      <c r="G4" s="82">
        <v>1775517456247</v>
      </c>
      <c r="H4" s="21">
        <v>1799019589512</v>
      </c>
    </row>
    <row r="5" spans="1:9" ht="15" customHeight="1" x14ac:dyDescent="0.15">
      <c r="A5" s="59"/>
      <c r="B5" s="60" t="s">
        <v>67</v>
      </c>
      <c r="C5" s="61"/>
      <c r="D5" s="61"/>
      <c r="E5" s="70">
        <v>805068348563</v>
      </c>
      <c r="F5" s="75">
        <f t="shared" si="0"/>
        <v>17941681542</v>
      </c>
      <c r="G5" s="82">
        <v>787126667021</v>
      </c>
      <c r="H5" s="21">
        <v>741180898202</v>
      </c>
    </row>
    <row r="6" spans="1:9" ht="15" customHeight="1" x14ac:dyDescent="0.15">
      <c r="A6" s="59"/>
      <c r="B6" s="60" t="s">
        <v>68</v>
      </c>
      <c r="C6" s="61"/>
      <c r="D6" s="61"/>
      <c r="E6" s="70">
        <v>6112176555</v>
      </c>
      <c r="F6" s="75">
        <f t="shared" si="0"/>
        <v>-47896510</v>
      </c>
      <c r="G6" s="82">
        <v>6160073065</v>
      </c>
      <c r="H6" s="21">
        <v>5977023411</v>
      </c>
    </row>
    <row r="7" spans="1:9" ht="15" customHeight="1" x14ac:dyDescent="0.15">
      <c r="A7" s="59"/>
      <c r="B7" s="60" t="s">
        <v>69</v>
      </c>
      <c r="C7" s="61"/>
      <c r="D7" s="61"/>
      <c r="E7" s="70">
        <v>116360890735</v>
      </c>
      <c r="F7" s="75">
        <f t="shared" si="0"/>
        <v>1464987049</v>
      </c>
      <c r="G7" s="82">
        <v>114895903686</v>
      </c>
      <c r="H7" s="21">
        <v>112435073079</v>
      </c>
    </row>
    <row r="8" spans="1:9" ht="15" customHeight="1" x14ac:dyDescent="0.15">
      <c r="A8" s="59"/>
      <c r="B8" s="60" t="s">
        <v>70</v>
      </c>
      <c r="C8" s="61"/>
      <c r="D8" s="61"/>
      <c r="E8" s="70">
        <v>3009529000</v>
      </c>
      <c r="F8" s="75">
        <f t="shared" si="0"/>
        <v>-195257000</v>
      </c>
      <c r="G8" s="82">
        <v>3204786000</v>
      </c>
      <c r="H8" s="21">
        <v>13476007000</v>
      </c>
    </row>
    <row r="9" spans="1:9" ht="15" customHeight="1" x14ac:dyDescent="0.15">
      <c r="A9" s="59"/>
      <c r="B9" s="60" t="s">
        <v>71</v>
      </c>
      <c r="C9" s="61"/>
      <c r="D9" s="61"/>
      <c r="E9" s="70">
        <v>45700755000</v>
      </c>
      <c r="F9" s="75">
        <f t="shared" si="0"/>
        <v>-869279000</v>
      </c>
      <c r="G9" s="82">
        <v>46570034000</v>
      </c>
      <c r="H9" s="21">
        <v>72484739000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3971428416</v>
      </c>
      <c r="F11" s="75">
        <f t="shared" si="0"/>
        <v>102733172</v>
      </c>
      <c r="G11" s="82">
        <v>3868695244</v>
      </c>
      <c r="H11" s="21">
        <v>4221024944</v>
      </c>
    </row>
    <row r="12" spans="1:9" ht="15" customHeight="1" x14ac:dyDescent="0.15">
      <c r="A12" s="59"/>
      <c r="B12" s="60" t="s">
        <v>74</v>
      </c>
      <c r="C12" s="61"/>
      <c r="D12" s="61"/>
      <c r="E12" s="70">
        <v>67998164131</v>
      </c>
      <c r="F12" s="75">
        <f t="shared" si="0"/>
        <v>727674216</v>
      </c>
      <c r="G12" s="82">
        <v>67270489915</v>
      </c>
      <c r="H12" s="21">
        <v>67992808136</v>
      </c>
    </row>
    <row r="13" spans="1:9" ht="15" customHeight="1" x14ac:dyDescent="0.15">
      <c r="A13" s="59"/>
      <c r="B13" s="60" t="s">
        <v>75</v>
      </c>
      <c r="C13" s="61"/>
      <c r="D13" s="61"/>
      <c r="E13" s="70">
        <v>658094935980</v>
      </c>
      <c r="F13" s="75">
        <f t="shared" si="0"/>
        <v>-1187370540</v>
      </c>
      <c r="G13" s="82">
        <v>659282306520</v>
      </c>
      <c r="H13" s="21">
        <v>698838566566</v>
      </c>
    </row>
    <row r="14" spans="1:9" ht="15" customHeight="1" x14ac:dyDescent="0.15">
      <c r="A14" s="59"/>
      <c r="B14" s="60" t="s">
        <v>76</v>
      </c>
      <c r="C14" s="61"/>
      <c r="D14" s="61"/>
      <c r="E14" s="70">
        <v>2353989546</v>
      </c>
      <c r="F14" s="75">
        <f t="shared" si="0"/>
        <v>145020546</v>
      </c>
      <c r="G14" s="82">
        <v>2208969000</v>
      </c>
      <c r="H14" s="21">
        <v>2453746364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1540989546</v>
      </c>
      <c r="F16" s="75">
        <f t="shared" si="0"/>
        <v>156020546</v>
      </c>
      <c r="G16" s="82">
        <v>1384969000</v>
      </c>
      <c r="H16" s="21">
        <v>1619746364</v>
      </c>
    </row>
    <row r="17" spans="1:8" ht="15" customHeight="1" x14ac:dyDescent="0.15">
      <c r="A17" s="59"/>
      <c r="B17" s="60"/>
      <c r="C17" s="61" t="s">
        <v>79</v>
      </c>
      <c r="D17" s="61"/>
      <c r="E17" s="70">
        <v>813000000</v>
      </c>
      <c r="F17" s="75">
        <f t="shared" si="0"/>
        <v>-11000000</v>
      </c>
      <c r="G17" s="82">
        <v>824000000</v>
      </c>
      <c r="H17" s="21">
        <v>834000000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2521400000</v>
      </c>
    </row>
    <row r="19" spans="1:8" ht="15" customHeight="1" x14ac:dyDescent="0.15">
      <c r="A19" s="59"/>
      <c r="B19" s="60" t="s">
        <v>81</v>
      </c>
      <c r="C19" s="61"/>
      <c r="D19" s="61"/>
      <c r="E19" s="70">
        <v>7369195735</v>
      </c>
      <c r="F19" s="75">
        <f t="shared" si="0"/>
        <v>2456435152</v>
      </c>
      <c r="G19" s="82">
        <v>4912760583</v>
      </c>
      <c r="H19" s="21">
        <v>3709522995</v>
      </c>
    </row>
    <row r="20" spans="1:8" ht="15" customHeight="1" x14ac:dyDescent="0.15">
      <c r="A20" s="63"/>
      <c r="B20" s="64" t="s">
        <v>82</v>
      </c>
      <c r="C20" s="65"/>
      <c r="D20" s="65"/>
      <c r="E20" s="70">
        <v>78418971018</v>
      </c>
      <c r="F20" s="75">
        <f t="shared" si="0"/>
        <v>-1597800195</v>
      </c>
      <c r="G20" s="82">
        <v>80016771213</v>
      </c>
      <c r="H20" s="21">
        <v>73728779815</v>
      </c>
    </row>
    <row r="21" spans="1:8" ht="15" customHeight="1" x14ac:dyDescent="0.15">
      <c r="A21" s="59" t="s">
        <v>83</v>
      </c>
      <c r="B21" s="60"/>
      <c r="C21" s="61"/>
      <c r="D21" s="61"/>
      <c r="E21" s="69">
        <v>1662939700967</v>
      </c>
      <c r="F21" s="74">
        <f t="shared" si="0"/>
        <v>31685654885</v>
      </c>
      <c r="G21" s="81">
        <v>1631254046082</v>
      </c>
      <c r="H21" s="78">
        <v>1646730439705</v>
      </c>
    </row>
    <row r="22" spans="1:8" ht="15" customHeight="1" x14ac:dyDescent="0.15">
      <c r="A22" s="59"/>
      <c r="B22" s="60" t="s">
        <v>84</v>
      </c>
      <c r="C22" s="61"/>
      <c r="D22" s="61"/>
      <c r="E22" s="70">
        <v>274809574538</v>
      </c>
      <c r="F22" s="75">
        <f t="shared" si="0"/>
        <v>-4403415017</v>
      </c>
      <c r="G22" s="82">
        <v>279212989555</v>
      </c>
      <c r="H22" s="21">
        <v>279366954998</v>
      </c>
    </row>
    <row r="23" spans="1:8" ht="15" customHeight="1" x14ac:dyDescent="0.15">
      <c r="A23" s="59"/>
      <c r="B23" s="60" t="s">
        <v>85</v>
      </c>
      <c r="C23" s="61"/>
      <c r="D23" s="61"/>
      <c r="E23" s="70">
        <v>21741861756</v>
      </c>
      <c r="F23" s="75">
        <f t="shared" si="0"/>
        <v>1414075363</v>
      </c>
      <c r="G23" s="82">
        <v>20327786393</v>
      </c>
      <c r="H23" s="21">
        <v>19562744789</v>
      </c>
    </row>
    <row r="24" spans="1:8" ht="15" customHeight="1" x14ac:dyDescent="0.15">
      <c r="A24" s="59"/>
      <c r="B24" s="60" t="s">
        <v>86</v>
      </c>
      <c r="C24" s="61"/>
      <c r="D24" s="61"/>
      <c r="E24" s="70">
        <v>16656911807</v>
      </c>
      <c r="F24" s="75">
        <f t="shared" si="0"/>
        <v>3390706341</v>
      </c>
      <c r="G24" s="82">
        <v>13266205466</v>
      </c>
      <c r="H24" s="21">
        <v>2891930414</v>
      </c>
    </row>
    <row r="25" spans="1:8" ht="15" customHeight="1" x14ac:dyDescent="0.15">
      <c r="A25" s="59"/>
      <c r="B25" s="60" t="s">
        <v>87</v>
      </c>
      <c r="C25" s="61"/>
      <c r="D25" s="61"/>
      <c r="E25" s="70">
        <v>182972670801</v>
      </c>
      <c r="F25" s="75">
        <f t="shared" si="0"/>
        <v>-20289472556</v>
      </c>
      <c r="G25" s="82">
        <v>203262143357</v>
      </c>
      <c r="H25" s="21">
        <v>180395615029</v>
      </c>
    </row>
    <row r="26" spans="1:8" ht="15" customHeight="1" x14ac:dyDescent="0.15">
      <c r="A26" s="59"/>
      <c r="B26" s="60" t="s">
        <v>88</v>
      </c>
      <c r="C26" s="61"/>
      <c r="D26" s="61"/>
      <c r="E26" s="70">
        <v>66519477614</v>
      </c>
      <c r="F26" s="75">
        <f t="shared" si="0"/>
        <v>5887924262</v>
      </c>
      <c r="G26" s="82">
        <v>60631553352</v>
      </c>
      <c r="H26" s="21">
        <v>62797125136</v>
      </c>
    </row>
    <row r="27" spans="1:8" ht="15" customHeight="1" x14ac:dyDescent="0.15">
      <c r="A27" s="59"/>
      <c r="B27" s="60" t="s">
        <v>89</v>
      </c>
      <c r="C27" s="61"/>
      <c r="D27" s="61"/>
      <c r="E27" s="70">
        <v>97755364737</v>
      </c>
      <c r="F27" s="75">
        <f t="shared" si="0"/>
        <v>541602119</v>
      </c>
      <c r="G27" s="82">
        <v>97213762618</v>
      </c>
      <c r="H27" s="21">
        <v>98475645251</v>
      </c>
    </row>
    <row r="28" spans="1:8" ht="15" customHeight="1" x14ac:dyDescent="0.15">
      <c r="A28" s="59"/>
      <c r="B28" s="60" t="s">
        <v>90</v>
      </c>
      <c r="C28" s="61"/>
      <c r="D28" s="61"/>
      <c r="E28" s="70">
        <v>9991360197</v>
      </c>
      <c r="F28" s="75">
        <f t="shared" si="0"/>
        <v>-1303096021</v>
      </c>
      <c r="G28" s="82">
        <v>11294456218</v>
      </c>
      <c r="H28" s="21">
        <v>13049815244</v>
      </c>
    </row>
    <row r="29" spans="1:8" ht="15" customHeight="1" x14ac:dyDescent="0.15">
      <c r="A29" s="59"/>
      <c r="B29" s="60" t="s">
        <v>91</v>
      </c>
      <c r="C29" s="61"/>
      <c r="D29" s="61"/>
      <c r="E29" s="70">
        <v>5068819</v>
      </c>
      <c r="F29" s="75">
        <f t="shared" si="0"/>
        <v>1377258</v>
      </c>
      <c r="G29" s="82">
        <v>3691561</v>
      </c>
      <c r="H29" s="21">
        <v>26550830</v>
      </c>
    </row>
    <row r="30" spans="1:8" ht="15" customHeight="1" x14ac:dyDescent="0.15">
      <c r="A30" s="59"/>
      <c r="B30" s="60" t="s">
        <v>92</v>
      </c>
      <c r="C30" s="61"/>
      <c r="D30" s="61"/>
      <c r="E30" s="70">
        <v>1449665873</v>
      </c>
      <c r="F30" s="75">
        <f t="shared" si="0"/>
        <v>-709698217</v>
      </c>
      <c r="G30" s="82">
        <v>2159364090</v>
      </c>
      <c r="H30" s="21">
        <v>-1769806519</v>
      </c>
    </row>
    <row r="31" spans="1:8" ht="15" customHeight="1" x14ac:dyDescent="0.15">
      <c r="A31" s="59"/>
      <c r="B31" s="60" t="s">
        <v>93</v>
      </c>
      <c r="C31" s="61"/>
      <c r="D31" s="61"/>
      <c r="E31" s="70">
        <v>-1151877658</v>
      </c>
      <c r="F31" s="75">
        <f t="shared" si="0"/>
        <v>594578548</v>
      </c>
      <c r="G31" s="82">
        <v>-1746456206</v>
      </c>
      <c r="H31" s="21">
        <v>-1745831488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1491410562</v>
      </c>
    </row>
    <row r="33" spans="1:8" ht="15" customHeight="1" x14ac:dyDescent="0.15">
      <c r="A33" s="59"/>
      <c r="B33" s="60" t="s">
        <v>95</v>
      </c>
      <c r="C33" s="61"/>
      <c r="D33" s="61"/>
      <c r="E33" s="70">
        <v>641339572508</v>
      </c>
      <c r="F33" s="75">
        <f t="shared" si="0"/>
        <v>33067065780</v>
      </c>
      <c r="G33" s="82">
        <v>608272506728</v>
      </c>
      <c r="H33" s="21">
        <v>589127352935</v>
      </c>
    </row>
    <row r="34" spans="1:8" ht="15" customHeight="1" x14ac:dyDescent="0.15">
      <c r="A34" s="59"/>
      <c r="B34" s="60" t="s">
        <v>96</v>
      </c>
      <c r="C34" s="61"/>
      <c r="D34" s="61"/>
      <c r="E34" s="70">
        <v>224590655312</v>
      </c>
      <c r="F34" s="75">
        <f t="shared" si="0"/>
        <v>9176461025</v>
      </c>
      <c r="G34" s="82">
        <v>215414194287</v>
      </c>
      <c r="H34" s="21">
        <v>281442463791</v>
      </c>
    </row>
    <row r="35" spans="1:8" ht="15" customHeight="1" x14ac:dyDescent="0.15">
      <c r="A35" s="59"/>
      <c r="B35" s="60" t="s">
        <v>97</v>
      </c>
      <c r="C35" s="61"/>
      <c r="D35" s="61"/>
      <c r="E35" s="70">
        <v>126243725663</v>
      </c>
      <c r="F35" s="75">
        <f t="shared" si="0"/>
        <v>4317544000</v>
      </c>
      <c r="G35" s="82">
        <v>121926181663</v>
      </c>
      <c r="H35" s="21">
        <v>121602799733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101685222066</v>
      </c>
      <c r="F37" s="75">
        <f t="shared" si="1"/>
        <v>3977482978</v>
      </c>
      <c r="G37" s="82">
        <v>97707739088</v>
      </c>
      <c r="H37" s="21">
        <v>96804702264</v>
      </c>
    </row>
    <row r="38" spans="1:8" ht="15" customHeight="1" x14ac:dyDescent="0.15">
      <c r="A38" s="59"/>
      <c r="B38" s="60"/>
      <c r="C38" s="61" t="s">
        <v>100</v>
      </c>
      <c r="D38" s="61"/>
      <c r="E38" s="70">
        <v>24558503597</v>
      </c>
      <c r="F38" s="75">
        <f t="shared" si="1"/>
        <v>340061022</v>
      </c>
      <c r="G38" s="82">
        <v>24218442575</v>
      </c>
      <c r="H38" s="21">
        <v>24798097469</v>
      </c>
    </row>
    <row r="39" spans="1:8" ht="15" customHeight="1" x14ac:dyDescent="0.15">
      <c r="A39" s="59"/>
      <c r="B39" s="60" t="s">
        <v>101</v>
      </c>
      <c r="C39" s="61"/>
      <c r="D39" s="61"/>
      <c r="E39" s="71">
        <v>15669000</v>
      </c>
      <c r="F39" s="76">
        <f t="shared" si="1"/>
        <v>2000</v>
      </c>
      <c r="G39" s="83">
        <v>15667000</v>
      </c>
      <c r="H39" s="79">
        <v>15669000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131518683712</v>
      </c>
      <c r="F40" s="77">
        <f t="shared" si="1"/>
        <v>-12744726453</v>
      </c>
      <c r="G40" s="84">
        <v>144263410165</v>
      </c>
      <c r="H40" s="42">
        <v>152289149807</v>
      </c>
    </row>
    <row r="41" spans="1:8" ht="15" customHeight="1" x14ac:dyDescent="0.15">
      <c r="A41" s="59" t="s">
        <v>103</v>
      </c>
      <c r="B41" s="60"/>
      <c r="C41" s="61"/>
      <c r="D41" s="61"/>
      <c r="E41" s="70">
        <v>51945097058</v>
      </c>
      <c r="F41" s="75">
        <f t="shared" si="1"/>
        <v>39120491991</v>
      </c>
      <c r="G41" s="82">
        <v>12824605067</v>
      </c>
      <c r="H41" s="21">
        <v>15502536567</v>
      </c>
    </row>
    <row r="42" spans="1:8" ht="15" customHeight="1" x14ac:dyDescent="0.15">
      <c r="A42" s="59"/>
      <c r="B42" s="60" t="s">
        <v>104</v>
      </c>
      <c r="C42" s="61"/>
      <c r="D42" s="61"/>
      <c r="E42" s="70">
        <v>21837224162</v>
      </c>
      <c r="F42" s="75">
        <f t="shared" si="1"/>
        <v>11942217156</v>
      </c>
      <c r="G42" s="82">
        <v>9895007006</v>
      </c>
      <c r="H42" s="21">
        <v>1979792675</v>
      </c>
    </row>
    <row r="43" spans="1:8" ht="15" customHeight="1" x14ac:dyDescent="0.15">
      <c r="A43" s="59"/>
      <c r="B43" s="60" t="s">
        <v>105</v>
      </c>
      <c r="C43" s="61"/>
      <c r="D43" s="61"/>
      <c r="E43" s="70">
        <v>335171323</v>
      </c>
      <c r="F43" s="75">
        <f t="shared" si="1"/>
        <v>-865709950</v>
      </c>
      <c r="G43" s="82">
        <v>1200881273</v>
      </c>
      <c r="H43" s="21">
        <v>6509416121</v>
      </c>
    </row>
    <row r="44" spans="1:8" ht="15" customHeight="1" x14ac:dyDescent="0.15">
      <c r="A44" s="59"/>
      <c r="B44" s="60" t="s">
        <v>106</v>
      </c>
      <c r="C44" s="61"/>
      <c r="D44" s="61"/>
      <c r="E44" s="70">
        <v>24043633611</v>
      </c>
      <c r="F44" s="75">
        <f t="shared" si="1"/>
        <v>24043633611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5729067962</v>
      </c>
      <c r="F45" s="75">
        <f t="shared" si="1"/>
        <v>4000351174</v>
      </c>
      <c r="G45" s="82">
        <v>1728716788</v>
      </c>
      <c r="H45" s="21">
        <v>7013327771</v>
      </c>
    </row>
    <row r="46" spans="1:8" ht="15" customHeight="1" x14ac:dyDescent="0.15">
      <c r="A46" s="59" t="s">
        <v>108</v>
      </c>
      <c r="B46" s="60"/>
      <c r="C46" s="61"/>
      <c r="D46" s="61"/>
      <c r="E46" s="70">
        <v>38921114153</v>
      </c>
      <c r="F46" s="75">
        <f t="shared" si="1"/>
        <v>-38525630253</v>
      </c>
      <c r="G46" s="82">
        <v>77446744406</v>
      </c>
      <c r="H46" s="21">
        <v>43739721100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21364709057</v>
      </c>
      <c r="F47" s="75">
        <f t="shared" si="1"/>
        <v>-3836195119</v>
      </c>
      <c r="G47" s="82">
        <v>25200904176</v>
      </c>
      <c r="H47" s="21">
        <v>23336896378</v>
      </c>
    </row>
    <row r="48" spans="1:8" ht="15" customHeight="1" x14ac:dyDescent="0.15">
      <c r="A48" s="59"/>
      <c r="B48" s="60" t="s">
        <v>110</v>
      </c>
      <c r="C48" s="61"/>
      <c r="D48" s="61"/>
      <c r="E48" s="70">
        <v>42900000</v>
      </c>
      <c r="F48" s="75">
        <f t="shared" si="1"/>
        <v>-7942000</v>
      </c>
      <c r="G48" s="82">
        <v>50842000</v>
      </c>
      <c r="H48" s="21">
        <v>52410001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77488010</v>
      </c>
      <c r="F50" s="75">
        <f t="shared" si="1"/>
        <v>77488010</v>
      </c>
      <c r="G50" s="82">
        <v>0</v>
      </c>
      <c r="H50" s="21">
        <v>1565171617</v>
      </c>
    </row>
    <row r="51" spans="1:8" ht="15" customHeight="1" x14ac:dyDescent="0.15">
      <c r="A51" s="59"/>
      <c r="B51" s="60" t="s">
        <v>106</v>
      </c>
      <c r="C51" s="61"/>
      <c r="D51" s="61"/>
      <c r="E51" s="70">
        <v>3023342773</v>
      </c>
      <c r="F51" s="75">
        <f t="shared" si="1"/>
        <v>-34110361605</v>
      </c>
      <c r="G51" s="82">
        <v>37133704378</v>
      </c>
      <c r="H51" s="21">
        <v>3234954649</v>
      </c>
    </row>
    <row r="52" spans="1:8" ht="15" customHeight="1" x14ac:dyDescent="0.15">
      <c r="A52" s="59"/>
      <c r="B52" s="60" t="s">
        <v>112</v>
      </c>
      <c r="C52" s="61"/>
      <c r="D52" s="61"/>
      <c r="E52" s="70">
        <v>14412674313</v>
      </c>
      <c r="F52" s="75">
        <f t="shared" si="1"/>
        <v>-648619539</v>
      </c>
      <c r="G52" s="82">
        <v>15061293852</v>
      </c>
      <c r="H52" s="21">
        <v>15550288455</v>
      </c>
    </row>
    <row r="53" spans="1:8" ht="15" customHeight="1" x14ac:dyDescent="0.15">
      <c r="A53" s="66" t="s">
        <v>113</v>
      </c>
      <c r="B53" s="67"/>
      <c r="C53" s="68"/>
      <c r="D53" s="68"/>
      <c r="E53" s="73">
        <v>13023982905</v>
      </c>
      <c r="F53" s="77">
        <f t="shared" si="1"/>
        <v>77646122244</v>
      </c>
      <c r="G53" s="84">
        <v>-64622139339</v>
      </c>
      <c r="H53" s="42">
        <v>-28237184533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144542666617</v>
      </c>
      <c r="F54" s="97">
        <f t="shared" si="1"/>
        <v>64901395791</v>
      </c>
      <c r="G54" s="98">
        <v>79641270826</v>
      </c>
      <c r="H54" s="99">
        <v>124051965274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" fitToHeight="0" orientation="portrait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205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令和５年度</v>
      </c>
      <c r="G2" s="149"/>
      <c r="H2" s="80" t="str">
        <f>'貸借対照表（一般会計）'!H2</f>
        <v>令和４年度</v>
      </c>
      <c r="I2" s="20" t="str">
        <f>'貸借対照表（一般会計）'!I2</f>
        <v>令和３年度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1793404925968</v>
      </c>
      <c r="G5" s="74">
        <f t="shared" ref="G5:G34" si="0">F5-H5</f>
        <v>20074675777</v>
      </c>
      <c r="H5" s="124">
        <v>1773330250191</v>
      </c>
      <c r="I5" s="121">
        <v>1807364457506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804353304619</v>
      </c>
      <c r="G6" s="75">
        <f t="shared" si="0"/>
        <v>18407724282</v>
      </c>
      <c r="H6" s="23">
        <v>785945580337</v>
      </c>
      <c r="I6" s="120">
        <v>750030203369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6112176555</v>
      </c>
      <c r="G7" s="75">
        <f t="shared" si="0"/>
        <v>-47896510</v>
      </c>
      <c r="H7" s="23">
        <v>6160073065</v>
      </c>
      <c r="I7" s="120">
        <v>5977023411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116360890735</v>
      </c>
      <c r="G8" s="75">
        <f t="shared" si="0"/>
        <v>1464987049</v>
      </c>
      <c r="H8" s="23">
        <v>114895903686</v>
      </c>
      <c r="I8" s="120">
        <v>112435073079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3009529000</v>
      </c>
      <c r="G9" s="75">
        <f t="shared" si="0"/>
        <v>-195257000</v>
      </c>
      <c r="H9" s="23">
        <v>3204786000</v>
      </c>
      <c r="I9" s="120">
        <v>13476007000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45700755000</v>
      </c>
      <c r="G10" s="75">
        <f t="shared" si="0"/>
        <v>-869279000</v>
      </c>
      <c r="H10" s="23">
        <v>46570034000</v>
      </c>
      <c r="I10" s="120">
        <v>72484739000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3971428416</v>
      </c>
      <c r="G12" s="75">
        <f t="shared" si="0"/>
        <v>102733172</v>
      </c>
      <c r="H12" s="23">
        <v>3868695244</v>
      </c>
      <c r="I12" s="120">
        <v>4221024944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67965142531</v>
      </c>
      <c r="G13" s="75">
        <f t="shared" si="0"/>
        <v>704796414</v>
      </c>
      <c r="H13" s="23">
        <v>67260346117</v>
      </c>
      <c r="I13" s="120">
        <v>68005454397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658094935980</v>
      </c>
      <c r="G14" s="75">
        <f t="shared" si="0"/>
        <v>-1187370540</v>
      </c>
      <c r="H14" s="23">
        <v>659282306520</v>
      </c>
      <c r="I14" s="120">
        <v>698838566566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2353989546</v>
      </c>
      <c r="G15" s="75">
        <f t="shared" si="0"/>
        <v>145020546</v>
      </c>
      <c r="H15" s="23">
        <v>2208969000</v>
      </c>
      <c r="I15" s="120">
        <v>2453746364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1540989546</v>
      </c>
      <c r="G17" s="75">
        <f t="shared" si="0"/>
        <v>156020546</v>
      </c>
      <c r="H17" s="23">
        <v>1384969000</v>
      </c>
      <c r="I17" s="120">
        <v>1619746364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813000000</v>
      </c>
      <c r="G18" s="75">
        <f t="shared" si="0"/>
        <v>-11000000</v>
      </c>
      <c r="H18" s="23">
        <v>824000000</v>
      </c>
      <c r="I18" s="120">
        <v>834000000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17850416</v>
      </c>
      <c r="G19" s="75">
        <f t="shared" si="0"/>
        <v>0</v>
      </c>
      <c r="H19" s="23">
        <v>17850416</v>
      </c>
      <c r="I19" s="120">
        <v>2539250416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7369032035</v>
      </c>
      <c r="G20" s="75">
        <f t="shared" si="0"/>
        <v>2456029202</v>
      </c>
      <c r="H20" s="23">
        <v>4913002833</v>
      </c>
      <c r="I20" s="120">
        <v>3715375289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78095891135</v>
      </c>
      <c r="G21" s="75">
        <f t="shared" si="0"/>
        <v>-906811838</v>
      </c>
      <c r="H21" s="23">
        <v>79002702973</v>
      </c>
      <c r="I21" s="120">
        <v>73187993671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1586439861747</v>
      </c>
      <c r="G22" s="74">
        <f t="shared" si="0"/>
        <v>25385173524</v>
      </c>
      <c r="H22" s="124">
        <v>1561054688223</v>
      </c>
      <c r="I22" s="121">
        <v>1589790101289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303646018135</v>
      </c>
      <c r="G23" s="75">
        <f t="shared" si="0"/>
        <v>-7784566496</v>
      </c>
      <c r="H23" s="23">
        <v>311430584631</v>
      </c>
      <c r="I23" s="120">
        <v>313535052367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182972670801</v>
      </c>
      <c r="G24" s="75">
        <f t="shared" si="0"/>
        <v>-20289472556</v>
      </c>
      <c r="H24" s="23">
        <v>203262143357</v>
      </c>
      <c r="I24" s="120">
        <v>180395615029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66519356614</v>
      </c>
      <c r="G25" s="75">
        <f t="shared" si="0"/>
        <v>5888003262</v>
      </c>
      <c r="H25" s="23">
        <v>60631353352</v>
      </c>
      <c r="I25" s="120">
        <v>62796946870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9991360197</v>
      </c>
      <c r="G26" s="75">
        <f t="shared" si="0"/>
        <v>-1303096021</v>
      </c>
      <c r="H26" s="23">
        <v>11294456218</v>
      </c>
      <c r="I26" s="120">
        <v>13049815244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641339572508</v>
      </c>
      <c r="G27" s="75">
        <f t="shared" si="0"/>
        <v>33067065780</v>
      </c>
      <c r="H27" s="23">
        <v>608272506728</v>
      </c>
      <c r="I27" s="120">
        <v>589127352935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244309828833</v>
      </c>
      <c r="G28" s="75">
        <f t="shared" si="0"/>
        <v>9241829058</v>
      </c>
      <c r="H28" s="23">
        <v>235067999775</v>
      </c>
      <c r="I28" s="120">
        <v>300376971453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126243725663</v>
      </c>
      <c r="G29" s="75">
        <f t="shared" si="0"/>
        <v>4317544000</v>
      </c>
      <c r="H29" s="23">
        <v>121926181663</v>
      </c>
      <c r="I29" s="120">
        <v>121602799733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101685222066</v>
      </c>
      <c r="G31" s="75">
        <f t="shared" si="0"/>
        <v>3977482978</v>
      </c>
      <c r="H31" s="23">
        <v>97707739088</v>
      </c>
      <c r="I31" s="120">
        <v>96804702264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24558503597</v>
      </c>
      <c r="G32" s="75">
        <f t="shared" si="0"/>
        <v>340061022</v>
      </c>
      <c r="H32" s="23">
        <v>24218442575</v>
      </c>
      <c r="I32" s="120">
        <v>24798097469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11417328996</v>
      </c>
      <c r="G33" s="75">
        <f t="shared" si="0"/>
        <v>2247866497</v>
      </c>
      <c r="H33" s="23">
        <v>9169462499</v>
      </c>
      <c r="I33" s="120">
        <v>8905547658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206965064221</v>
      </c>
      <c r="G34" s="126">
        <f t="shared" si="0"/>
        <v>-5310497747</v>
      </c>
      <c r="H34" s="125">
        <v>212275561968</v>
      </c>
      <c r="I34" s="122">
        <v>217574356217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43932827532</v>
      </c>
      <c r="G36" s="74">
        <f t="shared" ref="G36:G60" si="1">F36-H36</f>
        <v>18447033843</v>
      </c>
      <c r="H36" s="124">
        <v>25485793689</v>
      </c>
      <c r="I36" s="121">
        <v>17845681130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32791019056</v>
      </c>
      <c r="G37" s="75">
        <f t="shared" si="1"/>
        <v>15711864742</v>
      </c>
      <c r="H37" s="23">
        <v>17079154314</v>
      </c>
      <c r="I37" s="120">
        <v>8723137656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6243982541</v>
      </c>
      <c r="G38" s="75">
        <f t="shared" si="1"/>
        <v>3201793698</v>
      </c>
      <c r="H38" s="23">
        <v>3042188843</v>
      </c>
      <c r="I38" s="120">
        <v>4169488479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3036770984</v>
      </c>
      <c r="G39" s="75">
        <f t="shared" si="1"/>
        <v>3036166601</v>
      </c>
      <c r="H39" s="23">
        <v>604383</v>
      </c>
      <c r="I39" s="120">
        <v>37738875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3207211557</v>
      </c>
      <c r="G40" s="75">
        <f t="shared" si="1"/>
        <v>165627097</v>
      </c>
      <c r="H40" s="23">
        <v>3041584460</v>
      </c>
      <c r="I40" s="120">
        <v>4131749604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4830665661</v>
      </c>
      <c r="G41" s="75">
        <f t="shared" si="1"/>
        <v>-502745759</v>
      </c>
      <c r="H41" s="23">
        <v>5333411420</v>
      </c>
      <c r="I41" s="120">
        <v>4952301261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52763040</v>
      </c>
      <c r="G46" s="75">
        <f t="shared" si="1"/>
        <v>45369040</v>
      </c>
      <c r="H46" s="23">
        <v>7394000</v>
      </c>
      <c r="I46" s="120">
        <v>753734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14397234</v>
      </c>
      <c r="G47" s="75">
        <f t="shared" si="1"/>
        <v>-9247878</v>
      </c>
      <c r="H47" s="23">
        <v>23645112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139468857978</v>
      </c>
      <c r="G48" s="74">
        <f t="shared" si="1"/>
        <v>8927348854</v>
      </c>
      <c r="H48" s="124">
        <v>130541509124</v>
      </c>
      <c r="I48" s="121">
        <v>165491131259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106383615457</v>
      </c>
      <c r="G49" s="75">
        <f t="shared" si="1"/>
        <v>14687070445</v>
      </c>
      <c r="H49" s="23">
        <v>91696545012</v>
      </c>
      <c r="I49" s="120">
        <v>109088666408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29670975629</v>
      </c>
      <c r="G50" s="75">
        <f t="shared" si="1"/>
        <v>-5680963371</v>
      </c>
      <c r="H50" s="23">
        <v>35351939000</v>
      </c>
      <c r="I50" s="120">
        <v>50262228144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26603636667</v>
      </c>
      <c r="G51" s="75">
        <f t="shared" si="1"/>
        <v>-5575911074</v>
      </c>
      <c r="H51" s="23">
        <v>32179547741</v>
      </c>
      <c r="I51" s="120">
        <v>46706101312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3067338962</v>
      </c>
      <c r="G52" s="75">
        <f t="shared" si="1"/>
        <v>-105052297</v>
      </c>
      <c r="H52" s="23">
        <v>3172391259</v>
      </c>
      <c r="I52" s="120">
        <v>3556126832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2031007892</v>
      </c>
      <c r="G53" s="75">
        <f t="shared" si="1"/>
        <v>883683780</v>
      </c>
      <c r="H53" s="23">
        <v>1147324112</v>
      </c>
      <c r="I53" s="120">
        <v>1695850207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1344700000</v>
      </c>
      <c r="G54" s="75">
        <f t="shared" si="1"/>
        <v>-893300000</v>
      </c>
      <c r="H54" s="23">
        <v>2238000000</v>
      </c>
      <c r="I54" s="120">
        <v>4380300000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38559000</v>
      </c>
      <c r="G59" s="75">
        <f t="shared" si="1"/>
        <v>-69142000</v>
      </c>
      <c r="H59" s="23">
        <v>107701000</v>
      </c>
      <c r="I59" s="120">
        <v>64086500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-95536030446</v>
      </c>
      <c r="G60" s="126">
        <f t="shared" si="1"/>
        <v>9519684989</v>
      </c>
      <c r="H60" s="125">
        <v>-105055715435</v>
      </c>
      <c r="I60" s="122">
        <v>-147645450129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448852161234</v>
      </c>
      <c r="G62" s="74">
        <f t="shared" ref="G62:G82" si="2">F62-H62</f>
        <v>-16612960127</v>
      </c>
      <c r="H62" s="124">
        <v>465465121361</v>
      </c>
      <c r="I62" s="121">
        <v>520169686780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112054500000</v>
      </c>
      <c r="G63" s="75">
        <f t="shared" si="2"/>
        <v>7880500000</v>
      </c>
      <c r="H63" s="23">
        <v>104174000000</v>
      </c>
      <c r="I63" s="120">
        <v>156043500000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336797661234</v>
      </c>
      <c r="G69" s="75">
        <f t="shared" si="2"/>
        <v>-24493460127</v>
      </c>
      <c r="H69" s="23">
        <v>361291121361</v>
      </c>
      <c r="I69" s="120">
        <v>364126186780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569266230690</v>
      </c>
      <c r="G70" s="74">
        <f t="shared" si="2"/>
        <v>-14214837341</v>
      </c>
      <c r="H70" s="124">
        <v>583481068031</v>
      </c>
      <c r="I70" s="121">
        <v>575906759096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225515005014</v>
      </c>
      <c r="G71" s="75">
        <f t="shared" si="2"/>
        <v>9025819838</v>
      </c>
      <c r="H71" s="23">
        <v>216489185176</v>
      </c>
      <c r="I71" s="120">
        <v>208608141923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2433625908</v>
      </c>
      <c r="G73" s="75">
        <f t="shared" si="2"/>
        <v>239017586</v>
      </c>
      <c r="H73" s="23">
        <v>2194608322</v>
      </c>
      <c r="I73" s="120">
        <v>2101938643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341317599768</v>
      </c>
      <c r="G78" s="75">
        <f t="shared" si="2"/>
        <v>-23479674765</v>
      </c>
      <c r="H78" s="23">
        <v>364797274533</v>
      </c>
      <c r="I78" s="120">
        <v>365196678530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-120414069456</v>
      </c>
      <c r="G79" s="126">
        <f t="shared" si="2"/>
        <v>-2398122786</v>
      </c>
      <c r="H79" s="125">
        <v>-118015946670</v>
      </c>
      <c r="I79" s="122">
        <v>-55737072316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-8985035681</v>
      </c>
      <c r="G80" s="77">
        <f t="shared" si="2"/>
        <v>1811064456</v>
      </c>
      <c r="H80" s="41">
        <v>-10796100137</v>
      </c>
      <c r="I80" s="131">
        <v>14191833772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82029728057</v>
      </c>
      <c r="G81" s="77">
        <f t="shared" si="2"/>
        <v>-10796100137</v>
      </c>
      <c r="H81" s="41">
        <v>92825828194</v>
      </c>
      <c r="I81" s="131">
        <v>78633994422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73044692376</v>
      </c>
      <c r="G82" s="92">
        <f t="shared" si="2"/>
        <v>-8985035681</v>
      </c>
      <c r="H82" s="45">
        <v>82029728057</v>
      </c>
      <c r="I82" s="123">
        <v>92825828194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3" orientation="portrait" useFirstPageNumber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令和５年度</v>
      </c>
      <c r="G2" s="149"/>
      <c r="H2" s="22" t="str">
        <f>'貸借対照表（一般会計）'!H2</f>
        <v>令和４年度</v>
      </c>
      <c r="I2" s="20" t="str">
        <f>'貸借対照表（一般会計）'!I2</f>
        <v>令和３年度</v>
      </c>
      <c r="J2" s="17"/>
      <c r="K2" s="18"/>
      <c r="L2" s="18"/>
      <c r="M2" s="19"/>
      <c r="N2" s="148" t="str">
        <f>'貸借対照表（一般会計）'!F2</f>
        <v>令和５年度</v>
      </c>
      <c r="O2" s="149"/>
      <c r="P2" s="22" t="str">
        <f>'貸借対照表（一般会計）'!H2</f>
        <v>令和４年度</v>
      </c>
      <c r="Q2" s="20" t="str">
        <f>'貸借対照表（一般会計）'!I2</f>
        <v>令和３年度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50000000</v>
      </c>
      <c r="G5" s="52">
        <f t="shared" ref="G5:G36" si="0">F5-H5</f>
        <v>0</v>
      </c>
      <c r="H5" s="23">
        <v>50000000</v>
      </c>
      <c r="I5" s="21">
        <v>50000000</v>
      </c>
      <c r="J5" s="11"/>
      <c r="K5" s="12" t="s">
        <v>3</v>
      </c>
      <c r="L5" s="12"/>
      <c r="M5" s="13"/>
      <c r="N5" s="14">
        <v>136859559</v>
      </c>
      <c r="O5" s="52">
        <f t="shared" ref="O5:O25" si="1">N5-P5</f>
        <v>-5708746</v>
      </c>
      <c r="P5" s="23">
        <v>142568305</v>
      </c>
      <c r="Q5" s="21">
        <v>143360885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29771417</v>
      </c>
      <c r="O6" s="52">
        <f t="shared" si="1"/>
        <v>-5157625</v>
      </c>
      <c r="P6" s="23">
        <v>34929042</v>
      </c>
      <c r="Q6" s="21">
        <v>42839538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51738800</v>
      </c>
      <c r="O7" s="52">
        <f t="shared" si="1"/>
        <v>0</v>
      </c>
      <c r="P7" s="23">
        <v>51738800</v>
      </c>
      <c r="Q7" s="21">
        <v>51738800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51738800</v>
      </c>
      <c r="O8" s="52">
        <f t="shared" si="1"/>
        <v>0</v>
      </c>
      <c r="P8" s="23">
        <v>51738800</v>
      </c>
      <c r="Q8" s="21">
        <v>51738800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55349342</v>
      </c>
      <c r="O10" s="52">
        <f t="shared" si="1"/>
        <v>-551121</v>
      </c>
      <c r="P10" s="23">
        <v>55900463</v>
      </c>
      <c r="Q10" s="21">
        <v>48782547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50000000</v>
      </c>
      <c r="G15" s="52">
        <f t="shared" si="0"/>
        <v>0</v>
      </c>
      <c r="H15" s="23">
        <v>50000000</v>
      </c>
      <c r="I15" s="21">
        <v>50000000</v>
      </c>
      <c r="J15" s="11"/>
      <c r="K15" s="12" t="s">
        <v>22</v>
      </c>
      <c r="L15" s="12"/>
      <c r="M15" s="13"/>
      <c r="N15" s="14">
        <v>24516119385</v>
      </c>
      <c r="O15" s="52">
        <f t="shared" si="1"/>
        <v>3751625054</v>
      </c>
      <c r="P15" s="23">
        <v>20764494331</v>
      </c>
      <c r="Q15" s="21">
        <v>16911738935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10523513701</v>
      </c>
      <c r="O16" s="52">
        <f t="shared" si="1"/>
        <v>3989228583</v>
      </c>
      <c r="P16" s="23">
        <v>6534285118</v>
      </c>
      <c r="Q16" s="21">
        <v>2651214160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13387664398</v>
      </c>
      <c r="O17" s="52">
        <f t="shared" si="1"/>
        <v>-251738800</v>
      </c>
      <c r="P17" s="23">
        <v>13639403198</v>
      </c>
      <c r="Q17" s="21">
        <v>13691141998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24914905949</v>
      </c>
      <c r="G18" s="52">
        <f t="shared" si="0"/>
        <v>6006716975</v>
      </c>
      <c r="H18" s="23">
        <v>18908188974</v>
      </c>
      <c r="I18" s="21">
        <v>13035870944</v>
      </c>
      <c r="J18" s="11"/>
      <c r="K18" s="12"/>
      <c r="L18" s="12"/>
      <c r="M18" s="13" t="s">
        <v>9</v>
      </c>
      <c r="N18" s="14">
        <v>13387664398</v>
      </c>
      <c r="O18" s="52">
        <f t="shared" si="1"/>
        <v>-251738800</v>
      </c>
      <c r="P18" s="23">
        <v>13639403198</v>
      </c>
      <c r="Q18" s="21">
        <v>13691141998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9702253274</v>
      </c>
      <c r="G19" s="52">
        <f t="shared" si="0"/>
        <v>-169287017</v>
      </c>
      <c r="H19" s="23">
        <v>9871540291</v>
      </c>
      <c r="I19" s="21">
        <v>10040830927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9702253274</v>
      </c>
      <c r="G20" s="52">
        <f t="shared" si="0"/>
        <v>-169287017</v>
      </c>
      <c r="H20" s="23">
        <v>9871540291</v>
      </c>
      <c r="I20" s="21">
        <v>10040830927</v>
      </c>
      <c r="J20" s="11"/>
      <c r="K20" s="12"/>
      <c r="L20" s="12" t="s">
        <v>29</v>
      </c>
      <c r="M20" s="13"/>
      <c r="N20" s="14">
        <v>604941286</v>
      </c>
      <c r="O20" s="52">
        <f t="shared" si="1"/>
        <v>14135271</v>
      </c>
      <c r="P20" s="23">
        <v>590806015</v>
      </c>
      <c r="Q20" s="21">
        <v>569382777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8050071183</v>
      </c>
      <c r="G21" s="52">
        <f t="shared" si="0"/>
        <v>0</v>
      </c>
      <c r="H21" s="23">
        <v>8050071183</v>
      </c>
      <c r="I21" s="21">
        <v>8050071183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1599622924</v>
      </c>
      <c r="G22" s="52">
        <f t="shared" si="0"/>
        <v>-165578784</v>
      </c>
      <c r="H22" s="23">
        <v>1765201708</v>
      </c>
      <c r="I22" s="21">
        <v>1930780492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52559167</v>
      </c>
      <c r="G23" s="52">
        <f t="shared" si="0"/>
        <v>-3708233</v>
      </c>
      <c r="H23" s="23">
        <v>56267400</v>
      </c>
      <c r="I23" s="21">
        <v>59979252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24652978944</v>
      </c>
      <c r="O25" s="54">
        <f t="shared" si="1"/>
        <v>3745916308</v>
      </c>
      <c r="P25" s="41">
        <v>20907062636</v>
      </c>
      <c r="Q25" s="42">
        <v>17055099820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311927005</v>
      </c>
      <c r="O27" s="52">
        <f>N27-P27</f>
        <v>2260800667</v>
      </c>
      <c r="P27" s="23">
        <v>-1948873662</v>
      </c>
      <c r="Q27" s="21">
        <v>-3969228876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2412675</v>
      </c>
      <c r="G39" s="52">
        <f t="shared" si="2"/>
        <v>-616008</v>
      </c>
      <c r="H39" s="23">
        <v>3028683</v>
      </c>
      <c r="I39" s="21">
        <v>17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15110240000</v>
      </c>
      <c r="G42" s="52">
        <f t="shared" si="2"/>
        <v>6426620000</v>
      </c>
      <c r="H42" s="23">
        <v>8683620000</v>
      </c>
      <c r="I42" s="21">
        <v>2595040000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100000000</v>
      </c>
      <c r="G52" s="52">
        <f t="shared" si="2"/>
        <v>-250000000</v>
      </c>
      <c r="H52" s="23">
        <v>350000000</v>
      </c>
      <c r="I52" s="21">
        <v>400000000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311927005</v>
      </c>
      <c r="O55" s="54">
        <f>N55-P55</f>
        <v>2260800667</v>
      </c>
      <c r="P55" s="41">
        <v>-1948873662</v>
      </c>
      <c r="Q55" s="42">
        <v>-3969228876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24964905949</v>
      </c>
      <c r="G56" s="53">
        <f t="shared" si="2"/>
        <v>6006716975</v>
      </c>
      <c r="H56" s="45">
        <v>18958188974</v>
      </c>
      <c r="I56" s="46">
        <v>13085870944</v>
      </c>
      <c r="J56" s="47" t="s">
        <v>65</v>
      </c>
      <c r="K56" s="48"/>
      <c r="L56" s="48"/>
      <c r="M56" s="49"/>
      <c r="N56" s="50">
        <v>24964905949</v>
      </c>
      <c r="O56" s="53">
        <f>N56-P56</f>
        <v>6006716975</v>
      </c>
      <c r="P56" s="45">
        <v>18958188974</v>
      </c>
      <c r="Q56" s="46">
        <v>13085870944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4" fitToWidth="0" orientation="landscape" useFirstPageNumber="1" r:id="rId1"/>
  <headerFooter scaleWithDoc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25" style="2" customWidth="1"/>
    <col min="10" max="16384" width="9" style="2"/>
  </cols>
  <sheetData>
    <row r="1" spans="1:9" ht="14.25" thickBot="1" x14ac:dyDescent="0.2">
      <c r="A1" s="138" t="s">
        <v>205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令和５年度</v>
      </c>
      <c r="F2" s="149"/>
      <c r="G2" s="80" t="str">
        <f>'貸借対照表（一般会計）'!H2</f>
        <v>令和４年度</v>
      </c>
      <c r="H2" s="144" t="str">
        <f>'貸借対照表（一般会計）'!I2</f>
        <v>令和３年度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4301257589</v>
      </c>
      <c r="F4" s="75">
        <f t="shared" ref="F4:F35" si="0">E4-G4</f>
        <v>177885721</v>
      </c>
      <c r="G4" s="82">
        <v>4123371868</v>
      </c>
      <c r="H4" s="21">
        <v>1965843555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433012524</v>
      </c>
      <c r="F12" s="75">
        <f t="shared" si="0"/>
        <v>-30059775</v>
      </c>
      <c r="G12" s="82">
        <v>463072299</v>
      </c>
      <c r="H12" s="21">
        <v>462210822</v>
      </c>
    </row>
    <row r="13" spans="1:9" ht="15" customHeight="1" x14ac:dyDescent="0.15">
      <c r="A13" s="59"/>
      <c r="B13" s="60" t="s">
        <v>75</v>
      </c>
      <c r="C13" s="61"/>
      <c r="D13" s="61"/>
      <c r="E13" s="70">
        <v>2182171000</v>
      </c>
      <c r="F13" s="75">
        <f t="shared" si="0"/>
        <v>58682000</v>
      </c>
      <c r="G13" s="82">
        <v>2123489000</v>
      </c>
      <c r="H13" s="21">
        <v>279783000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1052895554</v>
      </c>
      <c r="F14" s="75">
        <f t="shared" si="0"/>
        <v>-87129668</v>
      </c>
      <c r="G14" s="82">
        <v>1140025222</v>
      </c>
      <c r="H14" s="21">
        <v>1015838985</v>
      </c>
    </row>
    <row r="15" spans="1:9" ht="15" customHeight="1" x14ac:dyDescent="0.15">
      <c r="A15" s="59"/>
      <c r="B15" s="60"/>
      <c r="C15" s="61" t="s">
        <v>77</v>
      </c>
      <c r="D15" s="61"/>
      <c r="E15" s="70">
        <v>1052895554</v>
      </c>
      <c r="F15" s="75">
        <f t="shared" si="0"/>
        <v>-87129668</v>
      </c>
      <c r="G15" s="82">
        <v>1140025222</v>
      </c>
      <c r="H15" s="21">
        <v>1015838985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2690784</v>
      </c>
      <c r="F19" s="75">
        <f t="shared" si="0"/>
        <v>-634754</v>
      </c>
      <c r="G19" s="82">
        <v>3325538</v>
      </c>
      <c r="H19" s="21">
        <v>3267449</v>
      </c>
    </row>
    <row r="20" spans="1:8" ht="15" customHeight="1" x14ac:dyDescent="0.15">
      <c r="A20" s="63"/>
      <c r="B20" s="64" t="s">
        <v>82</v>
      </c>
      <c r="C20" s="65"/>
      <c r="D20" s="65"/>
      <c r="E20" s="70">
        <v>630487727</v>
      </c>
      <c r="F20" s="75">
        <f t="shared" si="0"/>
        <v>237027918</v>
      </c>
      <c r="G20" s="82">
        <v>393459809</v>
      </c>
      <c r="H20" s="21">
        <v>204743299</v>
      </c>
    </row>
    <row r="21" spans="1:8" ht="15" customHeight="1" x14ac:dyDescent="0.15">
      <c r="A21" s="59" t="s">
        <v>83</v>
      </c>
      <c r="B21" s="60"/>
      <c r="C21" s="61"/>
      <c r="D21" s="61"/>
      <c r="E21" s="69">
        <v>2040456922</v>
      </c>
      <c r="F21" s="74">
        <f t="shared" si="0"/>
        <v>-62559732</v>
      </c>
      <c r="G21" s="81">
        <v>2103016654</v>
      </c>
      <c r="H21" s="78">
        <v>1878001719</v>
      </c>
    </row>
    <row r="22" spans="1:8" ht="15" customHeight="1" x14ac:dyDescent="0.15">
      <c r="A22" s="59"/>
      <c r="B22" s="60" t="s">
        <v>84</v>
      </c>
      <c r="C22" s="61"/>
      <c r="D22" s="61"/>
      <c r="E22" s="70">
        <v>638864351</v>
      </c>
      <c r="F22" s="75">
        <f t="shared" si="0"/>
        <v>9492492</v>
      </c>
      <c r="G22" s="82">
        <v>629371859</v>
      </c>
      <c r="H22" s="21">
        <v>614453883</v>
      </c>
    </row>
    <row r="23" spans="1:8" ht="15" customHeight="1" x14ac:dyDescent="0.15">
      <c r="A23" s="59"/>
      <c r="B23" s="60" t="s">
        <v>85</v>
      </c>
      <c r="C23" s="61"/>
      <c r="D23" s="61"/>
      <c r="E23" s="70">
        <v>55349342</v>
      </c>
      <c r="F23" s="75">
        <f t="shared" si="0"/>
        <v>-551121</v>
      </c>
      <c r="G23" s="82">
        <v>55900463</v>
      </c>
      <c r="H23" s="21">
        <v>48782547</v>
      </c>
    </row>
    <row r="24" spans="1:8" ht="15" customHeight="1" x14ac:dyDescent="0.15">
      <c r="A24" s="59"/>
      <c r="B24" s="60" t="s">
        <v>86</v>
      </c>
      <c r="C24" s="61"/>
      <c r="D24" s="61"/>
      <c r="E24" s="70">
        <v>14135271</v>
      </c>
      <c r="F24" s="75">
        <f t="shared" si="0"/>
        <v>-7287967</v>
      </c>
      <c r="G24" s="82">
        <v>21423238</v>
      </c>
      <c r="H24" s="21">
        <v>-8982738</v>
      </c>
    </row>
    <row r="25" spans="1:8" ht="15" customHeight="1" x14ac:dyDescent="0.15">
      <c r="A25" s="59"/>
      <c r="B25" s="60" t="s">
        <v>87</v>
      </c>
      <c r="C25" s="61"/>
      <c r="D25" s="61"/>
      <c r="E25" s="70">
        <v>1103001744</v>
      </c>
      <c r="F25" s="75">
        <f t="shared" si="0"/>
        <v>-75239559</v>
      </c>
      <c r="G25" s="82">
        <v>1178241303</v>
      </c>
      <c r="H25" s="21">
        <v>1020994141</v>
      </c>
    </row>
    <row r="26" spans="1:8" ht="15" customHeight="1" x14ac:dyDescent="0.15">
      <c r="A26" s="59"/>
      <c r="B26" s="60" t="s">
        <v>88</v>
      </c>
      <c r="C26" s="61"/>
      <c r="D26" s="61"/>
      <c r="E26" s="70">
        <v>32041697</v>
      </c>
      <c r="F26" s="75">
        <f t="shared" si="0"/>
        <v>7202894</v>
      </c>
      <c r="G26" s="82">
        <v>24838803</v>
      </c>
      <c r="H26" s="21">
        <v>13271845</v>
      </c>
    </row>
    <row r="27" spans="1:8" ht="15" customHeight="1" x14ac:dyDescent="0.15">
      <c r="A27" s="59"/>
      <c r="B27" s="60" t="s">
        <v>89</v>
      </c>
      <c r="C27" s="61"/>
      <c r="D27" s="61"/>
      <c r="E27" s="70">
        <v>169903025</v>
      </c>
      <c r="F27" s="75">
        <f t="shared" si="0"/>
        <v>561055</v>
      </c>
      <c r="G27" s="82">
        <v>169341970</v>
      </c>
      <c r="H27" s="21">
        <v>171130135</v>
      </c>
    </row>
    <row r="28" spans="1:8" ht="15" customHeight="1" x14ac:dyDescent="0.15">
      <c r="A28" s="59"/>
      <c r="B28" s="60" t="s">
        <v>90</v>
      </c>
      <c r="C28" s="61"/>
      <c r="D28" s="61"/>
      <c r="E28" s="70">
        <v>26370596</v>
      </c>
      <c r="F28" s="75">
        <f t="shared" si="0"/>
        <v>18695262</v>
      </c>
      <c r="G28" s="82">
        <v>7675334</v>
      </c>
      <c r="H28" s="21">
        <v>4382951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426400</v>
      </c>
      <c r="F34" s="75">
        <f t="shared" si="0"/>
        <v>-7846625</v>
      </c>
      <c r="G34" s="82">
        <v>8273025</v>
      </c>
      <c r="H34" s="21">
        <v>13968955</v>
      </c>
    </row>
    <row r="35" spans="1:8" ht="15" customHeight="1" x14ac:dyDescent="0.15">
      <c r="A35" s="59"/>
      <c r="B35" s="60" t="s">
        <v>97</v>
      </c>
      <c r="C35" s="61"/>
      <c r="D35" s="61"/>
      <c r="E35" s="70">
        <v>364496</v>
      </c>
      <c r="F35" s="75">
        <f t="shared" si="0"/>
        <v>-7586163</v>
      </c>
      <c r="G35" s="82">
        <v>7950659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364496</v>
      </c>
      <c r="F37" s="75">
        <f t="shared" si="1"/>
        <v>-7586163</v>
      </c>
      <c r="G37" s="82">
        <v>7950659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2260800667</v>
      </c>
      <c r="F40" s="77">
        <f t="shared" si="1"/>
        <v>240445453</v>
      </c>
      <c r="G40" s="84">
        <v>2020355214</v>
      </c>
      <c r="H40" s="42">
        <v>87841836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2803470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2803470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-2803470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2260800667</v>
      </c>
      <c r="F54" s="97">
        <f t="shared" si="1"/>
        <v>240445453</v>
      </c>
      <c r="G54" s="98">
        <v>2020355214</v>
      </c>
      <c r="H54" s="99">
        <v>85038366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5" fitToHeight="0" orientation="portrait" useFirstPageNumber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205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令和５年度</v>
      </c>
      <c r="G2" s="149"/>
      <c r="H2" s="80" t="str">
        <f>'貸借対照表（一般会計）'!H2</f>
        <v>令和４年度</v>
      </c>
      <c r="I2" s="144" t="str">
        <f>'貸借対照表（一般会計）'!I2</f>
        <v>令和３年度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4301257589</v>
      </c>
      <c r="G5" s="74">
        <f t="shared" ref="G5:G34" si="0">F5-H5</f>
        <v>177885721</v>
      </c>
      <c r="H5" s="124">
        <v>4123371868</v>
      </c>
      <c r="I5" s="121">
        <v>1965843555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433012524</v>
      </c>
      <c r="G13" s="75">
        <f t="shared" si="0"/>
        <v>-30059775</v>
      </c>
      <c r="H13" s="23">
        <v>463072299</v>
      </c>
      <c r="I13" s="120">
        <v>462210822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2182171000</v>
      </c>
      <c r="G14" s="75">
        <f t="shared" si="0"/>
        <v>58682000</v>
      </c>
      <c r="H14" s="23">
        <v>2123489000</v>
      </c>
      <c r="I14" s="120">
        <v>279783000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1052895554</v>
      </c>
      <c r="G15" s="75">
        <f t="shared" si="0"/>
        <v>-87129668</v>
      </c>
      <c r="H15" s="23">
        <v>1140025222</v>
      </c>
      <c r="I15" s="120">
        <v>1015838985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1052895554</v>
      </c>
      <c r="G16" s="75">
        <f t="shared" si="0"/>
        <v>-87129668</v>
      </c>
      <c r="H16" s="23">
        <v>1140025222</v>
      </c>
      <c r="I16" s="120">
        <v>1015838985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2690784</v>
      </c>
      <c r="G20" s="75">
        <f t="shared" si="0"/>
        <v>-634754</v>
      </c>
      <c r="H20" s="23">
        <v>3325538</v>
      </c>
      <c r="I20" s="120">
        <v>3267449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630487727</v>
      </c>
      <c r="G21" s="75">
        <f t="shared" si="0"/>
        <v>237027918</v>
      </c>
      <c r="H21" s="23">
        <v>393459809</v>
      </c>
      <c r="I21" s="120">
        <v>204743299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1856969747</v>
      </c>
      <c r="G22" s="74">
        <f t="shared" si="0"/>
        <v>-48163783</v>
      </c>
      <c r="H22" s="124">
        <v>1905133530</v>
      </c>
      <c r="I22" s="121">
        <v>1720864342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694764814</v>
      </c>
      <c r="G23" s="75">
        <f t="shared" si="0"/>
        <v>16610408</v>
      </c>
      <c r="H23" s="23">
        <v>678154406</v>
      </c>
      <c r="I23" s="120">
        <v>668246450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1103001744</v>
      </c>
      <c r="G24" s="75">
        <f t="shared" si="0"/>
        <v>-75239559</v>
      </c>
      <c r="H24" s="23">
        <v>1178241303</v>
      </c>
      <c r="I24" s="120">
        <v>1020994141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32041697</v>
      </c>
      <c r="G25" s="75">
        <f t="shared" si="0"/>
        <v>7202894</v>
      </c>
      <c r="H25" s="23">
        <v>24838803</v>
      </c>
      <c r="I25" s="120">
        <v>13271845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26370596</v>
      </c>
      <c r="G26" s="75">
        <f t="shared" si="0"/>
        <v>18695262</v>
      </c>
      <c r="H26" s="23">
        <v>7675334</v>
      </c>
      <c r="I26" s="120">
        <v>4382951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426400</v>
      </c>
      <c r="G28" s="75">
        <f t="shared" si="0"/>
        <v>-7846625</v>
      </c>
      <c r="H28" s="23">
        <v>8273025</v>
      </c>
      <c r="I28" s="120">
        <v>13968955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364496</v>
      </c>
      <c r="G29" s="75">
        <f t="shared" si="0"/>
        <v>-7586163</v>
      </c>
      <c r="H29" s="23">
        <v>7950659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364496</v>
      </c>
      <c r="G31" s="75">
        <f t="shared" si="0"/>
        <v>-7586163</v>
      </c>
      <c r="H31" s="23">
        <v>7950659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2444287842</v>
      </c>
      <c r="G34" s="126">
        <f t="shared" si="0"/>
        <v>226049504</v>
      </c>
      <c r="H34" s="125">
        <v>2218238338</v>
      </c>
      <c r="I34" s="122">
        <v>244979213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250000000</v>
      </c>
      <c r="G36" s="74">
        <f t="shared" ref="G36:G60" si="1">F36-H36</f>
        <v>200000000</v>
      </c>
      <c r="H36" s="124">
        <v>50000000</v>
      </c>
      <c r="I36" s="121">
        <v>50000000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250000000</v>
      </c>
      <c r="G41" s="75">
        <f t="shared" si="1"/>
        <v>200000000</v>
      </c>
      <c r="H41" s="23">
        <v>50000000</v>
      </c>
      <c r="I41" s="120">
        <v>50000000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6426620000</v>
      </c>
      <c r="G48" s="74">
        <f t="shared" si="1"/>
        <v>334960000</v>
      </c>
      <c r="H48" s="124">
        <v>6091660000</v>
      </c>
      <c r="I48" s="121">
        <v>2795040000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6426620000</v>
      </c>
      <c r="G49" s="75">
        <f t="shared" si="1"/>
        <v>334960000</v>
      </c>
      <c r="H49" s="23">
        <v>6091660000</v>
      </c>
      <c r="I49" s="120">
        <v>2295040000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500000000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-6176620000</v>
      </c>
      <c r="G60" s="126">
        <f t="shared" si="1"/>
        <v>-134960000</v>
      </c>
      <c r="H60" s="125">
        <v>-6041660000</v>
      </c>
      <c r="I60" s="122">
        <v>-2745040000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4019000000</v>
      </c>
      <c r="G62" s="74">
        <f t="shared" ref="G62:G82" si="2">F62-H62</f>
        <v>101000000</v>
      </c>
      <c r="H62" s="124">
        <v>3918000000</v>
      </c>
      <c r="I62" s="121">
        <v>2544000000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4019000000</v>
      </c>
      <c r="G63" s="75">
        <f t="shared" si="2"/>
        <v>101000000</v>
      </c>
      <c r="H63" s="23">
        <v>3918000000</v>
      </c>
      <c r="I63" s="120">
        <v>2094000000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450000000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286667842</v>
      </c>
      <c r="G70" s="74">
        <f t="shared" si="2"/>
        <v>192089504</v>
      </c>
      <c r="H70" s="124">
        <v>94578338</v>
      </c>
      <c r="I70" s="121">
        <v>43939213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34929042</v>
      </c>
      <c r="G71" s="75">
        <f t="shared" si="2"/>
        <v>-7910496</v>
      </c>
      <c r="H71" s="23">
        <v>42839538</v>
      </c>
      <c r="I71" s="120">
        <v>42200413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251738800</v>
      </c>
      <c r="G72" s="75">
        <f t="shared" si="2"/>
        <v>200000000</v>
      </c>
      <c r="H72" s="23">
        <v>51738800</v>
      </c>
      <c r="I72" s="120">
        <v>1738800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3732332158</v>
      </c>
      <c r="G79" s="126">
        <f t="shared" si="2"/>
        <v>-91089504</v>
      </c>
      <c r="H79" s="125">
        <v>3823421662</v>
      </c>
      <c r="I79" s="122">
        <v>2500060787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6" orientation="portrait" useFirstPageNumber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令和５年度</v>
      </c>
      <c r="G2" s="149"/>
      <c r="H2" s="22" t="str">
        <f>'貸借対照表（一般会計）'!H2</f>
        <v>令和４年度</v>
      </c>
      <c r="I2" s="144" t="str">
        <f>'貸借対照表（一般会計）'!I2</f>
        <v>令和３年度</v>
      </c>
      <c r="J2" s="17"/>
      <c r="K2" s="18"/>
      <c r="L2" s="18"/>
      <c r="M2" s="19"/>
      <c r="N2" s="148" t="str">
        <f>'貸借対照表（一般会計）'!F2</f>
        <v>令和５年度</v>
      </c>
      <c r="O2" s="149"/>
      <c r="P2" s="22" t="str">
        <f>'貸借対照表（一般会計）'!H2</f>
        <v>令和４年度</v>
      </c>
      <c r="Q2" s="144" t="str">
        <f>'貸借対照表（一般会計）'!I2</f>
        <v>令和３年度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422280888</v>
      </c>
      <c r="G5" s="52">
        <f t="shared" ref="G5:G36" si="0">F5-H5</f>
        <v>180084795</v>
      </c>
      <c r="H5" s="23">
        <v>242196093</v>
      </c>
      <c r="I5" s="21">
        <v>78664000</v>
      </c>
      <c r="J5" s="11"/>
      <c r="K5" s="12" t="s">
        <v>3</v>
      </c>
      <c r="L5" s="12"/>
      <c r="M5" s="13"/>
      <c r="N5" s="14">
        <v>1764369</v>
      </c>
      <c r="O5" s="52">
        <f t="shared" ref="O5:O25" si="1">N5-P5</f>
        <v>157953</v>
      </c>
      <c r="P5" s="23">
        <v>1606416</v>
      </c>
      <c r="Q5" s="21">
        <v>1363947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422280888</v>
      </c>
      <c r="G6" s="52">
        <f t="shared" si="0"/>
        <v>180084795</v>
      </c>
      <c r="H6" s="23">
        <v>242196093</v>
      </c>
      <c r="I6" s="21">
        <v>78664000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422280888</v>
      </c>
      <c r="G7" s="52">
        <f t="shared" si="0"/>
        <v>180084795</v>
      </c>
      <c r="H7" s="23">
        <v>242196093</v>
      </c>
      <c r="I7" s="21">
        <v>78664000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1764369</v>
      </c>
      <c r="O10" s="52">
        <f t="shared" si="1"/>
        <v>157953</v>
      </c>
      <c r="P10" s="23">
        <v>1606416</v>
      </c>
      <c r="Q10" s="21">
        <v>1363947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15781071</v>
      </c>
      <c r="O15" s="52">
        <f t="shared" si="1"/>
        <v>-477807</v>
      </c>
      <c r="P15" s="23">
        <v>16258878</v>
      </c>
      <c r="Q15" s="21">
        <v>7008420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23599386431</v>
      </c>
      <c r="G18" s="52">
        <f t="shared" si="0"/>
        <v>-1249905547</v>
      </c>
      <c r="H18" s="23">
        <v>24849291978</v>
      </c>
      <c r="I18" s="21">
        <v>26124519718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23427061090</v>
      </c>
      <c r="G19" s="52">
        <f t="shared" si="0"/>
        <v>-1274419484</v>
      </c>
      <c r="H19" s="23">
        <v>24701480574</v>
      </c>
      <c r="I19" s="21">
        <v>25975944138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23427061090</v>
      </c>
      <c r="G20" s="52">
        <f t="shared" si="0"/>
        <v>-1274419484</v>
      </c>
      <c r="H20" s="23">
        <v>24701480574</v>
      </c>
      <c r="I20" s="21">
        <v>25975944138</v>
      </c>
      <c r="J20" s="11"/>
      <c r="K20" s="12"/>
      <c r="L20" s="12" t="s">
        <v>29</v>
      </c>
      <c r="M20" s="13"/>
      <c r="N20" s="14">
        <v>15781071</v>
      </c>
      <c r="O20" s="52">
        <f t="shared" si="1"/>
        <v>-477807</v>
      </c>
      <c r="P20" s="23">
        <v>16258878</v>
      </c>
      <c r="Q20" s="21">
        <v>7008420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3691035860</v>
      </c>
      <c r="G21" s="52">
        <f t="shared" si="0"/>
        <v>0</v>
      </c>
      <c r="H21" s="23">
        <v>3691035860</v>
      </c>
      <c r="I21" s="21">
        <v>3691035860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19600408829</v>
      </c>
      <c r="G22" s="52">
        <f t="shared" si="0"/>
        <v>-1252092428</v>
      </c>
      <c r="H22" s="23">
        <v>20852501257</v>
      </c>
      <c r="I22" s="21">
        <v>22104637765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135616401</v>
      </c>
      <c r="G23" s="52">
        <f t="shared" si="0"/>
        <v>-22327056</v>
      </c>
      <c r="H23" s="23">
        <v>157943457</v>
      </c>
      <c r="I23" s="21">
        <v>180270513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17545440</v>
      </c>
      <c r="O25" s="54">
        <f t="shared" si="1"/>
        <v>-319854</v>
      </c>
      <c r="P25" s="41">
        <v>17865294</v>
      </c>
      <c r="Q25" s="42">
        <v>8372367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24004121879</v>
      </c>
      <c r="O27" s="52">
        <f>N27-P27</f>
        <v>-1069500898</v>
      </c>
      <c r="P27" s="23">
        <v>25073622777</v>
      </c>
      <c r="Q27" s="21">
        <v>26194811351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3122135</v>
      </c>
      <c r="G39" s="52">
        <f t="shared" si="2"/>
        <v>-2289730</v>
      </c>
      <c r="H39" s="23">
        <v>5411865</v>
      </c>
      <c r="I39" s="21">
        <v>6182449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169203206</v>
      </c>
      <c r="G48" s="52">
        <f t="shared" si="2"/>
        <v>26803667</v>
      </c>
      <c r="H48" s="23">
        <v>142399539</v>
      </c>
      <c r="I48" s="21">
        <v>142393131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169203206</v>
      </c>
      <c r="G50" s="52">
        <f t="shared" si="2"/>
        <v>26803667</v>
      </c>
      <c r="H50" s="23">
        <v>142399539</v>
      </c>
      <c r="I50" s="21">
        <v>142393131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24004121879</v>
      </c>
      <c r="O55" s="54">
        <f>N55-P55</f>
        <v>-1069500898</v>
      </c>
      <c r="P55" s="41">
        <v>25073622777</v>
      </c>
      <c r="Q55" s="42">
        <v>26194811351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24021667319</v>
      </c>
      <c r="G56" s="53">
        <f t="shared" si="2"/>
        <v>-1069820752</v>
      </c>
      <c r="H56" s="45">
        <v>25091488071</v>
      </c>
      <c r="I56" s="46">
        <v>26203183718</v>
      </c>
      <c r="J56" s="47" t="s">
        <v>65</v>
      </c>
      <c r="K56" s="48"/>
      <c r="L56" s="48"/>
      <c r="M56" s="49"/>
      <c r="N56" s="50">
        <v>24021667319</v>
      </c>
      <c r="O56" s="53">
        <f>N56-P56</f>
        <v>-1069820752</v>
      </c>
      <c r="P56" s="45">
        <v>25091488071</v>
      </c>
      <c r="Q56" s="46">
        <v>26203183718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7" fitToWidth="0" orientation="landscape" useFirstPageNumber="1" r:id="rId1"/>
  <headerFooter scaleWithDoc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205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令和５年度</v>
      </c>
      <c r="F2" s="149"/>
      <c r="G2" s="80" t="str">
        <f>'貸借対照表（一般会計）'!H2</f>
        <v>令和４年度</v>
      </c>
      <c r="H2" s="144" t="str">
        <f>'貸借対照表（一般会計）'!I2</f>
        <v>令和３年度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2796557951</v>
      </c>
      <c r="F4" s="75">
        <f t="shared" ref="F4:F35" si="0">E4-G4</f>
        <v>92738920</v>
      </c>
      <c r="G4" s="82">
        <v>2703819031</v>
      </c>
      <c r="H4" s="21">
        <v>2622538470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288293406</v>
      </c>
      <c r="F12" s="75">
        <f t="shared" si="0"/>
        <v>-19611537</v>
      </c>
      <c r="G12" s="82">
        <v>307904943</v>
      </c>
      <c r="H12" s="21">
        <v>327428305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0</v>
      </c>
      <c r="F14" s="75">
        <f t="shared" si="0"/>
        <v>0</v>
      </c>
      <c r="G14" s="82">
        <v>0</v>
      </c>
      <c r="H14" s="21">
        <v>0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7120</v>
      </c>
      <c r="F19" s="75">
        <f t="shared" si="0"/>
        <v>712</v>
      </c>
      <c r="G19" s="82">
        <v>6408</v>
      </c>
      <c r="H19" s="21">
        <v>3254</v>
      </c>
    </row>
    <row r="20" spans="1:8" ht="15" customHeight="1" x14ac:dyDescent="0.15">
      <c r="A20" s="63"/>
      <c r="B20" s="64" t="s">
        <v>82</v>
      </c>
      <c r="C20" s="65"/>
      <c r="D20" s="65"/>
      <c r="E20" s="70">
        <v>2508257425</v>
      </c>
      <c r="F20" s="75">
        <f t="shared" si="0"/>
        <v>112349745</v>
      </c>
      <c r="G20" s="82">
        <v>2395907680</v>
      </c>
      <c r="H20" s="21">
        <v>2295106911</v>
      </c>
    </row>
    <row r="21" spans="1:8" ht="15" customHeight="1" x14ac:dyDescent="0.15">
      <c r="A21" s="59" t="s">
        <v>83</v>
      </c>
      <c r="B21" s="60"/>
      <c r="C21" s="61"/>
      <c r="D21" s="61"/>
      <c r="E21" s="69">
        <v>3866058849</v>
      </c>
      <c r="F21" s="74">
        <f t="shared" si="0"/>
        <v>41051244</v>
      </c>
      <c r="G21" s="81">
        <v>3825007605</v>
      </c>
      <c r="H21" s="78">
        <v>3900648864</v>
      </c>
    </row>
    <row r="22" spans="1:8" ht="15" customHeight="1" x14ac:dyDescent="0.15">
      <c r="A22" s="59"/>
      <c r="B22" s="60" t="s">
        <v>84</v>
      </c>
      <c r="C22" s="61"/>
      <c r="D22" s="61"/>
      <c r="E22" s="70">
        <v>24777066</v>
      </c>
      <c r="F22" s="75">
        <f t="shared" si="0"/>
        <v>3294531</v>
      </c>
      <c r="G22" s="82">
        <v>21482535</v>
      </c>
      <c r="H22" s="21">
        <v>22267920</v>
      </c>
    </row>
    <row r="23" spans="1:8" ht="15" customHeight="1" x14ac:dyDescent="0.15">
      <c r="A23" s="59"/>
      <c r="B23" s="60" t="s">
        <v>85</v>
      </c>
      <c r="C23" s="61"/>
      <c r="D23" s="61"/>
      <c r="E23" s="70">
        <v>1764369</v>
      </c>
      <c r="F23" s="75">
        <f t="shared" si="0"/>
        <v>157953</v>
      </c>
      <c r="G23" s="82">
        <v>1606416</v>
      </c>
      <c r="H23" s="21">
        <v>1363947</v>
      </c>
    </row>
    <row r="24" spans="1:8" ht="15" customHeight="1" x14ac:dyDescent="0.15">
      <c r="A24" s="59"/>
      <c r="B24" s="60" t="s">
        <v>86</v>
      </c>
      <c r="C24" s="61"/>
      <c r="D24" s="61"/>
      <c r="E24" s="70">
        <v>-477807</v>
      </c>
      <c r="F24" s="75">
        <f t="shared" si="0"/>
        <v>-9728265</v>
      </c>
      <c r="G24" s="82">
        <v>9250458</v>
      </c>
      <c r="H24" s="21">
        <v>-257973</v>
      </c>
    </row>
    <row r="25" spans="1:8" ht="15" customHeight="1" x14ac:dyDescent="0.15">
      <c r="A25" s="59"/>
      <c r="B25" s="60" t="s">
        <v>87</v>
      </c>
      <c r="C25" s="61"/>
      <c r="D25" s="61"/>
      <c r="E25" s="70">
        <v>156104041</v>
      </c>
      <c r="F25" s="75">
        <f t="shared" si="0"/>
        <v>80061341</v>
      </c>
      <c r="G25" s="82">
        <v>76042700</v>
      </c>
      <c r="H25" s="21">
        <v>12200906</v>
      </c>
    </row>
    <row r="26" spans="1:8" ht="15" customHeight="1" x14ac:dyDescent="0.15">
      <c r="A26" s="59"/>
      <c r="B26" s="60" t="s">
        <v>88</v>
      </c>
      <c r="C26" s="61"/>
      <c r="D26" s="61"/>
      <c r="E26" s="70">
        <v>348179300</v>
      </c>
      <c r="F26" s="75">
        <f t="shared" si="0"/>
        <v>-100705480</v>
      </c>
      <c r="G26" s="82">
        <v>448884780</v>
      </c>
      <c r="H26" s="21">
        <v>366989282</v>
      </c>
    </row>
    <row r="27" spans="1:8" ht="15" customHeight="1" x14ac:dyDescent="0.15">
      <c r="A27" s="59"/>
      <c r="B27" s="60" t="s">
        <v>89</v>
      </c>
      <c r="C27" s="61"/>
      <c r="D27" s="61"/>
      <c r="E27" s="70">
        <v>1276709214</v>
      </c>
      <c r="F27" s="75">
        <f t="shared" si="0"/>
        <v>-174934</v>
      </c>
      <c r="G27" s="82">
        <v>1276884148</v>
      </c>
      <c r="H27" s="21">
        <v>1277463722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45447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517961611</v>
      </c>
      <c r="F34" s="75">
        <f t="shared" si="0"/>
        <v>-87875143</v>
      </c>
      <c r="G34" s="82">
        <v>605836754</v>
      </c>
      <c r="H34" s="21">
        <v>600755069</v>
      </c>
    </row>
    <row r="35" spans="1:8" ht="15" customHeight="1" x14ac:dyDescent="0.15">
      <c r="A35" s="59"/>
      <c r="B35" s="60" t="s">
        <v>97</v>
      </c>
      <c r="C35" s="61"/>
      <c r="D35" s="61"/>
      <c r="E35" s="70">
        <v>1541041055</v>
      </c>
      <c r="F35" s="75">
        <f t="shared" si="0"/>
        <v>156021241</v>
      </c>
      <c r="G35" s="82">
        <v>1385019814</v>
      </c>
      <c r="H35" s="21">
        <v>1619820544</v>
      </c>
    </row>
    <row r="36" spans="1:8" ht="15" customHeight="1" x14ac:dyDescent="0.15">
      <c r="A36" s="59"/>
      <c r="B36" s="60"/>
      <c r="C36" s="61" t="s">
        <v>98</v>
      </c>
      <c r="D36" s="61"/>
      <c r="E36" s="70">
        <v>1540989546</v>
      </c>
      <c r="F36" s="75">
        <f t="shared" ref="F36:F54" si="1">E36-G36</f>
        <v>156020546</v>
      </c>
      <c r="G36" s="82">
        <v>1384969000</v>
      </c>
      <c r="H36" s="21">
        <v>1619746364</v>
      </c>
    </row>
    <row r="37" spans="1:8" ht="15" customHeight="1" x14ac:dyDescent="0.15">
      <c r="A37" s="59"/>
      <c r="B37" s="60"/>
      <c r="C37" s="61" t="s">
        <v>99</v>
      </c>
      <c r="D37" s="61"/>
      <c r="E37" s="70">
        <v>51509</v>
      </c>
      <c r="F37" s="75">
        <f t="shared" si="1"/>
        <v>695</v>
      </c>
      <c r="G37" s="82">
        <v>50814</v>
      </c>
      <c r="H37" s="21">
        <v>74180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-1069500898</v>
      </c>
      <c r="F40" s="77">
        <f t="shared" si="1"/>
        <v>51687676</v>
      </c>
      <c r="G40" s="84">
        <v>-1121188574</v>
      </c>
      <c r="H40" s="42">
        <v>-1278110394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-1069500898</v>
      </c>
      <c r="F54" s="97">
        <f t="shared" si="1"/>
        <v>51687676</v>
      </c>
      <c r="G54" s="98">
        <v>-1121188574</v>
      </c>
      <c r="H54" s="99">
        <v>-1278110394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8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9</vt:i4>
      </vt:variant>
    </vt:vector>
  </HeadingPairs>
  <TitlesOfParts>
    <vt:vector size="37" baseType="lpstr">
      <vt:lpstr>目次</vt:lpstr>
      <vt:lpstr>貸借対照表（一般会計）</vt:lpstr>
      <vt:lpstr>行政コスト計算書（一般会計）</vt:lpstr>
      <vt:lpstr>キャッシュ・フロー計算書（一般会計）</vt:lpstr>
      <vt:lpstr>貸借対照表（食肉市場事業会計）</vt:lpstr>
      <vt:lpstr>行政コスト計算書（食肉市場事業会計）</vt:lpstr>
      <vt:lpstr>キャッシュ・フロー計算書（食肉市場事業会計）</vt:lpstr>
      <vt:lpstr>貸借対照表（駐車場事業会計）</vt:lpstr>
      <vt:lpstr>行政コスト計算書（駐車場事業会計）</vt:lpstr>
      <vt:lpstr>キャッシュ・フロー計算書（駐車場事業会計）</vt:lpstr>
      <vt:lpstr>貸借対照表（母子父子寡婦福祉貸付資金会計）</vt:lpstr>
      <vt:lpstr>行政コスト計算書（母子父子寡婦福祉貸付資金会計）</vt:lpstr>
      <vt:lpstr>キャッシュ・フロー計算書（母子父子寡婦福祉貸付資金会計)</vt:lpstr>
      <vt:lpstr>貸借対照表（国民健康保険事業会計）</vt:lpstr>
      <vt:lpstr>行政コスト計算書（国民健康保険事業会計）</vt:lpstr>
      <vt:lpstr>キャッシュ・フロー計算書（国民健康保険事業会計）</vt:lpstr>
      <vt:lpstr>貸借対照表（心身障害者扶養共済事業会計）</vt:lpstr>
      <vt:lpstr>行政コスト計算書（心身障害者扶養共済事業会計）</vt:lpstr>
      <vt:lpstr>キャッシュ・フロー計算書（心身障害者扶養共済事業会計)</vt:lpstr>
      <vt:lpstr>貸借対照表（介護保険事業会計）</vt:lpstr>
      <vt:lpstr>行政コスト計算書（介護保険事業会計）</vt:lpstr>
      <vt:lpstr>キャッシュ・フロー計算書（介護保険事業会計）</vt:lpstr>
      <vt:lpstr>貸借対照表（後期高齢者医療事業会計）</vt:lpstr>
      <vt:lpstr>行政コスト計算書（後期高齢者医療事業会計）</vt:lpstr>
      <vt:lpstr>キャッシュ・フロー計算書（後期高齢者医療事業会計）</vt:lpstr>
      <vt:lpstr>貸借対照表（公債費会計）</vt:lpstr>
      <vt:lpstr>行政コスト計算書（公債費会計）</vt:lpstr>
      <vt:lpstr>キャッシュ・フロー計算書（公債費会計）</vt:lpstr>
      <vt:lpstr>'キャッシュ・フロー計算書（一般会計）'!Print_Area</vt:lpstr>
      <vt:lpstr>'キャッシュ・フロー計算書（介護保険事業会計）'!Print_Area</vt:lpstr>
      <vt:lpstr>'キャッシュ・フロー計算書（後期高齢者医療事業会計）'!Print_Area</vt:lpstr>
      <vt:lpstr>'キャッシュ・フロー計算書（公債費会計）'!Print_Area</vt:lpstr>
      <vt:lpstr>'キャッシュ・フロー計算書（国民健康保険事業会計）'!Print_Area</vt:lpstr>
      <vt:lpstr>'キャッシュ・フロー計算書（食肉市場事業会計）'!Print_Area</vt:lpstr>
      <vt:lpstr>'キャッシュ・フロー計算書（心身障害者扶養共済事業会計)'!Print_Area</vt:lpstr>
      <vt:lpstr>'キャッシュ・フロー計算書（駐車場事業会計）'!Print_Area</vt:lpstr>
      <vt:lpstr>'キャッシュ・フロー計算書（母子父子寡婦福祉貸付資金会計)'!Print_Area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2019-10-09T03:59:48Z</dcterms:created>
  <dcterms:modified xsi:type="dcterms:W3CDTF">2024-10-15T00:32:29Z</dcterms:modified>
</cp:coreProperties>
</file>