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6B02E0A-A5A6-49CE-B415-777908AB4BB1}" xr6:coauthVersionLast="47" xr6:coauthVersionMax="47" xr10:uidLastSave="{00000000-0000-0000-0000-000000000000}"/>
  <bookViews>
    <workbookView xWindow="-120" yWindow="-120" windowWidth="20730" windowHeight="11040" tabRatio="824" xr2:uid="{00000000-000D-0000-FFFF-FFFF00000000}"/>
  </bookViews>
  <sheets>
    <sheet name="目次" sheetId="18" r:id="rId1"/>
    <sheet name="貸借対照表（一般会計）" sheetId="13" r:id="rId2"/>
    <sheet name="行政コスト計算書（一般会計）" sheetId="14" r:id="rId3"/>
    <sheet name="キャッシュ・フロー計算書（一般会計）" sheetId="15" r:id="rId4"/>
    <sheet name="貸借対照表（食肉市場事業会計）" sheetId="22" r:id="rId5"/>
    <sheet name="行政コスト計算書（食肉市場事業会計）" sheetId="23" r:id="rId6"/>
    <sheet name="キャッシュ・フロー計算書（食肉市場事業会計）" sheetId="24" r:id="rId7"/>
    <sheet name="貸借対照表（駐車場事業会計）" sheetId="25" r:id="rId8"/>
    <sheet name="行政コスト計算書（駐車場事業会計）" sheetId="26" r:id="rId9"/>
    <sheet name="キャッシュ・フロー計算書（駐車場事業会計）" sheetId="27" r:id="rId10"/>
    <sheet name="貸借対照表（母子父子寡婦福祉貸付資金会計）" sheetId="28" r:id="rId11"/>
    <sheet name="行政コスト計算書（母子父子寡婦福祉貸付資金会計）" sheetId="29" r:id="rId12"/>
    <sheet name="キャッシュ・フロー計算書（母子父子寡婦福祉貸付資金会計)" sheetId="30" r:id="rId13"/>
    <sheet name="貸借対照表（国民健康保険事業会計）" sheetId="33" r:id="rId14"/>
    <sheet name="行政コスト計算書（国民健康保険事業会計）" sheetId="32" r:id="rId15"/>
    <sheet name="キャッシュ・フロー計算書（国民健康保険事業会計）" sheetId="31" r:id="rId16"/>
    <sheet name="貸借対照表（心身障害者扶養共済事業会計）" sheetId="34" r:id="rId17"/>
    <sheet name="行政コスト計算書（心身障害者扶養共済事業会計）" sheetId="35" r:id="rId18"/>
    <sheet name="キャッシュ・フロー計算書（心身障害者扶養共済事業会計)" sheetId="36" r:id="rId19"/>
    <sheet name="貸借対照表（介護保険事業会計）" sheetId="39" r:id="rId20"/>
    <sheet name="行政コスト計算書（介護保険事業会計）" sheetId="38" r:id="rId21"/>
    <sheet name="キャッシュ・フロー計算書（介護保険事業会計）" sheetId="37" r:id="rId22"/>
    <sheet name="貸借対照表（後期高齢者医療事業会計）" sheetId="42" r:id="rId23"/>
    <sheet name="行政コスト計算書（後期高齢者医療事業会計）" sheetId="41" r:id="rId24"/>
    <sheet name="キャッシュ・フロー計算書（後期高齢者医療事業会計）" sheetId="40" r:id="rId25"/>
    <sheet name="貸借対照表（公債費会計）" sheetId="45" r:id="rId26"/>
    <sheet name="行政コスト計算書（公債費会計）" sheetId="44" r:id="rId27"/>
    <sheet name="キャッシュ・フロー計算書（公債費会計）" sheetId="43" r:id="rId28"/>
  </sheets>
  <definedNames>
    <definedName name="_xlnm.Print_Area" localSheetId="3">'キャッシュ・フロー計算書（一般会計）'!$A$1:$I$82</definedName>
    <definedName name="_xlnm.Print_Area" localSheetId="21">'キャッシュ・フロー計算書（介護保険事業会計）'!$A$1:$I$82</definedName>
    <definedName name="_xlnm.Print_Area" localSheetId="24">'キャッシュ・フロー計算書（後期高齢者医療事業会計）'!$A$1:$I$82</definedName>
    <definedName name="_xlnm.Print_Area" localSheetId="27">'キャッシュ・フロー計算書（公債費会計）'!$A$1:$I$82</definedName>
    <definedName name="_xlnm.Print_Area" localSheetId="15">'キャッシュ・フロー計算書（国民健康保険事業会計）'!$A$1:$I$82</definedName>
    <definedName name="_xlnm.Print_Area" localSheetId="6">'キャッシュ・フロー計算書（食肉市場事業会計）'!$A$1:$I$82</definedName>
    <definedName name="_xlnm.Print_Area" localSheetId="18">'キャッシュ・フロー計算書（心身障害者扶養共済事業会計)'!$A$1:$I$82</definedName>
    <definedName name="_xlnm.Print_Area" localSheetId="9">'キャッシュ・フロー計算書（駐車場事業会計）'!$A$1:$I$82</definedName>
    <definedName name="_xlnm.Print_Area" localSheetId="12">'キャッシュ・フロー計算書（母子父子寡婦福祉貸付資金会計)'!$A$1:$I$82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2" l="1"/>
  <c r="F2" i="15"/>
  <c r="F2" i="45"/>
  <c r="F2" i="42"/>
  <c r="F2" i="39"/>
  <c r="F2" i="34"/>
  <c r="F2" i="33"/>
  <c r="F2" i="28"/>
  <c r="F2" i="25"/>
  <c r="H2" i="45"/>
  <c r="H2" i="42"/>
  <c r="H2" i="39"/>
  <c r="H2" i="34"/>
  <c r="H2" i="33"/>
  <c r="H2" i="28"/>
  <c r="H2" i="25"/>
  <c r="H2" i="22"/>
  <c r="I2" i="45"/>
  <c r="I2" i="42"/>
  <c r="I2" i="39"/>
  <c r="I2" i="34"/>
  <c r="I2" i="33"/>
  <c r="I2" i="28"/>
  <c r="I2" i="25"/>
  <c r="I2" i="22"/>
  <c r="I2" i="43" l="1"/>
  <c r="H2" i="43"/>
  <c r="F2" i="43"/>
  <c r="I2" i="40"/>
  <c r="H2" i="40"/>
  <c r="F2" i="40"/>
  <c r="I2" i="37"/>
  <c r="H2" i="37"/>
  <c r="F2" i="37"/>
  <c r="I2" i="36"/>
  <c r="H2" i="36"/>
  <c r="F2" i="36"/>
  <c r="I2" i="31"/>
  <c r="H2" i="31"/>
  <c r="F2" i="31"/>
  <c r="I2" i="30"/>
  <c r="H2" i="30"/>
  <c r="F2" i="30"/>
  <c r="I2" i="27"/>
  <c r="H2" i="27"/>
  <c r="F2" i="27"/>
  <c r="I2" i="24"/>
  <c r="H2" i="24"/>
  <c r="F2" i="24"/>
  <c r="H2" i="44"/>
  <c r="G2" i="44"/>
  <c r="E2" i="44"/>
  <c r="H2" i="41"/>
  <c r="G2" i="41"/>
  <c r="E2" i="41"/>
  <c r="H2" i="38"/>
  <c r="G2" i="38"/>
  <c r="E2" i="38"/>
  <c r="H2" i="35"/>
  <c r="G2" i="35"/>
  <c r="E2" i="35"/>
  <c r="H2" i="32"/>
  <c r="G2" i="32"/>
  <c r="E2" i="32"/>
  <c r="H2" i="29"/>
  <c r="G2" i="29"/>
  <c r="E2" i="29"/>
  <c r="H2" i="26"/>
  <c r="G2" i="26"/>
  <c r="E2" i="26"/>
  <c r="H2" i="23"/>
  <c r="G2" i="23"/>
  <c r="E2" i="23"/>
  <c r="Q2" i="45"/>
  <c r="P2" i="45"/>
  <c r="N2" i="45"/>
  <c r="Q2" i="42"/>
  <c r="P2" i="42"/>
  <c r="N2" i="42"/>
  <c r="Q2" i="39"/>
  <c r="P2" i="39"/>
  <c r="N2" i="39"/>
  <c r="Q2" i="34"/>
  <c r="P2" i="34"/>
  <c r="N2" i="34"/>
  <c r="Q2" i="33"/>
  <c r="P2" i="33"/>
  <c r="N2" i="33"/>
  <c r="Q2" i="28"/>
  <c r="P2" i="28"/>
  <c r="N2" i="28"/>
  <c r="Q2" i="25"/>
  <c r="P2" i="25"/>
  <c r="N2" i="25"/>
  <c r="Q2" i="22"/>
  <c r="P2" i="22"/>
  <c r="N2" i="22"/>
  <c r="I2" i="15"/>
  <c r="H2" i="15"/>
  <c r="H2" i="14"/>
  <c r="G2" i="14"/>
  <c r="E2" i="14"/>
  <c r="Q2" i="13"/>
  <c r="P2" i="13"/>
  <c r="N2" i="13"/>
  <c r="G5" i="27" l="1"/>
  <c r="O56" i="45" l="1"/>
  <c r="G56" i="45"/>
  <c r="O55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O29" i="45"/>
  <c r="G29" i="45"/>
  <c r="O28" i="45"/>
  <c r="G28" i="45"/>
  <c r="O27" i="45"/>
  <c r="G27" i="45"/>
  <c r="G26" i="45"/>
  <c r="O25" i="45"/>
  <c r="G25" i="45"/>
  <c r="O24" i="45"/>
  <c r="G24" i="45"/>
  <c r="O23" i="45"/>
  <c r="G23" i="45"/>
  <c r="O22" i="45"/>
  <c r="G22" i="45"/>
  <c r="O21" i="45"/>
  <c r="G21" i="45"/>
  <c r="O20" i="45"/>
  <c r="G20" i="45"/>
  <c r="O19" i="45"/>
  <c r="G19" i="45"/>
  <c r="O18" i="45"/>
  <c r="G18" i="45"/>
  <c r="O17" i="45"/>
  <c r="G17" i="45"/>
  <c r="O16" i="45"/>
  <c r="G16" i="45"/>
  <c r="O15" i="45"/>
  <c r="G15" i="45"/>
  <c r="O14" i="45"/>
  <c r="G14" i="45"/>
  <c r="O13" i="45"/>
  <c r="G13" i="45"/>
  <c r="O12" i="45"/>
  <c r="G12" i="45"/>
  <c r="O11" i="45"/>
  <c r="G11" i="45"/>
  <c r="O10" i="45"/>
  <c r="G10" i="45"/>
  <c r="O9" i="45"/>
  <c r="G9" i="45"/>
  <c r="O8" i="45"/>
  <c r="G8" i="45"/>
  <c r="O7" i="45"/>
  <c r="G7" i="45"/>
  <c r="O6" i="45"/>
  <c r="G6" i="45"/>
  <c r="O5" i="45"/>
  <c r="G5" i="45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O56" i="42" l="1"/>
  <c r="G56" i="42"/>
  <c r="O55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O29" i="42"/>
  <c r="G29" i="42"/>
  <c r="O28" i="42"/>
  <c r="G28" i="42"/>
  <c r="O27" i="42"/>
  <c r="G27" i="42"/>
  <c r="G26" i="42"/>
  <c r="O25" i="42"/>
  <c r="G25" i="42"/>
  <c r="O24" i="42"/>
  <c r="G24" i="42"/>
  <c r="O23" i="42"/>
  <c r="G23" i="42"/>
  <c r="O22" i="42"/>
  <c r="G22" i="42"/>
  <c r="O21" i="42"/>
  <c r="G21" i="42"/>
  <c r="O20" i="42"/>
  <c r="G20" i="42"/>
  <c r="O19" i="42"/>
  <c r="G19" i="42"/>
  <c r="O18" i="42"/>
  <c r="G18" i="42"/>
  <c r="O17" i="42"/>
  <c r="G17" i="42"/>
  <c r="O16" i="42"/>
  <c r="G16" i="42"/>
  <c r="O15" i="42"/>
  <c r="G15" i="42"/>
  <c r="O14" i="42"/>
  <c r="G14" i="42"/>
  <c r="O13" i="42"/>
  <c r="G13" i="42"/>
  <c r="O12" i="42"/>
  <c r="G12" i="42"/>
  <c r="O11" i="42"/>
  <c r="G11" i="42"/>
  <c r="O10" i="42"/>
  <c r="G10" i="42"/>
  <c r="O9" i="42"/>
  <c r="G9" i="42"/>
  <c r="O8" i="42"/>
  <c r="G8" i="42"/>
  <c r="O7" i="42"/>
  <c r="G7" i="42"/>
  <c r="O6" i="42"/>
  <c r="G6" i="42"/>
  <c r="O5" i="42"/>
  <c r="G5" i="42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O56" i="39" l="1"/>
  <c r="G56" i="39"/>
  <c r="O55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O29" i="39"/>
  <c r="G29" i="39"/>
  <c r="O28" i="39"/>
  <c r="G28" i="39"/>
  <c r="O27" i="39"/>
  <c r="G27" i="39"/>
  <c r="G26" i="39"/>
  <c r="O25" i="39"/>
  <c r="G25" i="39"/>
  <c r="O24" i="39"/>
  <c r="G24" i="39"/>
  <c r="O23" i="39"/>
  <c r="G23" i="39"/>
  <c r="O22" i="39"/>
  <c r="G22" i="39"/>
  <c r="O21" i="39"/>
  <c r="G21" i="39"/>
  <c r="O20" i="39"/>
  <c r="G20" i="39"/>
  <c r="O19" i="39"/>
  <c r="G19" i="39"/>
  <c r="O18" i="39"/>
  <c r="G18" i="39"/>
  <c r="O17" i="39"/>
  <c r="G17" i="39"/>
  <c r="O16" i="39"/>
  <c r="G16" i="39"/>
  <c r="O15" i="39"/>
  <c r="G15" i="39"/>
  <c r="O14" i="39"/>
  <c r="G14" i="39"/>
  <c r="O13" i="39"/>
  <c r="G13" i="39"/>
  <c r="O12" i="39"/>
  <c r="G12" i="39"/>
  <c r="O11" i="39"/>
  <c r="G11" i="39"/>
  <c r="O10" i="39"/>
  <c r="G10" i="39"/>
  <c r="O9" i="39"/>
  <c r="G9" i="39"/>
  <c r="O8" i="39"/>
  <c r="G8" i="39"/>
  <c r="O7" i="39"/>
  <c r="G7" i="39"/>
  <c r="O6" i="39"/>
  <c r="G6" i="39"/>
  <c r="O5" i="39"/>
  <c r="G5" i="39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2" i="36" l="1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F4" i="35"/>
  <c r="O56" i="34"/>
  <c r="G56" i="34"/>
  <c r="O55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O29" i="34"/>
  <c r="G29" i="34"/>
  <c r="O28" i="34"/>
  <c r="G28" i="34"/>
  <c r="O27" i="34"/>
  <c r="G27" i="34"/>
  <c r="G26" i="34"/>
  <c r="O25" i="34"/>
  <c r="G25" i="34"/>
  <c r="O24" i="34"/>
  <c r="G24" i="34"/>
  <c r="O23" i="34"/>
  <c r="G23" i="34"/>
  <c r="O22" i="34"/>
  <c r="G22" i="34"/>
  <c r="O21" i="34"/>
  <c r="G21" i="34"/>
  <c r="O20" i="34"/>
  <c r="G20" i="34"/>
  <c r="O19" i="34"/>
  <c r="G19" i="34"/>
  <c r="O18" i="34"/>
  <c r="G18" i="34"/>
  <c r="O17" i="34"/>
  <c r="G17" i="34"/>
  <c r="O16" i="34"/>
  <c r="G16" i="34"/>
  <c r="O15" i="34"/>
  <c r="G15" i="34"/>
  <c r="O14" i="34"/>
  <c r="G14" i="34"/>
  <c r="O13" i="34"/>
  <c r="G13" i="34"/>
  <c r="O12" i="34"/>
  <c r="G12" i="34"/>
  <c r="O11" i="34"/>
  <c r="G11" i="34"/>
  <c r="O10" i="34"/>
  <c r="G10" i="34"/>
  <c r="O9" i="34"/>
  <c r="G9" i="34"/>
  <c r="O8" i="34"/>
  <c r="G8" i="34"/>
  <c r="O7" i="34"/>
  <c r="G7" i="34"/>
  <c r="O6" i="34"/>
  <c r="G6" i="34"/>
  <c r="O5" i="34"/>
  <c r="G5" i="34"/>
  <c r="O56" i="33" l="1"/>
  <c r="G56" i="33"/>
  <c r="O55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O29" i="33"/>
  <c r="G29" i="33"/>
  <c r="O28" i="33"/>
  <c r="G28" i="33"/>
  <c r="O27" i="33"/>
  <c r="G27" i="33"/>
  <c r="G26" i="33"/>
  <c r="O25" i="33"/>
  <c r="G25" i="33"/>
  <c r="O24" i="33"/>
  <c r="G24" i="33"/>
  <c r="O23" i="33"/>
  <c r="G23" i="33"/>
  <c r="O22" i="33"/>
  <c r="G22" i="33"/>
  <c r="O21" i="33"/>
  <c r="G21" i="33"/>
  <c r="O20" i="33"/>
  <c r="G20" i="33"/>
  <c r="O19" i="33"/>
  <c r="G19" i="33"/>
  <c r="O18" i="33"/>
  <c r="G18" i="33"/>
  <c r="O17" i="33"/>
  <c r="G17" i="33"/>
  <c r="O16" i="33"/>
  <c r="G16" i="33"/>
  <c r="O15" i="33"/>
  <c r="G15" i="33"/>
  <c r="O14" i="33"/>
  <c r="G14" i="33"/>
  <c r="O13" i="33"/>
  <c r="G13" i="33"/>
  <c r="O12" i="33"/>
  <c r="G12" i="33"/>
  <c r="O11" i="33"/>
  <c r="G11" i="33"/>
  <c r="O10" i="33"/>
  <c r="G10" i="33"/>
  <c r="O9" i="33"/>
  <c r="G9" i="33"/>
  <c r="O8" i="33"/>
  <c r="G8" i="33"/>
  <c r="O7" i="33"/>
  <c r="G7" i="33"/>
  <c r="O6" i="33"/>
  <c r="G6" i="33"/>
  <c r="O5" i="33"/>
  <c r="G5" i="33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82" i="30" l="1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O56" i="28"/>
  <c r="G56" i="28"/>
  <c r="O55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O29" i="28"/>
  <c r="G29" i="28"/>
  <c r="O28" i="28"/>
  <c r="G28" i="28"/>
  <c r="O27" i="28"/>
  <c r="G27" i="28"/>
  <c r="G26" i="28"/>
  <c r="O25" i="28"/>
  <c r="G25" i="28"/>
  <c r="O24" i="28"/>
  <c r="G24" i="28"/>
  <c r="O23" i="28"/>
  <c r="G23" i="28"/>
  <c r="O22" i="28"/>
  <c r="G22" i="28"/>
  <c r="O21" i="28"/>
  <c r="G21" i="28"/>
  <c r="O20" i="28"/>
  <c r="G20" i="28"/>
  <c r="O19" i="28"/>
  <c r="G19" i="28"/>
  <c r="O18" i="28"/>
  <c r="G18" i="28"/>
  <c r="O17" i="28"/>
  <c r="G17" i="28"/>
  <c r="O16" i="28"/>
  <c r="G16" i="28"/>
  <c r="O15" i="28"/>
  <c r="G15" i="28"/>
  <c r="O14" i="28"/>
  <c r="G14" i="28"/>
  <c r="O13" i="28"/>
  <c r="G13" i="28"/>
  <c r="O12" i="28"/>
  <c r="G12" i="28"/>
  <c r="O11" i="28"/>
  <c r="G11" i="28"/>
  <c r="O10" i="28"/>
  <c r="G10" i="28"/>
  <c r="O9" i="28"/>
  <c r="G9" i="28"/>
  <c r="O8" i="28"/>
  <c r="G8" i="28"/>
  <c r="O7" i="28"/>
  <c r="G7" i="28"/>
  <c r="O6" i="28"/>
  <c r="G6" i="28"/>
  <c r="O5" i="28"/>
  <c r="G5" i="28"/>
  <c r="G82" i="27" l="1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O56" i="25"/>
  <c r="G56" i="25"/>
  <c r="O55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O29" i="25"/>
  <c r="G29" i="25"/>
  <c r="O28" i="25"/>
  <c r="G28" i="25"/>
  <c r="O27" i="25"/>
  <c r="G27" i="25"/>
  <c r="G26" i="25"/>
  <c r="O25" i="25"/>
  <c r="G25" i="25"/>
  <c r="O24" i="25"/>
  <c r="G24" i="25"/>
  <c r="O23" i="25"/>
  <c r="G23" i="25"/>
  <c r="O22" i="25"/>
  <c r="G22" i="25"/>
  <c r="O21" i="25"/>
  <c r="G21" i="25"/>
  <c r="O20" i="25"/>
  <c r="G20" i="25"/>
  <c r="O19" i="25"/>
  <c r="G19" i="25"/>
  <c r="O18" i="25"/>
  <c r="G18" i="25"/>
  <c r="O17" i="25"/>
  <c r="G17" i="25"/>
  <c r="O16" i="25"/>
  <c r="G16" i="25"/>
  <c r="O15" i="25"/>
  <c r="G15" i="25"/>
  <c r="O14" i="25"/>
  <c r="G14" i="25"/>
  <c r="O13" i="25"/>
  <c r="G13" i="25"/>
  <c r="O12" i="25"/>
  <c r="G12" i="25"/>
  <c r="O11" i="25"/>
  <c r="G11" i="25"/>
  <c r="O10" i="25"/>
  <c r="G10" i="25"/>
  <c r="O9" i="25"/>
  <c r="G9" i="25"/>
  <c r="O8" i="25"/>
  <c r="G8" i="25"/>
  <c r="O7" i="25"/>
  <c r="G7" i="25"/>
  <c r="O6" i="25"/>
  <c r="G6" i="25"/>
  <c r="O5" i="25"/>
  <c r="G5" i="25"/>
  <c r="G82" i="24" l="1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O56" i="22"/>
  <c r="G56" i="22"/>
  <c r="O55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O29" i="22"/>
  <c r="G29" i="22"/>
  <c r="O28" i="22"/>
  <c r="G28" i="22"/>
  <c r="O27" i="22"/>
  <c r="G27" i="22"/>
  <c r="G26" i="22"/>
  <c r="O25" i="22"/>
  <c r="G25" i="22"/>
  <c r="O24" i="22"/>
  <c r="G24" i="22"/>
  <c r="O23" i="22"/>
  <c r="G23" i="22"/>
  <c r="O22" i="22"/>
  <c r="G22" i="22"/>
  <c r="O21" i="22"/>
  <c r="G21" i="22"/>
  <c r="O20" i="22"/>
  <c r="G20" i="22"/>
  <c r="O19" i="22"/>
  <c r="G19" i="22"/>
  <c r="O18" i="22"/>
  <c r="G18" i="22"/>
  <c r="O17" i="22"/>
  <c r="G17" i="22"/>
  <c r="O16" i="22"/>
  <c r="G16" i="22"/>
  <c r="O15" i="22"/>
  <c r="G15" i="22"/>
  <c r="O14" i="22"/>
  <c r="G14" i="22"/>
  <c r="O13" i="22"/>
  <c r="G13" i="22"/>
  <c r="O12" i="22"/>
  <c r="G12" i="22"/>
  <c r="O11" i="22"/>
  <c r="G11" i="22"/>
  <c r="O10" i="22"/>
  <c r="G10" i="22"/>
  <c r="O9" i="22"/>
  <c r="G9" i="22"/>
  <c r="O8" i="22"/>
  <c r="G8" i="22"/>
  <c r="O7" i="22"/>
  <c r="G7" i="22"/>
  <c r="O6" i="22"/>
  <c r="G6" i="22"/>
  <c r="O5" i="22"/>
  <c r="G5" i="22"/>
  <c r="F31" i="14" l="1"/>
  <c r="F35" i="14"/>
  <c r="G18" i="15" l="1"/>
  <c r="G68" i="15"/>
  <c r="F51" i="14"/>
  <c r="F19" i="14"/>
  <c r="G64" i="15"/>
  <c r="G51" i="15"/>
  <c r="F47" i="14"/>
  <c r="F15" i="14"/>
  <c r="G34" i="15"/>
  <c r="G27" i="15"/>
  <c r="G15" i="15"/>
  <c r="G78" i="15"/>
  <c r="G81" i="15"/>
  <c r="G77" i="15"/>
  <c r="G73" i="15"/>
  <c r="G69" i="15"/>
  <c r="G65" i="15"/>
  <c r="G60" i="15"/>
  <c r="G80" i="15"/>
  <c r="G47" i="15"/>
  <c r="G30" i="15"/>
  <c r="G14" i="15"/>
  <c r="G31" i="15"/>
  <c r="G19" i="15"/>
  <c r="G11" i="15"/>
  <c r="G82" i="15"/>
  <c r="G33" i="15"/>
  <c r="G29" i="15"/>
  <c r="G25" i="15"/>
  <c r="G76" i="15"/>
  <c r="G59" i="15"/>
  <c r="G43" i="15"/>
  <c r="G26" i="15"/>
  <c r="G10" i="15"/>
  <c r="G23" i="15"/>
  <c r="G7" i="15"/>
  <c r="G74" i="15"/>
  <c r="G32" i="15"/>
  <c r="G28" i="15"/>
  <c r="G24" i="15"/>
  <c r="G20" i="15"/>
  <c r="G12" i="15"/>
  <c r="G8" i="15"/>
  <c r="G79" i="15"/>
  <c r="G72" i="15"/>
  <c r="G55" i="15"/>
  <c r="G39" i="15"/>
  <c r="G22" i="15"/>
  <c r="G6" i="15"/>
  <c r="F43" i="14"/>
  <c r="F27" i="14"/>
  <c r="F11" i="14"/>
  <c r="F54" i="14"/>
  <c r="F50" i="14"/>
  <c r="F34" i="14"/>
  <c r="F26" i="14"/>
  <c r="F14" i="14"/>
  <c r="F6" i="14"/>
  <c r="F53" i="14"/>
  <c r="F49" i="14"/>
  <c r="F45" i="14"/>
  <c r="F41" i="14"/>
  <c r="F37" i="14"/>
  <c r="F33" i="14"/>
  <c r="F29" i="14"/>
  <c r="F25" i="14"/>
  <c r="F17" i="14"/>
  <c r="F13" i="14"/>
  <c r="F9" i="14"/>
  <c r="F5" i="14"/>
  <c r="F40" i="14"/>
  <c r="F39" i="14"/>
  <c r="F23" i="14"/>
  <c r="F7" i="14"/>
  <c r="G75" i="15"/>
  <c r="G71" i="15"/>
  <c r="G67" i="15"/>
  <c r="G63" i="15"/>
  <c r="G58" i="15"/>
  <c r="G54" i="15"/>
  <c r="G50" i="15"/>
  <c r="G46" i="15"/>
  <c r="G42" i="15"/>
  <c r="G38" i="15"/>
  <c r="G21" i="15"/>
  <c r="G17" i="15"/>
  <c r="G13" i="15"/>
  <c r="G9" i="15"/>
  <c r="G5" i="15"/>
  <c r="G70" i="15"/>
  <c r="G66" i="15"/>
  <c r="G62" i="15"/>
  <c r="G57" i="15"/>
  <c r="G53" i="15"/>
  <c r="G49" i="15"/>
  <c r="G45" i="15"/>
  <c r="G41" i="15"/>
  <c r="G37" i="15"/>
  <c r="G16" i="15"/>
  <c r="G56" i="15"/>
  <c r="G52" i="15"/>
  <c r="G48" i="15"/>
  <c r="G44" i="15"/>
  <c r="G40" i="15"/>
  <c r="G36" i="15"/>
  <c r="F46" i="14"/>
  <c r="F42" i="14"/>
  <c r="F38" i="14"/>
  <c r="F30" i="14"/>
  <c r="F22" i="14"/>
  <c r="F18" i="14"/>
  <c r="F10" i="14"/>
  <c r="F21" i="14"/>
  <c r="F4" i="14"/>
  <c r="F52" i="14"/>
  <c r="F48" i="14"/>
  <c r="F44" i="14"/>
  <c r="F36" i="14"/>
  <c r="F32" i="14"/>
  <c r="F28" i="14"/>
  <c r="F24" i="14"/>
  <c r="F20" i="14"/>
  <c r="F16" i="14"/>
  <c r="F12" i="14"/>
  <c r="F8" i="14"/>
  <c r="G41" i="13" l="1"/>
  <c r="G25" i="13"/>
  <c r="G9" i="13"/>
  <c r="G5" i="13"/>
  <c r="O5" i="13"/>
  <c r="O15" i="13"/>
  <c r="G53" i="13"/>
  <c r="O56" i="13"/>
  <c r="O13" i="13"/>
  <c r="O9" i="13"/>
  <c r="O25" i="13"/>
  <c r="O17" i="13"/>
  <c r="O21" i="13"/>
  <c r="G37" i="13"/>
  <c r="O23" i="13"/>
  <c r="O19" i="13"/>
  <c r="O7" i="13"/>
  <c r="G21" i="13"/>
  <c r="O29" i="13"/>
  <c r="G49" i="13"/>
  <c r="G33" i="13"/>
  <c r="G17" i="13"/>
  <c r="O11" i="13"/>
  <c r="O27" i="13"/>
  <c r="O55" i="13"/>
  <c r="G45" i="13"/>
  <c r="G29" i="13"/>
  <c r="G13" i="13"/>
  <c r="O6" i="13"/>
  <c r="O8" i="13"/>
  <c r="O10" i="13"/>
  <c r="O12" i="13"/>
  <c r="O14" i="13"/>
  <c r="O16" i="13"/>
  <c r="O18" i="13"/>
  <c r="O20" i="13"/>
  <c r="O22" i="13"/>
  <c r="O24" i="13"/>
  <c r="O28" i="13"/>
  <c r="G56" i="13"/>
  <c r="G52" i="13"/>
  <c r="G48" i="13"/>
  <c r="G44" i="13"/>
  <c r="G40" i="13"/>
  <c r="G36" i="13"/>
  <c r="G32" i="13"/>
  <c r="G28" i="13"/>
  <c r="G24" i="13"/>
  <c r="G20" i="13"/>
  <c r="G16" i="13"/>
  <c r="G12" i="13"/>
  <c r="G8" i="13"/>
  <c r="G55" i="13"/>
  <c r="G51" i="13"/>
  <c r="G47" i="13"/>
  <c r="G43" i="13"/>
  <c r="G39" i="13"/>
  <c r="G35" i="13"/>
  <c r="G31" i="13"/>
  <c r="G27" i="13"/>
  <c r="G23" i="13"/>
  <c r="G19" i="13"/>
  <c r="G15" i="13"/>
  <c r="G11" i="13"/>
  <c r="G7" i="13"/>
  <c r="G54" i="13"/>
  <c r="G50" i="13"/>
  <c r="G46" i="13"/>
  <c r="G42" i="13"/>
  <c r="G38" i="13"/>
  <c r="G34" i="13"/>
  <c r="G30" i="13"/>
  <c r="G26" i="13"/>
  <c r="G22" i="13"/>
  <c r="G18" i="13"/>
  <c r="G14" i="13"/>
  <c r="G10" i="13"/>
  <c r="G6" i="13"/>
</calcChain>
</file>

<file path=xl/sharedStrings.xml><?xml version="1.0" encoding="utf-8"?>
<sst xmlns="http://schemas.openxmlformats.org/spreadsheetml/2006/main" count="2168" uniqueCount="232">
  <si>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</si>
  <si>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</si>
  <si>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</si>
  <si>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</si>
  <si>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</si>
  <si>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</si>
  <si>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</si>
  <si>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</si>
  <si>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</si>
  <si>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</si>
  <si>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</si>
  <si>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</si>
  <si>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</si>
  <si>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</si>
  <si>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</si>
  <si>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</si>
  <si>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</si>
  <si>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</si>
  <si>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</si>
  <si>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</si>
  <si>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</si>
  <si>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</si>
  <si>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</si>
  <si>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</si>
  <si>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</si>
  <si>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</si>
  <si>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</si>
  <si>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</si>
  <si>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</si>
  <si>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</si>
  <si>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</si>
  <si>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</si>
  <si>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</si>
  <si>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</si>
  <si>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</si>
  <si>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</si>
  <si>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</si>
  <si>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</si>
  <si>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</si>
  <si>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</si>
  <si>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</si>
  <si>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</si>
  <si>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</si>
  <si>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</si>
  <si>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</si>
  <si>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</si>
  <si>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</si>
  <si>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</si>
  <si>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</si>
  <si>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</si>
  <si>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</si>
  <si>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</si>
  <si>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</si>
  <si>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</si>
  <si>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</si>
  <si>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</si>
  <si>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</si>
  <si>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</si>
  <si>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</si>
  <si>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</si>
  <si>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</si>
  <si>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</si>
  <si>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</si>
  <si>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</si>
  <si>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</si>
  <si>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</si>
  <si>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</si>
  <si>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</si>
  <si>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</si>
  <si>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</si>
  <si>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</si>
  <si>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</si>
  <si>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</si>
  <si>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</si>
  <si>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</si>
  <si>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</si>
  <si>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</si>
  <si>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</si>
  <si>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</si>
  <si>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</si>
  <si>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</si>
  <si>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</si>
  <si>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</si>
  <si>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</si>
  <si>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</si>
  <si>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</si>
  <si>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</si>
  <si>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</si>
  <si>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</si>
  <si>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</si>
  <si>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</si>
  <si>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</si>
  <si>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</si>
  <si>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</si>
  <si>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</si>
  <si>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</si>
  <si>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</si>
  <si>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</si>
  <si>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</si>
  <si>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</si>
  <si>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</si>
  <si>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</si>
  <si>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</si>
  <si>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</si>
  <si>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</si>
  <si>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</si>
  <si>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</si>
  <si>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</si>
  <si>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</si>
  <si>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</si>
  <si>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</si>
  <si>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</si>
  <si>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</si>
  <si>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</si>
  <si>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当年度収支差額</t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</si>
  <si>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</si>
  <si>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</si>
  <si>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</si>
  <si>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</si>
  <si>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</si>
  <si>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</si>
  <si>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</si>
  <si>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</si>
  <si>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</si>
  <si>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</si>
  <si>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</si>
  <si>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</si>
  <si>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</si>
  <si>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</si>
  <si>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</si>
  <si>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</si>
  <si>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</si>
  <si>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</si>
  <si>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</si>
  <si>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</si>
  <si>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</si>
  <si>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</si>
  <si>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</si>
  <si>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</si>
  <si>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</si>
  <si>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</si>
  <si>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</si>
  <si>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</si>
  <si>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</si>
  <si>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</si>
  <si>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</si>
  <si>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</si>
  <si>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</si>
  <si>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</si>
  <si>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</si>
  <si>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</si>
  <si>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</si>
  <si>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</si>
  <si>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</si>
  <si>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</si>
  <si>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</si>
  <si>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</si>
  <si>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</si>
  <si>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</si>
  <si>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</si>
  <si>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</si>
  <si>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</si>
  <si>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</si>
  <si>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</si>
  <si>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</si>
  <si>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</si>
  <si>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</si>
  <si>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</si>
  <si>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</si>
  <si>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前年度末現金預金残高</t>
  </si>
  <si>
    <t>基金繰入金（取崩額）</t>
  </si>
  <si>
    <t>当年度末現金預金残高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</si>
  <si>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</si>
  <si>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</si>
  <si>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</si>
  <si>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</si>
  <si>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</si>
  <si>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金額</t>
    <rPh sb="0" eb="2">
      <t>キンガク</t>
    </rPh>
    <phoneticPr fontId="2"/>
  </si>
  <si>
    <t>対前年度
増減額</t>
    <rPh sb="0" eb="1">
      <t>タイ</t>
    </rPh>
    <rPh sb="1" eb="4">
      <t>ゼンネンド</t>
    </rPh>
    <rPh sb="5" eb="7">
      <t>ゾウゲン</t>
    </rPh>
    <rPh sb="7" eb="8">
      <t>ガク</t>
    </rPh>
    <phoneticPr fontId="2"/>
  </si>
  <si>
    <t>（単位：円）</t>
    <rPh sb="1" eb="3">
      <t>タンイ</t>
    </rPh>
    <rPh sb="4" eb="5">
      <t>エン</t>
    </rPh>
    <phoneticPr fontId="2"/>
  </si>
  <si>
    <t>一般会計</t>
    <rPh sb="0" eb="2">
      <t>イッパン</t>
    </rPh>
    <rPh sb="2" eb="4">
      <t>カイケイ</t>
    </rPh>
    <phoneticPr fontId="6"/>
  </si>
  <si>
    <t>貸借対照表</t>
    <rPh sb="0" eb="2">
      <t>タイシャク</t>
    </rPh>
    <rPh sb="2" eb="5">
      <t>タイショウヒョウ</t>
    </rPh>
    <phoneticPr fontId="6"/>
  </si>
  <si>
    <t>・・・・・・・・・・・・・・・・・・・・</t>
    <phoneticPr fontId="6"/>
  </si>
  <si>
    <t>行政コスト計算書</t>
    <rPh sb="0" eb="2">
      <t>ギョウセイ</t>
    </rPh>
    <rPh sb="5" eb="8">
      <t>ケイサンショ</t>
    </rPh>
    <phoneticPr fontId="6"/>
  </si>
  <si>
    <t>・・・・・・・・・・・・・・・・・・</t>
    <phoneticPr fontId="6"/>
  </si>
  <si>
    <t>キャッシュ・フロー計算書</t>
    <rPh sb="9" eb="12">
      <t>ケイサンショ</t>
    </rPh>
    <phoneticPr fontId="6"/>
  </si>
  <si>
    <t>・・・・・・・・・・・・・・</t>
    <phoneticPr fontId="6"/>
  </si>
  <si>
    <t>食肉市場事業会計</t>
    <rPh sb="0" eb="2">
      <t>ショクニク</t>
    </rPh>
    <rPh sb="2" eb="4">
      <t>シジョウ</t>
    </rPh>
    <rPh sb="4" eb="6">
      <t>ジギョウ</t>
    </rPh>
    <rPh sb="6" eb="8">
      <t>カイケイ</t>
    </rPh>
    <phoneticPr fontId="6"/>
  </si>
  <si>
    <t>駐車場事業会計</t>
    <rPh sb="0" eb="3">
      <t>チュウシャジョウ</t>
    </rPh>
    <rPh sb="3" eb="5">
      <t>ジギョウ</t>
    </rPh>
    <rPh sb="5" eb="7">
      <t>カイケイ</t>
    </rPh>
    <phoneticPr fontId="6"/>
  </si>
  <si>
    <t>母子父子寡婦福祉貸付資金会計</t>
    <rPh sb="0" eb="2">
      <t>ボシ</t>
    </rPh>
    <rPh sb="2" eb="4">
      <t>フシ</t>
    </rPh>
    <rPh sb="4" eb="6">
      <t>カフ</t>
    </rPh>
    <rPh sb="6" eb="8">
      <t>フクシ</t>
    </rPh>
    <rPh sb="8" eb="10">
      <t>カシツケ</t>
    </rPh>
    <rPh sb="10" eb="12">
      <t>シキン</t>
    </rPh>
    <rPh sb="12" eb="14">
      <t>カイケイ</t>
    </rPh>
    <phoneticPr fontId="6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</si>
  <si>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6"/>
  </si>
  <si>
    <t>心身障害者扶養共済事業会計</t>
    <rPh sb="0" eb="2">
      <t>シンシン</t>
    </rPh>
    <rPh sb="2" eb="5">
      <t>ショウガイシャ</t>
    </rPh>
    <rPh sb="5" eb="7">
      <t>フヨウ</t>
    </rPh>
    <rPh sb="7" eb="9">
      <t>キョウサイ</t>
    </rPh>
    <rPh sb="9" eb="11">
      <t>ジギョウ</t>
    </rPh>
    <rPh sb="11" eb="13">
      <t>カイケイ</t>
    </rPh>
    <phoneticPr fontId="6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</si>
  <si>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6"/>
  </si>
  <si>
    <t>後期高齢者医療事業会計</t>
    <rPh sb="0" eb="2">
      <t>コウキ</t>
    </rPh>
    <rPh sb="2" eb="4">
      <t>コウレイ</t>
    </rPh>
    <rPh sb="4" eb="5">
      <t>シャ</t>
    </rPh>
    <rPh sb="5" eb="7">
      <t>イリョウ</t>
    </rPh>
    <rPh sb="7" eb="9">
      <t>ジギョウ</t>
    </rPh>
    <rPh sb="9" eb="11">
      <t>カイケイ</t>
    </rPh>
    <phoneticPr fontId="6"/>
  </si>
  <si>
    <t>公債費会計</t>
    <rPh sb="0" eb="2">
      <t>コウサイ</t>
    </rPh>
    <rPh sb="2" eb="3">
      <t>ヒ</t>
    </rPh>
    <rPh sb="3" eb="5">
      <t>カイケイ</t>
    </rPh>
    <phoneticPr fontId="6"/>
  </si>
  <si>
    <t>頁</t>
    <phoneticPr fontId="2"/>
  </si>
  <si>
    <t>参考資料　比較財務諸表</t>
    <rPh sb="0" eb="2">
      <t>サンコウ</t>
    </rPh>
    <rPh sb="2" eb="4">
      <t>シリョウ</t>
    </rPh>
    <rPh sb="5" eb="7">
      <t>ヒカク</t>
    </rPh>
    <rPh sb="7" eb="9">
      <t>ザイム</t>
    </rPh>
    <rPh sb="9" eb="11">
      <t>ショヒョウ</t>
    </rPh>
    <phoneticPr fontId="6"/>
  </si>
  <si>
    <t>〇目次</t>
    <rPh sb="1" eb="3">
      <t>モクジ</t>
    </rPh>
    <phoneticPr fontId="2"/>
  </si>
  <si>
    <t>（単位：円）</t>
    <phoneticPr fontId="2"/>
  </si>
  <si>
    <t>（単位：円）</t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</si>
  <si>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</si>
  <si>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</si>
  <si>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※本書における特別会計には、公営企業会計及び準公営企業会計は含みません。</t>
    <phoneticPr fontId="2"/>
  </si>
  <si>
    <t>(令和６年度 大阪市一般会計・特別会計財務諸表)</t>
    <rPh sb="1" eb="3">
      <t>レイワ</t>
    </rPh>
    <rPh sb="4" eb="6">
      <t>ネンド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</si>
  <si>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</si>
  <si>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比較貸借対照表（一般会計）</t>
    <rPh sb="0" eb="2">
      <t>ヒカク</t>
    </rPh>
    <rPh sb="1" eb="2">
      <t>ネンド</t>
    </rPh>
    <rPh sb="8" eb="10">
      <t>イッパン</t>
    </rPh>
    <rPh sb="10" eb="12">
      <t>カイケイ</t>
    </rPh>
    <phoneticPr fontId="2"/>
  </si>
  <si>
    <t>比較行政コスト計算書（一般会計）</t>
    <rPh sb="0" eb="2">
      <t>ヒカク</t>
    </rPh>
    <rPh sb="1" eb="2">
      <t>ネンド</t>
    </rPh>
    <rPh sb="2" eb="4">
      <t>ギョウセイ</t>
    </rPh>
    <rPh sb="7" eb="10">
      <t>ケイサンショ</t>
    </rPh>
    <rPh sb="11" eb="13">
      <t>イッパン</t>
    </rPh>
    <rPh sb="13" eb="15">
      <t>カイケイ</t>
    </rPh>
    <phoneticPr fontId="2"/>
  </si>
  <si>
    <t>比較キャッシュ・フロー計算書（一般会計）</t>
    <rPh sb="0" eb="2">
      <t>ヒカク</t>
    </rPh>
    <rPh sb="15" eb="17">
      <t>イッパン</t>
    </rPh>
    <rPh sb="17" eb="19">
      <t>カイケイ</t>
    </rPh>
    <phoneticPr fontId="2"/>
  </si>
  <si>
    <t>比較貸借対照表（食肉市場事業会計）</t>
    <rPh sb="0" eb="2">
      <t>ヒカク</t>
    </rPh>
    <rPh sb="1" eb="2">
      <t>ネンド</t>
    </rPh>
    <rPh sb="8" eb="10">
      <t>ショクニク</t>
    </rPh>
    <rPh sb="10" eb="14">
      <t>シジョウジギョウ</t>
    </rPh>
    <rPh sb="14" eb="16">
      <t>カイケイ</t>
    </rPh>
    <phoneticPr fontId="2"/>
  </si>
  <si>
    <t>比較行政コスト計算書（食肉市場事業会計）</t>
    <rPh sb="0" eb="2">
      <t>ヒカク</t>
    </rPh>
    <rPh sb="1" eb="2">
      <t>ネンド</t>
    </rPh>
    <rPh sb="11" eb="17">
      <t>ショクニクシジョウジギョウ</t>
    </rPh>
    <rPh sb="17" eb="19">
      <t>カイケイ</t>
    </rPh>
    <phoneticPr fontId="2"/>
  </si>
  <si>
    <t>比較キャッシュ・フロー計算書（食肉市場事業会計）</t>
    <rPh sb="0" eb="2">
      <t>ヒカク</t>
    </rPh>
    <rPh sb="1" eb="2">
      <t>ネンド</t>
    </rPh>
    <rPh sb="15" eb="21">
      <t>ショクニクシジョウジギョウ</t>
    </rPh>
    <rPh sb="21" eb="23">
      <t>カイケイ</t>
    </rPh>
    <phoneticPr fontId="2"/>
  </si>
  <si>
    <t>比較貸借対照表（駐車場事業会計）</t>
    <rPh sb="0" eb="2">
      <t>ヒカク</t>
    </rPh>
    <rPh sb="1" eb="2">
      <t>ネンド</t>
    </rPh>
    <rPh sb="13" eb="15">
      <t>カイケイ</t>
    </rPh>
    <phoneticPr fontId="2"/>
  </si>
  <si>
    <t>比較行政コスト計算書（駐車場事業会計）</t>
    <rPh sb="0" eb="2">
      <t>ヒカク</t>
    </rPh>
    <rPh sb="1" eb="2">
      <t>ネンド</t>
    </rPh>
    <rPh sb="16" eb="18">
      <t>カイケイ</t>
    </rPh>
    <phoneticPr fontId="2"/>
  </si>
  <si>
    <t>比較キャッシュ・フロー計算書（駐車場事業会計）</t>
    <rPh sb="0" eb="2">
      <t>ヒカク</t>
    </rPh>
    <rPh sb="1" eb="2">
      <t>ネンド</t>
    </rPh>
    <rPh sb="20" eb="22">
      <t>カイケイ</t>
    </rPh>
    <phoneticPr fontId="2"/>
  </si>
  <si>
    <t>比較貸借対照表（母子父子寡婦福祉貸付資金会計）</t>
    <rPh sb="0" eb="2">
      <t>ヒカク</t>
    </rPh>
    <rPh sb="1" eb="2">
      <t>ネンド</t>
    </rPh>
    <rPh sb="20" eb="22">
      <t>カイケイ</t>
    </rPh>
    <phoneticPr fontId="2"/>
  </si>
  <si>
    <t>比較行政コスト計算書（母子父子寡婦福祉貸付資金会計）</t>
    <rPh sb="0" eb="2">
      <t>ヒカク</t>
    </rPh>
    <rPh sb="1" eb="2">
      <t>ネンド</t>
    </rPh>
    <rPh sb="23" eb="25">
      <t>カイケイ</t>
    </rPh>
    <phoneticPr fontId="2"/>
  </si>
  <si>
    <t>比較キャッシュ・フロー計算書（母子父子寡婦福祉貸付資金会計）</t>
    <rPh sb="0" eb="2">
      <t>ヒカク</t>
    </rPh>
    <rPh sb="1" eb="2">
      <t>ネンド</t>
    </rPh>
    <rPh sb="27" eb="29">
      <t>カイケイ</t>
    </rPh>
    <phoneticPr fontId="2"/>
  </si>
  <si>
    <t>比較貸借対照表（国民健康保険事業会計）</t>
    <rPh sb="0" eb="2">
      <t>ヒカク</t>
    </rPh>
    <rPh sb="1" eb="2">
      <t>ネンド</t>
    </rPh>
    <rPh sb="16" eb="18">
      <t>カイケイ</t>
    </rPh>
    <phoneticPr fontId="2"/>
  </si>
  <si>
    <t>比較行政コスト計算書（国民健康保険事業会計）</t>
    <rPh sb="0" eb="2">
      <t>ヒカク</t>
    </rPh>
    <rPh sb="1" eb="2">
      <t>ネンド</t>
    </rPh>
    <rPh sb="19" eb="21">
      <t>カイケイ</t>
    </rPh>
    <phoneticPr fontId="2"/>
  </si>
  <si>
    <t>比較キャッシュ・フロー計算書（国民健康保険事業会計）</t>
    <rPh sb="0" eb="2">
      <t>ヒカク</t>
    </rPh>
    <rPh sb="1" eb="2">
      <t>ネンド</t>
    </rPh>
    <rPh sb="23" eb="25">
      <t>カイケイ</t>
    </rPh>
    <phoneticPr fontId="2"/>
  </si>
  <si>
    <t>比較貸借対照表（心身障害者扶養共済事業会計）</t>
    <rPh sb="0" eb="2">
      <t>ヒカク</t>
    </rPh>
    <rPh sb="1" eb="2">
      <t>ネンド</t>
    </rPh>
    <rPh sb="19" eb="21">
      <t>カイケイ</t>
    </rPh>
    <phoneticPr fontId="2"/>
  </si>
  <si>
    <t>比較行政コスト計算書（心身障害者扶養共済事業会計）</t>
    <rPh sb="0" eb="2">
      <t>ヒカク</t>
    </rPh>
    <rPh sb="1" eb="2">
      <t>ネンド</t>
    </rPh>
    <rPh sb="22" eb="24">
      <t>カイケイ</t>
    </rPh>
    <phoneticPr fontId="2"/>
  </si>
  <si>
    <t>比較キャッシュ・フロー計算書（心身障害者扶養共済事業会計）</t>
    <rPh sb="0" eb="2">
      <t>ヒカク</t>
    </rPh>
    <rPh sb="1" eb="2">
      <t>ネンド</t>
    </rPh>
    <rPh sb="26" eb="28">
      <t>カイケイ</t>
    </rPh>
    <phoneticPr fontId="2"/>
  </si>
  <si>
    <t>比較貸借対照表（介護保険事業会計）</t>
    <rPh sb="0" eb="2">
      <t>ヒカク</t>
    </rPh>
    <rPh sb="1" eb="2">
      <t>ネンド</t>
    </rPh>
    <rPh sb="14" eb="16">
      <t>カイケイ</t>
    </rPh>
    <phoneticPr fontId="2"/>
  </si>
  <si>
    <t>比較行政コスト計算書（介護保険事業会計）</t>
    <rPh sb="0" eb="2">
      <t>ヒカク</t>
    </rPh>
    <rPh sb="1" eb="2">
      <t>ネンド</t>
    </rPh>
    <rPh sb="17" eb="19">
      <t>カイケイ</t>
    </rPh>
    <phoneticPr fontId="2"/>
  </si>
  <si>
    <t>比較キャッシュ・フロー計算書（介護保険事業会計）</t>
    <rPh sb="0" eb="2">
      <t>ヒカク</t>
    </rPh>
    <rPh sb="1" eb="2">
      <t>ネンド</t>
    </rPh>
    <rPh sb="21" eb="23">
      <t>カイケイ</t>
    </rPh>
    <phoneticPr fontId="2"/>
  </si>
  <si>
    <t>比較貸借対照表（後期高齢者医療事業会計）</t>
    <rPh sb="0" eb="2">
      <t>ヒカク</t>
    </rPh>
    <rPh sb="1" eb="2">
      <t>ネンド</t>
    </rPh>
    <rPh sb="17" eb="19">
      <t>カイケイ</t>
    </rPh>
    <phoneticPr fontId="2"/>
  </si>
  <si>
    <t>比較行政コスト計算書（後期高齢者医療事業会計）</t>
    <rPh sb="0" eb="2">
      <t>ヒカク</t>
    </rPh>
    <rPh sb="1" eb="2">
      <t>ネンド</t>
    </rPh>
    <rPh sb="20" eb="22">
      <t>カイケイ</t>
    </rPh>
    <phoneticPr fontId="2"/>
  </si>
  <si>
    <t>比較キャッシュ・フロー計算書（後期高齢者医療事業会計）</t>
    <rPh sb="0" eb="2">
      <t>ヒカク</t>
    </rPh>
    <rPh sb="1" eb="2">
      <t>ネンド</t>
    </rPh>
    <rPh sb="24" eb="26">
      <t>カイケイ</t>
    </rPh>
    <phoneticPr fontId="2"/>
  </si>
  <si>
    <t>比較貸借対照表（公債費会計）</t>
    <rPh sb="0" eb="2">
      <t>ヒカク</t>
    </rPh>
    <rPh sb="1" eb="2">
      <t>ネンド</t>
    </rPh>
    <rPh sb="11" eb="13">
      <t>カイケイ</t>
    </rPh>
    <phoneticPr fontId="2"/>
  </si>
  <si>
    <t>比較行政コスト計算書（公債費会計）</t>
    <rPh sb="0" eb="2">
      <t>ヒカク</t>
    </rPh>
    <rPh sb="1" eb="2">
      <t>ネンド</t>
    </rPh>
    <rPh sb="14" eb="16">
      <t>カイケイ</t>
    </rPh>
    <phoneticPr fontId="2"/>
  </si>
  <si>
    <t>比較キャッシュ・フロー計算書（公債費会計）</t>
    <rPh sb="0" eb="2">
      <t>ヒカク</t>
    </rPh>
    <rPh sb="1" eb="2">
      <t>ネンド</t>
    </rPh>
    <rPh sb="18" eb="20">
      <t>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</si>
</sst>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;\-#,##0;&quot;-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178" fontId="8" fillId="0" borderId="0" applyFill="0" applyBorder="0" applyAlignment="0"/>
    <xf numFmtId="0" fontId="9" fillId="0" borderId="0">
      <alignment horizontal="left"/>
    </xf>
    <xf numFmtId="0" fontId="10" fillId="0" borderId="30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11" fillId="0" borderId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>
      <alignment horizontal="center"/>
    </xf>
    <xf numFmtId="38" fontId="3" fillId="0" borderId="0" applyFont="0" applyFill="0" applyBorder="0" applyAlignment="0" applyProtection="0">
      <alignment vertical="center"/>
    </xf>
    <xf numFmtId="0" fontId="7" fillId="0" borderId="0"/>
    <xf numFmtId="0" fontId="3" fillId="0" borderId="0"/>
    <xf numFmtId="0" fontId="15" fillId="0" borderId="0"/>
  </cellStyleXfs>
  <cellXfs count="150">
    <xf numFmtId="0" fontId="0" fillId="0" borderId="0" xfId="0">
      <alignment vertical="center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9" fillId="0" borderId="11" xfId="2" applyFont="1" applyFill="1" applyBorder="1">
      <alignment vertical="center"/>
    </xf>
    <xf numFmtId="0" fontId="19" fillId="0" borderId="0" xfId="2" applyFont="1" applyFill="1" applyBorder="1">
      <alignment vertical="center"/>
    </xf>
    <xf numFmtId="0" fontId="19" fillId="0" borderId="0" xfId="2" applyFont="1" applyFill="1" applyBorder="1" applyAlignment="1">
      <alignment vertical="center"/>
    </xf>
    <xf numFmtId="176" fontId="19" fillId="0" borderId="15" xfId="1" applyNumberFormat="1" applyFont="1" applyBorder="1">
      <alignment vertical="center"/>
    </xf>
    <xf numFmtId="176" fontId="19" fillId="0" borderId="4" xfId="1" applyNumberFormat="1" applyFont="1" applyBorder="1">
      <alignment vertical="center"/>
    </xf>
    <xf numFmtId="0" fontId="19" fillId="0" borderId="11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12" xfId="0" applyFont="1" applyBorder="1">
      <alignment vertical="center"/>
    </xf>
    <xf numFmtId="176" fontId="19" fillId="0" borderId="2" xfId="1" applyNumberFormat="1" applyFont="1" applyBorder="1">
      <alignment vertical="center"/>
    </xf>
    <xf numFmtId="0" fontId="20" fillId="0" borderId="0" xfId="0" applyFont="1" applyBorder="1">
      <alignment vertical="center"/>
    </xf>
    <xf numFmtId="0" fontId="18" fillId="2" borderId="14" xfId="0" applyFont="1" applyFill="1" applyBorder="1">
      <alignment vertical="center"/>
    </xf>
    <xf numFmtId="0" fontId="19" fillId="2" borderId="8" xfId="0" applyFont="1" applyFill="1" applyBorder="1">
      <alignment vertical="center"/>
    </xf>
    <xf numFmtId="0" fontId="19" fillId="2" borderId="9" xfId="0" applyFont="1" applyFill="1" applyBorder="1">
      <alignment vertical="center"/>
    </xf>
    <xf numFmtId="0" fontId="19" fillId="2" borderId="10" xfId="0" applyFont="1" applyFill="1" applyBorder="1">
      <alignment vertical="center"/>
    </xf>
    <xf numFmtId="0" fontId="19" fillId="2" borderId="31" xfId="0" applyFont="1" applyFill="1" applyBorder="1" applyAlignment="1">
      <alignment horizontal="center" vertical="center"/>
    </xf>
    <xf numFmtId="176" fontId="19" fillId="0" borderId="12" xfId="1" applyNumberFormat="1" applyFont="1" applyBorder="1">
      <alignment vertical="center"/>
    </xf>
    <xf numFmtId="0" fontId="19" fillId="2" borderId="32" xfId="0" applyFont="1" applyFill="1" applyBorder="1" applyAlignment="1">
      <alignment horizontal="center" vertical="center"/>
    </xf>
    <xf numFmtId="176" fontId="19" fillId="0" borderId="34" xfId="0" applyNumberFormat="1" applyFont="1" applyBorder="1">
      <alignment vertical="center"/>
    </xf>
    <xf numFmtId="0" fontId="16" fillId="2" borderId="36" xfId="0" applyFont="1" applyFill="1" applyBorder="1">
      <alignment vertical="center"/>
    </xf>
    <xf numFmtId="0" fontId="16" fillId="2" borderId="37" xfId="0" applyFont="1" applyFill="1" applyBorder="1">
      <alignment vertical="center"/>
    </xf>
    <xf numFmtId="49" fontId="19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36" xfId="0" applyFont="1" applyFill="1" applyBorder="1">
      <alignment vertical="center"/>
    </xf>
    <xf numFmtId="0" fontId="19" fillId="2" borderId="37" xfId="0" applyFont="1" applyFill="1" applyBorder="1">
      <alignment vertical="center"/>
    </xf>
    <xf numFmtId="0" fontId="19" fillId="2" borderId="38" xfId="0" applyFont="1" applyFill="1" applyBorder="1">
      <alignment vertical="center"/>
    </xf>
    <xf numFmtId="0" fontId="17" fillId="2" borderId="9" xfId="0" applyFont="1" applyFill="1" applyBorder="1">
      <alignment vertical="center"/>
    </xf>
    <xf numFmtId="0" fontId="17" fillId="2" borderId="10" xfId="0" applyFont="1" applyFill="1" applyBorder="1">
      <alignment vertical="center"/>
    </xf>
    <xf numFmtId="0" fontId="17" fillId="2" borderId="37" xfId="0" applyFont="1" applyFill="1" applyBorder="1">
      <alignment vertical="center"/>
    </xf>
    <xf numFmtId="0" fontId="17" fillId="2" borderId="38" xfId="0" applyFont="1" applyFill="1" applyBorder="1">
      <alignment vertical="center"/>
    </xf>
    <xf numFmtId="0" fontId="19" fillId="2" borderId="21" xfId="0" applyFont="1" applyFill="1" applyBorder="1">
      <alignment vertical="center"/>
    </xf>
    <xf numFmtId="0" fontId="19" fillId="2" borderId="5" xfId="0" applyFont="1" applyFill="1" applyBorder="1">
      <alignment vertical="center"/>
    </xf>
    <xf numFmtId="0" fontId="19" fillId="2" borderId="22" xfId="0" applyFont="1" applyFill="1" applyBorder="1">
      <alignment vertical="center"/>
    </xf>
    <xf numFmtId="176" fontId="19" fillId="2" borderId="6" xfId="1" applyNumberFormat="1" applyFont="1" applyFill="1" applyBorder="1">
      <alignment vertical="center"/>
    </xf>
    <xf numFmtId="176" fontId="19" fillId="2" borderId="33" xfId="0" applyNumberFormat="1" applyFont="1" applyFill="1" applyBorder="1">
      <alignment vertical="center"/>
    </xf>
    <xf numFmtId="176" fontId="19" fillId="2" borderId="22" xfId="1" applyNumberFormat="1" applyFont="1" applyFill="1" applyBorder="1">
      <alignment vertical="center"/>
    </xf>
    <xf numFmtId="0" fontId="19" fillId="2" borderId="14" xfId="2" applyFont="1" applyFill="1" applyBorder="1">
      <alignment vertical="center"/>
    </xf>
    <xf numFmtId="176" fontId="19" fillId="2" borderId="17" xfId="1" applyNumberFormat="1" applyFont="1" applyFill="1" applyBorder="1">
      <alignment vertical="center"/>
    </xf>
    <xf numFmtId="176" fontId="19" fillId="2" borderId="35" xfId="0" applyNumberFormat="1" applyFont="1" applyFill="1" applyBorder="1">
      <alignment vertical="center"/>
    </xf>
    <xf numFmtId="176" fontId="19" fillId="2" borderId="16" xfId="1" applyNumberFormat="1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6" xfId="0" applyFont="1" applyFill="1" applyBorder="1">
      <alignment vertical="center"/>
    </xf>
    <xf numFmtId="176" fontId="19" fillId="2" borderId="19" xfId="1" applyNumberFormat="1" applyFont="1" applyFill="1" applyBorder="1">
      <alignment vertical="center"/>
    </xf>
    <xf numFmtId="0" fontId="19" fillId="2" borderId="13" xfId="2" applyFont="1" applyFill="1" applyBorder="1">
      <alignment vertical="center"/>
    </xf>
    <xf numFmtId="176" fontId="20" fillId="0" borderId="4" xfId="1" applyNumberFormat="1" applyFont="1" applyBorder="1">
      <alignment vertical="center"/>
    </xf>
    <xf numFmtId="176" fontId="20" fillId="2" borderId="18" xfId="1" applyNumberFormat="1" applyFont="1" applyFill="1" applyBorder="1">
      <alignment vertical="center"/>
    </xf>
    <xf numFmtId="176" fontId="20" fillId="2" borderId="7" xfId="1" applyNumberFormat="1" applyFont="1" applyFill="1" applyBorder="1">
      <alignment vertical="center"/>
    </xf>
    <xf numFmtId="38" fontId="17" fillId="0" borderId="0" xfId="1" applyFont="1">
      <alignment vertical="center"/>
    </xf>
    <xf numFmtId="0" fontId="17" fillId="3" borderId="8" xfId="0" applyFont="1" applyFill="1" applyBorder="1">
      <alignment vertical="center"/>
    </xf>
    <xf numFmtId="0" fontId="17" fillId="3" borderId="9" xfId="0" applyFont="1" applyFill="1" applyBorder="1">
      <alignment vertical="center"/>
    </xf>
    <xf numFmtId="0" fontId="19" fillId="3" borderId="9" xfId="0" applyFont="1" applyFill="1" applyBorder="1">
      <alignment vertical="center"/>
    </xf>
    <xf numFmtId="177" fontId="17" fillId="0" borderId="11" xfId="2" applyNumberFormat="1" applyFont="1" applyFill="1" applyBorder="1" applyAlignment="1">
      <alignment vertical="center"/>
    </xf>
    <xf numFmtId="177" fontId="17" fillId="0" borderId="0" xfId="2" applyNumberFormat="1" applyFont="1" applyFill="1" applyBorder="1" applyAlignment="1">
      <alignment horizontal="left" vertical="center" indent="1"/>
    </xf>
    <xf numFmtId="177" fontId="19" fillId="0" borderId="0" xfId="2" applyNumberFormat="1" applyFont="1" applyFill="1" applyBorder="1" applyAlignment="1">
      <alignment horizontal="left" vertical="center" indent="1"/>
    </xf>
    <xf numFmtId="176" fontId="19" fillId="0" borderId="4" xfId="0" applyNumberFormat="1" applyFont="1" applyBorder="1">
      <alignment vertical="center"/>
    </xf>
    <xf numFmtId="177" fontId="17" fillId="0" borderId="23" xfId="2" applyNumberFormat="1" applyFont="1" applyFill="1" applyBorder="1" applyAlignment="1">
      <alignment vertical="center"/>
    </xf>
    <xf numFmtId="177" fontId="17" fillId="0" borderId="3" xfId="2" applyNumberFormat="1" applyFont="1" applyFill="1" applyBorder="1" applyAlignment="1">
      <alignment horizontal="left" vertical="center" indent="1"/>
    </xf>
    <xf numFmtId="177" fontId="19" fillId="0" borderId="3" xfId="2" applyNumberFormat="1" applyFont="1" applyFill="1" applyBorder="1" applyAlignment="1">
      <alignment horizontal="left" vertical="center" indent="1"/>
    </xf>
    <xf numFmtId="177" fontId="17" fillId="2" borderId="21" xfId="2" applyNumberFormat="1" applyFont="1" applyFill="1" applyBorder="1" applyAlignment="1">
      <alignment vertical="center"/>
    </xf>
    <xf numFmtId="177" fontId="17" fillId="2" borderId="5" xfId="2" applyNumberFormat="1" applyFont="1" applyFill="1" applyBorder="1" applyAlignment="1">
      <alignment horizontal="left" vertical="center" indent="1"/>
    </xf>
    <xf numFmtId="177" fontId="19" fillId="2" borderId="5" xfId="2" applyNumberFormat="1" applyFont="1" applyFill="1" applyBorder="1" applyAlignment="1">
      <alignment horizontal="left" vertical="center" indent="1"/>
    </xf>
    <xf numFmtId="176" fontId="19" fillId="0" borderId="25" xfId="1" applyNumberFormat="1" applyFont="1" applyFill="1" applyBorder="1" applyAlignment="1">
      <alignment horizontal="right" vertical="center"/>
    </xf>
    <xf numFmtId="176" fontId="19" fillId="0" borderId="15" xfId="1" applyNumberFormat="1" applyFont="1" applyFill="1" applyBorder="1" applyAlignment="1">
      <alignment horizontal="right" vertical="center"/>
    </xf>
    <xf numFmtId="176" fontId="19" fillId="0" borderId="27" xfId="1" applyNumberFormat="1" applyFont="1" applyFill="1" applyBorder="1" applyAlignment="1">
      <alignment horizontal="right" vertical="center"/>
    </xf>
    <xf numFmtId="176" fontId="19" fillId="2" borderId="27" xfId="1" applyNumberFormat="1" applyFont="1" applyFill="1" applyBorder="1" applyAlignment="1">
      <alignment horizontal="right" vertical="center"/>
    </xf>
    <xf numFmtId="176" fontId="19" fillId="2" borderId="20" xfId="1" applyNumberFormat="1" applyFont="1" applyFill="1" applyBorder="1" applyAlignment="1">
      <alignment horizontal="right" vertical="center"/>
    </xf>
    <xf numFmtId="176" fontId="20" fillId="0" borderId="26" xfId="0" applyNumberFormat="1" applyFont="1" applyBorder="1">
      <alignment vertical="center"/>
    </xf>
    <xf numFmtId="176" fontId="20" fillId="0" borderId="4" xfId="0" applyNumberFormat="1" applyFont="1" applyBorder="1">
      <alignment vertical="center"/>
    </xf>
    <xf numFmtId="176" fontId="20" fillId="0" borderId="28" xfId="0" applyNumberFormat="1" applyFont="1" applyBorder="1">
      <alignment vertical="center"/>
    </xf>
    <xf numFmtId="176" fontId="20" fillId="2" borderId="7" xfId="0" applyNumberFormat="1" applyFont="1" applyFill="1" applyBorder="1">
      <alignment vertical="center"/>
    </xf>
    <xf numFmtId="176" fontId="19" fillId="0" borderId="29" xfId="1" applyNumberFormat="1" applyFont="1" applyBorder="1">
      <alignment vertical="center"/>
    </xf>
    <xf numFmtId="176" fontId="19" fillId="0" borderId="39" xfId="1" applyNumberFormat="1" applyFont="1" applyBorder="1">
      <alignment vertical="center"/>
    </xf>
    <xf numFmtId="38" fontId="19" fillId="2" borderId="32" xfId="1" applyFont="1" applyFill="1" applyBorder="1" applyAlignment="1">
      <alignment horizontal="center" vertical="center"/>
    </xf>
    <xf numFmtId="176" fontId="19" fillId="0" borderId="40" xfId="1" applyNumberFormat="1" applyFont="1" applyBorder="1">
      <alignment vertical="center"/>
    </xf>
    <xf numFmtId="176" fontId="19" fillId="0" borderId="34" xfId="1" applyNumberFormat="1" applyFont="1" applyBorder="1">
      <alignment vertical="center"/>
    </xf>
    <xf numFmtId="176" fontId="19" fillId="0" borderId="41" xfId="1" applyNumberFormat="1" applyFont="1" applyBorder="1">
      <alignment vertical="center"/>
    </xf>
    <xf numFmtId="176" fontId="19" fillId="2" borderId="33" xfId="1" applyNumberFormat="1" applyFont="1" applyFill="1" applyBorder="1">
      <alignment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 indent="1"/>
    </xf>
    <xf numFmtId="0" fontId="19" fillId="0" borderId="0" xfId="2" applyFont="1" applyFill="1" applyBorder="1" applyAlignment="1">
      <alignment horizontal="left" vertical="center" indent="1"/>
    </xf>
    <xf numFmtId="0" fontId="17" fillId="3" borderId="36" xfId="0" applyFont="1" applyFill="1" applyBorder="1">
      <alignment vertical="center"/>
    </xf>
    <xf numFmtId="0" fontId="17" fillId="3" borderId="37" xfId="0" applyFont="1" applyFill="1" applyBorder="1">
      <alignment vertical="center"/>
    </xf>
    <xf numFmtId="0" fontId="19" fillId="3" borderId="37" xfId="0" applyFont="1" applyFill="1" applyBorder="1">
      <alignment vertical="center"/>
    </xf>
    <xf numFmtId="38" fontId="19" fillId="2" borderId="35" xfId="1" applyFont="1" applyFill="1" applyBorder="1" applyAlignment="1">
      <alignment horizontal="center" vertical="center"/>
    </xf>
    <xf numFmtId="176" fontId="20" fillId="2" borderId="18" xfId="0" applyNumberFormat="1" applyFont="1" applyFill="1" applyBorder="1">
      <alignment vertical="center"/>
    </xf>
    <xf numFmtId="177" fontId="17" fillId="5" borderId="13" xfId="2" applyNumberFormat="1" applyFont="1" applyFill="1" applyBorder="1" applyAlignment="1">
      <alignment vertical="center"/>
    </xf>
    <xf numFmtId="0" fontId="17" fillId="5" borderId="14" xfId="2" applyFont="1" applyFill="1" applyBorder="1">
      <alignment vertical="center"/>
    </xf>
    <xf numFmtId="0" fontId="19" fillId="5" borderId="14" xfId="2" applyFont="1" applyFill="1" applyBorder="1">
      <alignment vertical="center"/>
    </xf>
    <xf numFmtId="176" fontId="19" fillId="5" borderId="17" xfId="1" applyNumberFormat="1" applyFont="1" applyFill="1" applyBorder="1" applyAlignment="1">
      <alignment horizontal="right" vertical="center"/>
    </xf>
    <xf numFmtId="176" fontId="20" fillId="5" borderId="18" xfId="0" applyNumberFormat="1" applyFont="1" applyFill="1" applyBorder="1">
      <alignment vertical="center"/>
    </xf>
    <xf numFmtId="176" fontId="19" fillId="5" borderId="35" xfId="1" applyNumberFormat="1" applyFont="1" applyFill="1" applyBorder="1">
      <alignment vertical="center"/>
    </xf>
    <xf numFmtId="176" fontId="19" fillId="5" borderId="16" xfId="1" applyNumberFormat="1" applyFont="1" applyFill="1" applyBorder="1">
      <alignment vertical="center"/>
    </xf>
    <xf numFmtId="0" fontId="20" fillId="0" borderId="24" xfId="2" applyFont="1" applyFill="1" applyBorder="1">
      <alignment vertical="center"/>
    </xf>
    <xf numFmtId="0" fontId="20" fillId="0" borderId="1" xfId="2" applyFont="1" applyFill="1" applyBorder="1">
      <alignment vertical="center"/>
    </xf>
    <xf numFmtId="0" fontId="20" fillId="0" borderId="29" xfId="2" applyFont="1" applyFill="1" applyBorder="1">
      <alignment vertical="center"/>
    </xf>
    <xf numFmtId="176" fontId="19" fillId="0" borderId="25" xfId="2" applyNumberFormat="1" applyFont="1" applyFill="1" applyBorder="1">
      <alignment vertical="center"/>
    </xf>
    <xf numFmtId="0" fontId="20" fillId="0" borderId="11" xfId="2" applyFont="1" applyFill="1" applyBorder="1">
      <alignment vertical="center"/>
    </xf>
    <xf numFmtId="0" fontId="20" fillId="0" borderId="0" xfId="2" applyFont="1" applyFill="1" applyBorder="1">
      <alignment vertical="center"/>
    </xf>
    <xf numFmtId="0" fontId="20" fillId="0" borderId="12" xfId="2" applyFont="1" applyFill="1" applyBorder="1">
      <alignment vertical="center"/>
    </xf>
    <xf numFmtId="0" fontId="20" fillId="4" borderId="21" xfId="2" applyFont="1" applyFill="1" applyBorder="1">
      <alignment vertical="center"/>
    </xf>
    <xf numFmtId="0" fontId="20" fillId="4" borderId="5" xfId="2" applyFont="1" applyFill="1" applyBorder="1">
      <alignment vertical="center"/>
    </xf>
    <xf numFmtId="0" fontId="20" fillId="4" borderId="22" xfId="2" applyFont="1" applyFill="1" applyBorder="1">
      <alignment vertical="center"/>
    </xf>
    <xf numFmtId="0" fontId="20" fillId="0" borderId="11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20" fillId="2" borderId="13" xfId="2" applyFont="1" applyFill="1" applyBorder="1">
      <alignment vertical="center"/>
    </xf>
    <xf numFmtId="0" fontId="20" fillId="2" borderId="14" xfId="2" applyFont="1" applyFill="1" applyBorder="1">
      <alignment vertical="center"/>
    </xf>
    <xf numFmtId="0" fontId="20" fillId="2" borderId="16" xfId="2" applyFont="1" applyFill="1" applyBorder="1">
      <alignment vertical="center"/>
    </xf>
    <xf numFmtId="176" fontId="19" fillId="0" borderId="15" xfId="2" applyNumberFormat="1" applyFont="1" applyFill="1" applyBorder="1">
      <alignment vertical="center"/>
    </xf>
    <xf numFmtId="176" fontId="19" fillId="4" borderId="20" xfId="2" applyNumberFormat="1" applyFont="1" applyFill="1" applyBorder="1">
      <alignment vertical="center"/>
    </xf>
    <xf numFmtId="176" fontId="19" fillId="0" borderId="25" xfId="1" applyNumberFormat="1" applyFont="1" applyFill="1" applyBorder="1">
      <alignment vertical="center"/>
    </xf>
    <xf numFmtId="176" fontId="19" fillId="0" borderId="15" xfId="1" applyNumberFormat="1" applyFont="1" applyFill="1" applyBorder="1">
      <alignment vertical="center"/>
    </xf>
    <xf numFmtId="176" fontId="19" fillId="4" borderId="20" xfId="1" applyNumberFormat="1" applyFont="1" applyFill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29" xfId="0" applyNumberFormat="1" applyFont="1" applyBorder="1">
      <alignment vertical="center"/>
    </xf>
    <xf numFmtId="176" fontId="19" fillId="4" borderId="22" xfId="0" applyNumberFormat="1" applyFont="1" applyFill="1" applyBorder="1">
      <alignment vertical="center"/>
    </xf>
    <xf numFmtId="176" fontId="19" fillId="2" borderId="16" xfId="0" applyNumberFormat="1" applyFont="1" applyFill="1" applyBorder="1">
      <alignment vertical="center"/>
    </xf>
    <xf numFmtId="176" fontId="19" fillId="0" borderId="40" xfId="0" applyNumberFormat="1" applyFont="1" applyBorder="1">
      <alignment vertical="center"/>
    </xf>
    <xf numFmtId="176" fontId="19" fillId="4" borderId="33" xfId="0" applyNumberFormat="1" applyFont="1" applyFill="1" applyBorder="1">
      <alignment vertical="center"/>
    </xf>
    <xf numFmtId="176" fontId="20" fillId="4" borderId="7" xfId="0" applyNumberFormat="1" applyFont="1" applyFill="1" applyBorder="1">
      <alignment vertical="center"/>
    </xf>
    <xf numFmtId="0" fontId="20" fillId="2" borderId="21" xfId="2" applyFont="1" applyFill="1" applyBorder="1">
      <alignment vertical="center"/>
    </xf>
    <xf numFmtId="0" fontId="20" fillId="2" borderId="5" xfId="2" applyFont="1" applyFill="1" applyBorder="1">
      <alignment vertical="center"/>
    </xf>
    <xf numFmtId="0" fontId="20" fillId="2" borderId="22" xfId="2" applyFont="1" applyFill="1" applyBorder="1">
      <alignment vertical="center"/>
    </xf>
    <xf numFmtId="176" fontId="19" fillId="2" borderId="20" xfId="1" applyNumberFormat="1" applyFont="1" applyFill="1" applyBorder="1">
      <alignment vertical="center"/>
    </xf>
    <xf numFmtId="176" fontId="19" fillId="2" borderId="22" xfId="0" applyNumberFormat="1" applyFont="1" applyFill="1" applyBorder="1">
      <alignment vertical="center"/>
    </xf>
    <xf numFmtId="0" fontId="19" fillId="3" borderId="38" xfId="0" applyFont="1" applyFill="1" applyBorder="1">
      <alignment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37" xfId="0" applyFont="1" applyBorder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</cellXfs>
  <cellStyles count="22">
    <cellStyle name="0,0_x000d__x000a_NA_x000d__x000a_" xfId="8" xr:uid="{00000000-0005-0000-0000-000000000000}"/>
    <cellStyle name="Calc Currency (0)" xfId="9" xr:uid="{00000000-0005-0000-0000-000001000000}"/>
    <cellStyle name="entry" xfId="10" xr:uid="{00000000-0005-0000-0000-000002000000}"/>
    <cellStyle name="Header1" xfId="11" xr:uid="{00000000-0005-0000-0000-000003000000}"/>
    <cellStyle name="Header2" xfId="12" xr:uid="{00000000-0005-0000-0000-000004000000}"/>
    <cellStyle name="Normal_#18-Internet" xfId="13" xr:uid="{00000000-0005-0000-0000-000005000000}"/>
    <cellStyle name="price" xfId="14" xr:uid="{00000000-0005-0000-0000-000006000000}"/>
    <cellStyle name="revised" xfId="15" xr:uid="{00000000-0005-0000-0000-000007000000}"/>
    <cellStyle name="section" xfId="16" xr:uid="{00000000-0005-0000-0000-000008000000}"/>
    <cellStyle name="title" xfId="17" xr:uid="{00000000-0005-0000-0000-000009000000}"/>
    <cellStyle name="桁区切り" xfId="1" builtinId="6"/>
    <cellStyle name="桁区切り 2" xfId="18" xr:uid="{00000000-0005-0000-0000-00000B000000}"/>
    <cellStyle name="標準" xfId="0" builtinId="0"/>
    <cellStyle name="標準 2" xfId="2" xr:uid="{00000000-0005-0000-0000-00000D000000}"/>
    <cellStyle name="標準 2 2" xfId="19" xr:uid="{00000000-0005-0000-0000-00000E000000}"/>
    <cellStyle name="標準 3" xfId="4" xr:uid="{00000000-0005-0000-0000-00000F000000}"/>
    <cellStyle name="標準 3 2" xfId="20" xr:uid="{00000000-0005-0000-0000-000010000000}"/>
    <cellStyle name="標準 4" xfId="5" xr:uid="{00000000-0005-0000-0000-000011000000}"/>
    <cellStyle name="標準 4 2" xfId="3" xr:uid="{00000000-0005-0000-0000-000012000000}"/>
    <cellStyle name="標準 5" xfId="21" xr:uid="{00000000-0005-0000-0000-000013000000}"/>
    <cellStyle name="標準 5 2" xfId="7" xr:uid="{00000000-0005-0000-0000-000014000000}"/>
    <cellStyle name="標準 6 2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J55"/>
  <sheetViews>
    <sheetView showGridLines="0" tabSelected="1" zoomScaleNormal="100" zoomScaleSheetLayoutView="75" workbookViewId="0"/>
  </sheetViews>
  <sheetFormatPr defaultRowHeight="13.5" x14ac:dyDescent="0.15"/>
  <cols>
    <col min="1" max="1" width="9" style="134"/>
    <col min="2" max="2" width="5.5" style="134" customWidth="1"/>
    <col min="3" max="8" width="9" style="134"/>
    <col min="9" max="9" width="4.875" style="135" customWidth="1"/>
    <col min="10" max="16384" width="9" style="134"/>
  </cols>
  <sheetData>
    <row r="2" spans="1:10" ht="30.75" x14ac:dyDescent="0.15">
      <c r="A2" s="146" t="s">
        <v>196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4" x14ac:dyDescent="0.15">
      <c r="A3" s="147" t="s">
        <v>203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28.5" x14ac:dyDescent="0.1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28.5" x14ac:dyDescent="0.1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0" x14ac:dyDescent="0.15">
      <c r="B6" s="134" t="s">
        <v>197</v>
      </c>
    </row>
    <row r="7" spans="1:10" x14ac:dyDescent="0.15">
      <c r="I7" s="135" t="s">
        <v>195</v>
      </c>
    </row>
    <row r="8" spans="1:10" x14ac:dyDescent="0.15">
      <c r="B8" s="134" t="s">
        <v>180</v>
      </c>
      <c r="H8" s="135"/>
    </row>
    <row r="9" spans="1:10" x14ac:dyDescent="0.15">
      <c r="C9" s="134" t="s">
        <v>181</v>
      </c>
      <c r="H9" s="135" t="s">
        <v>182</v>
      </c>
      <c r="I9" s="2">
        <v>1</v>
      </c>
    </row>
    <row r="10" spans="1:10" x14ac:dyDescent="0.15">
      <c r="C10" s="134" t="s">
        <v>183</v>
      </c>
      <c r="H10" s="135" t="s">
        <v>184</v>
      </c>
      <c r="I10" s="2">
        <v>2</v>
      </c>
    </row>
    <row r="11" spans="1:10" x14ac:dyDescent="0.15">
      <c r="C11" s="134" t="s">
        <v>185</v>
      </c>
      <c r="H11" s="135" t="s">
        <v>186</v>
      </c>
      <c r="I11" s="2">
        <v>3</v>
      </c>
    </row>
    <row r="13" spans="1:10" x14ac:dyDescent="0.15">
      <c r="B13" s="134" t="s">
        <v>187</v>
      </c>
    </row>
    <row r="14" spans="1:10" x14ac:dyDescent="0.15">
      <c r="C14" s="134" t="s">
        <v>181</v>
      </c>
      <c r="H14" s="135" t="s">
        <v>182</v>
      </c>
      <c r="I14" s="2">
        <v>4</v>
      </c>
    </row>
    <row r="15" spans="1:10" x14ac:dyDescent="0.15">
      <c r="C15" s="134" t="s">
        <v>183</v>
      </c>
      <c r="H15" s="135" t="s">
        <v>184</v>
      </c>
      <c r="I15" s="2">
        <v>5</v>
      </c>
    </row>
    <row r="16" spans="1:10" x14ac:dyDescent="0.15">
      <c r="C16" s="134" t="s">
        <v>185</v>
      </c>
      <c r="H16" s="135" t="s">
        <v>186</v>
      </c>
      <c r="I16" s="2">
        <v>6</v>
      </c>
    </row>
    <row r="17" spans="2:9" x14ac:dyDescent="0.15">
      <c r="H17" s="135"/>
    </row>
    <row r="18" spans="2:9" x14ac:dyDescent="0.15">
      <c r="B18" s="134" t="s">
        <v>188</v>
      </c>
    </row>
    <row r="19" spans="2:9" x14ac:dyDescent="0.15">
      <c r="C19" s="134" t="s">
        <v>181</v>
      </c>
      <c r="H19" s="135" t="s">
        <v>182</v>
      </c>
      <c r="I19" s="2">
        <v>7</v>
      </c>
    </row>
    <row r="20" spans="2:9" x14ac:dyDescent="0.15">
      <c r="C20" s="134" t="s">
        <v>183</v>
      </c>
      <c r="H20" s="135" t="s">
        <v>184</v>
      </c>
      <c r="I20" s="2">
        <v>8</v>
      </c>
    </row>
    <row r="21" spans="2:9" x14ac:dyDescent="0.15">
      <c r="C21" s="134" t="s">
        <v>185</v>
      </c>
      <c r="H21" s="135" t="s">
        <v>186</v>
      </c>
      <c r="I21" s="2">
        <v>9</v>
      </c>
    </row>
    <row r="23" spans="2:9" x14ac:dyDescent="0.15">
      <c r="B23" s="134" t="s">
        <v>189</v>
      </c>
    </row>
    <row r="24" spans="2:9" x14ac:dyDescent="0.15">
      <c r="C24" s="134" t="s">
        <v>181</v>
      </c>
      <c r="H24" s="135" t="s">
        <v>182</v>
      </c>
      <c r="I24" s="2">
        <v>10</v>
      </c>
    </row>
    <row r="25" spans="2:9" x14ac:dyDescent="0.15">
      <c r="C25" s="134" t="s">
        <v>183</v>
      </c>
      <c r="H25" s="135" t="s">
        <v>184</v>
      </c>
      <c r="I25" s="2">
        <v>11</v>
      </c>
    </row>
    <row r="26" spans="2:9" x14ac:dyDescent="0.15">
      <c r="C26" s="134" t="s">
        <v>185</v>
      </c>
      <c r="H26" s="135" t="s">
        <v>186</v>
      </c>
      <c r="I26" s="2">
        <v>12</v>
      </c>
    </row>
    <row r="27" spans="2:9" x14ac:dyDescent="0.15">
      <c r="H27" s="135"/>
    </row>
    <row r="28" spans="2:9" x14ac:dyDescent="0.15">
      <c r="B28" s="134" t="s">
        <v>190</v>
      </c>
    </row>
    <row r="29" spans="2:9" x14ac:dyDescent="0.15">
      <c r="C29" s="134" t="s">
        <v>181</v>
      </c>
      <c r="H29" s="135" t="s">
        <v>182</v>
      </c>
      <c r="I29" s="2">
        <v>13</v>
      </c>
    </row>
    <row r="30" spans="2:9" x14ac:dyDescent="0.15">
      <c r="C30" s="134" t="s">
        <v>183</v>
      </c>
      <c r="H30" s="135" t="s">
        <v>184</v>
      </c>
      <c r="I30" s="2">
        <v>14</v>
      </c>
    </row>
    <row r="31" spans="2:9" x14ac:dyDescent="0.15">
      <c r="C31" s="134" t="s">
        <v>185</v>
      </c>
      <c r="H31" s="135" t="s">
        <v>186</v>
      </c>
      <c r="I31" s="2">
        <v>15</v>
      </c>
    </row>
    <row r="33" spans="2:9" x14ac:dyDescent="0.15">
      <c r="B33" s="134" t="s">
        <v>191</v>
      </c>
    </row>
    <row r="34" spans="2:9" x14ac:dyDescent="0.15">
      <c r="C34" s="134" t="s">
        <v>181</v>
      </c>
      <c r="H34" s="135" t="s">
        <v>182</v>
      </c>
      <c r="I34" s="2">
        <v>16</v>
      </c>
    </row>
    <row r="35" spans="2:9" x14ac:dyDescent="0.15">
      <c r="C35" s="134" t="s">
        <v>183</v>
      </c>
      <c r="H35" s="135" t="s">
        <v>184</v>
      </c>
      <c r="I35" s="2">
        <v>17</v>
      </c>
    </row>
    <row r="36" spans="2:9" x14ac:dyDescent="0.15">
      <c r="C36" s="134" t="s">
        <v>185</v>
      </c>
      <c r="H36" s="135" t="s">
        <v>186</v>
      </c>
      <c r="I36" s="2">
        <v>18</v>
      </c>
    </row>
    <row r="38" spans="2:9" x14ac:dyDescent="0.15">
      <c r="B38" s="134" t="s">
        <v>192</v>
      </c>
    </row>
    <row r="39" spans="2:9" x14ac:dyDescent="0.15">
      <c r="C39" s="134" t="s">
        <v>181</v>
      </c>
      <c r="H39" s="135" t="s">
        <v>182</v>
      </c>
      <c r="I39" s="2">
        <v>19</v>
      </c>
    </row>
    <row r="40" spans="2:9" x14ac:dyDescent="0.15">
      <c r="C40" s="134" t="s">
        <v>183</v>
      </c>
      <c r="H40" s="135" t="s">
        <v>184</v>
      </c>
      <c r="I40" s="2">
        <v>20</v>
      </c>
    </row>
    <row r="41" spans="2:9" x14ac:dyDescent="0.15">
      <c r="C41" s="134" t="s">
        <v>185</v>
      </c>
      <c r="H41" s="135" t="s">
        <v>186</v>
      </c>
      <c r="I41" s="2">
        <v>21</v>
      </c>
    </row>
    <row r="43" spans="2:9" x14ac:dyDescent="0.15">
      <c r="B43" s="134" t="s">
        <v>193</v>
      </c>
    </row>
    <row r="44" spans="2:9" x14ac:dyDescent="0.15">
      <c r="C44" s="134" t="s">
        <v>181</v>
      </c>
      <c r="H44" s="135" t="s">
        <v>182</v>
      </c>
      <c r="I44" s="2">
        <v>22</v>
      </c>
    </row>
    <row r="45" spans="2:9" x14ac:dyDescent="0.15">
      <c r="C45" s="134" t="s">
        <v>183</v>
      </c>
      <c r="H45" s="135" t="s">
        <v>184</v>
      </c>
      <c r="I45" s="2">
        <v>23</v>
      </c>
    </row>
    <row r="46" spans="2:9" x14ac:dyDescent="0.15">
      <c r="C46" s="134" t="s">
        <v>185</v>
      </c>
      <c r="H46" s="135" t="s">
        <v>186</v>
      </c>
      <c r="I46" s="2">
        <v>24</v>
      </c>
    </row>
    <row r="48" spans="2:9" x14ac:dyDescent="0.15">
      <c r="B48" s="134" t="s">
        <v>194</v>
      </c>
    </row>
    <row r="49" spans="2:9" x14ac:dyDescent="0.15">
      <c r="C49" s="134" t="s">
        <v>181</v>
      </c>
      <c r="H49" s="135" t="s">
        <v>182</v>
      </c>
      <c r="I49" s="2">
        <v>25</v>
      </c>
    </row>
    <row r="50" spans="2:9" x14ac:dyDescent="0.15">
      <c r="C50" s="134" t="s">
        <v>183</v>
      </c>
      <c r="H50" s="135" t="s">
        <v>184</v>
      </c>
      <c r="I50" s="2">
        <v>26</v>
      </c>
    </row>
    <row r="51" spans="2:9" x14ac:dyDescent="0.15">
      <c r="C51" s="134" t="s">
        <v>185</v>
      </c>
      <c r="H51" s="135" t="s">
        <v>186</v>
      </c>
      <c r="I51" s="2">
        <v>27</v>
      </c>
    </row>
    <row r="55" spans="2:9" x14ac:dyDescent="0.15">
      <c r="B55" s="134" t="s">
        <v>202</v>
      </c>
    </row>
  </sheetData>
  <mergeCells count="2">
    <mergeCell ref="A2:J2"/>
    <mergeCell ref="A3:J3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213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2778262776</v>
      </c>
      <c r="G5" s="74">
        <f t="shared" ref="G5:G34" si="0">F5-H5</f>
        <v>-18295175</v>
      </c>
      <c r="H5" s="124">
        <v>2796557951</v>
      </c>
      <c r="I5" s="121">
        <v>2703819031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0</v>
      </c>
      <c r="G11" s="75">
        <f t="shared" si="0"/>
        <v>0</v>
      </c>
      <c r="H11" s="23">
        <v>0</v>
      </c>
      <c r="I11" s="120">
        <v>0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273992853</v>
      </c>
      <c r="G13" s="75">
        <f t="shared" si="0"/>
        <v>-14300553</v>
      </c>
      <c r="H13" s="23">
        <v>288293406</v>
      </c>
      <c r="I13" s="120">
        <v>307904943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0</v>
      </c>
      <c r="G14" s="75">
        <f t="shared" si="0"/>
        <v>0</v>
      </c>
      <c r="H14" s="23">
        <v>0</v>
      </c>
      <c r="I14" s="120">
        <v>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0</v>
      </c>
      <c r="G15" s="75">
        <f t="shared" si="0"/>
        <v>0</v>
      </c>
      <c r="H15" s="23">
        <v>0</v>
      </c>
      <c r="I15" s="120">
        <v>0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0</v>
      </c>
      <c r="G16" s="75">
        <f t="shared" si="0"/>
        <v>0</v>
      </c>
      <c r="H16" s="23">
        <v>0</v>
      </c>
      <c r="I16" s="120">
        <v>0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271449</v>
      </c>
      <c r="G20" s="75">
        <f t="shared" si="0"/>
        <v>264329</v>
      </c>
      <c r="H20" s="23">
        <v>7120</v>
      </c>
      <c r="I20" s="120">
        <v>6408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2503998474</v>
      </c>
      <c r="G21" s="75">
        <f t="shared" si="0"/>
        <v>-4258951</v>
      </c>
      <c r="H21" s="23">
        <v>2508257425</v>
      </c>
      <c r="I21" s="120">
        <v>2395907680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1410291617</v>
      </c>
      <c r="G22" s="74">
        <f t="shared" si="0"/>
        <v>361611674</v>
      </c>
      <c r="H22" s="124">
        <v>1048679943</v>
      </c>
      <c r="I22" s="121">
        <v>1153661530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26094632</v>
      </c>
      <c r="G23" s="75">
        <f t="shared" si="0"/>
        <v>-288850</v>
      </c>
      <c r="H23" s="23">
        <v>26383482</v>
      </c>
      <c r="I23" s="120">
        <v>22846482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258376893</v>
      </c>
      <c r="G24" s="75">
        <f t="shared" si="0"/>
        <v>102272852</v>
      </c>
      <c r="H24" s="23">
        <v>156104041</v>
      </c>
      <c r="I24" s="120">
        <v>76042700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519880310</v>
      </c>
      <c r="G25" s="75">
        <f t="shared" si="0"/>
        <v>171701010</v>
      </c>
      <c r="H25" s="23">
        <v>348179300</v>
      </c>
      <c r="I25" s="120">
        <v>448884780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605888266</v>
      </c>
      <c r="G28" s="75">
        <f t="shared" si="0"/>
        <v>87926655</v>
      </c>
      <c r="H28" s="23">
        <v>517961611</v>
      </c>
      <c r="I28" s="120">
        <v>605836754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51516</v>
      </c>
      <c r="G29" s="75">
        <f t="shared" si="0"/>
        <v>7</v>
      </c>
      <c r="H29" s="23">
        <v>51509</v>
      </c>
      <c r="I29" s="120">
        <v>50814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51516</v>
      </c>
      <c r="G31" s="75">
        <f t="shared" si="0"/>
        <v>7</v>
      </c>
      <c r="H31" s="23">
        <v>51509</v>
      </c>
      <c r="I31" s="120">
        <v>50814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1367971159</v>
      </c>
      <c r="G34" s="126">
        <f t="shared" si="0"/>
        <v>-379906849</v>
      </c>
      <c r="H34" s="125">
        <v>1747878008</v>
      </c>
      <c r="I34" s="122">
        <v>1550157501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0</v>
      </c>
      <c r="G36" s="74">
        <f t="shared" ref="G36:G60" si="1">F36-H36</f>
        <v>0</v>
      </c>
      <c r="H36" s="124">
        <v>0</v>
      </c>
      <c r="I36" s="121">
        <v>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0</v>
      </c>
      <c r="G38" s="75">
        <f t="shared" si="1"/>
        <v>0</v>
      </c>
      <c r="H38" s="23">
        <v>0</v>
      </c>
      <c r="I38" s="120">
        <v>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0</v>
      </c>
      <c r="G40" s="75">
        <f t="shared" si="1"/>
        <v>0</v>
      </c>
      <c r="H40" s="23">
        <v>0</v>
      </c>
      <c r="I40" s="120">
        <v>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211411893</v>
      </c>
      <c r="G48" s="74">
        <f t="shared" si="1"/>
        <v>184608226</v>
      </c>
      <c r="H48" s="124">
        <v>26803667</v>
      </c>
      <c r="I48" s="121">
        <v>1656408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0</v>
      </c>
      <c r="G49" s="75">
        <f t="shared" si="1"/>
        <v>0</v>
      </c>
      <c r="H49" s="23">
        <v>0</v>
      </c>
      <c r="I49" s="120">
        <v>1650000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211411893</v>
      </c>
      <c r="G50" s="75">
        <f t="shared" si="1"/>
        <v>184608226</v>
      </c>
      <c r="H50" s="23">
        <v>26803667</v>
      </c>
      <c r="I50" s="120">
        <v>6408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211411893</v>
      </c>
      <c r="G52" s="75">
        <f t="shared" si="1"/>
        <v>184608226</v>
      </c>
      <c r="H52" s="23">
        <v>26803667</v>
      </c>
      <c r="I52" s="120">
        <v>6408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-211411893</v>
      </c>
      <c r="G60" s="126">
        <f t="shared" si="1"/>
        <v>-184608226</v>
      </c>
      <c r="H60" s="125">
        <v>-26803667</v>
      </c>
      <c r="I60" s="122">
        <v>-1656408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1161007444</v>
      </c>
      <c r="G70" s="74">
        <f t="shared" si="2"/>
        <v>-379982102</v>
      </c>
      <c r="H70" s="124">
        <v>1540989546</v>
      </c>
      <c r="I70" s="121">
        <v>1384969000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0</v>
      </c>
      <c r="G71" s="75">
        <f t="shared" si="2"/>
        <v>0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0</v>
      </c>
      <c r="G73" s="75">
        <f t="shared" si="2"/>
        <v>0</v>
      </c>
      <c r="H73" s="23">
        <v>0</v>
      </c>
      <c r="I73" s="120">
        <v>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1161007444</v>
      </c>
      <c r="G74" s="75">
        <f t="shared" si="2"/>
        <v>-379982102</v>
      </c>
      <c r="H74" s="23">
        <v>1540989546</v>
      </c>
      <c r="I74" s="120">
        <v>1384969000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1161007444</v>
      </c>
      <c r="G75" s="75">
        <f t="shared" si="2"/>
        <v>-379982102</v>
      </c>
      <c r="H75" s="23">
        <v>1540989546</v>
      </c>
      <c r="I75" s="120">
        <v>1384969000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-1161007444</v>
      </c>
      <c r="G79" s="126">
        <f t="shared" si="2"/>
        <v>379982102</v>
      </c>
      <c r="H79" s="125">
        <v>-1540989546</v>
      </c>
      <c r="I79" s="122">
        <v>-1384969000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-4448178</v>
      </c>
      <c r="G80" s="77">
        <f t="shared" si="2"/>
        <v>-184532973</v>
      </c>
      <c r="H80" s="41">
        <v>180084795</v>
      </c>
      <c r="I80" s="131">
        <v>163532093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422280888</v>
      </c>
      <c r="G81" s="77">
        <f t="shared" si="2"/>
        <v>180084795</v>
      </c>
      <c r="H81" s="41">
        <v>242196093</v>
      </c>
      <c r="I81" s="131">
        <v>78664000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417832710</v>
      </c>
      <c r="G82" s="92">
        <f t="shared" si="2"/>
        <v>-4448178</v>
      </c>
      <c r="H82" s="45">
        <v>422280888</v>
      </c>
      <c r="I82" s="123">
        <v>242196093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9" orientation="portrait" useFirstPageNumber="1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9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614513978</v>
      </c>
      <c r="G5" s="52">
        <f t="shared" ref="G5:G36" si="0">F5-H5</f>
        <v>-24702385</v>
      </c>
      <c r="H5" s="23">
        <v>639216363</v>
      </c>
      <c r="I5" s="21">
        <v>567025564</v>
      </c>
      <c r="J5" s="11"/>
      <c r="K5" s="12" t="s">
        <v>3</v>
      </c>
      <c r="L5" s="12"/>
      <c r="M5" s="13"/>
      <c r="N5" s="14">
        <v>202790875</v>
      </c>
      <c r="O5" s="52">
        <f t="shared" ref="O5:O25" si="1">N5-P5</f>
        <v>93414360</v>
      </c>
      <c r="P5" s="23">
        <v>109376515</v>
      </c>
      <c r="Q5" s="21">
        <v>0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461236226</v>
      </c>
      <c r="G6" s="52">
        <f t="shared" si="0"/>
        <v>-52358462</v>
      </c>
      <c r="H6" s="23">
        <v>513594688</v>
      </c>
      <c r="I6" s="21">
        <v>402118621</v>
      </c>
      <c r="J6" s="11"/>
      <c r="K6" s="12"/>
      <c r="L6" s="12" t="s">
        <v>5</v>
      </c>
      <c r="M6" s="13"/>
      <c r="N6" s="14">
        <v>202790875</v>
      </c>
      <c r="O6" s="52">
        <f t="shared" si="1"/>
        <v>93414360</v>
      </c>
      <c r="P6" s="23">
        <v>109376515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461236226</v>
      </c>
      <c r="G7" s="52">
        <f t="shared" si="0"/>
        <v>-52358462</v>
      </c>
      <c r="H7" s="23">
        <v>513594688</v>
      </c>
      <c r="I7" s="21">
        <v>402118621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573390554</v>
      </c>
      <c r="G9" s="52">
        <f t="shared" si="0"/>
        <v>-22255028</v>
      </c>
      <c r="H9" s="23">
        <v>595645582</v>
      </c>
      <c r="I9" s="21">
        <v>606137669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-561043058</v>
      </c>
      <c r="G10" s="52">
        <f t="shared" si="0"/>
        <v>23212331</v>
      </c>
      <c r="H10" s="23">
        <v>-584255389</v>
      </c>
      <c r="I10" s="21">
        <v>-564050944</v>
      </c>
      <c r="J10" s="11"/>
      <c r="K10" s="12"/>
      <c r="L10" s="12" t="s">
        <v>13</v>
      </c>
      <c r="M10" s="13"/>
      <c r="N10" s="14">
        <v>0</v>
      </c>
      <c r="O10" s="52">
        <f t="shared" si="1"/>
        <v>0</v>
      </c>
      <c r="P10" s="23">
        <v>0</v>
      </c>
      <c r="Q10" s="21">
        <v>0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0</v>
      </c>
      <c r="O13" s="52">
        <f t="shared" si="1"/>
        <v>0</v>
      </c>
      <c r="P13" s="23">
        <v>0</v>
      </c>
      <c r="Q13" s="21">
        <v>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210940593</v>
      </c>
      <c r="G15" s="52">
        <f t="shared" si="0"/>
        <v>26668529</v>
      </c>
      <c r="H15" s="23">
        <v>184272064</v>
      </c>
      <c r="I15" s="21">
        <v>192913206</v>
      </c>
      <c r="J15" s="11"/>
      <c r="K15" s="12" t="s">
        <v>22</v>
      </c>
      <c r="L15" s="12"/>
      <c r="M15" s="13"/>
      <c r="N15" s="14">
        <v>1676307347</v>
      </c>
      <c r="O15" s="52">
        <f t="shared" si="1"/>
        <v>-202790875</v>
      </c>
      <c r="P15" s="23">
        <v>1879098222</v>
      </c>
      <c r="Q15" s="21">
        <v>1988474737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-70010337</v>
      </c>
      <c r="G16" s="52">
        <f t="shared" si="0"/>
        <v>30245</v>
      </c>
      <c r="H16" s="23">
        <v>-70040582</v>
      </c>
      <c r="I16" s="21">
        <v>-70092988</v>
      </c>
      <c r="J16" s="11"/>
      <c r="K16" s="12"/>
      <c r="L16" s="12" t="s">
        <v>5</v>
      </c>
      <c r="M16" s="13"/>
      <c r="N16" s="14">
        <v>1676307347</v>
      </c>
      <c r="O16" s="52">
        <f t="shared" si="1"/>
        <v>-202790875</v>
      </c>
      <c r="P16" s="23">
        <v>1879098222</v>
      </c>
      <c r="Q16" s="21">
        <v>1988474737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1594677354</v>
      </c>
      <c r="G18" s="52">
        <f t="shared" si="0"/>
        <v>-59022516</v>
      </c>
      <c r="H18" s="23">
        <v>1653699870</v>
      </c>
      <c r="I18" s="21">
        <v>1684651196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0</v>
      </c>
      <c r="G19" s="52">
        <f t="shared" si="0"/>
        <v>0</v>
      </c>
      <c r="H19" s="23">
        <v>0</v>
      </c>
      <c r="I19" s="21">
        <v>0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0</v>
      </c>
      <c r="G20" s="52">
        <f t="shared" si="0"/>
        <v>0</v>
      </c>
      <c r="H20" s="23">
        <v>0</v>
      </c>
      <c r="I20" s="21">
        <v>0</v>
      </c>
      <c r="J20" s="11"/>
      <c r="K20" s="12"/>
      <c r="L20" s="12" t="s">
        <v>29</v>
      </c>
      <c r="M20" s="13"/>
      <c r="N20" s="14">
        <v>0</v>
      </c>
      <c r="O20" s="52">
        <f t="shared" si="1"/>
        <v>0</v>
      </c>
      <c r="P20" s="23">
        <v>0</v>
      </c>
      <c r="Q20" s="21">
        <v>0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0</v>
      </c>
      <c r="G21" s="52">
        <f t="shared" si="0"/>
        <v>0</v>
      </c>
      <c r="H21" s="23">
        <v>0</v>
      </c>
      <c r="I21" s="21">
        <v>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0</v>
      </c>
      <c r="G22" s="52">
        <f t="shared" si="0"/>
        <v>0</v>
      </c>
      <c r="H22" s="23">
        <v>0</v>
      </c>
      <c r="I22" s="21">
        <v>0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0</v>
      </c>
      <c r="O23" s="52">
        <f t="shared" si="1"/>
        <v>0</v>
      </c>
      <c r="P23" s="23">
        <v>0</v>
      </c>
      <c r="Q23" s="21">
        <v>0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1879098222</v>
      </c>
      <c r="O25" s="54">
        <f t="shared" si="1"/>
        <v>-109376515</v>
      </c>
      <c r="P25" s="41">
        <v>1988474737</v>
      </c>
      <c r="Q25" s="42">
        <v>1988474737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330093110</v>
      </c>
      <c r="O27" s="52">
        <f>N27-P27</f>
        <v>25651614</v>
      </c>
      <c r="P27" s="23">
        <v>304441496</v>
      </c>
      <c r="Q27" s="21">
        <v>263202023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0</v>
      </c>
      <c r="G39" s="52">
        <f t="shared" si="2"/>
        <v>0</v>
      </c>
      <c r="H39" s="23">
        <v>0</v>
      </c>
      <c r="I39" s="21">
        <v>0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0</v>
      </c>
      <c r="G40" s="52">
        <f t="shared" si="2"/>
        <v>0</v>
      </c>
      <c r="H40" s="23">
        <v>0</v>
      </c>
      <c r="I40" s="21">
        <v>0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0</v>
      </c>
      <c r="G41" s="52">
        <f t="shared" si="2"/>
        <v>0</v>
      </c>
      <c r="H41" s="23">
        <v>0</v>
      </c>
      <c r="I41" s="21">
        <v>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0</v>
      </c>
      <c r="G42" s="52">
        <f t="shared" si="2"/>
        <v>0</v>
      </c>
      <c r="H42" s="23">
        <v>0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0</v>
      </c>
      <c r="G48" s="52">
        <f t="shared" si="2"/>
        <v>0</v>
      </c>
      <c r="H48" s="23">
        <v>0</v>
      </c>
      <c r="I48" s="21">
        <v>0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0</v>
      </c>
      <c r="G50" s="52">
        <f t="shared" si="2"/>
        <v>0</v>
      </c>
      <c r="H50" s="23">
        <v>0</v>
      </c>
      <c r="I50" s="21">
        <v>0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1626623818</v>
      </c>
      <c r="G52" s="52">
        <f t="shared" si="2"/>
        <v>-124177767</v>
      </c>
      <c r="H52" s="23">
        <v>1750801585</v>
      </c>
      <c r="I52" s="21">
        <v>1843834336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-31946464</v>
      </c>
      <c r="G53" s="52">
        <f t="shared" si="2"/>
        <v>65155251</v>
      </c>
      <c r="H53" s="23">
        <v>-97101715</v>
      </c>
      <c r="I53" s="21">
        <v>-159183140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330093110</v>
      </c>
      <c r="O55" s="54">
        <f>N55-P55</f>
        <v>25651614</v>
      </c>
      <c r="P55" s="41">
        <v>304441496</v>
      </c>
      <c r="Q55" s="42">
        <v>263202023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2209191332</v>
      </c>
      <c r="G56" s="53">
        <f t="shared" si="2"/>
        <v>-83724901</v>
      </c>
      <c r="H56" s="45">
        <v>2292916233</v>
      </c>
      <c r="I56" s="46">
        <v>2251676760</v>
      </c>
      <c r="J56" s="47" t="s">
        <v>65</v>
      </c>
      <c r="K56" s="48"/>
      <c r="L56" s="48"/>
      <c r="M56" s="49"/>
      <c r="N56" s="50">
        <v>2209191332</v>
      </c>
      <c r="O56" s="53">
        <f>N56-P56</f>
        <v>-83724901</v>
      </c>
      <c r="P56" s="45">
        <v>2292916233</v>
      </c>
      <c r="Q56" s="46">
        <v>2251676760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10" fitToWidth="0" orientation="landscape" useFirstPageNumber="1" r:id="rId1"/>
  <headerFooter scaleWithDoc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215</v>
      </c>
      <c r="H1" s="3"/>
      <c r="I1" s="139" t="s">
        <v>199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13148699</v>
      </c>
      <c r="F4" s="75">
        <f t="shared" ref="F4:F35" si="0">E4-G4</f>
        <v>2532982</v>
      </c>
      <c r="G4" s="82">
        <v>10615717</v>
      </c>
      <c r="H4" s="21">
        <v>9666988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0</v>
      </c>
      <c r="F10" s="75">
        <f t="shared" si="0"/>
        <v>0</v>
      </c>
      <c r="G10" s="82">
        <v>0</v>
      </c>
      <c r="H10" s="21">
        <v>0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0</v>
      </c>
      <c r="F12" s="75">
        <f t="shared" si="0"/>
        <v>0</v>
      </c>
      <c r="G12" s="82">
        <v>0</v>
      </c>
      <c r="H12" s="21">
        <v>0</v>
      </c>
    </row>
    <row r="13" spans="1:9" ht="15" customHeight="1" x14ac:dyDescent="0.15">
      <c r="A13" s="59"/>
      <c r="B13" s="60" t="s">
        <v>75</v>
      </c>
      <c r="C13" s="61"/>
      <c r="D13" s="61"/>
      <c r="E13" s="70">
        <v>0</v>
      </c>
      <c r="F13" s="75">
        <f t="shared" si="0"/>
        <v>0</v>
      </c>
      <c r="G13" s="82">
        <v>0</v>
      </c>
      <c r="H13" s="21">
        <v>0</v>
      </c>
    </row>
    <row r="14" spans="1:9" ht="15" customHeight="1" x14ac:dyDescent="0.15">
      <c r="A14" s="59"/>
      <c r="B14" s="60" t="s">
        <v>76</v>
      </c>
      <c r="C14" s="61"/>
      <c r="D14" s="61"/>
      <c r="E14" s="70">
        <v>8123890</v>
      </c>
      <c r="F14" s="75">
        <f t="shared" si="0"/>
        <v>1581121</v>
      </c>
      <c r="G14" s="82">
        <v>6542769</v>
      </c>
      <c r="H14" s="21">
        <v>4585719</v>
      </c>
    </row>
    <row r="15" spans="1:9" ht="15" customHeight="1" x14ac:dyDescent="0.15">
      <c r="A15" s="59"/>
      <c r="B15" s="60"/>
      <c r="C15" s="61" t="s">
        <v>77</v>
      </c>
      <c r="D15" s="61"/>
      <c r="E15" s="70">
        <v>8123890</v>
      </c>
      <c r="F15" s="75">
        <f t="shared" si="0"/>
        <v>1581121</v>
      </c>
      <c r="G15" s="82">
        <v>6542769</v>
      </c>
      <c r="H15" s="21">
        <v>4585719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55109</v>
      </c>
      <c r="F19" s="75">
        <f t="shared" si="0"/>
        <v>-6737</v>
      </c>
      <c r="G19" s="82">
        <v>61846</v>
      </c>
      <c r="H19" s="21">
        <v>69157</v>
      </c>
    </row>
    <row r="20" spans="1:8" ht="15" customHeight="1" x14ac:dyDescent="0.15">
      <c r="A20" s="63"/>
      <c r="B20" s="64" t="s">
        <v>82</v>
      </c>
      <c r="C20" s="65"/>
      <c r="D20" s="65"/>
      <c r="E20" s="70">
        <v>4969700</v>
      </c>
      <c r="F20" s="75">
        <f t="shared" si="0"/>
        <v>958598</v>
      </c>
      <c r="G20" s="82">
        <v>4011102</v>
      </c>
      <c r="H20" s="21">
        <v>5012112</v>
      </c>
    </row>
    <row r="21" spans="1:8" ht="15" customHeight="1" x14ac:dyDescent="0.15">
      <c r="A21" s="59" t="s">
        <v>83</v>
      </c>
      <c r="B21" s="60"/>
      <c r="C21" s="61"/>
      <c r="D21" s="61"/>
      <c r="E21" s="69">
        <v>-12502915</v>
      </c>
      <c r="F21" s="74">
        <f t="shared" si="0"/>
        <v>18120841</v>
      </c>
      <c r="G21" s="81">
        <v>-30623756</v>
      </c>
      <c r="H21" s="78">
        <v>-27989570</v>
      </c>
    </row>
    <row r="22" spans="1:8" ht="15" customHeight="1" x14ac:dyDescent="0.15">
      <c r="A22" s="59"/>
      <c r="B22" s="60" t="s">
        <v>84</v>
      </c>
      <c r="C22" s="61"/>
      <c r="D22" s="61"/>
      <c r="E22" s="70">
        <v>4886718</v>
      </c>
      <c r="F22" s="75">
        <f t="shared" si="0"/>
        <v>615111</v>
      </c>
      <c r="G22" s="82">
        <v>4271607</v>
      </c>
      <c r="H22" s="21">
        <v>3070444</v>
      </c>
    </row>
    <row r="23" spans="1:8" ht="15" customHeight="1" x14ac:dyDescent="0.15">
      <c r="A23" s="59"/>
      <c r="B23" s="60" t="s">
        <v>85</v>
      </c>
      <c r="C23" s="61"/>
      <c r="D23" s="61"/>
      <c r="E23" s="70">
        <v>0</v>
      </c>
      <c r="F23" s="75">
        <f t="shared" si="0"/>
        <v>0</v>
      </c>
      <c r="G23" s="82">
        <v>0</v>
      </c>
      <c r="H23" s="21">
        <v>0</v>
      </c>
    </row>
    <row r="24" spans="1:8" ht="15" customHeight="1" x14ac:dyDescent="0.15">
      <c r="A24" s="59"/>
      <c r="B24" s="60" t="s">
        <v>86</v>
      </c>
      <c r="C24" s="61"/>
      <c r="D24" s="61"/>
      <c r="E24" s="70">
        <v>0</v>
      </c>
      <c r="F24" s="75">
        <f t="shared" si="0"/>
        <v>0</v>
      </c>
      <c r="G24" s="82">
        <v>0</v>
      </c>
      <c r="H24" s="21">
        <v>0</v>
      </c>
    </row>
    <row r="25" spans="1:8" ht="15" customHeight="1" x14ac:dyDescent="0.15">
      <c r="A25" s="59"/>
      <c r="B25" s="60" t="s">
        <v>87</v>
      </c>
      <c r="C25" s="61"/>
      <c r="D25" s="61"/>
      <c r="E25" s="70">
        <v>8171371</v>
      </c>
      <c r="F25" s="75">
        <f t="shared" si="0"/>
        <v>1904844</v>
      </c>
      <c r="G25" s="82">
        <v>6266527</v>
      </c>
      <c r="H25" s="21">
        <v>6575548</v>
      </c>
    </row>
    <row r="26" spans="1:8" ht="15" customHeight="1" x14ac:dyDescent="0.15">
      <c r="A26" s="59"/>
      <c r="B26" s="60" t="s">
        <v>88</v>
      </c>
      <c r="C26" s="61"/>
      <c r="D26" s="61"/>
      <c r="E26" s="70">
        <v>0</v>
      </c>
      <c r="F26" s="75">
        <f t="shared" si="0"/>
        <v>0</v>
      </c>
      <c r="G26" s="82">
        <v>0</v>
      </c>
      <c r="H26" s="21">
        <v>0</v>
      </c>
    </row>
    <row r="27" spans="1:8" ht="15" customHeight="1" x14ac:dyDescent="0.15">
      <c r="A27" s="59"/>
      <c r="B27" s="60" t="s">
        <v>89</v>
      </c>
      <c r="C27" s="61"/>
      <c r="D27" s="61"/>
      <c r="E27" s="70">
        <v>0</v>
      </c>
      <c r="F27" s="75">
        <f t="shared" si="0"/>
        <v>0</v>
      </c>
      <c r="G27" s="82">
        <v>0</v>
      </c>
      <c r="H27" s="21">
        <v>0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10861580</v>
      </c>
    </row>
    <row r="30" spans="1:8" ht="15" customHeight="1" x14ac:dyDescent="0.15">
      <c r="A30" s="59"/>
      <c r="B30" s="60" t="s">
        <v>92</v>
      </c>
      <c r="C30" s="61"/>
      <c r="D30" s="61"/>
      <c r="E30" s="70">
        <v>-80390149</v>
      </c>
      <c r="F30" s="75">
        <f t="shared" si="0"/>
        <v>-39085980</v>
      </c>
      <c r="G30" s="82">
        <v>-41304169</v>
      </c>
      <c r="H30" s="21">
        <v>-48633651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0</v>
      </c>
      <c r="F34" s="75">
        <f t="shared" si="0"/>
        <v>0</v>
      </c>
      <c r="G34" s="82">
        <v>0</v>
      </c>
      <c r="H34" s="21">
        <v>0</v>
      </c>
    </row>
    <row r="35" spans="1:8" ht="15" customHeight="1" x14ac:dyDescent="0.15">
      <c r="A35" s="59"/>
      <c r="B35" s="60" t="s">
        <v>97</v>
      </c>
      <c r="C35" s="61"/>
      <c r="D35" s="61"/>
      <c r="E35" s="70">
        <v>54829145</v>
      </c>
      <c r="F35" s="75">
        <f t="shared" si="0"/>
        <v>54686866</v>
      </c>
      <c r="G35" s="82">
        <v>142279</v>
      </c>
      <c r="H35" s="21">
        <v>136509</v>
      </c>
    </row>
    <row r="36" spans="1:8" ht="15" customHeight="1" x14ac:dyDescent="0.15">
      <c r="A36" s="59"/>
      <c r="B36" s="60"/>
      <c r="C36" s="61" t="s">
        <v>98</v>
      </c>
      <c r="D36" s="61"/>
      <c r="E36" s="70">
        <v>54688258</v>
      </c>
      <c r="F36" s="75">
        <f t="shared" ref="F36:F54" si="1">E36-G36</f>
        <v>54688258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140887</v>
      </c>
      <c r="F37" s="75">
        <f t="shared" si="1"/>
        <v>-1392</v>
      </c>
      <c r="G37" s="82">
        <v>142279</v>
      </c>
      <c r="H37" s="21">
        <v>136509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25651614</v>
      </c>
      <c r="F40" s="77">
        <f t="shared" si="1"/>
        <v>-15587859</v>
      </c>
      <c r="G40" s="84">
        <v>41239473</v>
      </c>
      <c r="H40" s="42">
        <v>37656558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0</v>
      </c>
      <c r="F46" s="75">
        <f t="shared" si="1"/>
        <v>0</v>
      </c>
      <c r="G46" s="82">
        <v>0</v>
      </c>
      <c r="H46" s="21">
        <v>1700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0</v>
      </c>
      <c r="F52" s="75">
        <f t="shared" si="1"/>
        <v>0</v>
      </c>
      <c r="G52" s="82">
        <v>0</v>
      </c>
      <c r="H52" s="21">
        <v>1700</v>
      </c>
    </row>
    <row r="53" spans="1:8" ht="15" customHeight="1" x14ac:dyDescent="0.15">
      <c r="A53" s="66" t="s">
        <v>113</v>
      </c>
      <c r="B53" s="67"/>
      <c r="C53" s="68"/>
      <c r="D53" s="68"/>
      <c r="E53" s="73">
        <v>0</v>
      </c>
      <c r="F53" s="77">
        <f t="shared" si="1"/>
        <v>0</v>
      </c>
      <c r="G53" s="84">
        <v>0</v>
      </c>
      <c r="H53" s="42">
        <v>-1700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25651614</v>
      </c>
      <c r="F54" s="97">
        <f t="shared" si="1"/>
        <v>-15587859</v>
      </c>
      <c r="G54" s="98">
        <v>41239473</v>
      </c>
      <c r="H54" s="99">
        <v>37654858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11" fitToHeight="0" orientation="portrait" useFirstPageNumber="1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K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1" ht="14.25" thickBot="1" x14ac:dyDescent="0.2">
      <c r="A1" s="145" t="s">
        <v>216</v>
      </c>
      <c r="B1" s="138"/>
      <c r="C1" s="138"/>
      <c r="D1" s="138"/>
      <c r="E1" s="138"/>
      <c r="F1" s="138"/>
      <c r="G1" s="138"/>
      <c r="H1" s="138"/>
      <c r="I1" s="139"/>
      <c r="J1" s="139" t="s">
        <v>198</v>
      </c>
      <c r="K1" s="140"/>
    </row>
    <row r="2" spans="1:11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1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1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1" ht="12" customHeight="1" x14ac:dyDescent="0.15">
      <c r="A5" s="100"/>
      <c r="B5" s="101" t="s">
        <v>117</v>
      </c>
      <c r="C5" s="101"/>
      <c r="D5" s="101"/>
      <c r="E5" s="102"/>
      <c r="F5" s="103">
        <v>13198976</v>
      </c>
      <c r="G5" s="74">
        <f t="shared" ref="G5:G34" si="0">F5-H5</f>
        <v>2518563</v>
      </c>
      <c r="H5" s="124">
        <v>10680413</v>
      </c>
      <c r="I5" s="121">
        <v>9782501</v>
      </c>
    </row>
    <row r="6" spans="1:11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1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1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1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1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1" ht="12" customHeight="1" x14ac:dyDescent="0.15">
      <c r="A11" s="104"/>
      <c r="B11" s="105"/>
      <c r="C11" s="105" t="s">
        <v>129</v>
      </c>
      <c r="D11" s="105"/>
      <c r="E11" s="106"/>
      <c r="F11" s="115">
        <v>0</v>
      </c>
      <c r="G11" s="75">
        <f t="shared" si="0"/>
        <v>0</v>
      </c>
      <c r="H11" s="23">
        <v>0</v>
      </c>
      <c r="I11" s="120">
        <v>0</v>
      </c>
    </row>
    <row r="12" spans="1:11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1" ht="12" customHeight="1" x14ac:dyDescent="0.15">
      <c r="A13" s="104"/>
      <c r="B13" s="105"/>
      <c r="C13" s="105" t="s">
        <v>133</v>
      </c>
      <c r="D13" s="105"/>
      <c r="E13" s="106"/>
      <c r="F13" s="115">
        <v>0</v>
      </c>
      <c r="G13" s="75">
        <f t="shared" si="0"/>
        <v>0</v>
      </c>
      <c r="H13" s="23">
        <v>0</v>
      </c>
      <c r="I13" s="120">
        <v>0</v>
      </c>
    </row>
    <row r="14" spans="1:11" ht="12" customHeight="1" x14ac:dyDescent="0.15">
      <c r="A14" s="104"/>
      <c r="B14" s="105"/>
      <c r="C14" s="105" t="s">
        <v>135</v>
      </c>
      <c r="D14" s="105"/>
      <c r="E14" s="106"/>
      <c r="F14" s="115">
        <v>0</v>
      </c>
      <c r="G14" s="75">
        <f t="shared" si="0"/>
        <v>0</v>
      </c>
      <c r="H14" s="23">
        <v>0</v>
      </c>
      <c r="I14" s="120">
        <v>0</v>
      </c>
    </row>
    <row r="15" spans="1:11" ht="12" customHeight="1" x14ac:dyDescent="0.15">
      <c r="A15" s="104"/>
      <c r="B15" s="105"/>
      <c r="C15" s="105" t="s">
        <v>137</v>
      </c>
      <c r="D15" s="105"/>
      <c r="E15" s="106"/>
      <c r="F15" s="115">
        <v>8123890</v>
      </c>
      <c r="G15" s="75">
        <f t="shared" si="0"/>
        <v>1581121</v>
      </c>
      <c r="H15" s="23">
        <v>6542769</v>
      </c>
      <c r="I15" s="120">
        <v>4585719</v>
      </c>
    </row>
    <row r="16" spans="1:11" ht="12" customHeight="1" x14ac:dyDescent="0.15">
      <c r="A16" s="104"/>
      <c r="B16" s="105"/>
      <c r="C16" s="105"/>
      <c r="D16" s="105" t="s">
        <v>139</v>
      </c>
      <c r="E16" s="106"/>
      <c r="F16" s="115">
        <v>8123890</v>
      </c>
      <c r="G16" s="75">
        <f t="shared" si="0"/>
        <v>1581121</v>
      </c>
      <c r="H16" s="23">
        <v>6542769</v>
      </c>
      <c r="I16" s="120">
        <v>4585719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105386</v>
      </c>
      <c r="G20" s="75">
        <f t="shared" si="0"/>
        <v>-21156</v>
      </c>
      <c r="H20" s="23">
        <v>126542</v>
      </c>
      <c r="I20" s="120">
        <v>184670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4969700</v>
      </c>
      <c r="G21" s="75">
        <f t="shared" si="0"/>
        <v>958598</v>
      </c>
      <c r="H21" s="23">
        <v>4011102</v>
      </c>
      <c r="I21" s="120">
        <v>5012112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13198976</v>
      </c>
      <c r="G22" s="74">
        <f t="shared" si="0"/>
        <v>2518563</v>
      </c>
      <c r="H22" s="124">
        <v>10680413</v>
      </c>
      <c r="I22" s="121">
        <v>9782501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4886718</v>
      </c>
      <c r="G23" s="75">
        <f t="shared" si="0"/>
        <v>615111</v>
      </c>
      <c r="H23" s="23">
        <v>4271607</v>
      </c>
      <c r="I23" s="120">
        <v>3070444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8171371</v>
      </c>
      <c r="G24" s="75">
        <f t="shared" si="0"/>
        <v>1904844</v>
      </c>
      <c r="H24" s="23">
        <v>6266527</v>
      </c>
      <c r="I24" s="120">
        <v>6575548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0</v>
      </c>
      <c r="G25" s="75">
        <f t="shared" si="0"/>
        <v>0</v>
      </c>
      <c r="H25" s="23">
        <v>0</v>
      </c>
      <c r="I25" s="120">
        <v>0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0</v>
      </c>
      <c r="G28" s="75">
        <f t="shared" si="0"/>
        <v>0</v>
      </c>
      <c r="H28" s="23">
        <v>0</v>
      </c>
      <c r="I28" s="120">
        <v>0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140887</v>
      </c>
      <c r="G29" s="75">
        <f t="shared" si="0"/>
        <v>-1392</v>
      </c>
      <c r="H29" s="23">
        <v>142279</v>
      </c>
      <c r="I29" s="120">
        <v>136509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140887</v>
      </c>
      <c r="G31" s="75">
        <f t="shared" si="0"/>
        <v>-1392</v>
      </c>
      <c r="H31" s="23">
        <v>142279</v>
      </c>
      <c r="I31" s="120">
        <v>136509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0</v>
      </c>
      <c r="G34" s="126">
        <f t="shared" si="0"/>
        <v>0</v>
      </c>
      <c r="H34" s="125">
        <v>0</v>
      </c>
      <c r="I34" s="122">
        <v>0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212704219</v>
      </c>
      <c r="G36" s="74">
        <f t="shared" ref="G36:G60" si="1">F36-H36</f>
        <v>-23627053</v>
      </c>
      <c r="H36" s="124">
        <v>236331272</v>
      </c>
      <c r="I36" s="121">
        <v>248572860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0</v>
      </c>
      <c r="G38" s="75">
        <f t="shared" si="1"/>
        <v>0</v>
      </c>
      <c r="H38" s="23">
        <v>0</v>
      </c>
      <c r="I38" s="120">
        <v>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0</v>
      </c>
      <c r="G40" s="75">
        <f t="shared" si="1"/>
        <v>0</v>
      </c>
      <c r="H40" s="23">
        <v>0</v>
      </c>
      <c r="I40" s="120">
        <v>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212704219</v>
      </c>
      <c r="G41" s="75">
        <f t="shared" si="1"/>
        <v>-23627053</v>
      </c>
      <c r="H41" s="23">
        <v>236331272</v>
      </c>
      <c r="I41" s="120">
        <v>248572860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100997908</v>
      </c>
      <c r="G48" s="74">
        <f t="shared" si="1"/>
        <v>-23857297</v>
      </c>
      <c r="H48" s="124">
        <v>124855205</v>
      </c>
      <c r="I48" s="121">
        <v>118111338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0</v>
      </c>
      <c r="G49" s="75">
        <f t="shared" si="1"/>
        <v>0</v>
      </c>
      <c r="H49" s="23">
        <v>0</v>
      </c>
      <c r="I49" s="120">
        <v>0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0</v>
      </c>
      <c r="G50" s="75">
        <f t="shared" si="1"/>
        <v>0</v>
      </c>
      <c r="H50" s="23">
        <v>0</v>
      </c>
      <c r="I50" s="120">
        <v>0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0</v>
      </c>
      <c r="G52" s="75">
        <f t="shared" si="1"/>
        <v>0</v>
      </c>
      <c r="H52" s="23">
        <v>0</v>
      </c>
      <c r="I52" s="120">
        <v>0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100997908</v>
      </c>
      <c r="G54" s="75">
        <f t="shared" si="1"/>
        <v>-23857297</v>
      </c>
      <c r="H54" s="23">
        <v>124855205</v>
      </c>
      <c r="I54" s="120">
        <v>118111338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111706311</v>
      </c>
      <c r="G60" s="126">
        <f t="shared" si="1"/>
        <v>230244</v>
      </c>
      <c r="H60" s="125">
        <v>111476067</v>
      </c>
      <c r="I60" s="122">
        <v>130461522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164064773</v>
      </c>
      <c r="G70" s="74">
        <f t="shared" si="2"/>
        <v>164064773</v>
      </c>
      <c r="H70" s="124">
        <v>0</v>
      </c>
      <c r="I70" s="121">
        <v>0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109376515</v>
      </c>
      <c r="G71" s="75">
        <f t="shared" si="2"/>
        <v>109376515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0</v>
      </c>
      <c r="G73" s="75">
        <f t="shared" si="2"/>
        <v>0</v>
      </c>
      <c r="H73" s="23">
        <v>0</v>
      </c>
      <c r="I73" s="120">
        <v>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54688258</v>
      </c>
      <c r="G74" s="75">
        <f t="shared" si="2"/>
        <v>54688258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54688258</v>
      </c>
      <c r="G75" s="75">
        <f t="shared" si="2"/>
        <v>54688258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-164064773</v>
      </c>
      <c r="G79" s="126">
        <f t="shared" si="2"/>
        <v>-164064773</v>
      </c>
      <c r="H79" s="125">
        <v>0</v>
      </c>
      <c r="I79" s="122">
        <v>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-52358462</v>
      </c>
      <c r="G80" s="77">
        <f t="shared" si="2"/>
        <v>-163834529</v>
      </c>
      <c r="H80" s="41">
        <v>111476067</v>
      </c>
      <c r="I80" s="131">
        <v>130461522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513594688</v>
      </c>
      <c r="G81" s="77">
        <f t="shared" si="2"/>
        <v>111476067</v>
      </c>
      <c r="H81" s="41">
        <v>402118621</v>
      </c>
      <c r="I81" s="131">
        <v>271657099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461236226</v>
      </c>
      <c r="G82" s="92">
        <f t="shared" si="2"/>
        <v>-52358462</v>
      </c>
      <c r="H82" s="45">
        <v>513594688</v>
      </c>
      <c r="I82" s="123">
        <v>402118621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12" orientation="portrait" useFirstPageNumber="1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4984822334</v>
      </c>
      <c r="G5" s="52">
        <f t="shared" ref="G5:G36" si="0">F5-H5</f>
        <v>-1104298152</v>
      </c>
      <c r="H5" s="23">
        <v>6089120486</v>
      </c>
      <c r="I5" s="21">
        <v>10503309277</v>
      </c>
      <c r="J5" s="11"/>
      <c r="K5" s="12" t="s">
        <v>3</v>
      </c>
      <c r="L5" s="12"/>
      <c r="M5" s="13"/>
      <c r="N5" s="14">
        <v>228542643</v>
      </c>
      <c r="O5" s="52">
        <f t="shared" ref="O5:O25" si="1">N5-P5</f>
        <v>3229023</v>
      </c>
      <c r="P5" s="23">
        <v>225313620</v>
      </c>
      <c r="Q5" s="21">
        <v>215761517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0</v>
      </c>
      <c r="G6" s="52">
        <f t="shared" si="0"/>
        <v>0</v>
      </c>
      <c r="H6" s="23">
        <v>0</v>
      </c>
      <c r="I6" s="21">
        <v>5189335608</v>
      </c>
      <c r="J6" s="11"/>
      <c r="K6" s="12"/>
      <c r="L6" s="12" t="s">
        <v>5</v>
      </c>
      <c r="M6" s="13"/>
      <c r="N6" s="14">
        <v>0</v>
      </c>
      <c r="O6" s="52">
        <f t="shared" si="1"/>
        <v>0</v>
      </c>
      <c r="P6" s="23">
        <v>0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0</v>
      </c>
      <c r="G7" s="52">
        <f t="shared" si="0"/>
        <v>0</v>
      </c>
      <c r="H7" s="23">
        <v>0</v>
      </c>
      <c r="I7" s="21">
        <v>5189335608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12076363842</v>
      </c>
      <c r="G9" s="52">
        <f t="shared" si="0"/>
        <v>1422139858</v>
      </c>
      <c r="H9" s="23">
        <v>10654223984</v>
      </c>
      <c r="I9" s="21">
        <v>10257610303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-7091541508</v>
      </c>
      <c r="G10" s="52">
        <f t="shared" si="0"/>
        <v>-2526438010</v>
      </c>
      <c r="H10" s="23">
        <v>-4565103498</v>
      </c>
      <c r="I10" s="21">
        <v>-4943636634</v>
      </c>
      <c r="J10" s="11"/>
      <c r="K10" s="12"/>
      <c r="L10" s="12" t="s">
        <v>13</v>
      </c>
      <c r="M10" s="13"/>
      <c r="N10" s="14">
        <v>224658288</v>
      </c>
      <c r="O10" s="52">
        <f t="shared" si="1"/>
        <v>4523808</v>
      </c>
      <c r="P10" s="23">
        <v>220134480</v>
      </c>
      <c r="Q10" s="21">
        <v>210582377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3884355</v>
      </c>
      <c r="O13" s="52">
        <f t="shared" si="1"/>
        <v>-1294785</v>
      </c>
      <c r="P13" s="23">
        <v>5179140</v>
      </c>
      <c r="Q13" s="21">
        <v>5179140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2390791972</v>
      </c>
      <c r="O15" s="52">
        <f t="shared" si="1"/>
        <v>-104436719</v>
      </c>
      <c r="P15" s="23">
        <v>2495228691</v>
      </c>
      <c r="Q15" s="21">
        <v>2492369805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0</v>
      </c>
      <c r="O16" s="52">
        <f t="shared" si="1"/>
        <v>0</v>
      </c>
      <c r="P16" s="23">
        <v>0</v>
      </c>
      <c r="Q16" s="21">
        <v>0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11916973992</v>
      </c>
      <c r="G18" s="52">
        <f t="shared" si="0"/>
        <v>-768880598</v>
      </c>
      <c r="H18" s="23">
        <v>12685854590</v>
      </c>
      <c r="I18" s="21">
        <v>11176222109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999713385</v>
      </c>
      <c r="G19" s="52">
        <f t="shared" si="0"/>
        <v>-4615572</v>
      </c>
      <c r="H19" s="23">
        <v>1004328957</v>
      </c>
      <c r="I19" s="21">
        <v>1008944529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999713385</v>
      </c>
      <c r="G20" s="52">
        <f t="shared" si="0"/>
        <v>-4615572</v>
      </c>
      <c r="H20" s="23">
        <v>1004328957</v>
      </c>
      <c r="I20" s="21">
        <v>1008944529</v>
      </c>
      <c r="J20" s="11"/>
      <c r="K20" s="12"/>
      <c r="L20" s="12" t="s">
        <v>29</v>
      </c>
      <c r="M20" s="13"/>
      <c r="N20" s="14">
        <v>2390791972</v>
      </c>
      <c r="O20" s="52">
        <f t="shared" si="1"/>
        <v>-100552364</v>
      </c>
      <c r="P20" s="23">
        <v>2491344336</v>
      </c>
      <c r="Q20" s="21">
        <v>2483306310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792781972</v>
      </c>
      <c r="G21" s="52">
        <f t="shared" si="0"/>
        <v>0</v>
      </c>
      <c r="H21" s="23">
        <v>792781972</v>
      </c>
      <c r="I21" s="21">
        <v>792781972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206931413</v>
      </c>
      <c r="G22" s="52">
        <f t="shared" si="0"/>
        <v>-4615572</v>
      </c>
      <c r="H22" s="23">
        <v>211546985</v>
      </c>
      <c r="I22" s="21">
        <v>216162557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0</v>
      </c>
      <c r="O23" s="52">
        <f t="shared" si="1"/>
        <v>-3884355</v>
      </c>
      <c r="P23" s="23">
        <v>3884355</v>
      </c>
      <c r="Q23" s="21">
        <v>9063495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2619334615</v>
      </c>
      <c r="O25" s="54">
        <f t="shared" si="1"/>
        <v>-101207696</v>
      </c>
      <c r="P25" s="41">
        <v>2720542311</v>
      </c>
      <c r="Q25" s="42">
        <v>2708131322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14282461711</v>
      </c>
      <c r="O27" s="52">
        <f>N27-P27</f>
        <v>-1771971054</v>
      </c>
      <c r="P27" s="23">
        <v>16054432765</v>
      </c>
      <c r="Q27" s="21">
        <v>18971400064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836045</v>
      </c>
      <c r="G39" s="52">
        <f t="shared" si="2"/>
        <v>-286657</v>
      </c>
      <c r="H39" s="23">
        <v>1122702</v>
      </c>
      <c r="I39" s="21">
        <v>1409358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4053476</v>
      </c>
      <c r="G40" s="52">
        <f t="shared" si="2"/>
        <v>-5404656</v>
      </c>
      <c r="H40" s="23">
        <v>9458132</v>
      </c>
      <c r="I40" s="21">
        <v>14862788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786041113</v>
      </c>
      <c r="G41" s="52">
        <f t="shared" si="2"/>
        <v>-511832043</v>
      </c>
      <c r="H41" s="23">
        <v>1297873156</v>
      </c>
      <c r="I41" s="21">
        <v>1834431670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1220690580</v>
      </c>
      <c r="G42" s="52">
        <f t="shared" si="2"/>
        <v>1014431543</v>
      </c>
      <c r="H42" s="23">
        <v>206259037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8905639393</v>
      </c>
      <c r="G48" s="52">
        <f t="shared" si="2"/>
        <v>-1261173213</v>
      </c>
      <c r="H48" s="23">
        <v>10166812606</v>
      </c>
      <c r="I48" s="21">
        <v>8316573764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8905639393</v>
      </c>
      <c r="G50" s="52">
        <f t="shared" si="2"/>
        <v>-1261173213</v>
      </c>
      <c r="H50" s="23">
        <v>10166812606</v>
      </c>
      <c r="I50" s="21">
        <v>8316573764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14282461711</v>
      </c>
      <c r="O55" s="54">
        <f>N55-P55</f>
        <v>-1771971054</v>
      </c>
      <c r="P55" s="41">
        <v>16054432765</v>
      </c>
      <c r="Q55" s="42">
        <v>18971400064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16901796326</v>
      </c>
      <c r="G56" s="53">
        <f t="shared" si="2"/>
        <v>-1873178750</v>
      </c>
      <c r="H56" s="45">
        <v>18774975076</v>
      </c>
      <c r="I56" s="46">
        <v>21679531386</v>
      </c>
      <c r="J56" s="47" t="s">
        <v>65</v>
      </c>
      <c r="K56" s="48"/>
      <c r="L56" s="48"/>
      <c r="M56" s="49"/>
      <c r="N56" s="50">
        <v>16901796326</v>
      </c>
      <c r="O56" s="53">
        <f>N56-P56</f>
        <v>-1873178750</v>
      </c>
      <c r="P56" s="45">
        <v>18774975076</v>
      </c>
      <c r="Q56" s="46">
        <v>21679531386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13" fitToWidth="0" orientation="landscape" useFirstPageNumber="1" r:id="rId1"/>
  <headerFooter scaleWithDoc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218</v>
      </c>
      <c r="I1" s="141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292395550387</v>
      </c>
      <c r="F4" s="75">
        <f t="shared" ref="F4:F35" si="0">E4-G4</f>
        <v>-3508294483</v>
      </c>
      <c r="G4" s="82">
        <v>295903844870</v>
      </c>
      <c r="H4" s="21">
        <v>297095185685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60667869846</v>
      </c>
      <c r="F10" s="75">
        <f t="shared" si="0"/>
        <v>3679707131</v>
      </c>
      <c r="G10" s="82">
        <v>56988162715</v>
      </c>
      <c r="H10" s="21">
        <v>57277313368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441600</v>
      </c>
      <c r="F12" s="75">
        <f t="shared" si="0"/>
        <v>-32520</v>
      </c>
      <c r="G12" s="82">
        <v>474120</v>
      </c>
      <c r="H12" s="21">
        <v>468750</v>
      </c>
    </row>
    <row r="13" spans="1:9" ht="15" customHeight="1" x14ac:dyDescent="0.15">
      <c r="A13" s="59"/>
      <c r="B13" s="60" t="s">
        <v>75</v>
      </c>
      <c r="C13" s="61"/>
      <c r="D13" s="61"/>
      <c r="E13" s="70">
        <v>193615838298</v>
      </c>
      <c r="F13" s="75">
        <f t="shared" si="0"/>
        <v>-8762294645</v>
      </c>
      <c r="G13" s="82">
        <v>202378132943</v>
      </c>
      <c r="H13" s="21">
        <v>205325344136</v>
      </c>
    </row>
    <row r="14" spans="1:9" ht="15" customHeight="1" x14ac:dyDescent="0.15">
      <c r="A14" s="59"/>
      <c r="B14" s="60" t="s">
        <v>76</v>
      </c>
      <c r="C14" s="61"/>
      <c r="D14" s="61"/>
      <c r="E14" s="70">
        <v>37280798674</v>
      </c>
      <c r="F14" s="75">
        <f t="shared" si="0"/>
        <v>1519171773</v>
      </c>
      <c r="G14" s="82">
        <v>35761626901</v>
      </c>
      <c r="H14" s="21">
        <v>33434914917</v>
      </c>
    </row>
    <row r="15" spans="1:9" ht="15" customHeight="1" x14ac:dyDescent="0.15">
      <c r="A15" s="59"/>
      <c r="B15" s="60"/>
      <c r="C15" s="61" t="s">
        <v>77</v>
      </c>
      <c r="D15" s="61"/>
      <c r="E15" s="70">
        <v>37280798674</v>
      </c>
      <c r="F15" s="75">
        <f t="shared" si="0"/>
        <v>1519171773</v>
      </c>
      <c r="G15" s="82">
        <v>35761626901</v>
      </c>
      <c r="H15" s="21">
        <v>33434914917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16722794</v>
      </c>
      <c r="F19" s="75">
        <f t="shared" si="0"/>
        <v>16322378</v>
      </c>
      <c r="G19" s="82">
        <v>400416</v>
      </c>
      <c r="H19" s="21">
        <v>311421</v>
      </c>
    </row>
    <row r="20" spans="1:8" ht="15" customHeight="1" x14ac:dyDescent="0.15">
      <c r="A20" s="63"/>
      <c r="B20" s="64" t="s">
        <v>82</v>
      </c>
      <c r="C20" s="65"/>
      <c r="D20" s="65"/>
      <c r="E20" s="70">
        <v>813879175</v>
      </c>
      <c r="F20" s="75">
        <f t="shared" si="0"/>
        <v>38831400</v>
      </c>
      <c r="G20" s="82">
        <v>775047775</v>
      </c>
      <c r="H20" s="21">
        <v>1056833093</v>
      </c>
    </row>
    <row r="21" spans="1:8" ht="15" customHeight="1" x14ac:dyDescent="0.15">
      <c r="A21" s="59" t="s">
        <v>83</v>
      </c>
      <c r="B21" s="60"/>
      <c r="C21" s="61"/>
      <c r="D21" s="61"/>
      <c r="E21" s="69">
        <v>293513350930</v>
      </c>
      <c r="F21" s="74">
        <f t="shared" si="0"/>
        <v>-4508578568</v>
      </c>
      <c r="G21" s="81">
        <v>298021929498</v>
      </c>
      <c r="H21" s="78">
        <v>292540383999</v>
      </c>
    </row>
    <row r="22" spans="1:8" ht="15" customHeight="1" x14ac:dyDescent="0.15">
      <c r="A22" s="59"/>
      <c r="B22" s="60" t="s">
        <v>84</v>
      </c>
      <c r="C22" s="61"/>
      <c r="D22" s="61"/>
      <c r="E22" s="70">
        <v>3042230073</v>
      </c>
      <c r="F22" s="75">
        <f t="shared" si="0"/>
        <v>168858772</v>
      </c>
      <c r="G22" s="82">
        <v>2873371301</v>
      </c>
      <c r="H22" s="21">
        <v>2806714896</v>
      </c>
    </row>
    <row r="23" spans="1:8" ht="15" customHeight="1" x14ac:dyDescent="0.15">
      <c r="A23" s="59"/>
      <c r="B23" s="60" t="s">
        <v>85</v>
      </c>
      <c r="C23" s="61"/>
      <c r="D23" s="61"/>
      <c r="E23" s="70">
        <v>224069256</v>
      </c>
      <c r="F23" s="75">
        <f t="shared" si="0"/>
        <v>3934776</v>
      </c>
      <c r="G23" s="82">
        <v>220134480</v>
      </c>
      <c r="H23" s="21">
        <v>210582377</v>
      </c>
    </row>
    <row r="24" spans="1:8" ht="15" customHeight="1" x14ac:dyDescent="0.15">
      <c r="A24" s="59"/>
      <c r="B24" s="60" t="s">
        <v>86</v>
      </c>
      <c r="C24" s="61"/>
      <c r="D24" s="61"/>
      <c r="E24" s="70">
        <v>-100552364</v>
      </c>
      <c r="F24" s="75">
        <f t="shared" si="0"/>
        <v>-108590390</v>
      </c>
      <c r="G24" s="82">
        <v>8038026</v>
      </c>
      <c r="H24" s="21">
        <v>-31098110</v>
      </c>
    </row>
    <row r="25" spans="1:8" ht="15" customHeight="1" x14ac:dyDescent="0.15">
      <c r="A25" s="59"/>
      <c r="B25" s="60" t="s">
        <v>87</v>
      </c>
      <c r="C25" s="61"/>
      <c r="D25" s="61"/>
      <c r="E25" s="70">
        <v>3424909552</v>
      </c>
      <c r="F25" s="75">
        <f t="shared" si="0"/>
        <v>-8145929</v>
      </c>
      <c r="G25" s="82">
        <v>3433055481</v>
      </c>
      <c r="H25" s="21">
        <v>3513597469</v>
      </c>
    </row>
    <row r="26" spans="1:8" ht="15" customHeight="1" x14ac:dyDescent="0.15">
      <c r="A26" s="59"/>
      <c r="B26" s="60" t="s">
        <v>88</v>
      </c>
      <c r="C26" s="61"/>
      <c r="D26" s="61"/>
      <c r="E26" s="70">
        <v>2484024</v>
      </c>
      <c r="F26" s="75">
        <f t="shared" si="0"/>
        <v>2213694</v>
      </c>
      <c r="G26" s="82">
        <v>270330</v>
      </c>
      <c r="H26" s="21">
        <v>84811</v>
      </c>
    </row>
    <row r="27" spans="1:8" ht="15" customHeight="1" x14ac:dyDescent="0.15">
      <c r="A27" s="59"/>
      <c r="B27" s="60" t="s">
        <v>89</v>
      </c>
      <c r="C27" s="61"/>
      <c r="D27" s="61"/>
      <c r="E27" s="70">
        <v>627614297</v>
      </c>
      <c r="F27" s="75">
        <f t="shared" si="0"/>
        <v>-37431800</v>
      </c>
      <c r="G27" s="82">
        <v>665046097</v>
      </c>
      <c r="H27" s="21">
        <v>696195929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4930540820</v>
      </c>
      <c r="F30" s="75">
        <f t="shared" si="0"/>
        <v>3102649599</v>
      </c>
      <c r="G30" s="82">
        <v>1827891221</v>
      </c>
      <c r="H30" s="21">
        <v>2273732274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281362055272</v>
      </c>
      <c r="F34" s="75">
        <f t="shared" si="0"/>
        <v>-7632067290</v>
      </c>
      <c r="G34" s="82">
        <v>288994122562</v>
      </c>
      <c r="H34" s="21">
        <v>283070574353</v>
      </c>
    </row>
    <row r="35" spans="1:8" ht="15" customHeight="1" x14ac:dyDescent="0.15">
      <c r="A35" s="59"/>
      <c r="B35" s="60" t="s">
        <v>97</v>
      </c>
      <c r="C35" s="61"/>
      <c r="D35" s="61"/>
      <c r="E35" s="70">
        <v>0</v>
      </c>
      <c r="F35" s="75">
        <f t="shared" si="0"/>
        <v>0</v>
      </c>
      <c r="G35" s="82">
        <v>0</v>
      </c>
      <c r="H35" s="21">
        <v>0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0</v>
      </c>
      <c r="F37" s="75">
        <f t="shared" si="1"/>
        <v>0</v>
      </c>
      <c r="G37" s="82">
        <v>0</v>
      </c>
      <c r="H37" s="21">
        <v>0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-1117800543</v>
      </c>
      <c r="F40" s="77">
        <f t="shared" si="1"/>
        <v>1000284085</v>
      </c>
      <c r="G40" s="84">
        <v>-2118084628</v>
      </c>
      <c r="H40" s="42">
        <v>4554801686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35486626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35486626</v>
      </c>
    </row>
    <row r="46" spans="1:8" ht="15" customHeight="1" x14ac:dyDescent="0.15">
      <c r="A46" s="59" t="s">
        <v>108</v>
      </c>
      <c r="B46" s="60"/>
      <c r="C46" s="61"/>
      <c r="D46" s="61"/>
      <c r="E46" s="70">
        <v>654170511</v>
      </c>
      <c r="F46" s="75">
        <f t="shared" si="1"/>
        <v>-144712160</v>
      </c>
      <c r="G46" s="82">
        <v>798882671</v>
      </c>
      <c r="H46" s="21">
        <v>740128630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1</v>
      </c>
      <c r="F47" s="75">
        <f t="shared" si="1"/>
        <v>1</v>
      </c>
      <c r="G47" s="82">
        <v>0</v>
      </c>
      <c r="H47" s="21">
        <v>21579705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654170510</v>
      </c>
      <c r="F52" s="75">
        <f t="shared" si="1"/>
        <v>-144712161</v>
      </c>
      <c r="G52" s="82">
        <v>798882671</v>
      </c>
      <c r="H52" s="21">
        <v>718548925</v>
      </c>
    </row>
    <row r="53" spans="1:8" ht="15" customHeight="1" x14ac:dyDescent="0.15">
      <c r="A53" s="66" t="s">
        <v>113</v>
      </c>
      <c r="B53" s="67"/>
      <c r="C53" s="68"/>
      <c r="D53" s="68"/>
      <c r="E53" s="73">
        <v>-654170511</v>
      </c>
      <c r="F53" s="77">
        <f t="shared" si="1"/>
        <v>144712160</v>
      </c>
      <c r="G53" s="84">
        <v>-798882671</v>
      </c>
      <c r="H53" s="42">
        <v>-704642004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-1771971054</v>
      </c>
      <c r="F54" s="97">
        <f t="shared" si="1"/>
        <v>1144996245</v>
      </c>
      <c r="G54" s="98">
        <v>-2916967299</v>
      </c>
      <c r="H54" s="99">
        <v>3850159682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14" fitToHeight="0" orientation="portrait" useFirstPageNumber="1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219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288269167787</v>
      </c>
      <c r="G5" s="74">
        <f t="shared" ref="G5:G34" si="0">F5-H5</f>
        <v>-4710417474</v>
      </c>
      <c r="H5" s="124">
        <v>292979585261</v>
      </c>
      <c r="I5" s="121">
        <v>294238933130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56690597505</v>
      </c>
      <c r="G11" s="75">
        <f t="shared" si="0"/>
        <v>2481630213</v>
      </c>
      <c r="H11" s="23">
        <v>54208967292</v>
      </c>
      <c r="I11" s="120">
        <v>54734959824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430240</v>
      </c>
      <c r="G13" s="75">
        <f t="shared" si="0"/>
        <v>-6800</v>
      </c>
      <c r="H13" s="23">
        <v>437040</v>
      </c>
      <c r="I13" s="120">
        <v>487930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193615838298</v>
      </c>
      <c r="G14" s="75">
        <f t="shared" si="0"/>
        <v>-8762294645</v>
      </c>
      <c r="H14" s="23">
        <v>202378132943</v>
      </c>
      <c r="I14" s="120">
        <v>205325344136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37280798674</v>
      </c>
      <c r="G15" s="75">
        <f t="shared" si="0"/>
        <v>1519171773</v>
      </c>
      <c r="H15" s="23">
        <v>35761626901</v>
      </c>
      <c r="I15" s="120">
        <v>33434914917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37280798674</v>
      </c>
      <c r="G16" s="75">
        <f t="shared" si="0"/>
        <v>1519171773</v>
      </c>
      <c r="H16" s="23">
        <v>35761626901</v>
      </c>
      <c r="I16" s="120">
        <v>33434914917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16722794</v>
      </c>
      <c r="G20" s="75">
        <f t="shared" si="0"/>
        <v>16322378</v>
      </c>
      <c r="H20" s="23">
        <v>400416</v>
      </c>
      <c r="I20" s="120">
        <v>311421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664780276</v>
      </c>
      <c r="G21" s="75">
        <f t="shared" si="0"/>
        <v>34759607</v>
      </c>
      <c r="H21" s="23">
        <v>630020669</v>
      </c>
      <c r="I21" s="120">
        <v>742914902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288405254947</v>
      </c>
      <c r="G22" s="74">
        <f t="shared" si="0"/>
        <v>-7583808204</v>
      </c>
      <c r="H22" s="124">
        <v>295989063151</v>
      </c>
      <c r="I22" s="121">
        <v>289938271559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3261775521</v>
      </c>
      <c r="G23" s="75">
        <f t="shared" si="0"/>
        <v>177821843</v>
      </c>
      <c r="H23" s="23">
        <v>3083953678</v>
      </c>
      <c r="I23" s="120">
        <v>3010716532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3424909552</v>
      </c>
      <c r="G24" s="75">
        <f t="shared" si="0"/>
        <v>-8145929</v>
      </c>
      <c r="H24" s="23">
        <v>3433055481</v>
      </c>
      <c r="I24" s="120">
        <v>3513597469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2484024</v>
      </c>
      <c r="G25" s="75">
        <f t="shared" si="0"/>
        <v>2213694</v>
      </c>
      <c r="H25" s="23">
        <v>270330</v>
      </c>
      <c r="I25" s="120">
        <v>84811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281716085850</v>
      </c>
      <c r="G28" s="75">
        <f t="shared" si="0"/>
        <v>-7755697812</v>
      </c>
      <c r="H28" s="23">
        <v>289471783662</v>
      </c>
      <c r="I28" s="120">
        <v>283413872747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0</v>
      </c>
      <c r="G29" s="75">
        <f t="shared" si="0"/>
        <v>0</v>
      </c>
      <c r="H29" s="23">
        <v>0</v>
      </c>
      <c r="I29" s="120">
        <v>0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0</v>
      </c>
      <c r="G31" s="75">
        <f t="shared" si="0"/>
        <v>0</v>
      </c>
      <c r="H31" s="23">
        <v>0</v>
      </c>
      <c r="I31" s="120">
        <v>0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-136087160</v>
      </c>
      <c r="G34" s="126">
        <f t="shared" si="0"/>
        <v>2873390730</v>
      </c>
      <c r="H34" s="125">
        <v>-3009477890</v>
      </c>
      <c r="I34" s="122">
        <v>4300661571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1277896007</v>
      </c>
      <c r="G36" s="74">
        <f t="shared" ref="G36:G60" si="1">F36-H36</f>
        <v>-2061601175</v>
      </c>
      <c r="H36" s="124">
        <v>3339497182</v>
      </c>
      <c r="I36" s="121">
        <v>1077161000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1277896007</v>
      </c>
      <c r="G38" s="75">
        <f t="shared" si="1"/>
        <v>-2061601175</v>
      </c>
      <c r="H38" s="23">
        <v>3339497182</v>
      </c>
      <c r="I38" s="120">
        <v>1077161000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1277896007</v>
      </c>
      <c r="G40" s="75">
        <f t="shared" si="1"/>
        <v>-2061601175</v>
      </c>
      <c r="H40" s="23">
        <v>3339497182</v>
      </c>
      <c r="I40" s="120">
        <v>1077161000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1136629707</v>
      </c>
      <c r="G48" s="74">
        <f t="shared" si="1"/>
        <v>-4377546053</v>
      </c>
      <c r="H48" s="124">
        <v>5514175760</v>
      </c>
      <c r="I48" s="121">
        <v>2571398288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1119906913</v>
      </c>
      <c r="G49" s="75">
        <f t="shared" si="1"/>
        <v>795467177</v>
      </c>
      <c r="H49" s="23">
        <v>324439736</v>
      </c>
      <c r="I49" s="120">
        <v>182996402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16722794</v>
      </c>
      <c r="G50" s="75">
        <f t="shared" si="1"/>
        <v>-5173013230</v>
      </c>
      <c r="H50" s="23">
        <v>5189736024</v>
      </c>
      <c r="I50" s="120">
        <v>2388401886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16722794</v>
      </c>
      <c r="G52" s="75">
        <f t="shared" si="1"/>
        <v>-5173013230</v>
      </c>
      <c r="H52" s="23">
        <v>5189736024</v>
      </c>
      <c r="I52" s="120">
        <v>2388401886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141266300</v>
      </c>
      <c r="G60" s="126">
        <f t="shared" si="1"/>
        <v>2315944878</v>
      </c>
      <c r="H60" s="125">
        <v>-2174678578</v>
      </c>
      <c r="I60" s="122">
        <v>-1494237288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5179140</v>
      </c>
      <c r="G70" s="74">
        <f t="shared" si="2"/>
        <v>0</v>
      </c>
      <c r="H70" s="124">
        <v>5179140</v>
      </c>
      <c r="I70" s="121">
        <v>5179140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0</v>
      </c>
      <c r="G71" s="75">
        <f t="shared" si="2"/>
        <v>0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5179140</v>
      </c>
      <c r="G73" s="75">
        <f t="shared" si="2"/>
        <v>0</v>
      </c>
      <c r="H73" s="23">
        <v>5179140</v>
      </c>
      <c r="I73" s="120">
        <v>5179140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-5179140</v>
      </c>
      <c r="G79" s="126">
        <f t="shared" si="2"/>
        <v>0</v>
      </c>
      <c r="H79" s="125">
        <v>-5179140</v>
      </c>
      <c r="I79" s="122">
        <v>-5179140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0</v>
      </c>
      <c r="G80" s="77">
        <f t="shared" si="2"/>
        <v>5189335608</v>
      </c>
      <c r="H80" s="41">
        <v>-5189335608</v>
      </c>
      <c r="I80" s="131">
        <v>2801245143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0</v>
      </c>
      <c r="G81" s="77">
        <f t="shared" si="2"/>
        <v>-5189335608</v>
      </c>
      <c r="H81" s="41">
        <v>5189335608</v>
      </c>
      <c r="I81" s="131">
        <v>2388090465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0</v>
      </c>
      <c r="G82" s="92">
        <f t="shared" si="2"/>
        <v>0</v>
      </c>
      <c r="H82" s="45">
        <v>0</v>
      </c>
      <c r="I82" s="123">
        <v>5189335608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15" orientation="portrait" useFirstPageNumber="1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1271231</v>
      </c>
      <c r="G5" s="52">
        <f t="shared" ref="G5:G36" si="0">F5-H5</f>
        <v>70003</v>
      </c>
      <c r="H5" s="23">
        <v>1201228</v>
      </c>
      <c r="I5" s="21">
        <v>1191490</v>
      </c>
      <c r="J5" s="11"/>
      <c r="K5" s="12" t="s">
        <v>3</v>
      </c>
      <c r="L5" s="12"/>
      <c r="M5" s="13"/>
      <c r="N5" s="14">
        <v>0</v>
      </c>
      <c r="O5" s="52">
        <f t="shared" ref="O5:O25" si="1">N5-P5</f>
        <v>0</v>
      </c>
      <c r="P5" s="23">
        <v>0</v>
      </c>
      <c r="Q5" s="21">
        <v>0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0</v>
      </c>
      <c r="G6" s="52">
        <f t="shared" si="0"/>
        <v>0</v>
      </c>
      <c r="H6" s="23">
        <v>0</v>
      </c>
      <c r="I6" s="21">
        <v>0</v>
      </c>
      <c r="J6" s="11"/>
      <c r="K6" s="12"/>
      <c r="L6" s="12" t="s">
        <v>5</v>
      </c>
      <c r="M6" s="13"/>
      <c r="N6" s="14">
        <v>0</v>
      </c>
      <c r="O6" s="52">
        <f t="shared" si="1"/>
        <v>0</v>
      </c>
      <c r="P6" s="23">
        <v>0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0</v>
      </c>
      <c r="G7" s="52">
        <f t="shared" si="0"/>
        <v>0</v>
      </c>
      <c r="H7" s="23">
        <v>0</v>
      </c>
      <c r="I7" s="21">
        <v>0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3340940</v>
      </c>
      <c r="G9" s="52">
        <f t="shared" si="0"/>
        <v>117820</v>
      </c>
      <c r="H9" s="23">
        <v>3223120</v>
      </c>
      <c r="I9" s="21">
        <v>3200520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-2069709</v>
      </c>
      <c r="G10" s="52">
        <f t="shared" si="0"/>
        <v>-47817</v>
      </c>
      <c r="H10" s="23">
        <v>-2021892</v>
      </c>
      <c r="I10" s="21">
        <v>-2009030</v>
      </c>
      <c r="J10" s="11"/>
      <c r="K10" s="12"/>
      <c r="L10" s="12" t="s">
        <v>13</v>
      </c>
      <c r="M10" s="13"/>
      <c r="N10" s="14">
        <v>0</v>
      </c>
      <c r="O10" s="52">
        <f t="shared" si="1"/>
        <v>0</v>
      </c>
      <c r="P10" s="23">
        <v>0</v>
      </c>
      <c r="Q10" s="21">
        <v>0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0</v>
      </c>
      <c r="O13" s="52">
        <f t="shared" si="1"/>
        <v>0</v>
      </c>
      <c r="P13" s="23">
        <v>0</v>
      </c>
      <c r="Q13" s="21">
        <v>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0</v>
      </c>
      <c r="O15" s="52">
        <f t="shared" si="1"/>
        <v>0</v>
      </c>
      <c r="P15" s="23">
        <v>0</v>
      </c>
      <c r="Q15" s="21">
        <v>0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0</v>
      </c>
      <c r="O16" s="52">
        <f t="shared" si="1"/>
        <v>0</v>
      </c>
      <c r="P16" s="23">
        <v>0</v>
      </c>
      <c r="Q16" s="21">
        <v>0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20244639</v>
      </c>
      <c r="G18" s="52">
        <f t="shared" si="0"/>
        <v>1907115</v>
      </c>
      <c r="H18" s="23">
        <v>18337524</v>
      </c>
      <c r="I18" s="21">
        <v>19420504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0</v>
      </c>
      <c r="G19" s="52">
        <f t="shared" si="0"/>
        <v>0</v>
      </c>
      <c r="H19" s="23">
        <v>0</v>
      </c>
      <c r="I19" s="21">
        <v>0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0</v>
      </c>
      <c r="G20" s="52">
        <f t="shared" si="0"/>
        <v>0</v>
      </c>
      <c r="H20" s="23">
        <v>0</v>
      </c>
      <c r="I20" s="21">
        <v>0</v>
      </c>
      <c r="J20" s="11"/>
      <c r="K20" s="12"/>
      <c r="L20" s="12" t="s">
        <v>29</v>
      </c>
      <c r="M20" s="13"/>
      <c r="N20" s="14">
        <v>0</v>
      </c>
      <c r="O20" s="52">
        <f t="shared" si="1"/>
        <v>0</v>
      </c>
      <c r="P20" s="23">
        <v>0</v>
      </c>
      <c r="Q20" s="21">
        <v>0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0</v>
      </c>
      <c r="G21" s="52">
        <f t="shared" si="0"/>
        <v>0</v>
      </c>
      <c r="H21" s="23">
        <v>0</v>
      </c>
      <c r="I21" s="21">
        <v>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0</v>
      </c>
      <c r="G22" s="52">
        <f t="shared" si="0"/>
        <v>0</v>
      </c>
      <c r="H22" s="23">
        <v>0</v>
      </c>
      <c r="I22" s="21">
        <v>0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0</v>
      </c>
      <c r="O23" s="52">
        <f t="shared" si="1"/>
        <v>0</v>
      </c>
      <c r="P23" s="23">
        <v>0</v>
      </c>
      <c r="Q23" s="21">
        <v>0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0</v>
      </c>
      <c r="O25" s="54">
        <f t="shared" si="1"/>
        <v>0</v>
      </c>
      <c r="P25" s="41">
        <v>0</v>
      </c>
      <c r="Q25" s="42">
        <v>0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21515870</v>
      </c>
      <c r="O27" s="52">
        <f>N27-P27</f>
        <v>1977118</v>
      </c>
      <c r="P27" s="23">
        <v>19538752</v>
      </c>
      <c r="Q27" s="21">
        <v>20611994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0</v>
      </c>
      <c r="G39" s="52">
        <f t="shared" si="2"/>
        <v>0</v>
      </c>
      <c r="H39" s="23">
        <v>0</v>
      </c>
      <c r="I39" s="21">
        <v>0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0</v>
      </c>
      <c r="G40" s="52">
        <f t="shared" si="2"/>
        <v>0</v>
      </c>
      <c r="H40" s="23">
        <v>0</v>
      </c>
      <c r="I40" s="21">
        <v>0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0</v>
      </c>
      <c r="G41" s="52">
        <f t="shared" si="2"/>
        <v>0</v>
      </c>
      <c r="H41" s="23">
        <v>0</v>
      </c>
      <c r="I41" s="21">
        <v>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0</v>
      </c>
      <c r="G42" s="52">
        <f t="shared" si="2"/>
        <v>0</v>
      </c>
      <c r="H42" s="23">
        <v>0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20244639</v>
      </c>
      <c r="G48" s="52">
        <f t="shared" si="2"/>
        <v>1907115</v>
      </c>
      <c r="H48" s="23">
        <v>18337524</v>
      </c>
      <c r="I48" s="21">
        <v>19420504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20244639</v>
      </c>
      <c r="G50" s="52">
        <f t="shared" si="2"/>
        <v>1907115</v>
      </c>
      <c r="H50" s="23">
        <v>18337524</v>
      </c>
      <c r="I50" s="21">
        <v>19420504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21515870</v>
      </c>
      <c r="O55" s="54">
        <f>N55-P55</f>
        <v>1977118</v>
      </c>
      <c r="P55" s="41">
        <v>19538752</v>
      </c>
      <c r="Q55" s="42">
        <v>20611994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21515870</v>
      </c>
      <c r="G56" s="53">
        <f t="shared" si="2"/>
        <v>1977118</v>
      </c>
      <c r="H56" s="45">
        <v>19538752</v>
      </c>
      <c r="I56" s="46">
        <v>20611994</v>
      </c>
      <c r="J56" s="47" t="s">
        <v>65</v>
      </c>
      <c r="K56" s="48"/>
      <c r="L56" s="48"/>
      <c r="M56" s="49"/>
      <c r="N56" s="50">
        <v>21515870</v>
      </c>
      <c r="O56" s="53">
        <f>N56-P56</f>
        <v>1977118</v>
      </c>
      <c r="P56" s="45">
        <v>19538752</v>
      </c>
      <c r="Q56" s="46">
        <v>20611994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16" fitToWidth="0" orientation="landscape" useFirstPageNumber="1" r:id="rId1"/>
  <headerFooter scaleWithDoc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221</v>
      </c>
      <c r="I1" s="141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522154980</v>
      </c>
      <c r="F4" s="75">
        <f t="shared" ref="F4:F35" si="0">E4-G4</f>
        <v>3825934</v>
      </c>
      <c r="G4" s="82">
        <v>518329046</v>
      </c>
      <c r="H4" s="21">
        <v>521899649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50398340</v>
      </c>
      <c r="F10" s="75">
        <f t="shared" si="0"/>
        <v>902140</v>
      </c>
      <c r="G10" s="82">
        <v>49496200</v>
      </c>
      <c r="H10" s="21">
        <v>48189100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0</v>
      </c>
      <c r="F12" s="75">
        <f t="shared" si="0"/>
        <v>0</v>
      </c>
      <c r="G12" s="82">
        <v>0</v>
      </c>
      <c r="H12" s="21">
        <v>0</v>
      </c>
    </row>
    <row r="13" spans="1:9" ht="15" customHeight="1" x14ac:dyDescent="0.15">
      <c r="A13" s="59"/>
      <c r="B13" s="60" t="s">
        <v>75</v>
      </c>
      <c r="C13" s="61"/>
      <c r="D13" s="61"/>
      <c r="E13" s="70">
        <v>87000000</v>
      </c>
      <c r="F13" s="75">
        <f t="shared" si="0"/>
        <v>-85000</v>
      </c>
      <c r="G13" s="82">
        <v>87085000</v>
      </c>
      <c r="H13" s="21">
        <v>87085000</v>
      </c>
    </row>
    <row r="14" spans="1:9" ht="15" customHeight="1" x14ac:dyDescent="0.15">
      <c r="A14" s="59"/>
      <c r="B14" s="60" t="s">
        <v>76</v>
      </c>
      <c r="C14" s="61"/>
      <c r="D14" s="61"/>
      <c r="E14" s="70">
        <v>91746705</v>
      </c>
      <c r="F14" s="75">
        <f t="shared" si="0"/>
        <v>64379</v>
      </c>
      <c r="G14" s="82">
        <v>91682326</v>
      </c>
      <c r="H14" s="21">
        <v>91563364</v>
      </c>
    </row>
    <row r="15" spans="1:9" ht="15" customHeight="1" x14ac:dyDescent="0.15">
      <c r="A15" s="59"/>
      <c r="B15" s="60"/>
      <c r="C15" s="61" t="s">
        <v>77</v>
      </c>
      <c r="D15" s="61"/>
      <c r="E15" s="70">
        <v>91746705</v>
      </c>
      <c r="F15" s="75">
        <f t="shared" si="0"/>
        <v>64379</v>
      </c>
      <c r="G15" s="82">
        <v>91682326</v>
      </c>
      <c r="H15" s="21">
        <v>91563364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44935</v>
      </c>
      <c r="F19" s="75">
        <f t="shared" si="0"/>
        <v>43315</v>
      </c>
      <c r="G19" s="82">
        <v>1620</v>
      </c>
      <c r="H19" s="21">
        <v>2185</v>
      </c>
    </row>
    <row r="20" spans="1:8" ht="15" customHeight="1" x14ac:dyDescent="0.15">
      <c r="A20" s="63"/>
      <c r="B20" s="64" t="s">
        <v>82</v>
      </c>
      <c r="C20" s="65"/>
      <c r="D20" s="65"/>
      <c r="E20" s="70">
        <v>292965000</v>
      </c>
      <c r="F20" s="75">
        <f t="shared" si="0"/>
        <v>2901100</v>
      </c>
      <c r="G20" s="82">
        <v>290063900</v>
      </c>
      <c r="H20" s="21">
        <v>295060000</v>
      </c>
    </row>
    <row r="21" spans="1:8" ht="15" customHeight="1" x14ac:dyDescent="0.15">
      <c r="A21" s="59" t="s">
        <v>83</v>
      </c>
      <c r="B21" s="60"/>
      <c r="C21" s="61"/>
      <c r="D21" s="61"/>
      <c r="E21" s="69">
        <v>520177862</v>
      </c>
      <c r="F21" s="74">
        <f t="shared" si="0"/>
        <v>775574</v>
      </c>
      <c r="G21" s="81">
        <v>519402288</v>
      </c>
      <c r="H21" s="78">
        <v>520816304</v>
      </c>
    </row>
    <row r="22" spans="1:8" ht="15" customHeight="1" x14ac:dyDescent="0.15">
      <c r="A22" s="59"/>
      <c r="B22" s="60" t="s">
        <v>84</v>
      </c>
      <c r="C22" s="61"/>
      <c r="D22" s="61"/>
      <c r="E22" s="70">
        <v>0</v>
      </c>
      <c r="F22" s="75">
        <f t="shared" si="0"/>
        <v>0</v>
      </c>
      <c r="G22" s="82">
        <v>0</v>
      </c>
      <c r="H22" s="21">
        <v>0</v>
      </c>
    </row>
    <row r="23" spans="1:8" ht="15" customHeight="1" x14ac:dyDescent="0.15">
      <c r="A23" s="59"/>
      <c r="B23" s="60" t="s">
        <v>85</v>
      </c>
      <c r="C23" s="61"/>
      <c r="D23" s="61"/>
      <c r="E23" s="70">
        <v>0</v>
      </c>
      <c r="F23" s="75">
        <f t="shared" si="0"/>
        <v>0</v>
      </c>
      <c r="G23" s="82">
        <v>0</v>
      </c>
      <c r="H23" s="21">
        <v>0</v>
      </c>
    </row>
    <row r="24" spans="1:8" ht="15" customHeight="1" x14ac:dyDescent="0.15">
      <c r="A24" s="59"/>
      <c r="B24" s="60" t="s">
        <v>86</v>
      </c>
      <c r="C24" s="61"/>
      <c r="D24" s="61"/>
      <c r="E24" s="70">
        <v>0</v>
      </c>
      <c r="F24" s="75">
        <f t="shared" si="0"/>
        <v>0</v>
      </c>
      <c r="G24" s="82">
        <v>0</v>
      </c>
      <c r="H24" s="21">
        <v>0</v>
      </c>
    </row>
    <row r="25" spans="1:8" ht="15" customHeight="1" x14ac:dyDescent="0.15">
      <c r="A25" s="59"/>
      <c r="B25" s="60" t="s">
        <v>87</v>
      </c>
      <c r="C25" s="61"/>
      <c r="D25" s="61"/>
      <c r="E25" s="70">
        <v>229145045</v>
      </c>
      <c r="F25" s="75">
        <f t="shared" si="0"/>
        <v>939519</v>
      </c>
      <c r="G25" s="82">
        <v>228205526</v>
      </c>
      <c r="H25" s="21">
        <v>226895464</v>
      </c>
    </row>
    <row r="26" spans="1:8" ht="15" customHeight="1" x14ac:dyDescent="0.15">
      <c r="A26" s="59"/>
      <c r="B26" s="60" t="s">
        <v>88</v>
      </c>
      <c r="C26" s="61"/>
      <c r="D26" s="61"/>
      <c r="E26" s="70">
        <v>0</v>
      </c>
      <c r="F26" s="75">
        <f t="shared" si="0"/>
        <v>0</v>
      </c>
      <c r="G26" s="82">
        <v>0</v>
      </c>
      <c r="H26" s="21">
        <v>0</v>
      </c>
    </row>
    <row r="27" spans="1:8" ht="15" customHeight="1" x14ac:dyDescent="0.15">
      <c r="A27" s="59"/>
      <c r="B27" s="60" t="s">
        <v>89</v>
      </c>
      <c r="C27" s="61"/>
      <c r="D27" s="61"/>
      <c r="E27" s="70">
        <v>0</v>
      </c>
      <c r="F27" s="75">
        <f t="shared" si="0"/>
        <v>0</v>
      </c>
      <c r="G27" s="82">
        <v>0</v>
      </c>
      <c r="H27" s="21">
        <v>0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47817</v>
      </c>
      <c r="F30" s="75">
        <f t="shared" si="0"/>
        <v>34955</v>
      </c>
      <c r="G30" s="82">
        <v>12862</v>
      </c>
      <c r="H30" s="21">
        <v>20840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290985000</v>
      </c>
      <c r="F34" s="75">
        <f t="shared" si="0"/>
        <v>-198900</v>
      </c>
      <c r="G34" s="82">
        <v>291183900</v>
      </c>
      <c r="H34" s="21">
        <v>293900000</v>
      </c>
    </row>
    <row r="35" spans="1:8" ht="15" customHeight="1" x14ac:dyDescent="0.15">
      <c r="A35" s="59"/>
      <c r="B35" s="60" t="s">
        <v>97</v>
      </c>
      <c r="C35" s="61"/>
      <c r="D35" s="61"/>
      <c r="E35" s="70">
        <v>0</v>
      </c>
      <c r="F35" s="75">
        <f t="shared" si="0"/>
        <v>0</v>
      </c>
      <c r="G35" s="82">
        <v>0</v>
      </c>
      <c r="H35" s="21">
        <v>0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0</v>
      </c>
      <c r="F37" s="75">
        <f t="shared" si="1"/>
        <v>0</v>
      </c>
      <c r="G37" s="82">
        <v>0</v>
      </c>
      <c r="H37" s="21">
        <v>0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1977118</v>
      </c>
      <c r="F40" s="77">
        <f t="shared" si="1"/>
        <v>3050360</v>
      </c>
      <c r="G40" s="84">
        <v>-1073242</v>
      </c>
      <c r="H40" s="42">
        <v>1083345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0</v>
      </c>
      <c r="F46" s="75">
        <f t="shared" si="1"/>
        <v>0</v>
      </c>
      <c r="G46" s="82">
        <v>0</v>
      </c>
      <c r="H46" s="21">
        <v>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0</v>
      </c>
      <c r="F52" s="75">
        <f t="shared" si="1"/>
        <v>0</v>
      </c>
      <c r="G52" s="82">
        <v>0</v>
      </c>
      <c r="H52" s="21">
        <v>0</v>
      </c>
    </row>
    <row r="53" spans="1:8" ht="15" customHeight="1" x14ac:dyDescent="0.15">
      <c r="A53" s="66" t="s">
        <v>113</v>
      </c>
      <c r="B53" s="67"/>
      <c r="C53" s="68"/>
      <c r="D53" s="68"/>
      <c r="E53" s="73">
        <v>0</v>
      </c>
      <c r="F53" s="77">
        <f t="shared" si="1"/>
        <v>0</v>
      </c>
      <c r="G53" s="84">
        <v>0</v>
      </c>
      <c r="H53" s="42">
        <v>0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1977118</v>
      </c>
      <c r="F54" s="97">
        <f t="shared" si="1"/>
        <v>3050360</v>
      </c>
      <c r="G54" s="98">
        <v>-1073242</v>
      </c>
      <c r="H54" s="99">
        <v>1083345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17" fitToHeight="0" orientation="portrait" useFirstPageNumber="1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222</v>
      </c>
      <c r="J1" s="141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522037160</v>
      </c>
      <c r="G5" s="74">
        <f t="shared" ref="G5:G34" si="0">F5-H5</f>
        <v>3730714</v>
      </c>
      <c r="H5" s="124">
        <v>518306446</v>
      </c>
      <c r="I5" s="121">
        <v>521833909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50280520</v>
      </c>
      <c r="G11" s="75">
        <f t="shared" si="0"/>
        <v>806920</v>
      </c>
      <c r="H11" s="23">
        <v>49473600</v>
      </c>
      <c r="I11" s="120">
        <v>48123360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0</v>
      </c>
      <c r="G13" s="75">
        <f t="shared" si="0"/>
        <v>0</v>
      </c>
      <c r="H13" s="23">
        <v>0</v>
      </c>
      <c r="I13" s="120">
        <v>0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87000000</v>
      </c>
      <c r="G14" s="75">
        <f t="shared" si="0"/>
        <v>-85000</v>
      </c>
      <c r="H14" s="23">
        <v>87085000</v>
      </c>
      <c r="I14" s="120">
        <v>87085000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91746705</v>
      </c>
      <c r="G15" s="75">
        <f t="shared" si="0"/>
        <v>64379</v>
      </c>
      <c r="H15" s="23">
        <v>91682326</v>
      </c>
      <c r="I15" s="120">
        <v>91563364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91746705</v>
      </c>
      <c r="G16" s="75">
        <f t="shared" si="0"/>
        <v>64379</v>
      </c>
      <c r="H16" s="23">
        <v>91682326</v>
      </c>
      <c r="I16" s="120">
        <v>91563364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44935</v>
      </c>
      <c r="G20" s="75">
        <f t="shared" si="0"/>
        <v>43315</v>
      </c>
      <c r="H20" s="23">
        <v>1620</v>
      </c>
      <c r="I20" s="120">
        <v>2185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292965000</v>
      </c>
      <c r="G21" s="75">
        <f t="shared" si="0"/>
        <v>2901100</v>
      </c>
      <c r="H21" s="23">
        <v>290063900</v>
      </c>
      <c r="I21" s="120">
        <v>295060000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520130045</v>
      </c>
      <c r="G22" s="74">
        <f t="shared" si="0"/>
        <v>740619</v>
      </c>
      <c r="H22" s="124">
        <v>519389426</v>
      </c>
      <c r="I22" s="121">
        <v>520795464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0</v>
      </c>
      <c r="G23" s="75">
        <f t="shared" si="0"/>
        <v>0</v>
      </c>
      <c r="H23" s="23">
        <v>0</v>
      </c>
      <c r="I23" s="120">
        <v>0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229145045</v>
      </c>
      <c r="G24" s="75">
        <f t="shared" si="0"/>
        <v>939519</v>
      </c>
      <c r="H24" s="23">
        <v>228205526</v>
      </c>
      <c r="I24" s="120">
        <v>226895464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0</v>
      </c>
      <c r="G25" s="75">
        <f t="shared" si="0"/>
        <v>0</v>
      </c>
      <c r="H25" s="23">
        <v>0</v>
      </c>
      <c r="I25" s="120">
        <v>0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290985000</v>
      </c>
      <c r="G28" s="75">
        <f t="shared" si="0"/>
        <v>-198900</v>
      </c>
      <c r="H28" s="23">
        <v>291183900</v>
      </c>
      <c r="I28" s="120">
        <v>293900000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0</v>
      </c>
      <c r="G29" s="75">
        <f t="shared" si="0"/>
        <v>0</v>
      </c>
      <c r="H29" s="23">
        <v>0</v>
      </c>
      <c r="I29" s="120">
        <v>0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0</v>
      </c>
      <c r="G31" s="75">
        <f t="shared" si="0"/>
        <v>0</v>
      </c>
      <c r="H31" s="23">
        <v>0</v>
      </c>
      <c r="I31" s="120">
        <v>0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1907115</v>
      </c>
      <c r="G34" s="126">
        <f t="shared" si="0"/>
        <v>2990095</v>
      </c>
      <c r="H34" s="125">
        <v>-1082980</v>
      </c>
      <c r="I34" s="122">
        <v>1038445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417820</v>
      </c>
      <c r="G36" s="74">
        <f t="shared" ref="G36:G60" si="1">F36-H36</f>
        <v>-1059380</v>
      </c>
      <c r="H36" s="124">
        <v>1477200</v>
      </c>
      <c r="I36" s="121">
        <v>743740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417820</v>
      </c>
      <c r="G38" s="75">
        <f t="shared" si="1"/>
        <v>-1059380</v>
      </c>
      <c r="H38" s="23">
        <v>1477200</v>
      </c>
      <c r="I38" s="120">
        <v>743740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417820</v>
      </c>
      <c r="G40" s="75">
        <f t="shared" si="1"/>
        <v>-1059380</v>
      </c>
      <c r="H40" s="23">
        <v>1477200</v>
      </c>
      <c r="I40" s="120">
        <v>743740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2324935</v>
      </c>
      <c r="G48" s="74">
        <f t="shared" si="1"/>
        <v>1930715</v>
      </c>
      <c r="H48" s="124">
        <v>394220</v>
      </c>
      <c r="I48" s="121">
        <v>1782185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0</v>
      </c>
      <c r="G49" s="75">
        <f t="shared" si="1"/>
        <v>0</v>
      </c>
      <c r="H49" s="23">
        <v>0</v>
      </c>
      <c r="I49" s="120">
        <v>0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2324935</v>
      </c>
      <c r="G50" s="75">
        <f t="shared" si="1"/>
        <v>1930715</v>
      </c>
      <c r="H50" s="23">
        <v>394220</v>
      </c>
      <c r="I50" s="120">
        <v>1782185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2324935</v>
      </c>
      <c r="G52" s="75">
        <f t="shared" si="1"/>
        <v>1930715</v>
      </c>
      <c r="H52" s="23">
        <v>394220</v>
      </c>
      <c r="I52" s="120">
        <v>1782185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-1907115</v>
      </c>
      <c r="G60" s="126">
        <f t="shared" si="1"/>
        <v>-2990095</v>
      </c>
      <c r="H60" s="125">
        <v>1082980</v>
      </c>
      <c r="I60" s="122">
        <v>-1038445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0</v>
      </c>
      <c r="G70" s="74">
        <f t="shared" si="2"/>
        <v>0</v>
      </c>
      <c r="H70" s="124">
        <v>0</v>
      </c>
      <c r="I70" s="121">
        <v>0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0</v>
      </c>
      <c r="G71" s="75">
        <f t="shared" si="2"/>
        <v>0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0</v>
      </c>
      <c r="G73" s="75">
        <f t="shared" si="2"/>
        <v>0</v>
      </c>
      <c r="H73" s="23">
        <v>0</v>
      </c>
      <c r="I73" s="120">
        <v>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0</v>
      </c>
      <c r="G79" s="126">
        <f t="shared" si="2"/>
        <v>0</v>
      </c>
      <c r="H79" s="125">
        <v>0</v>
      </c>
      <c r="I79" s="122">
        <v>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0</v>
      </c>
      <c r="G80" s="77">
        <f t="shared" si="2"/>
        <v>0</v>
      </c>
      <c r="H80" s="41">
        <v>0</v>
      </c>
      <c r="I80" s="131">
        <v>0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0</v>
      </c>
      <c r="G81" s="77">
        <f t="shared" si="2"/>
        <v>0</v>
      </c>
      <c r="H81" s="41">
        <v>0</v>
      </c>
      <c r="I81" s="131">
        <v>0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0</v>
      </c>
      <c r="G82" s="92">
        <f t="shared" si="2"/>
        <v>0</v>
      </c>
      <c r="H82" s="45">
        <v>0</v>
      </c>
      <c r="I82" s="123">
        <v>0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18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5" width="17.125" style="1" customWidth="1"/>
    <col min="6" max="6" width="17.75" style="1" customWidth="1"/>
    <col min="7" max="7" width="15.875" style="1" customWidth="1"/>
    <col min="8" max="9" width="17.75" style="1" customWidth="1"/>
    <col min="10" max="11" width="2.375" style="1"/>
    <col min="12" max="12" width="2.375" style="1" customWidth="1"/>
    <col min="13" max="13" width="18.75" style="1" customWidth="1"/>
    <col min="14" max="14" width="17.75" style="1" customWidth="1"/>
    <col min="15" max="15" width="15.875" style="1" customWidth="1"/>
    <col min="16" max="17" width="17.75" style="1" customWidth="1"/>
    <col min="18" max="16384" width="2.375" style="1"/>
  </cols>
  <sheetData>
    <row r="1" spans="1:17" ht="14.25" thickBot="1" x14ac:dyDescent="0.2">
      <c r="A1" s="144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">
        <v>204</v>
      </c>
      <c r="G2" s="149"/>
      <c r="H2" s="22" t="s">
        <v>201</v>
      </c>
      <c r="I2" s="20" t="s">
        <v>200</v>
      </c>
      <c r="J2" s="17"/>
      <c r="K2" s="18"/>
      <c r="L2" s="18"/>
      <c r="M2" s="19"/>
      <c r="N2" s="148" t="str">
        <f>F2</f>
        <v>令和６年度</v>
      </c>
      <c r="O2" s="149"/>
      <c r="P2" s="22" t="str">
        <f>H2</f>
        <v>令和５年度</v>
      </c>
      <c r="Q2" s="143" t="str">
        <f>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444055157058</v>
      </c>
      <c r="G5" s="52">
        <f t="shared" ref="G5:G36" si="0">F5-H5</f>
        <v>15789395243</v>
      </c>
      <c r="H5" s="23">
        <v>428265761815</v>
      </c>
      <c r="I5" s="21">
        <v>409325145188</v>
      </c>
      <c r="J5" s="11"/>
      <c r="K5" s="12" t="s">
        <v>3</v>
      </c>
      <c r="L5" s="12"/>
      <c r="M5" s="13"/>
      <c r="N5" s="14">
        <v>203142863041</v>
      </c>
      <c r="O5" s="52">
        <f t="shared" ref="O5:O25" si="1">N5-P5</f>
        <v>-7112742481</v>
      </c>
      <c r="P5" s="23">
        <v>210255605522</v>
      </c>
      <c r="Q5" s="21">
        <v>238008986180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76178236910</v>
      </c>
      <c r="G6" s="52">
        <f t="shared" si="0"/>
        <v>3133544534</v>
      </c>
      <c r="H6" s="23">
        <v>73044692376</v>
      </c>
      <c r="I6" s="21">
        <v>82029728057</v>
      </c>
      <c r="J6" s="11"/>
      <c r="K6" s="12"/>
      <c r="L6" s="12" t="s">
        <v>5</v>
      </c>
      <c r="M6" s="13"/>
      <c r="N6" s="14">
        <v>129551685373</v>
      </c>
      <c r="O6" s="52">
        <f t="shared" si="1"/>
        <v>-14267787435</v>
      </c>
      <c r="P6" s="23">
        <v>143819472808</v>
      </c>
      <c r="Q6" s="21">
        <v>168481349541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24500032410</v>
      </c>
      <c r="G7" s="52">
        <f t="shared" si="0"/>
        <v>1317466268</v>
      </c>
      <c r="H7" s="23">
        <v>23182566142</v>
      </c>
      <c r="I7" s="21">
        <v>31095928228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51678204500</v>
      </c>
      <c r="G8" s="52">
        <f t="shared" si="0"/>
        <v>1816078266</v>
      </c>
      <c r="H8" s="23">
        <v>49862126234</v>
      </c>
      <c r="I8" s="21">
        <v>50933799829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20565793773</v>
      </c>
      <c r="G9" s="52">
        <f t="shared" si="0"/>
        <v>-986691430</v>
      </c>
      <c r="H9" s="23">
        <v>21552485203</v>
      </c>
      <c r="I9" s="21">
        <v>22307418545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-10858079039</v>
      </c>
      <c r="G10" s="52">
        <f t="shared" si="0"/>
        <v>439543729</v>
      </c>
      <c r="H10" s="23">
        <v>-11297622768</v>
      </c>
      <c r="I10" s="21">
        <v>-11429169929</v>
      </c>
      <c r="J10" s="11"/>
      <c r="K10" s="12"/>
      <c r="L10" s="12" t="s">
        <v>13</v>
      </c>
      <c r="M10" s="13"/>
      <c r="N10" s="14">
        <v>23310177721</v>
      </c>
      <c r="O10" s="52">
        <f t="shared" si="1"/>
        <v>1001087439</v>
      </c>
      <c r="P10" s="23">
        <v>22309090282</v>
      </c>
      <c r="Q10" s="21">
        <v>20833636594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286949272601</v>
      </c>
      <c r="G11" s="52">
        <f t="shared" si="0"/>
        <v>18153000014</v>
      </c>
      <c r="H11" s="23">
        <v>268796272587</v>
      </c>
      <c r="I11" s="21">
        <v>245229406904</v>
      </c>
      <c r="J11" s="11"/>
      <c r="K11" s="12"/>
      <c r="L11" s="12" t="s">
        <v>15</v>
      </c>
      <c r="M11" s="13"/>
      <c r="N11" s="14">
        <v>4024652694</v>
      </c>
      <c r="O11" s="52">
        <f t="shared" si="1"/>
        <v>464951308</v>
      </c>
      <c r="P11" s="23">
        <v>3559701386</v>
      </c>
      <c r="Q11" s="21">
        <v>10309782822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286949272601</v>
      </c>
      <c r="G12" s="52">
        <f t="shared" si="0"/>
        <v>18153000014</v>
      </c>
      <c r="H12" s="23">
        <v>268796272587</v>
      </c>
      <c r="I12" s="21">
        <v>245229406904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3671824000</v>
      </c>
      <c r="O13" s="52">
        <f t="shared" si="1"/>
        <v>1254472223</v>
      </c>
      <c r="P13" s="23">
        <v>2417351777</v>
      </c>
      <c r="Q13" s="21">
        <v>2358255756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42584523253</v>
      </c>
      <c r="O14" s="52">
        <f t="shared" si="1"/>
        <v>4434533984</v>
      </c>
      <c r="P14" s="23">
        <v>38149989269</v>
      </c>
      <c r="Q14" s="21">
        <v>36025961467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4623962967</v>
      </c>
      <c r="G15" s="52">
        <f t="shared" si="0"/>
        <v>-4997004599</v>
      </c>
      <c r="H15" s="23">
        <v>9620967566</v>
      </c>
      <c r="I15" s="21">
        <v>4627297449</v>
      </c>
      <c r="J15" s="11"/>
      <c r="K15" s="12" t="s">
        <v>22</v>
      </c>
      <c r="L15" s="12"/>
      <c r="M15" s="13"/>
      <c r="N15" s="14">
        <v>1634948185621</v>
      </c>
      <c r="O15" s="52">
        <f t="shared" si="1"/>
        <v>-52667335540</v>
      </c>
      <c r="P15" s="23">
        <v>1687615521161</v>
      </c>
      <c r="Q15" s="21">
        <v>1774340361467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-672929861</v>
      </c>
      <c r="G16" s="52">
        <f t="shared" si="0"/>
        <v>543445</v>
      </c>
      <c r="H16" s="23">
        <v>-673473306</v>
      </c>
      <c r="I16" s="21">
        <v>-671853082</v>
      </c>
      <c r="J16" s="11"/>
      <c r="K16" s="12"/>
      <c r="L16" s="12" t="s">
        <v>5</v>
      </c>
      <c r="M16" s="13"/>
      <c r="N16" s="14">
        <v>1332905020578</v>
      </c>
      <c r="O16" s="52">
        <f t="shared" si="1"/>
        <v>-53047744414</v>
      </c>
      <c r="P16" s="23">
        <v>1385952764992</v>
      </c>
      <c r="Q16" s="21">
        <v>1474751957273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67268899707</v>
      </c>
      <c r="G17" s="52">
        <f t="shared" si="0"/>
        <v>46459550</v>
      </c>
      <c r="H17" s="23">
        <v>67222440157</v>
      </c>
      <c r="I17" s="21">
        <v>67232317244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14704865785736</v>
      </c>
      <c r="G18" s="52">
        <f t="shared" si="0"/>
        <v>-21025280614</v>
      </c>
      <c r="H18" s="23">
        <v>14725891066350</v>
      </c>
      <c r="I18" s="21">
        <v>14653070041244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6143263762703</v>
      </c>
      <c r="G19" s="52">
        <f t="shared" si="0"/>
        <v>-20018068617</v>
      </c>
      <c r="H19" s="23">
        <v>6163281831320</v>
      </c>
      <c r="I19" s="21">
        <v>6170915597954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6143119256568</v>
      </c>
      <c r="G20" s="52">
        <f t="shared" si="0"/>
        <v>-20018344381</v>
      </c>
      <c r="H20" s="23">
        <v>6163137600949</v>
      </c>
      <c r="I20" s="21">
        <v>6170771222449</v>
      </c>
      <c r="J20" s="11"/>
      <c r="K20" s="12"/>
      <c r="L20" s="12" t="s">
        <v>29</v>
      </c>
      <c r="M20" s="13"/>
      <c r="N20" s="14">
        <v>211620217002</v>
      </c>
      <c r="O20" s="52">
        <f t="shared" si="1"/>
        <v>1668591435</v>
      </c>
      <c r="P20" s="23">
        <v>209951625567</v>
      </c>
      <c r="Q20" s="21">
        <v>201864749289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5167840775902</v>
      </c>
      <c r="G21" s="52">
        <f t="shared" si="0"/>
        <v>-4938947650</v>
      </c>
      <c r="H21" s="23">
        <v>5172779723552</v>
      </c>
      <c r="I21" s="21">
        <v>5182153616688</v>
      </c>
      <c r="J21" s="11"/>
      <c r="K21" s="12"/>
      <c r="L21" s="12" t="s">
        <v>31</v>
      </c>
      <c r="M21" s="13"/>
      <c r="N21" s="14">
        <v>18590480740</v>
      </c>
      <c r="O21" s="52">
        <f t="shared" si="1"/>
        <v>-2342954183</v>
      </c>
      <c r="P21" s="23">
        <v>20933434923</v>
      </c>
      <c r="Q21" s="21">
        <v>22085312581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945738257954</v>
      </c>
      <c r="G22" s="52">
        <f t="shared" si="0"/>
        <v>-17546367846</v>
      </c>
      <c r="H22" s="23">
        <v>963284625800</v>
      </c>
      <c r="I22" s="21">
        <v>961397025791</v>
      </c>
      <c r="J22" s="11"/>
      <c r="K22" s="12"/>
      <c r="L22" s="12" t="s">
        <v>33</v>
      </c>
      <c r="M22" s="13"/>
      <c r="N22" s="14">
        <v>42314332598</v>
      </c>
      <c r="O22" s="52">
        <f t="shared" si="1"/>
        <v>-3998404888</v>
      </c>
      <c r="P22" s="23">
        <v>46312737486</v>
      </c>
      <c r="Q22" s="21">
        <v>49135847520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26085955475</v>
      </c>
      <c r="G23" s="52">
        <f t="shared" si="0"/>
        <v>640441089</v>
      </c>
      <c r="H23" s="23">
        <v>25445514386</v>
      </c>
      <c r="I23" s="21">
        <v>25104544183</v>
      </c>
      <c r="J23" s="11"/>
      <c r="K23" s="12"/>
      <c r="L23" s="12" t="s">
        <v>19</v>
      </c>
      <c r="M23" s="13"/>
      <c r="N23" s="14">
        <v>8157091001</v>
      </c>
      <c r="O23" s="52">
        <f t="shared" si="1"/>
        <v>4270298739</v>
      </c>
      <c r="P23" s="23">
        <v>3886792262</v>
      </c>
      <c r="Q23" s="21">
        <v>4733627106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21361043702</v>
      </c>
      <c r="O24" s="52">
        <f t="shared" si="1"/>
        <v>782877771</v>
      </c>
      <c r="P24" s="23">
        <v>20578165931</v>
      </c>
      <c r="Q24" s="21">
        <v>21768867698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2538065164</v>
      </c>
      <c r="G25" s="52">
        <f t="shared" si="0"/>
        <v>2254943099</v>
      </c>
      <c r="H25" s="23">
        <v>283122065</v>
      </c>
      <c r="I25" s="21">
        <v>299695073</v>
      </c>
      <c r="J25" s="37" t="s">
        <v>38</v>
      </c>
      <c r="K25" s="38"/>
      <c r="L25" s="38"/>
      <c r="M25" s="39"/>
      <c r="N25" s="40">
        <v>1838091048662</v>
      </c>
      <c r="O25" s="54">
        <f t="shared" si="1"/>
        <v>-59780078021</v>
      </c>
      <c r="P25" s="41">
        <v>1897871126683</v>
      </c>
      <c r="Q25" s="42">
        <v>2012349347647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330122072</v>
      </c>
      <c r="G26" s="52">
        <f t="shared" si="0"/>
        <v>11146927</v>
      </c>
      <c r="H26" s="23">
        <v>318975145</v>
      </c>
      <c r="I26" s="21">
        <v>351140713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586080001</v>
      </c>
      <c r="G27" s="52">
        <f t="shared" si="0"/>
        <v>-439560000</v>
      </c>
      <c r="H27" s="23">
        <v>1025640001</v>
      </c>
      <c r="I27" s="21">
        <v>1465200001</v>
      </c>
      <c r="J27" s="11"/>
      <c r="K27" s="12" t="s">
        <v>42</v>
      </c>
      <c r="L27" s="12"/>
      <c r="M27" s="13"/>
      <c r="N27" s="14">
        <v>13221341665282</v>
      </c>
      <c r="O27" s="52">
        <f>N27-P27</f>
        <v>83361256010</v>
      </c>
      <c r="P27" s="23">
        <v>13137980409272</v>
      </c>
      <c r="Q27" s="21">
        <v>12993437742655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144506135</v>
      </c>
      <c r="G28" s="52">
        <f t="shared" si="0"/>
        <v>275764</v>
      </c>
      <c r="H28" s="23">
        <v>144230371</v>
      </c>
      <c r="I28" s="21">
        <v>144375505</v>
      </c>
      <c r="J28" s="11"/>
      <c r="K28" s="12" t="s">
        <v>44</v>
      </c>
      <c r="L28" s="12"/>
      <c r="M28" s="13"/>
      <c r="N28" s="14">
        <v>89488228850</v>
      </c>
      <c r="O28" s="52">
        <f>N28-P28</f>
        <v>-28817063360</v>
      </c>
      <c r="P28" s="23">
        <v>118305292210</v>
      </c>
      <c r="Q28" s="21">
        <v>56608096130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144093957</v>
      </c>
      <c r="G29" s="52">
        <f t="shared" si="0"/>
        <v>0</v>
      </c>
      <c r="H29" s="23">
        <v>144093957</v>
      </c>
      <c r="I29" s="21">
        <v>144093957</v>
      </c>
      <c r="J29" s="11"/>
      <c r="K29" s="12"/>
      <c r="L29" s="15" t="s">
        <v>46</v>
      </c>
      <c r="M29" s="13"/>
      <c r="N29" s="14">
        <v>89488228850</v>
      </c>
      <c r="O29" s="52">
        <f>N29-P29</f>
        <v>-28817063360</v>
      </c>
      <c r="P29" s="23">
        <v>118305292210</v>
      </c>
      <c r="Q29" s="21">
        <v>56608096130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412178</v>
      </c>
      <c r="G30" s="52">
        <f t="shared" si="0"/>
        <v>275764</v>
      </c>
      <c r="H30" s="23">
        <v>136414</v>
      </c>
      <c r="I30" s="21">
        <v>281548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6762614115227</v>
      </c>
      <c r="G31" s="52">
        <f t="shared" si="0"/>
        <v>-18750107075</v>
      </c>
      <c r="H31" s="23">
        <v>6781364222302</v>
      </c>
      <c r="I31" s="21">
        <v>6805590533333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6761759353523</v>
      </c>
      <c r="G32" s="52">
        <f t="shared" si="0"/>
        <v>-18750107075</v>
      </c>
      <c r="H32" s="23">
        <v>6780509460598</v>
      </c>
      <c r="I32" s="21">
        <v>6804735771629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6085884377640</v>
      </c>
      <c r="G33" s="52">
        <f t="shared" si="0"/>
        <v>-7096108950</v>
      </c>
      <c r="H33" s="23">
        <v>6092980486590</v>
      </c>
      <c r="I33" s="21">
        <v>6084996627469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10574179425</v>
      </c>
      <c r="G34" s="52">
        <f t="shared" si="0"/>
        <v>8415226506</v>
      </c>
      <c r="H34" s="23">
        <v>2158952919</v>
      </c>
      <c r="I34" s="21">
        <v>2320026331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665300796458</v>
      </c>
      <c r="G35" s="52">
        <f t="shared" si="0"/>
        <v>-20069224631</v>
      </c>
      <c r="H35" s="23">
        <v>685370021089</v>
      </c>
      <c r="I35" s="21">
        <v>717419117829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854761704</v>
      </c>
      <c r="G36" s="52">
        <f t="shared" si="0"/>
        <v>0</v>
      </c>
      <c r="H36" s="23">
        <v>854761704</v>
      </c>
      <c r="I36" s="21">
        <v>854761704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854761704</v>
      </c>
      <c r="G37" s="52">
        <f t="shared" ref="G37:G56" si="2">F37-H37</f>
        <v>0</v>
      </c>
      <c r="H37" s="23">
        <v>854761704</v>
      </c>
      <c r="I37" s="21">
        <v>854761704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14680817076</v>
      </c>
      <c r="G39" s="52">
        <f t="shared" si="2"/>
        <v>3406431467</v>
      </c>
      <c r="H39" s="23">
        <v>11274385609</v>
      </c>
      <c r="I39" s="21">
        <v>14926985095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12079088980</v>
      </c>
      <c r="G40" s="52">
        <f t="shared" si="2"/>
        <v>5719218754</v>
      </c>
      <c r="H40" s="23">
        <v>6359870226</v>
      </c>
      <c r="I40" s="21">
        <v>7127016742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6758620966</v>
      </c>
      <c r="G41" s="52">
        <f t="shared" si="2"/>
        <v>446996053</v>
      </c>
      <c r="H41" s="23">
        <v>6311624913</v>
      </c>
      <c r="I41" s="21">
        <v>5586856417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401376753325</v>
      </c>
      <c r="G42" s="52">
        <f t="shared" si="2"/>
        <v>24980017058</v>
      </c>
      <c r="H42" s="23">
        <v>376396736267</v>
      </c>
      <c r="I42" s="21">
        <v>324554990475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1159604524309</v>
      </c>
      <c r="G43" s="52">
        <f t="shared" si="2"/>
        <v>-19784873486</v>
      </c>
      <c r="H43" s="23">
        <v>1179389397795</v>
      </c>
      <c r="I43" s="21">
        <v>1114810479067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725274283690</v>
      </c>
      <c r="G44" s="52">
        <f t="shared" si="2"/>
        <v>-27037363360</v>
      </c>
      <c r="H44" s="23">
        <v>752311647050</v>
      </c>
      <c r="I44" s="21">
        <v>689194850970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294547857004</v>
      </c>
      <c r="G45" s="52">
        <f t="shared" si="2"/>
        <v>6790586214</v>
      </c>
      <c r="H45" s="23">
        <v>287757270790</v>
      </c>
      <c r="I45" s="21">
        <v>286899556034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139782383615</v>
      </c>
      <c r="G46" s="52">
        <f t="shared" si="2"/>
        <v>461903660</v>
      </c>
      <c r="H46" s="23">
        <v>139320479955</v>
      </c>
      <c r="I46" s="21">
        <v>138716072063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93473625375</v>
      </c>
      <c r="G48" s="52">
        <f t="shared" si="2"/>
        <v>5479284998</v>
      </c>
      <c r="H48" s="23">
        <v>87994340377</v>
      </c>
      <c r="I48" s="21">
        <v>88134049272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93473625375</v>
      </c>
      <c r="G50" s="52">
        <f t="shared" si="2"/>
        <v>5479284998</v>
      </c>
      <c r="H50" s="23">
        <v>87994340377</v>
      </c>
      <c r="I50" s="21">
        <v>88134049272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135749956170</v>
      </c>
      <c r="G52" s="52">
        <f t="shared" si="2"/>
        <v>-3271495854</v>
      </c>
      <c r="H52" s="23">
        <v>139021452024</v>
      </c>
      <c r="I52" s="21">
        <v>147624143542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-25480086023</v>
      </c>
      <c r="G53" s="52">
        <f t="shared" si="2"/>
        <v>737336724</v>
      </c>
      <c r="H53" s="23">
        <v>-26217422747</v>
      </c>
      <c r="I53" s="21">
        <v>-26992623021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8176770261</v>
      </c>
      <c r="G54" s="52">
        <f t="shared" si="2"/>
        <v>81480877</v>
      </c>
      <c r="H54" s="23">
        <v>8095289384</v>
      </c>
      <c r="I54" s="21">
        <v>8388044343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-7432162633</v>
      </c>
      <c r="G55" s="52">
        <f t="shared" si="2"/>
        <v>-51501513</v>
      </c>
      <c r="H55" s="23">
        <v>-7380661120</v>
      </c>
      <c r="I55" s="21">
        <v>-7596031975</v>
      </c>
      <c r="J55" s="37" t="s">
        <v>63</v>
      </c>
      <c r="K55" s="38"/>
      <c r="L55" s="38"/>
      <c r="M55" s="39"/>
      <c r="N55" s="40">
        <v>13310829894132</v>
      </c>
      <c r="O55" s="54">
        <f>N55-P55</f>
        <v>54544192650</v>
      </c>
      <c r="P55" s="41">
        <v>13256285701482</v>
      </c>
      <c r="Q55" s="42">
        <v>13050045838785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15148920942794</v>
      </c>
      <c r="G56" s="53">
        <f t="shared" si="2"/>
        <v>-5235885371</v>
      </c>
      <c r="H56" s="45">
        <v>15154156828165</v>
      </c>
      <c r="I56" s="46">
        <v>15062395186432</v>
      </c>
      <c r="J56" s="47" t="s">
        <v>65</v>
      </c>
      <c r="K56" s="48"/>
      <c r="L56" s="48"/>
      <c r="M56" s="49"/>
      <c r="N56" s="50">
        <v>15148920942794</v>
      </c>
      <c r="O56" s="53">
        <f>N56-P56</f>
        <v>-5235885371</v>
      </c>
      <c r="P56" s="45">
        <v>15154156828165</v>
      </c>
      <c r="Q56" s="46">
        <v>15062395186432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tToWidth="0" orientation="landscape" useFirstPageNumber="1" r:id="rId1"/>
  <headerFooter scaleWithDoc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5995110362</v>
      </c>
      <c r="G5" s="52">
        <f t="shared" ref="G5:G36" si="0">F5-H5</f>
        <v>5073517273</v>
      </c>
      <c r="H5" s="23">
        <v>921593089</v>
      </c>
      <c r="I5" s="21">
        <v>1299768858</v>
      </c>
      <c r="J5" s="11"/>
      <c r="K5" s="12" t="s">
        <v>3</v>
      </c>
      <c r="L5" s="12"/>
      <c r="M5" s="13"/>
      <c r="N5" s="14">
        <v>161543907</v>
      </c>
      <c r="O5" s="52">
        <f t="shared" ref="O5:O25" si="1">N5-P5</f>
        <v>-2816001</v>
      </c>
      <c r="P5" s="23">
        <v>164359908</v>
      </c>
      <c r="Q5" s="21">
        <v>165578941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5222109532</v>
      </c>
      <c r="G6" s="52">
        <f t="shared" si="0"/>
        <v>5002729225</v>
      </c>
      <c r="H6" s="23">
        <v>219380307</v>
      </c>
      <c r="I6" s="21">
        <v>545391007</v>
      </c>
      <c r="J6" s="11"/>
      <c r="K6" s="12"/>
      <c r="L6" s="12" t="s">
        <v>5</v>
      </c>
      <c r="M6" s="13"/>
      <c r="N6" s="14">
        <v>0</v>
      </c>
      <c r="O6" s="52">
        <f t="shared" si="1"/>
        <v>0</v>
      </c>
      <c r="P6" s="23">
        <v>0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5222109532</v>
      </c>
      <c r="G7" s="52">
        <f t="shared" si="0"/>
        <v>5002729225</v>
      </c>
      <c r="H7" s="23">
        <v>219380307</v>
      </c>
      <c r="I7" s="21">
        <v>545391007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1604981031</v>
      </c>
      <c r="G9" s="52">
        <f t="shared" si="0"/>
        <v>135190450</v>
      </c>
      <c r="H9" s="23">
        <v>1469790581</v>
      </c>
      <c r="I9" s="21">
        <v>1574079971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-831980201</v>
      </c>
      <c r="G10" s="52">
        <f t="shared" si="0"/>
        <v>-64402402</v>
      </c>
      <c r="H10" s="23">
        <v>-767577799</v>
      </c>
      <c r="I10" s="21">
        <v>-819702120</v>
      </c>
      <c r="J10" s="11"/>
      <c r="K10" s="12"/>
      <c r="L10" s="12" t="s">
        <v>13</v>
      </c>
      <c r="M10" s="13"/>
      <c r="N10" s="14">
        <v>156167604</v>
      </c>
      <c r="O10" s="52">
        <f t="shared" si="1"/>
        <v>-1023900</v>
      </c>
      <c r="P10" s="23">
        <v>157191504</v>
      </c>
      <c r="Q10" s="21">
        <v>158410537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5376303</v>
      </c>
      <c r="O13" s="52">
        <f t="shared" si="1"/>
        <v>-1792101</v>
      </c>
      <c r="P13" s="23">
        <v>7168404</v>
      </c>
      <c r="Q13" s="21">
        <v>7168404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1919146650</v>
      </c>
      <c r="O15" s="52">
        <f t="shared" si="1"/>
        <v>-72813912</v>
      </c>
      <c r="P15" s="23">
        <v>1991960562</v>
      </c>
      <c r="Q15" s="21">
        <v>2049454297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0</v>
      </c>
      <c r="O16" s="52">
        <f t="shared" si="1"/>
        <v>0</v>
      </c>
      <c r="P16" s="23">
        <v>0</v>
      </c>
      <c r="Q16" s="21">
        <v>0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10719904058</v>
      </c>
      <c r="G18" s="52">
        <f t="shared" si="0"/>
        <v>358844367</v>
      </c>
      <c r="H18" s="23">
        <v>10361059691</v>
      </c>
      <c r="I18" s="21">
        <v>13423078101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0</v>
      </c>
      <c r="G19" s="52">
        <f t="shared" si="0"/>
        <v>0</v>
      </c>
      <c r="H19" s="23">
        <v>0</v>
      </c>
      <c r="I19" s="21">
        <v>0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0</v>
      </c>
      <c r="G20" s="52">
        <f t="shared" si="0"/>
        <v>0</v>
      </c>
      <c r="H20" s="23">
        <v>0</v>
      </c>
      <c r="I20" s="21">
        <v>0</v>
      </c>
      <c r="J20" s="11"/>
      <c r="K20" s="12"/>
      <c r="L20" s="12" t="s">
        <v>29</v>
      </c>
      <c r="M20" s="13"/>
      <c r="N20" s="14">
        <v>1919146650</v>
      </c>
      <c r="O20" s="52">
        <f t="shared" si="1"/>
        <v>-67437609</v>
      </c>
      <c r="P20" s="23">
        <v>1986584259</v>
      </c>
      <c r="Q20" s="21">
        <v>2036909590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0</v>
      </c>
      <c r="G21" s="52">
        <f t="shared" si="0"/>
        <v>0</v>
      </c>
      <c r="H21" s="23">
        <v>0</v>
      </c>
      <c r="I21" s="21">
        <v>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0</v>
      </c>
      <c r="G22" s="52">
        <f t="shared" si="0"/>
        <v>0</v>
      </c>
      <c r="H22" s="23">
        <v>0</v>
      </c>
      <c r="I22" s="21">
        <v>0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0</v>
      </c>
      <c r="O23" s="52">
        <f t="shared" si="1"/>
        <v>-5376303</v>
      </c>
      <c r="P23" s="23">
        <v>5376303</v>
      </c>
      <c r="Q23" s="21">
        <v>12544707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2080690557</v>
      </c>
      <c r="O25" s="54">
        <f t="shared" si="1"/>
        <v>-75629913</v>
      </c>
      <c r="P25" s="41">
        <v>2156320470</v>
      </c>
      <c r="Q25" s="42">
        <v>2215033238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14634323863</v>
      </c>
      <c r="O27" s="52">
        <f>N27-P27</f>
        <v>5507991553</v>
      </c>
      <c r="P27" s="23">
        <v>9126332310</v>
      </c>
      <c r="Q27" s="21">
        <v>12507813721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0</v>
      </c>
      <c r="G39" s="52">
        <f t="shared" si="2"/>
        <v>0</v>
      </c>
      <c r="H39" s="23">
        <v>0</v>
      </c>
      <c r="I39" s="21">
        <v>0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5376303</v>
      </c>
      <c r="G40" s="52">
        <f t="shared" si="2"/>
        <v>-7168404</v>
      </c>
      <c r="H40" s="23">
        <v>12544707</v>
      </c>
      <c r="I40" s="21">
        <v>19713111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540001688</v>
      </c>
      <c r="G41" s="52">
        <f t="shared" si="2"/>
        <v>-290929642</v>
      </c>
      <c r="H41" s="23">
        <v>830931330</v>
      </c>
      <c r="I41" s="21">
        <v>1142517267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880116479</v>
      </c>
      <c r="G42" s="52">
        <f t="shared" si="2"/>
        <v>641126352</v>
      </c>
      <c r="H42" s="23">
        <v>238990127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9294409588</v>
      </c>
      <c r="G48" s="52">
        <f t="shared" si="2"/>
        <v>15816061</v>
      </c>
      <c r="H48" s="23">
        <v>9278593527</v>
      </c>
      <c r="I48" s="21">
        <v>12260847723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9294409588</v>
      </c>
      <c r="G50" s="52">
        <f t="shared" si="2"/>
        <v>15816061</v>
      </c>
      <c r="H50" s="23">
        <v>9278593527</v>
      </c>
      <c r="I50" s="21">
        <v>12260847723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14634323863</v>
      </c>
      <c r="O55" s="54">
        <f>N55-P55</f>
        <v>5507991553</v>
      </c>
      <c r="P55" s="41">
        <v>9126332310</v>
      </c>
      <c r="Q55" s="42">
        <v>12507813721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16715014420</v>
      </c>
      <c r="G56" s="53">
        <f t="shared" si="2"/>
        <v>5432361640</v>
      </c>
      <c r="H56" s="45">
        <v>11282652780</v>
      </c>
      <c r="I56" s="46">
        <v>14722846959</v>
      </c>
      <c r="J56" s="47" t="s">
        <v>65</v>
      </c>
      <c r="K56" s="48"/>
      <c r="L56" s="48"/>
      <c r="M56" s="49"/>
      <c r="N56" s="50">
        <v>16715014420</v>
      </c>
      <c r="O56" s="53">
        <f>N56-P56</f>
        <v>5432361640</v>
      </c>
      <c r="P56" s="45">
        <v>11282652780</v>
      </c>
      <c r="Q56" s="46">
        <v>14722846959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19" fitToWidth="0" orientation="landscape" useFirstPageNumber="1" r:id="rId1"/>
  <headerFooter scaleWithDoc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224</v>
      </c>
      <c r="I1" s="141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333298388703</v>
      </c>
      <c r="F4" s="75">
        <f t="shared" ref="F4:F35" si="0">E4-G4</f>
        <v>21814027703</v>
      </c>
      <c r="G4" s="82">
        <v>311484361000</v>
      </c>
      <c r="H4" s="21">
        <v>301301335314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85535106670</v>
      </c>
      <c r="F7" s="75">
        <f t="shared" si="0"/>
        <v>3760549304</v>
      </c>
      <c r="G7" s="82">
        <v>81774557366</v>
      </c>
      <c r="H7" s="21">
        <v>77295392996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64878547151</v>
      </c>
      <c r="F10" s="75">
        <f t="shared" si="0"/>
        <v>10337256936</v>
      </c>
      <c r="G10" s="82">
        <v>54541290215</v>
      </c>
      <c r="H10" s="21">
        <v>54858051391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47115000</v>
      </c>
      <c r="F12" s="75">
        <f t="shared" si="0"/>
        <v>-2161500</v>
      </c>
      <c r="G12" s="82">
        <v>49276500</v>
      </c>
      <c r="H12" s="21">
        <v>43350000</v>
      </c>
    </row>
    <row r="13" spans="1:9" ht="15" customHeight="1" x14ac:dyDescent="0.15">
      <c r="A13" s="59"/>
      <c r="B13" s="60" t="s">
        <v>75</v>
      </c>
      <c r="C13" s="61"/>
      <c r="D13" s="61"/>
      <c r="E13" s="70">
        <v>130280619350</v>
      </c>
      <c r="F13" s="75">
        <f t="shared" si="0"/>
        <v>5878514456</v>
      </c>
      <c r="G13" s="82">
        <v>124402104894</v>
      </c>
      <c r="H13" s="21">
        <v>119977634573</v>
      </c>
    </row>
    <row r="14" spans="1:9" ht="15" customHeight="1" x14ac:dyDescent="0.15">
      <c r="A14" s="59"/>
      <c r="B14" s="60" t="s">
        <v>76</v>
      </c>
      <c r="C14" s="61"/>
      <c r="D14" s="61"/>
      <c r="E14" s="70">
        <v>52350131367</v>
      </c>
      <c r="F14" s="75">
        <f t="shared" si="0"/>
        <v>1698697020</v>
      </c>
      <c r="G14" s="82">
        <v>50651434347</v>
      </c>
      <c r="H14" s="21">
        <v>49087891769</v>
      </c>
    </row>
    <row r="15" spans="1:9" ht="15" customHeight="1" x14ac:dyDescent="0.15">
      <c r="A15" s="59"/>
      <c r="B15" s="60"/>
      <c r="C15" s="61" t="s">
        <v>77</v>
      </c>
      <c r="D15" s="61"/>
      <c r="E15" s="70">
        <v>52350131367</v>
      </c>
      <c r="F15" s="75">
        <f t="shared" si="0"/>
        <v>1698697020</v>
      </c>
      <c r="G15" s="82">
        <v>50651434347</v>
      </c>
      <c r="H15" s="21">
        <v>49087891769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15816061</v>
      </c>
      <c r="F19" s="75">
        <f t="shared" si="0"/>
        <v>14753693</v>
      </c>
      <c r="G19" s="82">
        <v>1062368</v>
      </c>
      <c r="H19" s="21">
        <v>1128205</v>
      </c>
    </row>
    <row r="20" spans="1:8" ht="15" customHeight="1" x14ac:dyDescent="0.15">
      <c r="A20" s="63"/>
      <c r="B20" s="64" t="s">
        <v>82</v>
      </c>
      <c r="C20" s="65"/>
      <c r="D20" s="65"/>
      <c r="E20" s="70">
        <v>191053104</v>
      </c>
      <c r="F20" s="75">
        <f t="shared" si="0"/>
        <v>126417794</v>
      </c>
      <c r="G20" s="82">
        <v>64635310</v>
      </c>
      <c r="H20" s="21">
        <v>37886380</v>
      </c>
    </row>
    <row r="21" spans="1:8" ht="15" customHeight="1" x14ac:dyDescent="0.15">
      <c r="A21" s="59" t="s">
        <v>83</v>
      </c>
      <c r="B21" s="60"/>
      <c r="C21" s="61"/>
      <c r="D21" s="61"/>
      <c r="E21" s="69">
        <v>327685242902</v>
      </c>
      <c r="F21" s="74">
        <f t="shared" si="0"/>
        <v>12933746347</v>
      </c>
      <c r="G21" s="81">
        <v>314751496555</v>
      </c>
      <c r="H21" s="78">
        <v>301005603245</v>
      </c>
    </row>
    <row r="22" spans="1:8" ht="15" customHeight="1" x14ac:dyDescent="0.15">
      <c r="A22" s="59"/>
      <c r="B22" s="60" t="s">
        <v>84</v>
      </c>
      <c r="C22" s="61"/>
      <c r="D22" s="61"/>
      <c r="E22" s="70">
        <v>2260250118</v>
      </c>
      <c r="F22" s="75">
        <f t="shared" si="0"/>
        <v>43502997</v>
      </c>
      <c r="G22" s="82">
        <v>2216747121</v>
      </c>
      <c r="H22" s="21">
        <v>2247903569</v>
      </c>
    </row>
    <row r="23" spans="1:8" ht="15" customHeight="1" x14ac:dyDescent="0.15">
      <c r="A23" s="59"/>
      <c r="B23" s="60" t="s">
        <v>85</v>
      </c>
      <c r="C23" s="61"/>
      <c r="D23" s="61"/>
      <c r="E23" s="70">
        <v>155375670</v>
      </c>
      <c r="F23" s="75">
        <f t="shared" si="0"/>
        <v>-1045376</v>
      </c>
      <c r="G23" s="82">
        <v>156421046</v>
      </c>
      <c r="H23" s="21">
        <v>157656593</v>
      </c>
    </row>
    <row r="24" spans="1:8" ht="15" customHeight="1" x14ac:dyDescent="0.15">
      <c r="A24" s="59"/>
      <c r="B24" s="60" t="s">
        <v>86</v>
      </c>
      <c r="C24" s="61"/>
      <c r="D24" s="61"/>
      <c r="E24" s="70">
        <v>-67437609</v>
      </c>
      <c r="F24" s="75">
        <f t="shared" si="0"/>
        <v>-17112278</v>
      </c>
      <c r="G24" s="82">
        <v>-50325331</v>
      </c>
      <c r="H24" s="21">
        <v>139217869</v>
      </c>
    </row>
    <row r="25" spans="1:8" ht="15" customHeight="1" x14ac:dyDescent="0.15">
      <c r="A25" s="59"/>
      <c r="B25" s="60" t="s">
        <v>87</v>
      </c>
      <c r="C25" s="61"/>
      <c r="D25" s="61"/>
      <c r="E25" s="70">
        <v>9839188094</v>
      </c>
      <c r="F25" s="75">
        <f t="shared" si="0"/>
        <v>207848054</v>
      </c>
      <c r="G25" s="82">
        <v>9631340040</v>
      </c>
      <c r="H25" s="21">
        <v>9837998890</v>
      </c>
    </row>
    <row r="26" spans="1:8" ht="15" customHeight="1" x14ac:dyDescent="0.15">
      <c r="A26" s="59"/>
      <c r="B26" s="60" t="s">
        <v>88</v>
      </c>
      <c r="C26" s="61"/>
      <c r="D26" s="61"/>
      <c r="E26" s="70">
        <v>5002055</v>
      </c>
      <c r="F26" s="75">
        <f t="shared" si="0"/>
        <v>-4352978</v>
      </c>
      <c r="G26" s="82">
        <v>9355033</v>
      </c>
      <c r="H26" s="21">
        <v>7662971</v>
      </c>
    </row>
    <row r="27" spans="1:8" ht="15" customHeight="1" x14ac:dyDescent="0.15">
      <c r="A27" s="59"/>
      <c r="B27" s="60" t="s">
        <v>89</v>
      </c>
      <c r="C27" s="61"/>
      <c r="D27" s="61"/>
      <c r="E27" s="70">
        <v>377022331</v>
      </c>
      <c r="F27" s="75">
        <f t="shared" si="0"/>
        <v>5357946</v>
      </c>
      <c r="G27" s="82">
        <v>371664385</v>
      </c>
      <c r="H27" s="21">
        <v>368310292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498742977</v>
      </c>
      <c r="F30" s="75">
        <f t="shared" si="0"/>
        <v>89099006</v>
      </c>
      <c r="G30" s="82">
        <v>409643971</v>
      </c>
      <c r="H30" s="21">
        <v>466852345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252439293</v>
      </c>
      <c r="F33" s="75">
        <f t="shared" si="0"/>
        <v>10702390</v>
      </c>
      <c r="G33" s="82">
        <v>241736903</v>
      </c>
      <c r="H33" s="21">
        <v>223106976</v>
      </c>
    </row>
    <row r="34" spans="1:8" ht="15" customHeight="1" x14ac:dyDescent="0.15">
      <c r="A34" s="59"/>
      <c r="B34" s="60" t="s">
        <v>96</v>
      </c>
      <c r="C34" s="61"/>
      <c r="D34" s="61"/>
      <c r="E34" s="70">
        <v>314364659973</v>
      </c>
      <c r="F34" s="75">
        <f t="shared" si="0"/>
        <v>12599746586</v>
      </c>
      <c r="G34" s="82">
        <v>301764913387</v>
      </c>
      <c r="H34" s="21">
        <v>287556893740</v>
      </c>
    </row>
    <row r="35" spans="1:8" ht="15" customHeight="1" x14ac:dyDescent="0.15">
      <c r="A35" s="59"/>
      <c r="B35" s="60" t="s">
        <v>97</v>
      </c>
      <c r="C35" s="61"/>
      <c r="D35" s="61"/>
      <c r="E35" s="70">
        <v>0</v>
      </c>
      <c r="F35" s="75">
        <f t="shared" si="0"/>
        <v>0</v>
      </c>
      <c r="G35" s="82">
        <v>0</v>
      </c>
      <c r="H35" s="21">
        <v>0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0</v>
      </c>
      <c r="F37" s="75">
        <f t="shared" si="1"/>
        <v>0</v>
      </c>
      <c r="G37" s="82">
        <v>0</v>
      </c>
      <c r="H37" s="21">
        <v>0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5613145801</v>
      </c>
      <c r="F40" s="77">
        <f t="shared" si="1"/>
        <v>8880281356</v>
      </c>
      <c r="G40" s="84">
        <v>-3267135555</v>
      </c>
      <c r="H40" s="42">
        <v>295732069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105154248</v>
      </c>
      <c r="F46" s="75">
        <f t="shared" si="1"/>
        <v>-9191608</v>
      </c>
      <c r="G46" s="82">
        <v>114345856</v>
      </c>
      <c r="H46" s="21">
        <v>788463834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105154248</v>
      </c>
      <c r="F52" s="75">
        <f t="shared" si="1"/>
        <v>-9191608</v>
      </c>
      <c r="G52" s="82">
        <v>114345856</v>
      </c>
      <c r="H52" s="21">
        <v>788463834</v>
      </c>
    </row>
    <row r="53" spans="1:8" ht="15" customHeight="1" x14ac:dyDescent="0.15">
      <c r="A53" s="66" t="s">
        <v>113</v>
      </c>
      <c r="B53" s="67"/>
      <c r="C53" s="68"/>
      <c r="D53" s="68"/>
      <c r="E53" s="73">
        <v>-105154248</v>
      </c>
      <c r="F53" s="77">
        <f t="shared" si="1"/>
        <v>9191608</v>
      </c>
      <c r="G53" s="84">
        <v>-114345856</v>
      </c>
      <c r="H53" s="42">
        <v>-788463834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5507991553</v>
      </c>
      <c r="F54" s="97">
        <f t="shared" si="1"/>
        <v>8889472964</v>
      </c>
      <c r="G54" s="98">
        <v>-3381481411</v>
      </c>
      <c r="H54" s="99">
        <v>-492731765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20" fitToHeight="0" orientation="portrait" useFirstPageNumber="1" r:id="rId1"/>
  <headerFoot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225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332725237457</v>
      </c>
      <c r="G5" s="74">
        <f t="shared" ref="G5:G34" si="0">F5-H5</f>
        <v>21601416259</v>
      </c>
      <c r="H5" s="124">
        <v>311123821198</v>
      </c>
      <c r="I5" s="121">
        <v>300869173752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85535106670</v>
      </c>
      <c r="G8" s="75">
        <f t="shared" si="0"/>
        <v>3760549304</v>
      </c>
      <c r="H8" s="23">
        <v>81774557366</v>
      </c>
      <c r="I8" s="120">
        <v>77295392996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64389795321</v>
      </c>
      <c r="G11" s="75">
        <f t="shared" si="0"/>
        <v>10216758969</v>
      </c>
      <c r="H11" s="23">
        <v>54173036352</v>
      </c>
      <c r="I11" s="120">
        <v>54419374239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46275000</v>
      </c>
      <c r="G13" s="75">
        <f t="shared" si="0"/>
        <v>-3001500</v>
      </c>
      <c r="H13" s="23">
        <v>49276500</v>
      </c>
      <c r="I13" s="120">
        <v>43350000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130280619350</v>
      </c>
      <c r="G14" s="75">
        <f t="shared" si="0"/>
        <v>5878514456</v>
      </c>
      <c r="H14" s="23">
        <v>124402104894</v>
      </c>
      <c r="I14" s="120">
        <v>119977634573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52350131367</v>
      </c>
      <c r="G15" s="75">
        <f t="shared" si="0"/>
        <v>1698697020</v>
      </c>
      <c r="H15" s="23">
        <v>50651434347</v>
      </c>
      <c r="I15" s="120">
        <v>49087891769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52350131367</v>
      </c>
      <c r="G16" s="75">
        <f t="shared" si="0"/>
        <v>1698697020</v>
      </c>
      <c r="H16" s="23">
        <v>50651434347</v>
      </c>
      <c r="I16" s="120">
        <v>49087891769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15816061</v>
      </c>
      <c r="G20" s="75">
        <f t="shared" si="0"/>
        <v>14753693</v>
      </c>
      <c r="H20" s="23">
        <v>1062368</v>
      </c>
      <c r="I20" s="120">
        <v>1128205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107493688</v>
      </c>
      <c r="G21" s="75">
        <f t="shared" si="0"/>
        <v>35144317</v>
      </c>
      <c r="H21" s="23">
        <v>72349371</v>
      </c>
      <c r="I21" s="120">
        <v>44401970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326979473130</v>
      </c>
      <c r="G22" s="74">
        <f t="shared" si="0"/>
        <v>12846455611</v>
      </c>
      <c r="H22" s="124">
        <v>314133017519</v>
      </c>
      <c r="I22" s="121">
        <v>300802756803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2416649688</v>
      </c>
      <c r="G23" s="75">
        <f t="shared" si="0"/>
        <v>42262488</v>
      </c>
      <c r="H23" s="23">
        <v>2374387200</v>
      </c>
      <c r="I23" s="120">
        <v>2393720860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9839188094</v>
      </c>
      <c r="G24" s="75">
        <f t="shared" si="0"/>
        <v>207848054</v>
      </c>
      <c r="H24" s="23">
        <v>9631340040</v>
      </c>
      <c r="I24" s="120">
        <v>9837998890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5002055</v>
      </c>
      <c r="G25" s="75">
        <f t="shared" si="0"/>
        <v>-4352978</v>
      </c>
      <c r="H25" s="23">
        <v>9355033</v>
      </c>
      <c r="I25" s="120">
        <v>7662971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252439293</v>
      </c>
      <c r="G27" s="75">
        <f t="shared" si="0"/>
        <v>10702390</v>
      </c>
      <c r="H27" s="23">
        <v>241736903</v>
      </c>
      <c r="I27" s="120">
        <v>223106976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314466194000</v>
      </c>
      <c r="G28" s="75">
        <f t="shared" si="0"/>
        <v>12589995657</v>
      </c>
      <c r="H28" s="23">
        <v>301876198343</v>
      </c>
      <c r="I28" s="120">
        <v>288340267106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0</v>
      </c>
      <c r="G29" s="75">
        <f t="shared" si="0"/>
        <v>0</v>
      </c>
      <c r="H29" s="23">
        <v>0</v>
      </c>
      <c r="I29" s="120">
        <v>0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0</v>
      </c>
      <c r="G31" s="75">
        <f t="shared" si="0"/>
        <v>0</v>
      </c>
      <c r="H31" s="23">
        <v>0</v>
      </c>
      <c r="I31" s="120">
        <v>0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5745764327</v>
      </c>
      <c r="G34" s="126">
        <f t="shared" si="0"/>
        <v>8754960648</v>
      </c>
      <c r="H34" s="125">
        <v>-3009196321</v>
      </c>
      <c r="I34" s="122">
        <v>66416949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0</v>
      </c>
      <c r="G36" s="74">
        <f t="shared" ref="G36:G60" si="1">F36-H36</f>
        <v>-3155544471</v>
      </c>
      <c r="H36" s="124">
        <v>3155544471</v>
      </c>
      <c r="I36" s="121">
        <v>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0</v>
      </c>
      <c r="G38" s="75">
        <f t="shared" si="1"/>
        <v>-3155544471</v>
      </c>
      <c r="H38" s="23">
        <v>3155544471</v>
      </c>
      <c r="I38" s="120">
        <v>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0</v>
      </c>
      <c r="G40" s="75">
        <f t="shared" si="1"/>
        <v>-3155544471</v>
      </c>
      <c r="H40" s="23">
        <v>3155544471</v>
      </c>
      <c r="I40" s="120">
        <v>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735866698</v>
      </c>
      <c r="G48" s="74">
        <f t="shared" si="1"/>
        <v>270676252</v>
      </c>
      <c r="H48" s="124">
        <v>465190446</v>
      </c>
      <c r="I48" s="121">
        <v>734375315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720050637</v>
      </c>
      <c r="G49" s="75">
        <f t="shared" si="1"/>
        <v>428150466</v>
      </c>
      <c r="H49" s="23">
        <v>291900171</v>
      </c>
      <c r="I49" s="120">
        <v>183598459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15816061</v>
      </c>
      <c r="G50" s="75">
        <f t="shared" si="1"/>
        <v>-157474214</v>
      </c>
      <c r="H50" s="23">
        <v>173290275</v>
      </c>
      <c r="I50" s="120">
        <v>550776856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15816061</v>
      </c>
      <c r="G52" s="75">
        <f t="shared" si="1"/>
        <v>-157474214</v>
      </c>
      <c r="H52" s="23">
        <v>173290275</v>
      </c>
      <c r="I52" s="120">
        <v>550776856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-735866698</v>
      </c>
      <c r="G60" s="126">
        <f t="shared" si="1"/>
        <v>-3426220723</v>
      </c>
      <c r="H60" s="125">
        <v>2690354025</v>
      </c>
      <c r="I60" s="122">
        <v>-734375315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7168404</v>
      </c>
      <c r="G70" s="74">
        <f t="shared" si="2"/>
        <v>0</v>
      </c>
      <c r="H70" s="124">
        <v>7168404</v>
      </c>
      <c r="I70" s="121">
        <v>7168404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0</v>
      </c>
      <c r="G71" s="75">
        <f t="shared" si="2"/>
        <v>0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7168404</v>
      </c>
      <c r="G73" s="75">
        <f t="shared" si="2"/>
        <v>0</v>
      </c>
      <c r="H73" s="23">
        <v>7168404</v>
      </c>
      <c r="I73" s="120">
        <v>7168404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-7168404</v>
      </c>
      <c r="G79" s="126">
        <f t="shared" si="2"/>
        <v>0</v>
      </c>
      <c r="H79" s="125">
        <v>-7168404</v>
      </c>
      <c r="I79" s="122">
        <v>-7168404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5002729225</v>
      </c>
      <c r="G80" s="77">
        <f t="shared" si="2"/>
        <v>5328739925</v>
      </c>
      <c r="H80" s="41">
        <v>-326010700</v>
      </c>
      <c r="I80" s="131">
        <v>-675126770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219380307</v>
      </c>
      <c r="G81" s="77">
        <f t="shared" si="2"/>
        <v>-326010700</v>
      </c>
      <c r="H81" s="41">
        <v>545391007</v>
      </c>
      <c r="I81" s="131">
        <v>1220517777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5222109532</v>
      </c>
      <c r="G82" s="92">
        <f t="shared" si="2"/>
        <v>5002729225</v>
      </c>
      <c r="H82" s="45">
        <v>219380307</v>
      </c>
      <c r="I82" s="123">
        <v>545391007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21" orientation="portrait" useFirstPageNumber="1" r:id="rId1"/>
  <headerFoot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2680515066</v>
      </c>
      <c r="G5" s="52">
        <f t="shared" ref="G5:G36" si="0">F5-H5</f>
        <v>-522373670</v>
      </c>
      <c r="H5" s="23">
        <v>3202888736</v>
      </c>
      <c r="I5" s="21">
        <v>2986903277</v>
      </c>
      <c r="J5" s="11"/>
      <c r="K5" s="12" t="s">
        <v>3</v>
      </c>
      <c r="L5" s="12"/>
      <c r="M5" s="13"/>
      <c r="N5" s="14">
        <v>41549489</v>
      </c>
      <c r="O5" s="52">
        <f t="shared" ref="O5:O25" si="1">N5-P5</f>
        <v>-2810618</v>
      </c>
      <c r="P5" s="23">
        <v>44360107</v>
      </c>
      <c r="Q5" s="21">
        <v>43964236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2355801512</v>
      </c>
      <c r="G6" s="52">
        <f t="shared" si="0"/>
        <v>-560355263</v>
      </c>
      <c r="H6" s="23">
        <v>2916156775</v>
      </c>
      <c r="I6" s="21">
        <v>2699417460</v>
      </c>
      <c r="J6" s="11"/>
      <c r="K6" s="12"/>
      <c r="L6" s="12" t="s">
        <v>5</v>
      </c>
      <c r="M6" s="13"/>
      <c r="N6" s="14">
        <v>0</v>
      </c>
      <c r="O6" s="52">
        <f t="shared" si="1"/>
        <v>0</v>
      </c>
      <c r="P6" s="23">
        <v>0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2355801512</v>
      </c>
      <c r="G7" s="52">
        <f t="shared" si="0"/>
        <v>-560355263</v>
      </c>
      <c r="H7" s="23">
        <v>2916156775</v>
      </c>
      <c r="I7" s="21">
        <v>2699417460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510592919</v>
      </c>
      <c r="G9" s="52">
        <f t="shared" si="0"/>
        <v>54037021</v>
      </c>
      <c r="H9" s="23">
        <v>456555898</v>
      </c>
      <c r="I9" s="21">
        <v>456578413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-185879365</v>
      </c>
      <c r="G10" s="52">
        <f t="shared" si="0"/>
        <v>-16055428</v>
      </c>
      <c r="H10" s="23">
        <v>-169823937</v>
      </c>
      <c r="I10" s="21">
        <v>-169092596</v>
      </c>
      <c r="J10" s="11"/>
      <c r="K10" s="12"/>
      <c r="L10" s="12" t="s">
        <v>13</v>
      </c>
      <c r="M10" s="13"/>
      <c r="N10" s="14">
        <v>39559196</v>
      </c>
      <c r="O10" s="52">
        <f t="shared" si="1"/>
        <v>-2422187</v>
      </c>
      <c r="P10" s="23">
        <v>41981383</v>
      </c>
      <c r="Q10" s="21">
        <v>41585512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1990293</v>
      </c>
      <c r="O13" s="52">
        <f t="shared" si="1"/>
        <v>-388431</v>
      </c>
      <c r="P13" s="23">
        <v>2378724</v>
      </c>
      <c r="Q13" s="21">
        <v>2378724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492401884</v>
      </c>
      <c r="O15" s="52">
        <f t="shared" si="1"/>
        <v>-96424281</v>
      </c>
      <c r="P15" s="23">
        <v>588826165</v>
      </c>
      <c r="Q15" s="21">
        <v>585311311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0</v>
      </c>
      <c r="O16" s="52">
        <f t="shared" si="1"/>
        <v>0</v>
      </c>
      <c r="P16" s="23">
        <v>0</v>
      </c>
      <c r="Q16" s="21">
        <v>0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380961941</v>
      </c>
      <c r="G18" s="52">
        <f t="shared" si="0"/>
        <v>98604361</v>
      </c>
      <c r="H18" s="23">
        <v>282357580</v>
      </c>
      <c r="I18" s="21">
        <v>343056059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0</v>
      </c>
      <c r="G19" s="52">
        <f t="shared" si="0"/>
        <v>0</v>
      </c>
      <c r="H19" s="23">
        <v>0</v>
      </c>
      <c r="I19" s="21">
        <v>0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0</v>
      </c>
      <c r="G20" s="52">
        <f t="shared" si="0"/>
        <v>0</v>
      </c>
      <c r="H20" s="23">
        <v>0</v>
      </c>
      <c r="I20" s="21">
        <v>0</v>
      </c>
      <c r="J20" s="11"/>
      <c r="K20" s="12"/>
      <c r="L20" s="12" t="s">
        <v>29</v>
      </c>
      <c r="M20" s="13"/>
      <c r="N20" s="14">
        <v>491714384</v>
      </c>
      <c r="O20" s="52">
        <f t="shared" si="1"/>
        <v>-94433988</v>
      </c>
      <c r="P20" s="23">
        <v>586148372</v>
      </c>
      <c r="Q20" s="21">
        <v>580254794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0</v>
      </c>
      <c r="G21" s="52">
        <f t="shared" si="0"/>
        <v>0</v>
      </c>
      <c r="H21" s="23">
        <v>0</v>
      </c>
      <c r="I21" s="21">
        <v>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0</v>
      </c>
      <c r="G22" s="52">
        <f t="shared" si="0"/>
        <v>0</v>
      </c>
      <c r="H22" s="23">
        <v>0</v>
      </c>
      <c r="I22" s="21">
        <v>0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687500</v>
      </c>
      <c r="O23" s="52">
        <f t="shared" si="1"/>
        <v>-1990293</v>
      </c>
      <c r="P23" s="23">
        <v>2677793</v>
      </c>
      <c r="Q23" s="21">
        <v>5056517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533951373</v>
      </c>
      <c r="O25" s="54">
        <f t="shared" si="1"/>
        <v>-99234899</v>
      </c>
      <c r="P25" s="41">
        <v>633186272</v>
      </c>
      <c r="Q25" s="42">
        <v>629275547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2527525634</v>
      </c>
      <c r="O27" s="52">
        <f>N27-P27</f>
        <v>-324534410</v>
      </c>
      <c r="P27" s="23">
        <v>2852060044</v>
      </c>
      <c r="Q27" s="21">
        <v>2700683789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0</v>
      </c>
      <c r="G39" s="52">
        <f t="shared" si="2"/>
        <v>0</v>
      </c>
      <c r="H39" s="23">
        <v>0</v>
      </c>
      <c r="I39" s="21">
        <v>0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2559360</v>
      </c>
      <c r="G40" s="52">
        <f t="shared" si="2"/>
        <v>-2220876</v>
      </c>
      <c r="H40" s="23">
        <v>4780236</v>
      </c>
      <c r="I40" s="21">
        <v>7001112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127837794</v>
      </c>
      <c r="G41" s="52">
        <f t="shared" si="2"/>
        <v>-101734165</v>
      </c>
      <c r="H41" s="23">
        <v>229571959</v>
      </c>
      <c r="I41" s="21">
        <v>336054947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250564787</v>
      </c>
      <c r="G42" s="52">
        <f t="shared" si="2"/>
        <v>202559402</v>
      </c>
      <c r="H42" s="23">
        <v>48005385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0</v>
      </c>
      <c r="G48" s="52">
        <f t="shared" si="2"/>
        <v>0</v>
      </c>
      <c r="H48" s="23">
        <v>0</v>
      </c>
      <c r="I48" s="21">
        <v>0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0</v>
      </c>
      <c r="G50" s="52">
        <f t="shared" si="2"/>
        <v>0</v>
      </c>
      <c r="H50" s="23">
        <v>0</v>
      </c>
      <c r="I50" s="21">
        <v>0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2527525634</v>
      </c>
      <c r="O55" s="54">
        <f>N55-P55</f>
        <v>-324534410</v>
      </c>
      <c r="P55" s="41">
        <v>2852060044</v>
      </c>
      <c r="Q55" s="42">
        <v>2700683789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3061477007</v>
      </c>
      <c r="G56" s="53">
        <f t="shared" si="2"/>
        <v>-423769309</v>
      </c>
      <c r="H56" s="45">
        <v>3485246316</v>
      </c>
      <c r="I56" s="46">
        <v>3329959336</v>
      </c>
      <c r="J56" s="47" t="s">
        <v>65</v>
      </c>
      <c r="K56" s="48"/>
      <c r="L56" s="48"/>
      <c r="M56" s="49"/>
      <c r="N56" s="50">
        <v>3061477007</v>
      </c>
      <c r="O56" s="53">
        <f>N56-P56</f>
        <v>-423769309</v>
      </c>
      <c r="P56" s="45">
        <v>3485246316</v>
      </c>
      <c r="Q56" s="46">
        <v>3329959336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22" fitToWidth="0" orientation="landscape" useFirstPageNumber="1" r:id="rId1"/>
  <headerFooter scaleWithDoc="0"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227</v>
      </c>
      <c r="I1" s="139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41374303008</v>
      </c>
      <c r="F4" s="75">
        <f t="shared" ref="F4:F35" si="0">E4-G4</f>
        <v>3976006079</v>
      </c>
      <c r="G4" s="82">
        <v>37398296929</v>
      </c>
      <c r="H4" s="21">
        <v>36735434954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31396759786</v>
      </c>
      <c r="F10" s="75">
        <f t="shared" si="0"/>
        <v>3213067384</v>
      </c>
      <c r="G10" s="82">
        <v>28183692402</v>
      </c>
      <c r="H10" s="21">
        <v>27747401112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11000</v>
      </c>
      <c r="F12" s="75">
        <f t="shared" si="0"/>
        <v>-7500</v>
      </c>
      <c r="G12" s="82">
        <v>18500</v>
      </c>
      <c r="H12" s="21">
        <v>9750</v>
      </c>
    </row>
    <row r="13" spans="1:9" ht="15" customHeight="1" x14ac:dyDescent="0.15">
      <c r="A13" s="59"/>
      <c r="B13" s="60" t="s">
        <v>75</v>
      </c>
      <c r="C13" s="61"/>
      <c r="D13" s="61"/>
      <c r="E13" s="70">
        <v>0</v>
      </c>
      <c r="F13" s="75">
        <f t="shared" si="0"/>
        <v>0</v>
      </c>
      <c r="G13" s="82">
        <v>0</v>
      </c>
      <c r="H13" s="21">
        <v>0</v>
      </c>
    </row>
    <row r="14" spans="1:9" ht="15" customHeight="1" x14ac:dyDescent="0.15">
      <c r="A14" s="59"/>
      <c r="B14" s="60" t="s">
        <v>76</v>
      </c>
      <c r="C14" s="61"/>
      <c r="D14" s="61"/>
      <c r="E14" s="70">
        <v>9968621991</v>
      </c>
      <c r="F14" s="75">
        <f t="shared" si="0"/>
        <v>776174916</v>
      </c>
      <c r="G14" s="82">
        <v>9192447075</v>
      </c>
      <c r="H14" s="21">
        <v>8858763892</v>
      </c>
    </row>
    <row r="15" spans="1:9" ht="15" customHeight="1" x14ac:dyDescent="0.15">
      <c r="A15" s="59"/>
      <c r="B15" s="60"/>
      <c r="C15" s="61" t="s">
        <v>77</v>
      </c>
      <c r="D15" s="61"/>
      <c r="E15" s="70">
        <v>9968621991</v>
      </c>
      <c r="F15" s="75">
        <f t="shared" si="0"/>
        <v>776174916</v>
      </c>
      <c r="G15" s="82">
        <v>9192447075</v>
      </c>
      <c r="H15" s="21">
        <v>8858763892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0</v>
      </c>
      <c r="F19" s="75">
        <f t="shared" si="0"/>
        <v>0</v>
      </c>
      <c r="G19" s="82">
        <v>0</v>
      </c>
      <c r="H19" s="21">
        <v>0</v>
      </c>
    </row>
    <row r="20" spans="1:8" ht="15" customHeight="1" x14ac:dyDescent="0.15">
      <c r="A20" s="63"/>
      <c r="B20" s="64" t="s">
        <v>82</v>
      </c>
      <c r="C20" s="65"/>
      <c r="D20" s="65"/>
      <c r="E20" s="70">
        <v>8910231</v>
      </c>
      <c r="F20" s="75">
        <f t="shared" si="0"/>
        <v>-13228721</v>
      </c>
      <c r="G20" s="82">
        <v>22138952</v>
      </c>
      <c r="H20" s="21">
        <v>129260200</v>
      </c>
    </row>
    <row r="21" spans="1:8" ht="15" customHeight="1" x14ac:dyDescent="0.15">
      <c r="A21" s="59" t="s">
        <v>83</v>
      </c>
      <c r="B21" s="60"/>
      <c r="C21" s="61"/>
      <c r="D21" s="61"/>
      <c r="E21" s="69">
        <v>41619597356</v>
      </c>
      <c r="F21" s="74">
        <f t="shared" si="0"/>
        <v>4462003478</v>
      </c>
      <c r="G21" s="81">
        <v>37157593878</v>
      </c>
      <c r="H21" s="78">
        <v>35637071803</v>
      </c>
    </row>
    <row r="22" spans="1:8" ht="15" customHeight="1" x14ac:dyDescent="0.15">
      <c r="A22" s="59"/>
      <c r="B22" s="60" t="s">
        <v>84</v>
      </c>
      <c r="C22" s="61"/>
      <c r="D22" s="61"/>
      <c r="E22" s="70">
        <v>469075567</v>
      </c>
      <c r="F22" s="75">
        <f t="shared" si="0"/>
        <v>-4976282</v>
      </c>
      <c r="G22" s="82">
        <v>474051849</v>
      </c>
      <c r="H22" s="21">
        <v>454862367</v>
      </c>
    </row>
    <row r="23" spans="1:8" ht="15" customHeight="1" x14ac:dyDescent="0.15">
      <c r="A23" s="59"/>
      <c r="B23" s="60" t="s">
        <v>85</v>
      </c>
      <c r="C23" s="61"/>
      <c r="D23" s="61"/>
      <c r="E23" s="70">
        <v>39559196</v>
      </c>
      <c r="F23" s="75">
        <f t="shared" si="0"/>
        <v>-2208661</v>
      </c>
      <c r="G23" s="82">
        <v>41767857</v>
      </c>
      <c r="H23" s="21">
        <v>41585512</v>
      </c>
    </row>
    <row r="24" spans="1:8" ht="15" customHeight="1" x14ac:dyDescent="0.15">
      <c r="A24" s="59"/>
      <c r="B24" s="60" t="s">
        <v>86</v>
      </c>
      <c r="C24" s="61"/>
      <c r="D24" s="61"/>
      <c r="E24" s="70">
        <v>-94433988</v>
      </c>
      <c r="F24" s="75">
        <f t="shared" si="0"/>
        <v>-100327566</v>
      </c>
      <c r="G24" s="82">
        <v>5893578</v>
      </c>
      <c r="H24" s="21">
        <v>16487730</v>
      </c>
    </row>
    <row r="25" spans="1:8" ht="15" customHeight="1" x14ac:dyDescent="0.15">
      <c r="A25" s="59"/>
      <c r="B25" s="60" t="s">
        <v>87</v>
      </c>
      <c r="C25" s="61"/>
      <c r="D25" s="61"/>
      <c r="E25" s="70">
        <v>375856532</v>
      </c>
      <c r="F25" s="75">
        <f t="shared" si="0"/>
        <v>16017185</v>
      </c>
      <c r="G25" s="82">
        <v>359839347</v>
      </c>
      <c r="H25" s="21">
        <v>488036087</v>
      </c>
    </row>
    <row r="26" spans="1:8" ht="15" customHeight="1" x14ac:dyDescent="0.15">
      <c r="A26" s="59"/>
      <c r="B26" s="60" t="s">
        <v>88</v>
      </c>
      <c r="C26" s="61"/>
      <c r="D26" s="61"/>
      <c r="E26" s="70">
        <v>21929</v>
      </c>
      <c r="F26" s="75">
        <f t="shared" si="0"/>
        <v>5857</v>
      </c>
      <c r="G26" s="82">
        <v>16072</v>
      </c>
      <c r="H26" s="21">
        <v>19475</v>
      </c>
    </row>
    <row r="27" spans="1:8" ht="15" customHeight="1" x14ac:dyDescent="0.15">
      <c r="A27" s="59"/>
      <c r="B27" s="60" t="s">
        <v>89</v>
      </c>
      <c r="C27" s="61"/>
      <c r="D27" s="61"/>
      <c r="E27" s="70">
        <v>103955041</v>
      </c>
      <c r="F27" s="75">
        <f t="shared" si="0"/>
        <v>-11491191</v>
      </c>
      <c r="G27" s="82">
        <v>115446232</v>
      </c>
      <c r="H27" s="21">
        <v>106262452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98546521</v>
      </c>
      <c r="F30" s="75">
        <f t="shared" si="0"/>
        <v>13287836</v>
      </c>
      <c r="G30" s="82">
        <v>85258685</v>
      </c>
      <c r="H30" s="21">
        <v>116162038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40627016558</v>
      </c>
      <c r="F34" s="75">
        <f t="shared" si="0"/>
        <v>4551696300</v>
      </c>
      <c r="G34" s="82">
        <v>36075320258</v>
      </c>
      <c r="H34" s="21">
        <v>34413656142</v>
      </c>
    </row>
    <row r="35" spans="1:8" ht="15" customHeight="1" x14ac:dyDescent="0.15">
      <c r="A35" s="59"/>
      <c r="B35" s="60" t="s">
        <v>97</v>
      </c>
      <c r="C35" s="61"/>
      <c r="D35" s="61"/>
      <c r="E35" s="70">
        <v>0</v>
      </c>
      <c r="F35" s="75">
        <f t="shared" si="0"/>
        <v>0</v>
      </c>
      <c r="G35" s="82">
        <v>0</v>
      </c>
      <c r="H35" s="21">
        <v>0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0</v>
      </c>
      <c r="F37" s="75">
        <f t="shared" si="1"/>
        <v>0</v>
      </c>
      <c r="G37" s="82">
        <v>0</v>
      </c>
      <c r="H37" s="21">
        <v>0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-245294348</v>
      </c>
      <c r="F40" s="77">
        <f t="shared" si="1"/>
        <v>-485997399</v>
      </c>
      <c r="G40" s="84">
        <v>240703051</v>
      </c>
      <c r="H40" s="42">
        <v>1098363151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8607855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8607855</v>
      </c>
    </row>
    <row r="46" spans="1:8" ht="15" customHeight="1" x14ac:dyDescent="0.15">
      <c r="A46" s="59" t="s">
        <v>108</v>
      </c>
      <c r="B46" s="60"/>
      <c r="C46" s="61"/>
      <c r="D46" s="61"/>
      <c r="E46" s="70">
        <v>79240062</v>
      </c>
      <c r="F46" s="75">
        <f t="shared" si="1"/>
        <v>-10086734</v>
      </c>
      <c r="G46" s="82">
        <v>89326796</v>
      </c>
      <c r="H46" s="21">
        <v>83143612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5826465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79240062</v>
      </c>
      <c r="F52" s="75">
        <f t="shared" si="1"/>
        <v>-10086734</v>
      </c>
      <c r="G52" s="82">
        <v>89326796</v>
      </c>
      <c r="H52" s="21">
        <v>77317147</v>
      </c>
    </row>
    <row r="53" spans="1:8" ht="15" customHeight="1" x14ac:dyDescent="0.15">
      <c r="A53" s="66" t="s">
        <v>113</v>
      </c>
      <c r="B53" s="67"/>
      <c r="C53" s="68"/>
      <c r="D53" s="68"/>
      <c r="E53" s="73">
        <v>-79240062</v>
      </c>
      <c r="F53" s="77">
        <f t="shared" si="1"/>
        <v>10086734</v>
      </c>
      <c r="G53" s="84">
        <v>-89326796</v>
      </c>
      <c r="H53" s="42">
        <v>-74535757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-324534410</v>
      </c>
      <c r="F54" s="97">
        <f t="shared" si="1"/>
        <v>-475910665</v>
      </c>
      <c r="G54" s="98">
        <v>151376255</v>
      </c>
      <c r="H54" s="99">
        <v>1023827394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23" fitToHeight="0" orientation="portrait" useFirstPageNumber="1" r:id="rId1"/>
  <headerFoot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228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41236826424</v>
      </c>
      <c r="G5" s="74">
        <f t="shared" ref="G5:G34" si="0">F5-H5</f>
        <v>3924257305</v>
      </c>
      <c r="H5" s="124">
        <v>37312569119</v>
      </c>
      <c r="I5" s="121">
        <v>36583053098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31259283202</v>
      </c>
      <c r="G11" s="75">
        <f t="shared" si="0"/>
        <v>3161325310</v>
      </c>
      <c r="H11" s="23">
        <v>28097957892</v>
      </c>
      <c r="I11" s="120">
        <v>27595018296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11000</v>
      </c>
      <c r="G13" s="75">
        <f t="shared" si="0"/>
        <v>-7900</v>
      </c>
      <c r="H13" s="23">
        <v>18900</v>
      </c>
      <c r="I13" s="120">
        <v>10710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0</v>
      </c>
      <c r="G14" s="75">
        <f t="shared" si="0"/>
        <v>0</v>
      </c>
      <c r="H14" s="23">
        <v>0</v>
      </c>
      <c r="I14" s="120">
        <v>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9968621991</v>
      </c>
      <c r="G15" s="75">
        <f t="shared" si="0"/>
        <v>776174916</v>
      </c>
      <c r="H15" s="23">
        <v>9192447075</v>
      </c>
      <c r="I15" s="120">
        <v>8858763892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9968621991</v>
      </c>
      <c r="G16" s="75">
        <f t="shared" si="0"/>
        <v>776174916</v>
      </c>
      <c r="H16" s="23">
        <v>9192447075</v>
      </c>
      <c r="I16" s="120">
        <v>8858763892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0</v>
      </c>
      <c r="G20" s="75">
        <f t="shared" si="0"/>
        <v>0</v>
      </c>
      <c r="H20" s="23">
        <v>0</v>
      </c>
      <c r="I20" s="120">
        <v>0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8910231</v>
      </c>
      <c r="G21" s="75">
        <f t="shared" si="0"/>
        <v>-13235021</v>
      </c>
      <c r="H21" s="23">
        <v>22145252</v>
      </c>
      <c r="I21" s="120">
        <v>129260200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41592243561</v>
      </c>
      <c r="G22" s="74">
        <f t="shared" si="0"/>
        <v>4553540234</v>
      </c>
      <c r="H22" s="124">
        <v>37038703327</v>
      </c>
      <c r="I22" s="121">
        <v>35467962837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511056950</v>
      </c>
      <c r="G23" s="75">
        <f t="shared" si="0"/>
        <v>-4366885</v>
      </c>
      <c r="H23" s="23">
        <v>515423835</v>
      </c>
      <c r="I23" s="120">
        <v>492870960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375856532</v>
      </c>
      <c r="G24" s="75">
        <f t="shared" si="0"/>
        <v>16017185</v>
      </c>
      <c r="H24" s="23">
        <v>359839347</v>
      </c>
      <c r="I24" s="120">
        <v>488036087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21929</v>
      </c>
      <c r="G25" s="75">
        <f t="shared" si="0"/>
        <v>5857</v>
      </c>
      <c r="H25" s="23">
        <v>16072</v>
      </c>
      <c r="I25" s="120">
        <v>19475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0</v>
      </c>
      <c r="G26" s="75">
        <f t="shared" si="0"/>
        <v>0</v>
      </c>
      <c r="H26" s="23">
        <v>0</v>
      </c>
      <c r="I26" s="120">
        <v>0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40705308150</v>
      </c>
      <c r="G28" s="75">
        <f t="shared" si="0"/>
        <v>4541884077</v>
      </c>
      <c r="H28" s="23">
        <v>36163424073</v>
      </c>
      <c r="I28" s="120">
        <v>34487036315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0</v>
      </c>
      <c r="G29" s="75">
        <f t="shared" si="0"/>
        <v>0</v>
      </c>
      <c r="H29" s="23">
        <v>0</v>
      </c>
      <c r="I29" s="120">
        <v>0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0</v>
      </c>
      <c r="G31" s="75">
        <f t="shared" si="0"/>
        <v>0</v>
      </c>
      <c r="H31" s="23">
        <v>0</v>
      </c>
      <c r="I31" s="120">
        <v>0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-355417137</v>
      </c>
      <c r="G34" s="126">
        <f t="shared" si="0"/>
        <v>-629282929</v>
      </c>
      <c r="H34" s="125">
        <v>273865792</v>
      </c>
      <c r="I34" s="122">
        <v>1115090261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0</v>
      </c>
      <c r="G36" s="74">
        <f t="shared" ref="G36:G60" si="1">F36-H36</f>
        <v>0</v>
      </c>
      <c r="H36" s="124">
        <v>0</v>
      </c>
      <c r="I36" s="121">
        <v>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0</v>
      </c>
      <c r="G38" s="75">
        <f t="shared" si="1"/>
        <v>0</v>
      </c>
      <c r="H38" s="23">
        <v>0</v>
      </c>
      <c r="I38" s="120">
        <v>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0</v>
      </c>
      <c r="G40" s="75">
        <f t="shared" si="1"/>
        <v>0</v>
      </c>
      <c r="H40" s="23">
        <v>0</v>
      </c>
      <c r="I40" s="120">
        <v>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202559402</v>
      </c>
      <c r="G48" s="74">
        <f t="shared" si="1"/>
        <v>147811649</v>
      </c>
      <c r="H48" s="124">
        <v>54747753</v>
      </c>
      <c r="I48" s="121">
        <v>50864797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202559402</v>
      </c>
      <c r="G49" s="75">
        <f t="shared" si="1"/>
        <v>147811649</v>
      </c>
      <c r="H49" s="23">
        <v>54747753</v>
      </c>
      <c r="I49" s="120">
        <v>50864797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0</v>
      </c>
      <c r="G50" s="75">
        <f t="shared" si="1"/>
        <v>0</v>
      </c>
      <c r="H50" s="23">
        <v>0</v>
      </c>
      <c r="I50" s="120">
        <v>0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0</v>
      </c>
      <c r="G52" s="75">
        <f t="shared" si="1"/>
        <v>0</v>
      </c>
      <c r="H52" s="23">
        <v>0</v>
      </c>
      <c r="I52" s="120">
        <v>0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-202559402</v>
      </c>
      <c r="G60" s="126">
        <f t="shared" si="1"/>
        <v>-147811649</v>
      </c>
      <c r="H60" s="125">
        <v>-54747753</v>
      </c>
      <c r="I60" s="122">
        <v>-50864797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0</v>
      </c>
      <c r="G62" s="74">
        <f t="shared" ref="G62:G82" si="2">F62-H62</f>
        <v>0</v>
      </c>
      <c r="H62" s="124">
        <v>0</v>
      </c>
      <c r="I62" s="121">
        <v>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0</v>
      </c>
      <c r="G63" s="75">
        <f t="shared" si="2"/>
        <v>0</v>
      </c>
      <c r="H63" s="23">
        <v>0</v>
      </c>
      <c r="I63" s="120">
        <v>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2378724</v>
      </c>
      <c r="G70" s="74">
        <f t="shared" si="2"/>
        <v>0</v>
      </c>
      <c r="H70" s="124">
        <v>2378724</v>
      </c>
      <c r="I70" s="121">
        <v>1691224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0</v>
      </c>
      <c r="G71" s="75">
        <f t="shared" si="2"/>
        <v>0</v>
      </c>
      <c r="H71" s="23">
        <v>0</v>
      </c>
      <c r="I71" s="120">
        <v>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2378724</v>
      </c>
      <c r="G73" s="75">
        <f t="shared" si="2"/>
        <v>0</v>
      </c>
      <c r="H73" s="23">
        <v>2378724</v>
      </c>
      <c r="I73" s="120">
        <v>1691224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-2378724</v>
      </c>
      <c r="G79" s="126">
        <f t="shared" si="2"/>
        <v>0</v>
      </c>
      <c r="H79" s="125">
        <v>-2378724</v>
      </c>
      <c r="I79" s="122">
        <v>-1691224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-560355263</v>
      </c>
      <c r="G80" s="77">
        <f t="shared" si="2"/>
        <v>-777094578</v>
      </c>
      <c r="H80" s="41">
        <v>216739315</v>
      </c>
      <c r="I80" s="131">
        <v>1062534240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2916156775</v>
      </c>
      <c r="G81" s="77">
        <f t="shared" si="2"/>
        <v>216739315</v>
      </c>
      <c r="H81" s="41">
        <v>2699417460</v>
      </c>
      <c r="I81" s="131">
        <v>1636883220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2355801512</v>
      </c>
      <c r="G82" s="92">
        <f t="shared" si="2"/>
        <v>-560355263</v>
      </c>
      <c r="H82" s="45">
        <v>2916156775</v>
      </c>
      <c r="I82" s="123">
        <v>2699417460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24" orientation="portrait" useFirstPageNumber="1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64490718048</v>
      </c>
      <c r="G5" s="52">
        <f t="shared" ref="G5:G36" si="0">F5-H5</f>
        <v>-60213878720</v>
      </c>
      <c r="H5" s="23">
        <v>124704596768</v>
      </c>
      <c r="I5" s="21">
        <v>109826227102</v>
      </c>
      <c r="J5" s="11"/>
      <c r="K5" s="12" t="s">
        <v>3</v>
      </c>
      <c r="L5" s="12"/>
      <c r="M5" s="13"/>
      <c r="N5" s="14">
        <v>64501237992</v>
      </c>
      <c r="O5" s="52">
        <f t="shared" ref="O5:O25" si="1">N5-P5</f>
        <v>-60212274170</v>
      </c>
      <c r="P5" s="23">
        <v>124713512162</v>
      </c>
      <c r="Q5" s="21">
        <v>109822242909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0</v>
      </c>
      <c r="G6" s="52">
        <f t="shared" si="0"/>
        <v>0</v>
      </c>
      <c r="H6" s="23">
        <v>0</v>
      </c>
      <c r="I6" s="21">
        <v>0</v>
      </c>
      <c r="J6" s="11"/>
      <c r="K6" s="12"/>
      <c r="L6" s="12" t="s">
        <v>5</v>
      </c>
      <c r="M6" s="13"/>
      <c r="N6" s="14">
        <v>64334101123</v>
      </c>
      <c r="O6" s="52">
        <f t="shared" si="1"/>
        <v>-60189138546</v>
      </c>
      <c r="P6" s="23">
        <v>124523239669</v>
      </c>
      <c r="Q6" s="21">
        <v>109593995916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0</v>
      </c>
      <c r="G7" s="52">
        <f t="shared" si="0"/>
        <v>0</v>
      </c>
      <c r="H7" s="23">
        <v>0</v>
      </c>
      <c r="I7" s="21">
        <v>0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0</v>
      </c>
      <c r="G9" s="52">
        <f t="shared" si="0"/>
        <v>0</v>
      </c>
      <c r="H9" s="23">
        <v>0</v>
      </c>
      <c r="I9" s="21">
        <v>0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0</v>
      </c>
      <c r="G10" s="52">
        <f t="shared" si="0"/>
        <v>0</v>
      </c>
      <c r="H10" s="23">
        <v>0</v>
      </c>
      <c r="I10" s="21">
        <v>0</v>
      </c>
      <c r="J10" s="11"/>
      <c r="K10" s="12"/>
      <c r="L10" s="12" t="s">
        <v>13</v>
      </c>
      <c r="M10" s="13"/>
      <c r="N10" s="14">
        <v>10531438</v>
      </c>
      <c r="O10" s="52">
        <f t="shared" si="1"/>
        <v>614914</v>
      </c>
      <c r="P10" s="23">
        <v>9916524</v>
      </c>
      <c r="Q10" s="21">
        <v>9029602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64490718048</v>
      </c>
      <c r="G11" s="52">
        <f t="shared" si="0"/>
        <v>-60213878720</v>
      </c>
      <c r="H11" s="23">
        <v>124704596768</v>
      </c>
      <c r="I11" s="21">
        <v>109826227102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64490718048</v>
      </c>
      <c r="G13" s="52">
        <f t="shared" si="0"/>
        <v>-60213878720</v>
      </c>
      <c r="H13" s="23">
        <v>124704596768</v>
      </c>
      <c r="I13" s="21">
        <v>109826227102</v>
      </c>
      <c r="J13" s="11"/>
      <c r="K13" s="12"/>
      <c r="L13" s="12" t="s">
        <v>19</v>
      </c>
      <c r="M13" s="13"/>
      <c r="N13" s="14">
        <v>0</v>
      </c>
      <c r="O13" s="52">
        <f t="shared" si="1"/>
        <v>0</v>
      </c>
      <c r="P13" s="23">
        <v>0</v>
      </c>
      <c r="Q13" s="21">
        <v>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156605431</v>
      </c>
      <c r="O14" s="52">
        <f t="shared" si="1"/>
        <v>-23750538</v>
      </c>
      <c r="P14" s="23">
        <v>180355969</v>
      </c>
      <c r="Q14" s="21">
        <v>219217391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472261683021</v>
      </c>
      <c r="O15" s="52">
        <f t="shared" si="1"/>
        <v>19215663447</v>
      </c>
      <c r="P15" s="23">
        <v>453046019574</v>
      </c>
      <c r="Q15" s="21">
        <v>481921905847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471225000362</v>
      </c>
      <c r="O16" s="52">
        <f t="shared" si="1"/>
        <v>19379225860</v>
      </c>
      <c r="P16" s="23">
        <v>451845774502</v>
      </c>
      <c r="Q16" s="21">
        <v>480534882407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472605097134</v>
      </c>
      <c r="G18" s="52">
        <f t="shared" si="0"/>
        <v>19399988614</v>
      </c>
      <c r="H18" s="23">
        <v>453205108520</v>
      </c>
      <c r="I18" s="21">
        <v>481956845970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0</v>
      </c>
      <c r="G19" s="52">
        <f t="shared" si="0"/>
        <v>0</v>
      </c>
      <c r="H19" s="23">
        <v>0</v>
      </c>
      <c r="I19" s="21">
        <v>0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0</v>
      </c>
      <c r="G20" s="52">
        <f t="shared" si="0"/>
        <v>0</v>
      </c>
      <c r="H20" s="23">
        <v>0</v>
      </c>
      <c r="I20" s="21">
        <v>0</v>
      </c>
      <c r="J20" s="11"/>
      <c r="K20" s="12"/>
      <c r="L20" s="12" t="s">
        <v>29</v>
      </c>
      <c r="M20" s="13"/>
      <c r="N20" s="14">
        <v>47848695</v>
      </c>
      <c r="O20" s="52">
        <f t="shared" si="1"/>
        <v>-903769</v>
      </c>
      <c r="P20" s="23">
        <v>48752464</v>
      </c>
      <c r="Q20" s="21">
        <v>54674410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0</v>
      </c>
      <c r="G21" s="52">
        <f t="shared" si="0"/>
        <v>0</v>
      </c>
      <c r="H21" s="23">
        <v>0</v>
      </c>
      <c r="I21" s="21">
        <v>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0</v>
      </c>
      <c r="G22" s="52">
        <f t="shared" si="0"/>
        <v>0</v>
      </c>
      <c r="H22" s="23">
        <v>0</v>
      </c>
      <c r="I22" s="21">
        <v>0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0</v>
      </c>
      <c r="G23" s="52">
        <f t="shared" si="0"/>
        <v>0</v>
      </c>
      <c r="H23" s="23">
        <v>0</v>
      </c>
      <c r="I23" s="21">
        <v>0</v>
      </c>
      <c r="J23" s="11"/>
      <c r="K23" s="12"/>
      <c r="L23" s="12" t="s">
        <v>19</v>
      </c>
      <c r="M23" s="13"/>
      <c r="N23" s="14">
        <v>0</v>
      </c>
      <c r="O23" s="52">
        <f t="shared" si="1"/>
        <v>0</v>
      </c>
      <c r="P23" s="23">
        <v>0</v>
      </c>
      <c r="Q23" s="21">
        <v>0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988833964</v>
      </c>
      <c r="O24" s="52">
        <f t="shared" si="1"/>
        <v>-162658644</v>
      </c>
      <c r="P24" s="23">
        <v>1151492608</v>
      </c>
      <c r="Q24" s="21">
        <v>1332349030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536762921013</v>
      </c>
      <c r="O25" s="54">
        <f t="shared" si="1"/>
        <v>-40996610723</v>
      </c>
      <c r="P25" s="41">
        <v>577759531736</v>
      </c>
      <c r="Q25" s="42">
        <v>591744148756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332894169</v>
      </c>
      <c r="O27" s="52">
        <f>N27-P27</f>
        <v>182720617</v>
      </c>
      <c r="P27" s="23">
        <v>150173552</v>
      </c>
      <c r="Q27" s="21">
        <v>38924316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0</v>
      </c>
      <c r="G39" s="52">
        <f t="shared" si="2"/>
        <v>0</v>
      </c>
      <c r="H39" s="23">
        <v>0</v>
      </c>
      <c r="I39" s="21">
        <v>0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0</v>
      </c>
      <c r="G40" s="52">
        <f t="shared" si="2"/>
        <v>0</v>
      </c>
      <c r="H40" s="23">
        <v>0</v>
      </c>
      <c r="I40" s="21">
        <v>0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3167806</v>
      </c>
      <c r="G41" s="52">
        <f t="shared" si="2"/>
        <v>-992208</v>
      </c>
      <c r="H41" s="23">
        <v>4160014</v>
      </c>
      <c r="I41" s="21">
        <v>1212750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0</v>
      </c>
      <c r="G42" s="52">
        <f t="shared" si="2"/>
        <v>0</v>
      </c>
      <c r="H42" s="23">
        <v>0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472601929328</v>
      </c>
      <c r="G48" s="52">
        <f t="shared" si="2"/>
        <v>19400980822</v>
      </c>
      <c r="H48" s="23">
        <v>453200948506</v>
      </c>
      <c r="I48" s="21">
        <v>481955633220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472601929328</v>
      </c>
      <c r="G49" s="52">
        <f t="shared" si="2"/>
        <v>19400980822</v>
      </c>
      <c r="H49" s="23">
        <v>453200948506</v>
      </c>
      <c r="I49" s="21">
        <v>481955633220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0</v>
      </c>
      <c r="G50" s="52">
        <f t="shared" si="2"/>
        <v>0</v>
      </c>
      <c r="H50" s="23">
        <v>0</v>
      </c>
      <c r="I50" s="21">
        <v>0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332894169</v>
      </c>
      <c r="O55" s="54">
        <f>N55-P55</f>
        <v>182720617</v>
      </c>
      <c r="P55" s="41">
        <v>150173552</v>
      </c>
      <c r="Q55" s="42">
        <v>38924316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537095815182</v>
      </c>
      <c r="G56" s="53">
        <f t="shared" si="2"/>
        <v>-40813890106</v>
      </c>
      <c r="H56" s="45">
        <v>577909705288</v>
      </c>
      <c r="I56" s="46">
        <v>591783073072</v>
      </c>
      <c r="J56" s="47" t="s">
        <v>65</v>
      </c>
      <c r="K56" s="48"/>
      <c r="L56" s="48"/>
      <c r="M56" s="49"/>
      <c r="N56" s="50">
        <v>537095815182</v>
      </c>
      <c r="O56" s="53">
        <f>N56-P56</f>
        <v>-40813890106</v>
      </c>
      <c r="P56" s="45">
        <v>577909705288</v>
      </c>
      <c r="Q56" s="46">
        <v>591783073072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25" fitToWidth="0" orientation="landscape" useFirstPageNumber="1" r:id="rId1"/>
  <headerFooter scaleWithDoc="0"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230</v>
      </c>
      <c r="I1" s="141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6468792495</v>
      </c>
      <c r="F4" s="75">
        <f t="shared" ref="F4:F35" si="0">E4-G4</f>
        <v>253177231</v>
      </c>
      <c r="G4" s="82">
        <v>6215615264</v>
      </c>
      <c r="H4" s="21">
        <v>6064587756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0</v>
      </c>
      <c r="F10" s="75">
        <f t="shared" si="0"/>
        <v>0</v>
      </c>
      <c r="G10" s="82">
        <v>0</v>
      </c>
      <c r="H10" s="21">
        <v>0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0</v>
      </c>
      <c r="F12" s="75">
        <f t="shared" si="0"/>
        <v>0</v>
      </c>
      <c r="G12" s="82">
        <v>0</v>
      </c>
      <c r="H12" s="21">
        <v>0</v>
      </c>
    </row>
    <row r="13" spans="1:9" ht="15" customHeight="1" x14ac:dyDescent="0.15">
      <c r="A13" s="59"/>
      <c r="B13" s="60" t="s">
        <v>75</v>
      </c>
      <c r="C13" s="61"/>
      <c r="D13" s="61"/>
      <c r="E13" s="70">
        <v>0</v>
      </c>
      <c r="F13" s="75">
        <f t="shared" si="0"/>
        <v>0</v>
      </c>
      <c r="G13" s="82">
        <v>0</v>
      </c>
      <c r="H13" s="21">
        <v>0</v>
      </c>
    </row>
    <row r="14" spans="1:9" ht="15" customHeight="1" x14ac:dyDescent="0.15">
      <c r="A14" s="59"/>
      <c r="B14" s="60" t="s">
        <v>76</v>
      </c>
      <c r="C14" s="61"/>
      <c r="D14" s="61"/>
      <c r="E14" s="70">
        <v>4460487297</v>
      </c>
      <c r="F14" s="75">
        <f t="shared" si="0"/>
        <v>-672956324</v>
      </c>
      <c r="G14" s="82">
        <v>5133443621</v>
      </c>
      <c r="H14" s="21">
        <v>5304644354</v>
      </c>
    </row>
    <row r="15" spans="1:9" ht="15" customHeight="1" x14ac:dyDescent="0.15">
      <c r="A15" s="59"/>
      <c r="B15" s="60"/>
      <c r="C15" s="61" t="s">
        <v>77</v>
      </c>
      <c r="D15" s="61"/>
      <c r="E15" s="70">
        <v>4214479380</v>
      </c>
      <c r="F15" s="75">
        <f t="shared" si="0"/>
        <v>-714113714</v>
      </c>
      <c r="G15" s="82">
        <v>4928593094</v>
      </c>
      <c r="H15" s="21">
        <v>5089994205</v>
      </c>
    </row>
    <row r="16" spans="1:9" ht="15" customHeight="1" x14ac:dyDescent="0.15">
      <c r="A16" s="59"/>
      <c r="B16" s="60"/>
      <c r="C16" s="61" t="s">
        <v>78</v>
      </c>
      <c r="D16" s="61"/>
      <c r="E16" s="70">
        <v>31554972</v>
      </c>
      <c r="F16" s="75">
        <f t="shared" si="0"/>
        <v>30996688</v>
      </c>
      <c r="G16" s="82">
        <v>558284</v>
      </c>
      <c r="H16" s="21">
        <v>8137982</v>
      </c>
    </row>
    <row r="17" spans="1:8" ht="15" customHeight="1" x14ac:dyDescent="0.15">
      <c r="A17" s="59"/>
      <c r="B17" s="60"/>
      <c r="C17" s="61" t="s">
        <v>79</v>
      </c>
      <c r="D17" s="61"/>
      <c r="E17" s="70">
        <v>214452945</v>
      </c>
      <c r="F17" s="75">
        <f t="shared" si="0"/>
        <v>10160702</v>
      </c>
      <c r="G17" s="82">
        <v>204292243</v>
      </c>
      <c r="H17" s="21">
        <v>206512167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2008305198</v>
      </c>
      <c r="F19" s="75">
        <f t="shared" si="0"/>
        <v>926160129</v>
      </c>
      <c r="G19" s="82">
        <v>1082145069</v>
      </c>
      <c r="H19" s="21">
        <v>758943322</v>
      </c>
    </row>
    <row r="20" spans="1:8" ht="15" customHeight="1" x14ac:dyDescent="0.15">
      <c r="A20" s="63"/>
      <c r="B20" s="64" t="s">
        <v>82</v>
      </c>
      <c r="C20" s="65"/>
      <c r="D20" s="65"/>
      <c r="E20" s="70">
        <v>0</v>
      </c>
      <c r="F20" s="75">
        <f t="shared" si="0"/>
        <v>-26574</v>
      </c>
      <c r="G20" s="82">
        <v>26574</v>
      </c>
      <c r="H20" s="21">
        <v>1000080</v>
      </c>
    </row>
    <row r="21" spans="1:8" ht="15" customHeight="1" x14ac:dyDescent="0.15">
      <c r="A21" s="59" t="s">
        <v>83</v>
      </c>
      <c r="B21" s="60"/>
      <c r="C21" s="61"/>
      <c r="D21" s="61"/>
      <c r="E21" s="69">
        <v>6286071878</v>
      </c>
      <c r="F21" s="74">
        <f t="shared" si="0"/>
        <v>181705850</v>
      </c>
      <c r="G21" s="81">
        <v>6104366028</v>
      </c>
      <c r="H21" s="78">
        <v>6033063984</v>
      </c>
    </row>
    <row r="22" spans="1:8" ht="15" customHeight="1" x14ac:dyDescent="0.15">
      <c r="A22" s="59"/>
      <c r="B22" s="60" t="s">
        <v>84</v>
      </c>
      <c r="C22" s="61"/>
      <c r="D22" s="61"/>
      <c r="E22" s="70">
        <v>124037698</v>
      </c>
      <c r="F22" s="75">
        <f t="shared" si="0"/>
        <v>1005554</v>
      </c>
      <c r="G22" s="82">
        <v>123032144</v>
      </c>
      <c r="H22" s="21">
        <v>118680271</v>
      </c>
    </row>
    <row r="23" spans="1:8" ht="15" customHeight="1" x14ac:dyDescent="0.15">
      <c r="A23" s="59"/>
      <c r="B23" s="60" t="s">
        <v>85</v>
      </c>
      <c r="C23" s="61"/>
      <c r="D23" s="61"/>
      <c r="E23" s="70">
        <v>10531438</v>
      </c>
      <c r="F23" s="75">
        <f t="shared" si="0"/>
        <v>614914</v>
      </c>
      <c r="G23" s="82">
        <v>9916524</v>
      </c>
      <c r="H23" s="21">
        <v>9029602</v>
      </c>
    </row>
    <row r="24" spans="1:8" ht="15" customHeight="1" x14ac:dyDescent="0.15">
      <c r="A24" s="59"/>
      <c r="B24" s="60" t="s">
        <v>86</v>
      </c>
      <c r="C24" s="61"/>
      <c r="D24" s="61"/>
      <c r="E24" s="70">
        <v>-903769</v>
      </c>
      <c r="F24" s="75">
        <f t="shared" si="0"/>
        <v>5018177</v>
      </c>
      <c r="G24" s="82">
        <v>-5921946</v>
      </c>
      <c r="H24" s="21">
        <v>-12941152</v>
      </c>
    </row>
    <row r="25" spans="1:8" ht="15" customHeight="1" x14ac:dyDescent="0.15">
      <c r="A25" s="59"/>
      <c r="B25" s="60" t="s">
        <v>87</v>
      </c>
      <c r="C25" s="61"/>
      <c r="D25" s="61"/>
      <c r="E25" s="70">
        <v>15656129</v>
      </c>
      <c r="F25" s="75">
        <f t="shared" si="0"/>
        <v>178360</v>
      </c>
      <c r="G25" s="82">
        <v>15477769</v>
      </c>
      <c r="H25" s="21">
        <v>15917167</v>
      </c>
    </row>
    <row r="26" spans="1:8" ht="15" customHeight="1" x14ac:dyDescent="0.15">
      <c r="A26" s="59"/>
      <c r="B26" s="60" t="s">
        <v>88</v>
      </c>
      <c r="C26" s="61"/>
      <c r="D26" s="61"/>
      <c r="E26" s="70">
        <v>0</v>
      </c>
      <c r="F26" s="75">
        <f t="shared" si="0"/>
        <v>0</v>
      </c>
      <c r="G26" s="82">
        <v>0</v>
      </c>
      <c r="H26" s="21">
        <v>0</v>
      </c>
    </row>
    <row r="27" spans="1:8" ht="15" customHeight="1" x14ac:dyDescent="0.15">
      <c r="A27" s="59"/>
      <c r="B27" s="60" t="s">
        <v>89</v>
      </c>
      <c r="C27" s="61"/>
      <c r="D27" s="61"/>
      <c r="E27" s="70">
        <v>992208</v>
      </c>
      <c r="F27" s="75">
        <f t="shared" si="0"/>
        <v>463472</v>
      </c>
      <c r="G27" s="82">
        <v>528736</v>
      </c>
      <c r="H27" s="21">
        <v>272250</v>
      </c>
    </row>
    <row r="28" spans="1:8" ht="15" customHeight="1" x14ac:dyDescent="0.15">
      <c r="A28" s="59"/>
      <c r="B28" s="60" t="s">
        <v>90</v>
      </c>
      <c r="C28" s="61"/>
      <c r="D28" s="61"/>
      <c r="E28" s="70">
        <v>6134482376</v>
      </c>
      <c r="F28" s="75">
        <f t="shared" si="0"/>
        <v>174427469</v>
      </c>
      <c r="G28" s="82">
        <v>5960054907</v>
      </c>
      <c r="H28" s="21">
        <v>5900840036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0</v>
      </c>
      <c r="F30" s="75">
        <f t="shared" si="0"/>
        <v>0</v>
      </c>
      <c r="G30" s="82">
        <v>0</v>
      </c>
      <c r="H30" s="21">
        <v>0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1275798</v>
      </c>
      <c r="F34" s="75">
        <f t="shared" si="0"/>
        <v>-2096</v>
      </c>
      <c r="G34" s="82">
        <v>1277894</v>
      </c>
      <c r="H34" s="21">
        <v>1265810</v>
      </c>
    </row>
    <row r="35" spans="1:8" ht="15" customHeight="1" x14ac:dyDescent="0.15">
      <c r="A35" s="59"/>
      <c r="B35" s="60" t="s">
        <v>97</v>
      </c>
      <c r="C35" s="61"/>
      <c r="D35" s="61"/>
      <c r="E35" s="70">
        <v>0</v>
      </c>
      <c r="F35" s="75">
        <f t="shared" si="0"/>
        <v>0</v>
      </c>
      <c r="G35" s="82">
        <v>0</v>
      </c>
      <c r="H35" s="21">
        <v>0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0</v>
      </c>
      <c r="F37" s="75">
        <f t="shared" si="1"/>
        <v>0</v>
      </c>
      <c r="G37" s="82">
        <v>0</v>
      </c>
      <c r="H37" s="21">
        <v>0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182720617</v>
      </c>
      <c r="F40" s="77">
        <f t="shared" si="1"/>
        <v>71471381</v>
      </c>
      <c r="G40" s="84">
        <v>111249236</v>
      </c>
      <c r="H40" s="42">
        <v>31523772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0</v>
      </c>
      <c r="F46" s="75">
        <f t="shared" si="1"/>
        <v>0</v>
      </c>
      <c r="G46" s="82">
        <v>0</v>
      </c>
      <c r="H46" s="21">
        <v>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0</v>
      </c>
      <c r="F52" s="75">
        <f t="shared" si="1"/>
        <v>0</v>
      </c>
      <c r="G52" s="82">
        <v>0</v>
      </c>
      <c r="H52" s="21">
        <v>0</v>
      </c>
    </row>
    <row r="53" spans="1:8" ht="15" customHeight="1" x14ac:dyDescent="0.15">
      <c r="A53" s="66" t="s">
        <v>113</v>
      </c>
      <c r="B53" s="67"/>
      <c r="C53" s="68"/>
      <c r="D53" s="68"/>
      <c r="E53" s="73">
        <v>0</v>
      </c>
      <c r="F53" s="77">
        <f t="shared" si="1"/>
        <v>0</v>
      </c>
      <c r="G53" s="84">
        <v>0</v>
      </c>
      <c r="H53" s="42">
        <v>0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182720617</v>
      </c>
      <c r="F54" s="97">
        <f t="shared" si="1"/>
        <v>71471381</v>
      </c>
      <c r="G54" s="98">
        <v>111249236</v>
      </c>
      <c r="H54" s="99">
        <v>31523772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26" fitToHeight="0" orientation="portrait" useFirstPageNumber="1" r:id="rId1"/>
  <headerFoot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7" width="19.375" style="2" customWidth="1"/>
    <col min="8" max="8" width="18.125" style="2" customWidth="1"/>
    <col min="9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231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6284367395</v>
      </c>
      <c r="G5" s="74">
        <f t="shared" ref="G5:G34" si="0">F5-H5</f>
        <v>185021380</v>
      </c>
      <c r="H5" s="124">
        <v>6099346015</v>
      </c>
      <c r="I5" s="121">
        <v>6028223473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0</v>
      </c>
      <c r="G11" s="75">
        <f t="shared" si="0"/>
        <v>0</v>
      </c>
      <c r="H11" s="23">
        <v>0</v>
      </c>
      <c r="I11" s="120">
        <v>0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0</v>
      </c>
      <c r="G13" s="75">
        <f t="shared" si="0"/>
        <v>0</v>
      </c>
      <c r="H13" s="23">
        <v>0</v>
      </c>
      <c r="I13" s="120">
        <v>0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0</v>
      </c>
      <c r="G14" s="75">
        <f t="shared" si="0"/>
        <v>0</v>
      </c>
      <c r="H14" s="23">
        <v>0</v>
      </c>
      <c r="I14" s="120">
        <v>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4460487297</v>
      </c>
      <c r="G15" s="75">
        <f t="shared" si="0"/>
        <v>-672956324</v>
      </c>
      <c r="H15" s="23">
        <v>5133443621</v>
      </c>
      <c r="I15" s="120">
        <v>5304644354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4214479380</v>
      </c>
      <c r="G16" s="75">
        <f t="shared" si="0"/>
        <v>-714113714</v>
      </c>
      <c r="H16" s="23">
        <v>4928593094</v>
      </c>
      <c r="I16" s="120">
        <v>5089994205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31554972</v>
      </c>
      <c r="G17" s="75">
        <f t="shared" si="0"/>
        <v>30996688</v>
      </c>
      <c r="H17" s="23">
        <v>558284</v>
      </c>
      <c r="I17" s="120">
        <v>8137982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214452945</v>
      </c>
      <c r="G18" s="75">
        <f t="shared" si="0"/>
        <v>10160702</v>
      </c>
      <c r="H18" s="23">
        <v>204292243</v>
      </c>
      <c r="I18" s="120">
        <v>206512167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1823880098</v>
      </c>
      <c r="G20" s="75">
        <f t="shared" si="0"/>
        <v>858004278</v>
      </c>
      <c r="H20" s="23">
        <v>965875820</v>
      </c>
      <c r="I20" s="120">
        <v>722579039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0</v>
      </c>
      <c r="G21" s="75">
        <f t="shared" si="0"/>
        <v>-26574</v>
      </c>
      <c r="H21" s="23">
        <v>26574</v>
      </c>
      <c r="I21" s="120">
        <v>1000080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6471777707</v>
      </c>
      <c r="G22" s="74">
        <f t="shared" si="0"/>
        <v>143187547</v>
      </c>
      <c r="H22" s="124">
        <v>6328590160</v>
      </c>
      <c r="I22" s="121">
        <v>6338342103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133954222</v>
      </c>
      <c r="G23" s="75">
        <f t="shared" si="0"/>
        <v>1892476</v>
      </c>
      <c r="H23" s="23">
        <v>132061746</v>
      </c>
      <c r="I23" s="120">
        <v>127839822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15656129</v>
      </c>
      <c r="G24" s="75">
        <f t="shared" si="0"/>
        <v>178360</v>
      </c>
      <c r="H24" s="23">
        <v>15477769</v>
      </c>
      <c r="I24" s="120">
        <v>15917167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0</v>
      </c>
      <c r="G25" s="75">
        <f t="shared" si="0"/>
        <v>0</v>
      </c>
      <c r="H25" s="23">
        <v>0</v>
      </c>
      <c r="I25" s="120">
        <v>0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6320891558</v>
      </c>
      <c r="G26" s="75">
        <f t="shared" si="0"/>
        <v>141118807</v>
      </c>
      <c r="H26" s="23">
        <v>6179772751</v>
      </c>
      <c r="I26" s="120">
        <v>6193319304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1275798</v>
      </c>
      <c r="G28" s="75">
        <f t="shared" si="0"/>
        <v>-2096</v>
      </c>
      <c r="H28" s="23">
        <v>1277894</v>
      </c>
      <c r="I28" s="120">
        <v>1265810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0</v>
      </c>
      <c r="G29" s="75">
        <f t="shared" si="0"/>
        <v>0</v>
      </c>
      <c r="H29" s="23">
        <v>0</v>
      </c>
      <c r="I29" s="120">
        <v>0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0</v>
      </c>
      <c r="G31" s="75">
        <f t="shared" si="0"/>
        <v>0</v>
      </c>
      <c r="H31" s="23">
        <v>0</v>
      </c>
      <c r="I31" s="120">
        <v>0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-187410312</v>
      </c>
      <c r="G34" s="126">
        <f t="shared" si="0"/>
        <v>41833833</v>
      </c>
      <c r="H34" s="125">
        <v>-229244145</v>
      </c>
      <c r="I34" s="122">
        <v>-310118630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126534530079</v>
      </c>
      <c r="G36" s="74">
        <f t="shared" ref="G36:G60" si="1">F36-H36</f>
        <v>14183926704</v>
      </c>
      <c r="H36" s="124">
        <v>112350603375</v>
      </c>
      <c r="I36" s="121">
        <v>117109354739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126534530079</v>
      </c>
      <c r="G38" s="75">
        <f t="shared" si="1"/>
        <v>14183926704</v>
      </c>
      <c r="H38" s="23">
        <v>112350603375</v>
      </c>
      <c r="I38" s="120">
        <v>117109354739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126534530079</v>
      </c>
      <c r="G40" s="75">
        <f t="shared" si="1"/>
        <v>14183926704</v>
      </c>
      <c r="H40" s="23">
        <v>112350603375</v>
      </c>
      <c r="I40" s="120">
        <v>117109354739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0</v>
      </c>
      <c r="G41" s="75">
        <f t="shared" si="1"/>
        <v>0</v>
      </c>
      <c r="H41" s="23">
        <v>0</v>
      </c>
      <c r="I41" s="120">
        <v>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85537207081</v>
      </c>
      <c r="G48" s="74">
        <f t="shared" si="1"/>
        <v>-12824287997</v>
      </c>
      <c r="H48" s="124">
        <v>98361495078</v>
      </c>
      <c r="I48" s="121">
        <v>103498150119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0</v>
      </c>
      <c r="G49" s="75">
        <f t="shared" si="1"/>
        <v>-3476000</v>
      </c>
      <c r="H49" s="23">
        <v>3476000</v>
      </c>
      <c r="I49" s="120">
        <v>1485000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85537207081</v>
      </c>
      <c r="G50" s="75">
        <f t="shared" si="1"/>
        <v>-12820811997</v>
      </c>
      <c r="H50" s="23">
        <v>98358019078</v>
      </c>
      <c r="I50" s="120">
        <v>103496665119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85537207081</v>
      </c>
      <c r="G52" s="75">
        <f t="shared" si="1"/>
        <v>-12820811997</v>
      </c>
      <c r="H52" s="23">
        <v>98358019078</v>
      </c>
      <c r="I52" s="120">
        <v>103496665119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40997322998</v>
      </c>
      <c r="G60" s="126">
        <f t="shared" si="1"/>
        <v>27008214701</v>
      </c>
      <c r="H60" s="125">
        <v>13989108297</v>
      </c>
      <c r="I60" s="122">
        <v>13611204620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228588878139</v>
      </c>
      <c r="G62" s="74">
        <f t="shared" ref="G62:G82" si="2">F62-H62</f>
        <v>-5825527195</v>
      </c>
      <c r="H62" s="124">
        <v>234414405334</v>
      </c>
      <c r="I62" s="121">
        <v>273596580027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97366326983</v>
      </c>
      <c r="G63" s="75">
        <f t="shared" si="2"/>
        <v>-8427804781</v>
      </c>
      <c r="H63" s="23">
        <v>105794131764</v>
      </c>
      <c r="I63" s="120">
        <v>139629084950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131222551156</v>
      </c>
      <c r="G69" s="75">
        <f t="shared" si="2"/>
        <v>2602277586</v>
      </c>
      <c r="H69" s="23">
        <v>128620273570</v>
      </c>
      <c r="I69" s="120">
        <v>133967495077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269398790825</v>
      </c>
      <c r="G70" s="74">
        <f t="shared" si="2"/>
        <v>21224521339</v>
      </c>
      <c r="H70" s="124">
        <v>248174269486</v>
      </c>
      <c r="I70" s="121">
        <v>286897666017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138176239669</v>
      </c>
      <c r="G71" s="75">
        <f t="shared" si="2"/>
        <v>18622243753</v>
      </c>
      <c r="H71" s="23">
        <v>119553995916</v>
      </c>
      <c r="I71" s="120">
        <v>152930170940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0</v>
      </c>
      <c r="G73" s="75">
        <f t="shared" si="2"/>
        <v>0</v>
      </c>
      <c r="H73" s="23">
        <v>0</v>
      </c>
      <c r="I73" s="120">
        <v>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131222551156</v>
      </c>
      <c r="G78" s="75">
        <f t="shared" si="2"/>
        <v>2602277586</v>
      </c>
      <c r="H78" s="23">
        <v>128620273570</v>
      </c>
      <c r="I78" s="120">
        <v>133967495077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-40809912686</v>
      </c>
      <c r="G79" s="126">
        <f t="shared" si="2"/>
        <v>-27050048534</v>
      </c>
      <c r="H79" s="125">
        <v>-13759864152</v>
      </c>
      <c r="I79" s="122">
        <v>-13301085990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0</v>
      </c>
      <c r="G80" s="77">
        <f t="shared" si="2"/>
        <v>0</v>
      </c>
      <c r="H80" s="41">
        <v>0</v>
      </c>
      <c r="I80" s="131">
        <v>0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0</v>
      </c>
      <c r="G81" s="77">
        <f t="shared" si="2"/>
        <v>0</v>
      </c>
      <c r="H81" s="41">
        <v>0</v>
      </c>
      <c r="I81" s="131">
        <v>0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0</v>
      </c>
      <c r="G82" s="92">
        <f t="shared" si="2"/>
        <v>0</v>
      </c>
      <c r="H82" s="45">
        <v>0</v>
      </c>
      <c r="I82" s="123">
        <v>0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27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customWidth="1"/>
    <col min="8" max="8" width="17.125" style="2" customWidth="1"/>
    <col min="9" max="9" width="0.375" style="2" customWidth="1"/>
    <col min="10" max="16384" width="9" style="2"/>
  </cols>
  <sheetData>
    <row r="1" spans="1:9" ht="14.25" thickBot="1" x14ac:dyDescent="0.2">
      <c r="A1" s="144" t="s">
        <v>206</v>
      </c>
      <c r="I1" s="139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20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1890390116281</v>
      </c>
      <c r="F4" s="75">
        <f t="shared" ref="F4:F35" si="0">E4-G4</f>
        <v>95931731602</v>
      </c>
      <c r="G4" s="82">
        <v>1794458384679</v>
      </c>
      <c r="H4" s="21">
        <v>1775517456247</v>
      </c>
    </row>
    <row r="5" spans="1:9" ht="15" customHeight="1" x14ac:dyDescent="0.15">
      <c r="A5" s="59"/>
      <c r="B5" s="60" t="s">
        <v>67</v>
      </c>
      <c r="C5" s="61"/>
      <c r="D5" s="61"/>
      <c r="E5" s="70">
        <v>831041561392</v>
      </c>
      <c r="F5" s="75">
        <f t="shared" si="0"/>
        <v>25973212829</v>
      </c>
      <c r="G5" s="82">
        <v>805068348563</v>
      </c>
      <c r="H5" s="21">
        <v>787126667021</v>
      </c>
    </row>
    <row r="6" spans="1:9" ht="15" customHeight="1" x14ac:dyDescent="0.15">
      <c r="A6" s="59"/>
      <c r="B6" s="60" t="s">
        <v>68</v>
      </c>
      <c r="C6" s="61"/>
      <c r="D6" s="61"/>
      <c r="E6" s="70">
        <v>6071195445</v>
      </c>
      <c r="F6" s="75">
        <f t="shared" si="0"/>
        <v>-40981110</v>
      </c>
      <c r="G6" s="82">
        <v>6112176555</v>
      </c>
      <c r="H6" s="21">
        <v>6160073065</v>
      </c>
    </row>
    <row r="7" spans="1:9" ht="15" customHeight="1" x14ac:dyDescent="0.15">
      <c r="A7" s="59"/>
      <c r="B7" s="60" t="s">
        <v>69</v>
      </c>
      <c r="C7" s="61"/>
      <c r="D7" s="61"/>
      <c r="E7" s="70">
        <v>126466282838</v>
      </c>
      <c r="F7" s="75">
        <f t="shared" si="0"/>
        <v>10105392103</v>
      </c>
      <c r="G7" s="82">
        <v>116360890735</v>
      </c>
      <c r="H7" s="21">
        <v>114895903686</v>
      </c>
    </row>
    <row r="8" spans="1:9" ht="15" customHeight="1" x14ac:dyDescent="0.15">
      <c r="A8" s="59"/>
      <c r="B8" s="60" t="s">
        <v>70</v>
      </c>
      <c r="C8" s="61"/>
      <c r="D8" s="61"/>
      <c r="E8" s="70">
        <v>17991322000</v>
      </c>
      <c r="F8" s="75">
        <f t="shared" si="0"/>
        <v>14981793000</v>
      </c>
      <c r="G8" s="82">
        <v>3009529000</v>
      </c>
      <c r="H8" s="21">
        <v>3204786000</v>
      </c>
    </row>
    <row r="9" spans="1:9" ht="15" customHeight="1" x14ac:dyDescent="0.15">
      <c r="A9" s="59"/>
      <c r="B9" s="60" t="s">
        <v>71</v>
      </c>
      <c r="C9" s="61"/>
      <c r="D9" s="61"/>
      <c r="E9" s="70">
        <v>46533790000</v>
      </c>
      <c r="F9" s="75">
        <f t="shared" si="0"/>
        <v>833035000</v>
      </c>
      <c r="G9" s="82">
        <v>45700755000</v>
      </c>
      <c r="H9" s="21">
        <v>46570034000</v>
      </c>
    </row>
    <row r="10" spans="1:9" ht="15" customHeight="1" x14ac:dyDescent="0.15">
      <c r="A10" s="59"/>
      <c r="B10" s="60" t="s">
        <v>72</v>
      </c>
      <c r="C10" s="61"/>
      <c r="D10" s="61"/>
      <c r="E10" s="70">
        <v>0</v>
      </c>
      <c r="F10" s="75">
        <f t="shared" si="0"/>
        <v>0</v>
      </c>
      <c r="G10" s="82">
        <v>0</v>
      </c>
      <c r="H10" s="21">
        <v>0</v>
      </c>
    </row>
    <row r="11" spans="1:9" ht="15" customHeight="1" x14ac:dyDescent="0.15">
      <c r="A11" s="59"/>
      <c r="B11" s="60" t="s">
        <v>73</v>
      </c>
      <c r="C11" s="61"/>
      <c r="D11" s="61"/>
      <c r="E11" s="70">
        <v>1384965061</v>
      </c>
      <c r="F11" s="75">
        <f t="shared" si="0"/>
        <v>-2586463355</v>
      </c>
      <c r="G11" s="82">
        <v>3971428416</v>
      </c>
      <c r="H11" s="21">
        <v>3868695244</v>
      </c>
    </row>
    <row r="12" spans="1:9" ht="15" customHeight="1" x14ac:dyDescent="0.15">
      <c r="A12" s="59"/>
      <c r="B12" s="60" t="s">
        <v>74</v>
      </c>
      <c r="C12" s="61"/>
      <c r="D12" s="61"/>
      <c r="E12" s="70">
        <v>69473470419</v>
      </c>
      <c r="F12" s="75">
        <f t="shared" si="0"/>
        <v>1475306288</v>
      </c>
      <c r="G12" s="82">
        <v>67998164131</v>
      </c>
      <c r="H12" s="21">
        <v>67270489915</v>
      </c>
    </row>
    <row r="13" spans="1:9" ht="15" customHeight="1" x14ac:dyDescent="0.15">
      <c r="A13" s="59"/>
      <c r="B13" s="60" t="s">
        <v>75</v>
      </c>
      <c r="C13" s="61"/>
      <c r="D13" s="61"/>
      <c r="E13" s="70">
        <v>673475232140</v>
      </c>
      <c r="F13" s="75">
        <f t="shared" si="0"/>
        <v>15380296160</v>
      </c>
      <c r="G13" s="82">
        <v>658094935980</v>
      </c>
      <c r="H13" s="21">
        <v>659282306520</v>
      </c>
    </row>
    <row r="14" spans="1:9" ht="15" customHeight="1" x14ac:dyDescent="0.15">
      <c r="A14" s="59"/>
      <c r="B14" s="60" t="s">
        <v>76</v>
      </c>
      <c r="C14" s="61"/>
      <c r="D14" s="61"/>
      <c r="E14" s="70">
        <v>1960695702</v>
      </c>
      <c r="F14" s="75">
        <f t="shared" si="0"/>
        <v>-393293844</v>
      </c>
      <c r="G14" s="82">
        <v>2353989546</v>
      </c>
      <c r="H14" s="21">
        <v>2208969000</v>
      </c>
    </row>
    <row r="15" spans="1:9" ht="15" customHeight="1" x14ac:dyDescent="0.15">
      <c r="A15" s="59"/>
      <c r="B15" s="60"/>
      <c r="C15" s="61" t="s">
        <v>77</v>
      </c>
      <c r="D15" s="61"/>
      <c r="E15" s="70">
        <v>0</v>
      </c>
      <c r="F15" s="75">
        <f t="shared" si="0"/>
        <v>0</v>
      </c>
      <c r="G15" s="82">
        <v>0</v>
      </c>
      <c r="H15" s="21">
        <v>0</v>
      </c>
    </row>
    <row r="16" spans="1:9" ht="15" customHeight="1" x14ac:dyDescent="0.15">
      <c r="A16" s="59"/>
      <c r="B16" s="60"/>
      <c r="C16" s="61" t="s">
        <v>78</v>
      </c>
      <c r="D16" s="61"/>
      <c r="E16" s="70">
        <v>1215695702</v>
      </c>
      <c r="F16" s="75">
        <f t="shared" si="0"/>
        <v>-325293844</v>
      </c>
      <c r="G16" s="82">
        <v>1540989546</v>
      </c>
      <c r="H16" s="21">
        <v>1384969000</v>
      </c>
    </row>
    <row r="17" spans="1:8" ht="15" customHeight="1" x14ac:dyDescent="0.15">
      <c r="A17" s="59"/>
      <c r="B17" s="60"/>
      <c r="C17" s="61" t="s">
        <v>79</v>
      </c>
      <c r="D17" s="61"/>
      <c r="E17" s="70">
        <v>745000000</v>
      </c>
      <c r="F17" s="75">
        <f t="shared" si="0"/>
        <v>-68000000</v>
      </c>
      <c r="G17" s="82">
        <v>813000000</v>
      </c>
      <c r="H17" s="21">
        <v>824000000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11469199800</v>
      </c>
      <c r="F19" s="75">
        <f t="shared" si="0"/>
        <v>4100004065</v>
      </c>
      <c r="G19" s="82">
        <v>7369195735</v>
      </c>
      <c r="H19" s="21">
        <v>4912760583</v>
      </c>
    </row>
    <row r="20" spans="1:8" ht="15" customHeight="1" x14ac:dyDescent="0.15">
      <c r="A20" s="63"/>
      <c r="B20" s="64" t="s">
        <v>82</v>
      </c>
      <c r="C20" s="65"/>
      <c r="D20" s="65"/>
      <c r="E20" s="70">
        <v>104522401484</v>
      </c>
      <c r="F20" s="75">
        <f t="shared" si="0"/>
        <v>26103430466</v>
      </c>
      <c r="G20" s="82">
        <v>78418971018</v>
      </c>
      <c r="H20" s="21">
        <v>80016771213</v>
      </c>
    </row>
    <row r="21" spans="1:8" ht="15" customHeight="1" x14ac:dyDescent="0.15">
      <c r="A21" s="59" t="s">
        <v>83</v>
      </c>
      <c r="B21" s="60"/>
      <c r="C21" s="61"/>
      <c r="D21" s="61"/>
      <c r="E21" s="69">
        <v>1791910135431</v>
      </c>
      <c r="F21" s="74">
        <f t="shared" si="0"/>
        <v>128970434464</v>
      </c>
      <c r="G21" s="81">
        <v>1662939700967</v>
      </c>
      <c r="H21" s="78">
        <v>1631254046082</v>
      </c>
    </row>
    <row r="22" spans="1:8" ht="15" customHeight="1" x14ac:dyDescent="0.15">
      <c r="A22" s="59"/>
      <c r="B22" s="60" t="s">
        <v>84</v>
      </c>
      <c r="C22" s="61"/>
      <c r="D22" s="61"/>
      <c r="E22" s="70">
        <v>294678308204</v>
      </c>
      <c r="F22" s="75">
        <f t="shared" si="0"/>
        <v>19868733666</v>
      </c>
      <c r="G22" s="82">
        <v>274809574538</v>
      </c>
      <c r="H22" s="21">
        <v>279212989555</v>
      </c>
    </row>
    <row r="23" spans="1:8" ht="15" customHeight="1" x14ac:dyDescent="0.15">
      <c r="A23" s="59"/>
      <c r="B23" s="60" t="s">
        <v>85</v>
      </c>
      <c r="C23" s="61"/>
      <c r="D23" s="61"/>
      <c r="E23" s="70">
        <v>22891324412</v>
      </c>
      <c r="F23" s="75">
        <f t="shared" si="0"/>
        <v>1149462656</v>
      </c>
      <c r="G23" s="82">
        <v>21741861756</v>
      </c>
      <c r="H23" s="21">
        <v>20327786393</v>
      </c>
    </row>
    <row r="24" spans="1:8" ht="15" customHeight="1" x14ac:dyDescent="0.15">
      <c r="A24" s="59"/>
      <c r="B24" s="60" t="s">
        <v>86</v>
      </c>
      <c r="C24" s="61"/>
      <c r="D24" s="61"/>
      <c r="E24" s="70">
        <v>14249809535</v>
      </c>
      <c r="F24" s="75">
        <f t="shared" si="0"/>
        <v>-2407102272</v>
      </c>
      <c r="G24" s="82">
        <v>16656911807</v>
      </c>
      <c r="H24" s="21">
        <v>13266205466</v>
      </c>
    </row>
    <row r="25" spans="1:8" ht="15" customHeight="1" x14ac:dyDescent="0.15">
      <c r="A25" s="59"/>
      <c r="B25" s="60" t="s">
        <v>87</v>
      </c>
      <c r="C25" s="61"/>
      <c r="D25" s="61"/>
      <c r="E25" s="70">
        <v>192480853463</v>
      </c>
      <c r="F25" s="75">
        <f t="shared" si="0"/>
        <v>9508182662</v>
      </c>
      <c r="G25" s="82">
        <v>182972670801</v>
      </c>
      <c r="H25" s="21">
        <v>203262143357</v>
      </c>
    </row>
    <row r="26" spans="1:8" ht="15" customHeight="1" x14ac:dyDescent="0.15">
      <c r="A26" s="59"/>
      <c r="B26" s="60" t="s">
        <v>88</v>
      </c>
      <c r="C26" s="61"/>
      <c r="D26" s="61"/>
      <c r="E26" s="70">
        <v>75308300963</v>
      </c>
      <c r="F26" s="75">
        <f t="shared" si="0"/>
        <v>8788823349</v>
      </c>
      <c r="G26" s="82">
        <v>66519477614</v>
      </c>
      <c r="H26" s="21">
        <v>60631553352</v>
      </c>
    </row>
    <row r="27" spans="1:8" ht="15" customHeight="1" x14ac:dyDescent="0.15">
      <c r="A27" s="59"/>
      <c r="B27" s="60" t="s">
        <v>89</v>
      </c>
      <c r="C27" s="61"/>
      <c r="D27" s="61"/>
      <c r="E27" s="70">
        <v>98484935473</v>
      </c>
      <c r="F27" s="75">
        <f t="shared" si="0"/>
        <v>729570736</v>
      </c>
      <c r="G27" s="82">
        <v>97755364737</v>
      </c>
      <c r="H27" s="21">
        <v>97213762618</v>
      </c>
    </row>
    <row r="28" spans="1:8" ht="15" customHeight="1" x14ac:dyDescent="0.15">
      <c r="A28" s="59"/>
      <c r="B28" s="60" t="s">
        <v>90</v>
      </c>
      <c r="C28" s="61"/>
      <c r="D28" s="61"/>
      <c r="E28" s="70">
        <v>9962592277</v>
      </c>
      <c r="F28" s="75">
        <f t="shared" si="0"/>
        <v>-28767920</v>
      </c>
      <c r="G28" s="82">
        <v>9991360197</v>
      </c>
      <c r="H28" s="21">
        <v>11294456218</v>
      </c>
    </row>
    <row r="29" spans="1:8" ht="15" customHeight="1" x14ac:dyDescent="0.15">
      <c r="A29" s="59"/>
      <c r="B29" s="60" t="s">
        <v>91</v>
      </c>
      <c r="C29" s="61"/>
      <c r="D29" s="61"/>
      <c r="E29" s="70">
        <v>35264337</v>
      </c>
      <c r="F29" s="75">
        <f t="shared" si="0"/>
        <v>30195518</v>
      </c>
      <c r="G29" s="82">
        <v>5068819</v>
      </c>
      <c r="H29" s="21">
        <v>3691561</v>
      </c>
    </row>
    <row r="30" spans="1:8" ht="15" customHeight="1" x14ac:dyDescent="0.15">
      <c r="A30" s="59"/>
      <c r="B30" s="60" t="s">
        <v>92</v>
      </c>
      <c r="C30" s="61"/>
      <c r="D30" s="61"/>
      <c r="E30" s="70">
        <v>1170914719</v>
      </c>
      <c r="F30" s="75">
        <f t="shared" si="0"/>
        <v>-278751154</v>
      </c>
      <c r="G30" s="82">
        <v>1449665873</v>
      </c>
      <c r="H30" s="21">
        <v>2159364090</v>
      </c>
    </row>
    <row r="31" spans="1:8" ht="15" customHeight="1" x14ac:dyDescent="0.15">
      <c r="A31" s="59"/>
      <c r="B31" s="60" t="s">
        <v>93</v>
      </c>
      <c r="C31" s="61"/>
      <c r="D31" s="61"/>
      <c r="E31" s="70">
        <v>-2342954183</v>
      </c>
      <c r="F31" s="75">
        <f t="shared" si="0"/>
        <v>-1191076525</v>
      </c>
      <c r="G31" s="82">
        <v>-1151877658</v>
      </c>
      <c r="H31" s="21">
        <v>-1746456206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693644141620</v>
      </c>
      <c r="F33" s="75">
        <f t="shared" si="0"/>
        <v>52304569112</v>
      </c>
      <c r="G33" s="82">
        <v>641339572508</v>
      </c>
      <c r="H33" s="21">
        <v>608272506728</v>
      </c>
    </row>
    <row r="34" spans="1:8" ht="15" customHeight="1" x14ac:dyDescent="0.15">
      <c r="A34" s="59"/>
      <c r="B34" s="60" t="s">
        <v>96</v>
      </c>
      <c r="C34" s="61"/>
      <c r="D34" s="61"/>
      <c r="E34" s="70">
        <v>261040832676</v>
      </c>
      <c r="F34" s="75">
        <f t="shared" si="0"/>
        <v>36450177364</v>
      </c>
      <c r="G34" s="82">
        <v>224590655312</v>
      </c>
      <c r="H34" s="21">
        <v>215414194287</v>
      </c>
    </row>
    <row r="35" spans="1:8" ht="15" customHeight="1" x14ac:dyDescent="0.15">
      <c r="A35" s="59"/>
      <c r="B35" s="60" t="s">
        <v>97</v>
      </c>
      <c r="C35" s="61"/>
      <c r="D35" s="61"/>
      <c r="E35" s="70">
        <v>130208954935</v>
      </c>
      <c r="F35" s="75">
        <f t="shared" si="0"/>
        <v>3965229272</v>
      </c>
      <c r="G35" s="82">
        <v>126243725663</v>
      </c>
      <c r="H35" s="21">
        <v>121926181663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105406873053</v>
      </c>
      <c r="F37" s="75">
        <f t="shared" si="1"/>
        <v>3721650987</v>
      </c>
      <c r="G37" s="82">
        <v>101685222066</v>
      </c>
      <c r="H37" s="21">
        <v>97707739088</v>
      </c>
    </row>
    <row r="38" spans="1:8" ht="15" customHeight="1" x14ac:dyDescent="0.15">
      <c r="A38" s="59"/>
      <c r="B38" s="60"/>
      <c r="C38" s="61" t="s">
        <v>100</v>
      </c>
      <c r="D38" s="61"/>
      <c r="E38" s="70">
        <v>24802081882</v>
      </c>
      <c r="F38" s="75">
        <f t="shared" si="1"/>
        <v>243578285</v>
      </c>
      <c r="G38" s="82">
        <v>24558503597</v>
      </c>
      <c r="H38" s="21">
        <v>24218442575</v>
      </c>
    </row>
    <row r="39" spans="1:8" ht="15" customHeight="1" x14ac:dyDescent="0.15">
      <c r="A39" s="59"/>
      <c r="B39" s="60" t="s">
        <v>101</v>
      </c>
      <c r="C39" s="61"/>
      <c r="D39" s="61"/>
      <c r="E39" s="71">
        <v>96857000</v>
      </c>
      <c r="F39" s="76">
        <f t="shared" si="1"/>
        <v>81188000</v>
      </c>
      <c r="G39" s="83">
        <v>15669000</v>
      </c>
      <c r="H39" s="79">
        <v>15667000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98479980850</v>
      </c>
      <c r="F40" s="77">
        <f t="shared" si="1"/>
        <v>-33038702862</v>
      </c>
      <c r="G40" s="84">
        <v>131518683712</v>
      </c>
      <c r="H40" s="42">
        <v>144263410165</v>
      </c>
    </row>
    <row r="41" spans="1:8" ht="15" customHeight="1" x14ac:dyDescent="0.15">
      <c r="A41" s="59" t="s">
        <v>103</v>
      </c>
      <c r="B41" s="60"/>
      <c r="C41" s="61"/>
      <c r="D41" s="61"/>
      <c r="E41" s="70">
        <v>30064013283</v>
      </c>
      <c r="F41" s="75">
        <f t="shared" si="1"/>
        <v>-21881083775</v>
      </c>
      <c r="G41" s="82">
        <v>51945097058</v>
      </c>
      <c r="H41" s="21">
        <v>12824605067</v>
      </c>
    </row>
    <row r="42" spans="1:8" ht="15" customHeight="1" x14ac:dyDescent="0.15">
      <c r="A42" s="59"/>
      <c r="B42" s="60" t="s">
        <v>104</v>
      </c>
      <c r="C42" s="61"/>
      <c r="D42" s="61"/>
      <c r="E42" s="70">
        <v>10474889042</v>
      </c>
      <c r="F42" s="75">
        <f t="shared" si="1"/>
        <v>-11362335120</v>
      </c>
      <c r="G42" s="82">
        <v>21837224162</v>
      </c>
      <c r="H42" s="21">
        <v>9895007006</v>
      </c>
    </row>
    <row r="43" spans="1:8" ht="15" customHeight="1" x14ac:dyDescent="0.15">
      <c r="A43" s="59"/>
      <c r="B43" s="60" t="s">
        <v>105</v>
      </c>
      <c r="C43" s="61"/>
      <c r="D43" s="61"/>
      <c r="E43" s="70">
        <v>4734730011</v>
      </c>
      <c r="F43" s="75">
        <f t="shared" si="1"/>
        <v>4399558688</v>
      </c>
      <c r="G43" s="82">
        <v>335171323</v>
      </c>
      <c r="H43" s="21">
        <v>1200881273</v>
      </c>
    </row>
    <row r="44" spans="1:8" ht="15" customHeight="1" x14ac:dyDescent="0.15">
      <c r="A44" s="59"/>
      <c r="B44" s="60" t="s">
        <v>106</v>
      </c>
      <c r="C44" s="61"/>
      <c r="D44" s="61"/>
      <c r="E44" s="70">
        <v>2609764691</v>
      </c>
      <c r="F44" s="75">
        <f t="shared" si="1"/>
        <v>-21433868920</v>
      </c>
      <c r="G44" s="82">
        <v>24043633611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12244629539</v>
      </c>
      <c r="F45" s="75">
        <f t="shared" si="1"/>
        <v>6515561577</v>
      </c>
      <c r="G45" s="82">
        <v>5729067962</v>
      </c>
      <c r="H45" s="21">
        <v>1728716788</v>
      </c>
    </row>
    <row r="46" spans="1:8" ht="15" customHeight="1" x14ac:dyDescent="0.15">
      <c r="A46" s="59" t="s">
        <v>108</v>
      </c>
      <c r="B46" s="60"/>
      <c r="C46" s="61"/>
      <c r="D46" s="61"/>
      <c r="E46" s="70">
        <v>45182738123</v>
      </c>
      <c r="F46" s="75">
        <f t="shared" si="1"/>
        <v>6261623970</v>
      </c>
      <c r="G46" s="82">
        <v>38921114153</v>
      </c>
      <c r="H46" s="21">
        <v>77446744406</v>
      </c>
    </row>
    <row r="47" spans="1:8" ht="15" customHeight="1" x14ac:dyDescent="0.15">
      <c r="A47" s="59"/>
      <c r="B47" s="60" t="s">
        <v>109</v>
      </c>
      <c r="C47" s="61"/>
      <c r="D47" s="61"/>
      <c r="E47" s="70">
        <v>20883916143</v>
      </c>
      <c r="F47" s="75">
        <f t="shared" si="1"/>
        <v>-480792914</v>
      </c>
      <c r="G47" s="82">
        <v>21364709057</v>
      </c>
      <c r="H47" s="21">
        <v>25200904176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-42900000</v>
      </c>
      <c r="G48" s="82">
        <v>42900000</v>
      </c>
      <c r="H48" s="21">
        <v>50842000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1805972</v>
      </c>
      <c r="F50" s="75">
        <f t="shared" si="1"/>
        <v>-75682038</v>
      </c>
      <c r="G50" s="82">
        <v>77488010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7635221470</v>
      </c>
      <c r="F51" s="75">
        <f t="shared" si="1"/>
        <v>4611878697</v>
      </c>
      <c r="G51" s="82">
        <v>3023342773</v>
      </c>
      <c r="H51" s="21">
        <v>37133704378</v>
      </c>
    </row>
    <row r="52" spans="1:8" ht="15" customHeight="1" x14ac:dyDescent="0.15">
      <c r="A52" s="59"/>
      <c r="B52" s="60" t="s">
        <v>112</v>
      </c>
      <c r="C52" s="61"/>
      <c r="D52" s="61"/>
      <c r="E52" s="70">
        <v>16661794538</v>
      </c>
      <c r="F52" s="75">
        <f t="shared" si="1"/>
        <v>2249120225</v>
      </c>
      <c r="G52" s="82">
        <v>14412674313</v>
      </c>
      <c r="H52" s="21">
        <v>15061293852</v>
      </c>
    </row>
    <row r="53" spans="1:8" ht="15" customHeight="1" x14ac:dyDescent="0.15">
      <c r="A53" s="66" t="s">
        <v>113</v>
      </c>
      <c r="B53" s="67"/>
      <c r="C53" s="68"/>
      <c r="D53" s="68"/>
      <c r="E53" s="73">
        <v>-15118724840</v>
      </c>
      <c r="F53" s="77">
        <f t="shared" si="1"/>
        <v>-28142707745</v>
      </c>
      <c r="G53" s="84">
        <v>13023982905</v>
      </c>
      <c r="H53" s="42">
        <v>-64622139339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83361256010</v>
      </c>
      <c r="F54" s="97">
        <f t="shared" si="1"/>
        <v>-61181410607</v>
      </c>
      <c r="G54" s="98">
        <v>144542666617</v>
      </c>
      <c r="H54" s="99">
        <v>79641270826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2" fitToHeight="0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207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20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1889800947807</v>
      </c>
      <c r="G5" s="74">
        <f t="shared" ref="G5:G34" si="0">F5-H5</f>
        <v>96396021839</v>
      </c>
      <c r="H5" s="124">
        <v>1793404925968</v>
      </c>
      <c r="I5" s="121">
        <v>1773330250191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830468465991</v>
      </c>
      <c r="G6" s="75">
        <f t="shared" si="0"/>
        <v>26115161372</v>
      </c>
      <c r="H6" s="23">
        <v>804353304619</v>
      </c>
      <c r="I6" s="120">
        <v>785945580337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6071195445</v>
      </c>
      <c r="G7" s="75">
        <f t="shared" si="0"/>
        <v>-40981110</v>
      </c>
      <c r="H7" s="23">
        <v>6112176555</v>
      </c>
      <c r="I7" s="120">
        <v>6160073065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126466282838</v>
      </c>
      <c r="G8" s="75">
        <f t="shared" si="0"/>
        <v>10105392103</v>
      </c>
      <c r="H8" s="23">
        <v>116360890735</v>
      </c>
      <c r="I8" s="120">
        <v>114895903686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17991322000</v>
      </c>
      <c r="G9" s="75">
        <f t="shared" si="0"/>
        <v>14981793000</v>
      </c>
      <c r="H9" s="23">
        <v>3009529000</v>
      </c>
      <c r="I9" s="120">
        <v>3204786000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46533790000</v>
      </c>
      <c r="G10" s="75">
        <f t="shared" si="0"/>
        <v>833035000</v>
      </c>
      <c r="H10" s="23">
        <v>45700755000</v>
      </c>
      <c r="I10" s="120">
        <v>46570034000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0</v>
      </c>
      <c r="G11" s="75">
        <f t="shared" si="0"/>
        <v>0</v>
      </c>
      <c r="H11" s="23">
        <v>0</v>
      </c>
      <c r="I11" s="120">
        <v>0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1384965061</v>
      </c>
      <c r="G12" s="75">
        <f t="shared" si="0"/>
        <v>-2586463355</v>
      </c>
      <c r="H12" s="23">
        <v>3971428416</v>
      </c>
      <c r="I12" s="120">
        <v>3868695244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69461328151</v>
      </c>
      <c r="G13" s="75">
        <f t="shared" si="0"/>
        <v>1496185620</v>
      </c>
      <c r="H13" s="23">
        <v>67965142531</v>
      </c>
      <c r="I13" s="120">
        <v>67260346117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673475232140</v>
      </c>
      <c r="G14" s="75">
        <f t="shared" si="0"/>
        <v>15380296160</v>
      </c>
      <c r="H14" s="23">
        <v>658094935980</v>
      </c>
      <c r="I14" s="120">
        <v>659282306520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1960695702</v>
      </c>
      <c r="G15" s="75">
        <f t="shared" si="0"/>
        <v>-393293844</v>
      </c>
      <c r="H15" s="23">
        <v>2353989546</v>
      </c>
      <c r="I15" s="120">
        <v>2208969000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0</v>
      </c>
      <c r="G16" s="75">
        <f t="shared" si="0"/>
        <v>0</v>
      </c>
      <c r="H16" s="23">
        <v>0</v>
      </c>
      <c r="I16" s="120">
        <v>0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1215695702</v>
      </c>
      <c r="G17" s="75">
        <f t="shared" si="0"/>
        <v>-325293844</v>
      </c>
      <c r="H17" s="23">
        <v>1540989546</v>
      </c>
      <c r="I17" s="120">
        <v>1384969000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745000000</v>
      </c>
      <c r="G18" s="75">
        <f t="shared" si="0"/>
        <v>-68000000</v>
      </c>
      <c r="H18" s="23">
        <v>813000000</v>
      </c>
      <c r="I18" s="120">
        <v>824000000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17850416</v>
      </c>
      <c r="G19" s="75">
        <f t="shared" si="0"/>
        <v>0</v>
      </c>
      <c r="H19" s="23">
        <v>17850416</v>
      </c>
      <c r="I19" s="120">
        <v>17850416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11469028427</v>
      </c>
      <c r="G20" s="75">
        <f t="shared" si="0"/>
        <v>4099996392</v>
      </c>
      <c r="H20" s="23">
        <v>7369032035</v>
      </c>
      <c r="I20" s="120">
        <v>4913002833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104500791636</v>
      </c>
      <c r="G21" s="75">
        <f t="shared" si="0"/>
        <v>26404900501</v>
      </c>
      <c r="H21" s="23">
        <v>78095891135</v>
      </c>
      <c r="I21" s="120">
        <v>79002702973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1714333025521</v>
      </c>
      <c r="G22" s="74">
        <f t="shared" si="0"/>
        <v>127893163774</v>
      </c>
      <c r="H22" s="124">
        <v>1586439861747</v>
      </c>
      <c r="I22" s="121">
        <v>1561054688223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329149763277</v>
      </c>
      <c r="G23" s="75">
        <f t="shared" si="0"/>
        <v>25503745142</v>
      </c>
      <c r="H23" s="23">
        <v>303646018135</v>
      </c>
      <c r="I23" s="120">
        <v>311430584631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192480852803</v>
      </c>
      <c r="G24" s="75">
        <f t="shared" si="0"/>
        <v>9508182002</v>
      </c>
      <c r="H24" s="23">
        <v>182972670801</v>
      </c>
      <c r="I24" s="120">
        <v>203262143357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75308260263</v>
      </c>
      <c r="G25" s="75">
        <f t="shared" si="0"/>
        <v>8788903649</v>
      </c>
      <c r="H25" s="23">
        <v>66519356614</v>
      </c>
      <c r="I25" s="120">
        <v>60631353352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9962592277</v>
      </c>
      <c r="G26" s="75">
        <f t="shared" si="0"/>
        <v>-28767920</v>
      </c>
      <c r="H26" s="23">
        <v>9991360197</v>
      </c>
      <c r="I26" s="120">
        <v>11294456218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693644141620</v>
      </c>
      <c r="G27" s="75">
        <f t="shared" si="0"/>
        <v>52304569112</v>
      </c>
      <c r="H27" s="23">
        <v>641339572508</v>
      </c>
      <c r="I27" s="120">
        <v>608272506728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271162792186</v>
      </c>
      <c r="G28" s="75">
        <f t="shared" si="0"/>
        <v>26852963353</v>
      </c>
      <c r="H28" s="23">
        <v>244309828833</v>
      </c>
      <c r="I28" s="120">
        <v>235067999775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130208954935</v>
      </c>
      <c r="G29" s="75">
        <f t="shared" si="0"/>
        <v>3965229272</v>
      </c>
      <c r="H29" s="23">
        <v>126243725663</v>
      </c>
      <c r="I29" s="120">
        <v>121926181663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105406873053</v>
      </c>
      <c r="G31" s="75">
        <f t="shared" si="0"/>
        <v>3721650987</v>
      </c>
      <c r="H31" s="23">
        <v>101685222066</v>
      </c>
      <c r="I31" s="120">
        <v>97707739088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24802081882</v>
      </c>
      <c r="G32" s="75">
        <f t="shared" si="0"/>
        <v>243578285</v>
      </c>
      <c r="H32" s="23">
        <v>24558503597</v>
      </c>
      <c r="I32" s="120">
        <v>24218442575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12415668160</v>
      </c>
      <c r="G33" s="75">
        <f t="shared" si="0"/>
        <v>998339164</v>
      </c>
      <c r="H33" s="23">
        <v>11417328996</v>
      </c>
      <c r="I33" s="120">
        <v>9169462499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175467922286</v>
      </c>
      <c r="G34" s="126">
        <f t="shared" si="0"/>
        <v>-31497141935</v>
      </c>
      <c r="H34" s="125">
        <v>206965064221</v>
      </c>
      <c r="I34" s="122">
        <v>212275561968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46671133609</v>
      </c>
      <c r="G36" s="74">
        <f t="shared" ref="G36:G60" si="1">F36-H36</f>
        <v>2738306077</v>
      </c>
      <c r="H36" s="124">
        <v>43932827532</v>
      </c>
      <c r="I36" s="121">
        <v>25485793689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27870013518</v>
      </c>
      <c r="G37" s="75">
        <f t="shared" si="1"/>
        <v>-4921005538</v>
      </c>
      <c r="H37" s="23">
        <v>32791019056</v>
      </c>
      <c r="I37" s="120">
        <v>17079154314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3268334052</v>
      </c>
      <c r="G38" s="75">
        <f t="shared" si="1"/>
        <v>-2975648489</v>
      </c>
      <c r="H38" s="23">
        <v>6243982541</v>
      </c>
      <c r="I38" s="120">
        <v>3042188843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15409800</v>
      </c>
      <c r="G39" s="75">
        <f t="shared" si="1"/>
        <v>-3021361184</v>
      </c>
      <c r="H39" s="23">
        <v>3036770984</v>
      </c>
      <c r="I39" s="120">
        <v>604383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3252924252</v>
      </c>
      <c r="G40" s="75">
        <f t="shared" si="1"/>
        <v>45712695</v>
      </c>
      <c r="H40" s="23">
        <v>3207211557</v>
      </c>
      <c r="I40" s="120">
        <v>3041584460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15479617893</v>
      </c>
      <c r="G41" s="75">
        <f t="shared" si="1"/>
        <v>10648952232</v>
      </c>
      <c r="H41" s="23">
        <v>4830665661</v>
      </c>
      <c r="I41" s="120">
        <v>5333411420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653015</v>
      </c>
      <c r="G46" s="75">
        <f t="shared" si="1"/>
        <v>-52110025</v>
      </c>
      <c r="H46" s="23">
        <v>52763040</v>
      </c>
      <c r="I46" s="120">
        <v>7394000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52515131</v>
      </c>
      <c r="G47" s="75">
        <f t="shared" si="1"/>
        <v>38117897</v>
      </c>
      <c r="H47" s="23">
        <v>14397234</v>
      </c>
      <c r="I47" s="120">
        <v>23645112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147382775848</v>
      </c>
      <c r="G48" s="74">
        <f t="shared" si="1"/>
        <v>7913917870</v>
      </c>
      <c r="H48" s="124">
        <v>139468857978</v>
      </c>
      <c r="I48" s="121">
        <v>130541509124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110909204074</v>
      </c>
      <c r="G49" s="75">
        <f t="shared" si="1"/>
        <v>4525588617</v>
      </c>
      <c r="H49" s="23">
        <v>106383615457</v>
      </c>
      <c r="I49" s="120">
        <v>91696545012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26900454864</v>
      </c>
      <c r="G50" s="75">
        <f t="shared" si="1"/>
        <v>-2770520765</v>
      </c>
      <c r="H50" s="23">
        <v>29670975629</v>
      </c>
      <c r="I50" s="120">
        <v>35351939000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18168409814</v>
      </c>
      <c r="G51" s="75">
        <f t="shared" si="1"/>
        <v>-8435226853</v>
      </c>
      <c r="H51" s="23">
        <v>26603636667</v>
      </c>
      <c r="I51" s="120">
        <v>32179547741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8732045050</v>
      </c>
      <c r="G52" s="75">
        <f t="shared" si="1"/>
        <v>5664706088</v>
      </c>
      <c r="H52" s="23">
        <v>3067338962</v>
      </c>
      <c r="I52" s="120">
        <v>3172391259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2248603660</v>
      </c>
      <c r="G53" s="75">
        <f t="shared" si="1"/>
        <v>217595768</v>
      </c>
      <c r="H53" s="23">
        <v>2031007892</v>
      </c>
      <c r="I53" s="120">
        <v>1147324112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7286500000</v>
      </c>
      <c r="G54" s="75">
        <f t="shared" si="1"/>
        <v>5941800000</v>
      </c>
      <c r="H54" s="23">
        <v>1344700000</v>
      </c>
      <c r="I54" s="120">
        <v>2238000000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38013250</v>
      </c>
      <c r="G59" s="75">
        <f t="shared" si="1"/>
        <v>-545750</v>
      </c>
      <c r="H59" s="23">
        <v>38559000</v>
      </c>
      <c r="I59" s="120">
        <v>107701000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-100711642239</v>
      </c>
      <c r="G60" s="126">
        <f t="shared" si="1"/>
        <v>-5175611793</v>
      </c>
      <c r="H60" s="125">
        <v>-95536030446</v>
      </c>
      <c r="I60" s="122">
        <v>-105055715435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457655465631</v>
      </c>
      <c r="G62" s="74">
        <f t="shared" ref="G62:G82" si="2">F62-H62</f>
        <v>8803304397</v>
      </c>
      <c r="H62" s="124">
        <v>448852161234</v>
      </c>
      <c r="I62" s="121">
        <v>465465121361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130407500000</v>
      </c>
      <c r="G63" s="75">
        <f t="shared" si="2"/>
        <v>18353000000</v>
      </c>
      <c r="H63" s="23">
        <v>112054500000</v>
      </c>
      <c r="I63" s="120">
        <v>104174000000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327247965631</v>
      </c>
      <c r="G69" s="75">
        <f t="shared" si="2"/>
        <v>-9549695603</v>
      </c>
      <c r="H69" s="23">
        <v>336797661234</v>
      </c>
      <c r="I69" s="120">
        <v>361291121361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529278201144</v>
      </c>
      <c r="G70" s="74">
        <f t="shared" si="2"/>
        <v>-39988029546</v>
      </c>
      <c r="H70" s="124">
        <v>569266230690</v>
      </c>
      <c r="I70" s="121">
        <v>583481068031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197716457555</v>
      </c>
      <c r="G71" s="75">
        <f t="shared" si="2"/>
        <v>-27798547459</v>
      </c>
      <c r="H71" s="23">
        <v>225515005014</v>
      </c>
      <c r="I71" s="120">
        <v>216489185176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0</v>
      </c>
      <c r="G72" s="75">
        <f t="shared" si="2"/>
        <v>0</v>
      </c>
      <c r="H72" s="23">
        <v>0</v>
      </c>
      <c r="I72" s="120">
        <v>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3077928103</v>
      </c>
      <c r="G73" s="75">
        <f t="shared" si="2"/>
        <v>644302195</v>
      </c>
      <c r="H73" s="23">
        <v>2433625908</v>
      </c>
      <c r="I73" s="120">
        <v>2194608322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328483815486</v>
      </c>
      <c r="G78" s="75">
        <f t="shared" si="2"/>
        <v>-12833784282</v>
      </c>
      <c r="H78" s="23">
        <v>341317599768</v>
      </c>
      <c r="I78" s="120">
        <v>364797274533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-71622735513</v>
      </c>
      <c r="G79" s="126">
        <f t="shared" si="2"/>
        <v>48791333943</v>
      </c>
      <c r="H79" s="125">
        <v>-120414069456</v>
      </c>
      <c r="I79" s="122">
        <v>-118015946670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3133544534</v>
      </c>
      <c r="G80" s="77">
        <f t="shared" si="2"/>
        <v>12118580215</v>
      </c>
      <c r="H80" s="41">
        <v>-8985035681</v>
      </c>
      <c r="I80" s="131">
        <v>-10796100137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73044692376</v>
      </c>
      <c r="G81" s="77">
        <f t="shared" si="2"/>
        <v>-8985035681</v>
      </c>
      <c r="H81" s="41">
        <v>82029728057</v>
      </c>
      <c r="I81" s="131">
        <v>92825828194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76178236910</v>
      </c>
      <c r="G82" s="92">
        <f t="shared" si="2"/>
        <v>3133544534</v>
      </c>
      <c r="H82" s="45">
        <v>73044692376</v>
      </c>
      <c r="I82" s="123">
        <v>82029728057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3" orientation="portrait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20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20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50000000</v>
      </c>
      <c r="G5" s="52">
        <f t="shared" ref="G5:G36" si="0">F5-H5</f>
        <v>0</v>
      </c>
      <c r="H5" s="23">
        <v>50000000</v>
      </c>
      <c r="I5" s="21">
        <v>50000000</v>
      </c>
      <c r="J5" s="11"/>
      <c r="K5" s="12" t="s">
        <v>3</v>
      </c>
      <c r="L5" s="12"/>
      <c r="M5" s="13"/>
      <c r="N5" s="14">
        <v>338999589</v>
      </c>
      <c r="O5" s="52">
        <f t="shared" ref="O5:O25" si="1">N5-P5</f>
        <v>202140030</v>
      </c>
      <c r="P5" s="23">
        <v>136859559</v>
      </c>
      <c r="Q5" s="21">
        <v>142568305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0</v>
      </c>
      <c r="G6" s="52">
        <f t="shared" si="0"/>
        <v>0</v>
      </c>
      <c r="H6" s="23">
        <v>0</v>
      </c>
      <c r="I6" s="21">
        <v>0</v>
      </c>
      <c r="J6" s="11"/>
      <c r="K6" s="12"/>
      <c r="L6" s="12" t="s">
        <v>5</v>
      </c>
      <c r="M6" s="13"/>
      <c r="N6" s="14">
        <v>220326167</v>
      </c>
      <c r="O6" s="52">
        <f t="shared" si="1"/>
        <v>190554750</v>
      </c>
      <c r="P6" s="23">
        <v>29771417</v>
      </c>
      <c r="Q6" s="21">
        <v>34929042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0</v>
      </c>
      <c r="G7" s="52">
        <f t="shared" si="0"/>
        <v>0</v>
      </c>
      <c r="H7" s="23">
        <v>0</v>
      </c>
      <c r="I7" s="21">
        <v>0</v>
      </c>
      <c r="J7" s="11"/>
      <c r="K7" s="12"/>
      <c r="L7" s="12" t="s">
        <v>7</v>
      </c>
      <c r="M7" s="13"/>
      <c r="N7" s="14">
        <v>51738800</v>
      </c>
      <c r="O7" s="52">
        <f t="shared" si="1"/>
        <v>0</v>
      </c>
      <c r="P7" s="23">
        <v>51738800</v>
      </c>
      <c r="Q7" s="21">
        <v>51738800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51738800</v>
      </c>
      <c r="O8" s="52">
        <f t="shared" si="1"/>
        <v>0</v>
      </c>
      <c r="P8" s="23">
        <v>51738800</v>
      </c>
      <c r="Q8" s="21">
        <v>51738800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0</v>
      </c>
      <c r="G9" s="52">
        <f t="shared" si="0"/>
        <v>0</v>
      </c>
      <c r="H9" s="23">
        <v>0</v>
      </c>
      <c r="I9" s="21">
        <v>0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0</v>
      </c>
      <c r="G10" s="52">
        <f t="shared" si="0"/>
        <v>0</v>
      </c>
      <c r="H10" s="23">
        <v>0</v>
      </c>
      <c r="I10" s="21">
        <v>0</v>
      </c>
      <c r="J10" s="11"/>
      <c r="K10" s="12"/>
      <c r="L10" s="12" t="s">
        <v>13</v>
      </c>
      <c r="M10" s="13"/>
      <c r="N10" s="14">
        <v>66934622</v>
      </c>
      <c r="O10" s="52">
        <f t="shared" si="1"/>
        <v>11585280</v>
      </c>
      <c r="P10" s="23">
        <v>55349342</v>
      </c>
      <c r="Q10" s="21">
        <v>55900463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0</v>
      </c>
      <c r="O13" s="52">
        <f t="shared" si="1"/>
        <v>0</v>
      </c>
      <c r="P13" s="23">
        <v>0</v>
      </c>
      <c r="Q13" s="21">
        <v>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50000000</v>
      </c>
      <c r="G15" s="52">
        <f t="shared" si="0"/>
        <v>0</v>
      </c>
      <c r="H15" s="23">
        <v>50000000</v>
      </c>
      <c r="I15" s="21">
        <v>50000000</v>
      </c>
      <c r="J15" s="11"/>
      <c r="K15" s="12" t="s">
        <v>22</v>
      </c>
      <c r="L15" s="12"/>
      <c r="M15" s="13"/>
      <c r="N15" s="14">
        <v>34401542888</v>
      </c>
      <c r="O15" s="52">
        <f t="shared" si="1"/>
        <v>9885423503</v>
      </c>
      <c r="P15" s="23">
        <v>24516119385</v>
      </c>
      <c r="Q15" s="21">
        <v>20764494331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20419187534</v>
      </c>
      <c r="O16" s="52">
        <f t="shared" si="1"/>
        <v>9895673833</v>
      </c>
      <c r="P16" s="23">
        <v>10523513701</v>
      </c>
      <c r="Q16" s="21">
        <v>6534285118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13335925598</v>
      </c>
      <c r="O17" s="52">
        <f t="shared" si="1"/>
        <v>-51738800</v>
      </c>
      <c r="P17" s="23">
        <v>13387664398</v>
      </c>
      <c r="Q17" s="21">
        <v>13639403198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36402167473</v>
      </c>
      <c r="G18" s="52">
        <f t="shared" si="0"/>
        <v>11487261524</v>
      </c>
      <c r="H18" s="23">
        <v>24914905949</v>
      </c>
      <c r="I18" s="21">
        <v>18908188974</v>
      </c>
      <c r="J18" s="11"/>
      <c r="K18" s="12"/>
      <c r="L18" s="12"/>
      <c r="M18" s="13" t="s">
        <v>9</v>
      </c>
      <c r="N18" s="14">
        <v>13335925598</v>
      </c>
      <c r="O18" s="52">
        <f t="shared" si="1"/>
        <v>-51738800</v>
      </c>
      <c r="P18" s="23">
        <v>13387664398</v>
      </c>
      <c r="Q18" s="21">
        <v>13639403198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9533001206</v>
      </c>
      <c r="G19" s="52">
        <f t="shared" si="0"/>
        <v>-169252068</v>
      </c>
      <c r="H19" s="23">
        <v>9702253274</v>
      </c>
      <c r="I19" s="21">
        <v>9871540291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9533001206</v>
      </c>
      <c r="G20" s="52">
        <f t="shared" si="0"/>
        <v>-169252068</v>
      </c>
      <c r="H20" s="23">
        <v>9702253274</v>
      </c>
      <c r="I20" s="21">
        <v>9871540291</v>
      </c>
      <c r="J20" s="11"/>
      <c r="K20" s="12"/>
      <c r="L20" s="12" t="s">
        <v>29</v>
      </c>
      <c r="M20" s="13"/>
      <c r="N20" s="14">
        <v>646429756</v>
      </c>
      <c r="O20" s="52">
        <f t="shared" si="1"/>
        <v>41488470</v>
      </c>
      <c r="P20" s="23">
        <v>604941286</v>
      </c>
      <c r="Q20" s="21">
        <v>590806015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8050071183</v>
      </c>
      <c r="G21" s="52">
        <f t="shared" si="0"/>
        <v>0</v>
      </c>
      <c r="H21" s="23">
        <v>8050071183</v>
      </c>
      <c r="I21" s="21">
        <v>8050071183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1434044140</v>
      </c>
      <c r="G22" s="52">
        <f t="shared" si="0"/>
        <v>-165578784</v>
      </c>
      <c r="H22" s="23">
        <v>1599622924</v>
      </c>
      <c r="I22" s="21">
        <v>1765201708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48885883</v>
      </c>
      <c r="G23" s="52">
        <f t="shared" si="0"/>
        <v>-3673284</v>
      </c>
      <c r="H23" s="23">
        <v>52559167</v>
      </c>
      <c r="I23" s="21">
        <v>56267400</v>
      </c>
      <c r="J23" s="11"/>
      <c r="K23" s="12"/>
      <c r="L23" s="12" t="s">
        <v>19</v>
      </c>
      <c r="M23" s="13"/>
      <c r="N23" s="14">
        <v>0</v>
      </c>
      <c r="O23" s="52">
        <f t="shared" si="1"/>
        <v>0</v>
      </c>
      <c r="P23" s="23">
        <v>0</v>
      </c>
      <c r="Q23" s="21">
        <v>0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34740542477</v>
      </c>
      <c r="O25" s="54">
        <f t="shared" si="1"/>
        <v>10087563533</v>
      </c>
      <c r="P25" s="41">
        <v>24652978944</v>
      </c>
      <c r="Q25" s="42">
        <v>20907062636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1711624996</v>
      </c>
      <c r="O27" s="52">
        <f>N27-P27</f>
        <v>1399697991</v>
      </c>
      <c r="P27" s="23">
        <v>311927005</v>
      </c>
      <c r="Q27" s="21">
        <v>-1948873662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1796667</v>
      </c>
      <c r="G39" s="52">
        <f t="shared" si="2"/>
        <v>-616008</v>
      </c>
      <c r="H39" s="23">
        <v>2412675</v>
      </c>
      <c r="I39" s="21">
        <v>3028683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0</v>
      </c>
      <c r="G40" s="52">
        <f t="shared" si="2"/>
        <v>0</v>
      </c>
      <c r="H40" s="23">
        <v>0</v>
      </c>
      <c r="I40" s="21">
        <v>0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0</v>
      </c>
      <c r="G41" s="52">
        <f t="shared" si="2"/>
        <v>0</v>
      </c>
      <c r="H41" s="23">
        <v>0</v>
      </c>
      <c r="I41" s="21">
        <v>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26817369600</v>
      </c>
      <c r="G42" s="52">
        <f t="shared" si="2"/>
        <v>11707129600</v>
      </c>
      <c r="H42" s="23">
        <v>15110240000</v>
      </c>
      <c r="I42" s="21">
        <v>8683620000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0</v>
      </c>
      <c r="G48" s="52">
        <f t="shared" si="2"/>
        <v>0</v>
      </c>
      <c r="H48" s="23">
        <v>0</v>
      </c>
      <c r="I48" s="21">
        <v>0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0</v>
      </c>
      <c r="G50" s="52">
        <f t="shared" si="2"/>
        <v>0</v>
      </c>
      <c r="H50" s="23">
        <v>0</v>
      </c>
      <c r="I50" s="21">
        <v>0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50000000</v>
      </c>
      <c r="G52" s="52">
        <f t="shared" si="2"/>
        <v>-50000000</v>
      </c>
      <c r="H52" s="23">
        <v>100000000</v>
      </c>
      <c r="I52" s="21">
        <v>350000000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1711624996</v>
      </c>
      <c r="O55" s="54">
        <f>N55-P55</f>
        <v>1399697991</v>
      </c>
      <c r="P55" s="41">
        <v>311927005</v>
      </c>
      <c r="Q55" s="42">
        <v>-1948873662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36452167473</v>
      </c>
      <c r="G56" s="53">
        <f t="shared" si="2"/>
        <v>11487261524</v>
      </c>
      <c r="H56" s="45">
        <v>24964905949</v>
      </c>
      <c r="I56" s="46">
        <v>18958188974</v>
      </c>
      <c r="J56" s="47" t="s">
        <v>65</v>
      </c>
      <c r="K56" s="48"/>
      <c r="L56" s="48"/>
      <c r="M56" s="49"/>
      <c r="N56" s="50">
        <v>36452167473</v>
      </c>
      <c r="O56" s="53">
        <f>N56-P56</f>
        <v>11487261524</v>
      </c>
      <c r="P56" s="45">
        <v>24964905949</v>
      </c>
      <c r="Q56" s="46">
        <v>18958188974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4" fitToWidth="0" orientation="landscape" useFirstPageNumber="1" r:id="rId1"/>
  <headerFooter scaleWithDoc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25" style="2" customWidth="1"/>
    <col min="10" max="16384" width="9" style="2"/>
  </cols>
  <sheetData>
    <row r="1" spans="1:9" ht="14.25" thickBot="1" x14ac:dyDescent="0.2">
      <c r="A1" s="144" t="s">
        <v>209</v>
      </c>
      <c r="I1" s="139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3810100006</v>
      </c>
      <c r="F4" s="75">
        <f t="shared" ref="F4:F35" si="0">E4-G4</f>
        <v>-491157583</v>
      </c>
      <c r="G4" s="82">
        <v>4301257589</v>
      </c>
      <c r="H4" s="21">
        <v>4123371868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0</v>
      </c>
      <c r="F10" s="75">
        <f t="shared" si="0"/>
        <v>0</v>
      </c>
      <c r="G10" s="82">
        <v>0</v>
      </c>
      <c r="H10" s="21">
        <v>0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409822527</v>
      </c>
      <c r="F12" s="75">
        <f t="shared" si="0"/>
        <v>-23189997</v>
      </c>
      <c r="G12" s="82">
        <v>433012524</v>
      </c>
      <c r="H12" s="21">
        <v>463072299</v>
      </c>
    </row>
    <row r="13" spans="1:9" ht="15" customHeight="1" x14ac:dyDescent="0.15">
      <c r="A13" s="59"/>
      <c r="B13" s="60" t="s">
        <v>75</v>
      </c>
      <c r="C13" s="61"/>
      <c r="D13" s="61"/>
      <c r="E13" s="70">
        <v>1309253000</v>
      </c>
      <c r="F13" s="75">
        <f t="shared" si="0"/>
        <v>-872918000</v>
      </c>
      <c r="G13" s="82">
        <v>2182171000</v>
      </c>
      <c r="H13" s="21">
        <v>2123489000</v>
      </c>
    </row>
    <row r="14" spans="1:9" ht="15" customHeight="1" x14ac:dyDescent="0.15">
      <c r="A14" s="59"/>
      <c r="B14" s="60" t="s">
        <v>76</v>
      </c>
      <c r="C14" s="61"/>
      <c r="D14" s="61"/>
      <c r="E14" s="70">
        <v>1492971046</v>
      </c>
      <c r="F14" s="75">
        <f t="shared" si="0"/>
        <v>440075492</v>
      </c>
      <c r="G14" s="82">
        <v>1052895554</v>
      </c>
      <c r="H14" s="21">
        <v>1140025222</v>
      </c>
    </row>
    <row r="15" spans="1:9" ht="15" customHeight="1" x14ac:dyDescent="0.15">
      <c r="A15" s="59"/>
      <c r="B15" s="60"/>
      <c r="C15" s="61" t="s">
        <v>77</v>
      </c>
      <c r="D15" s="61"/>
      <c r="E15" s="70">
        <v>1492971046</v>
      </c>
      <c r="F15" s="75">
        <f t="shared" si="0"/>
        <v>440075492</v>
      </c>
      <c r="G15" s="82">
        <v>1052895554</v>
      </c>
      <c r="H15" s="21">
        <v>1140025222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1012539</v>
      </c>
      <c r="F19" s="75">
        <f t="shared" si="0"/>
        <v>-1678245</v>
      </c>
      <c r="G19" s="82">
        <v>2690784</v>
      </c>
      <c r="H19" s="21">
        <v>3325538</v>
      </c>
    </row>
    <row r="20" spans="1:8" ht="15" customHeight="1" x14ac:dyDescent="0.15">
      <c r="A20" s="63"/>
      <c r="B20" s="64" t="s">
        <v>82</v>
      </c>
      <c r="C20" s="65"/>
      <c r="D20" s="65"/>
      <c r="E20" s="70">
        <v>597040894</v>
      </c>
      <c r="F20" s="75">
        <f t="shared" si="0"/>
        <v>-33446833</v>
      </c>
      <c r="G20" s="82">
        <v>630487727</v>
      </c>
      <c r="H20" s="21">
        <v>393459809</v>
      </c>
    </row>
    <row r="21" spans="1:8" ht="15" customHeight="1" x14ac:dyDescent="0.15">
      <c r="A21" s="59" t="s">
        <v>83</v>
      </c>
      <c r="B21" s="60"/>
      <c r="C21" s="61"/>
      <c r="D21" s="61"/>
      <c r="E21" s="69">
        <v>2410402015</v>
      </c>
      <c r="F21" s="74">
        <f t="shared" si="0"/>
        <v>369945093</v>
      </c>
      <c r="G21" s="81">
        <v>2040456922</v>
      </c>
      <c r="H21" s="78">
        <v>2103016654</v>
      </c>
    </row>
    <row r="22" spans="1:8" ht="15" customHeight="1" x14ac:dyDescent="0.15">
      <c r="A22" s="59"/>
      <c r="B22" s="60" t="s">
        <v>84</v>
      </c>
      <c r="C22" s="61"/>
      <c r="D22" s="61"/>
      <c r="E22" s="70">
        <v>742933274</v>
      </c>
      <c r="F22" s="75">
        <f t="shared" si="0"/>
        <v>104068923</v>
      </c>
      <c r="G22" s="82">
        <v>638864351</v>
      </c>
      <c r="H22" s="21">
        <v>629371859</v>
      </c>
    </row>
    <row r="23" spans="1:8" ht="15" customHeight="1" x14ac:dyDescent="0.15">
      <c r="A23" s="59"/>
      <c r="B23" s="60" t="s">
        <v>85</v>
      </c>
      <c r="C23" s="61"/>
      <c r="D23" s="61"/>
      <c r="E23" s="70">
        <v>66934622</v>
      </c>
      <c r="F23" s="75">
        <f t="shared" si="0"/>
        <v>11585280</v>
      </c>
      <c r="G23" s="82">
        <v>55349342</v>
      </c>
      <c r="H23" s="21">
        <v>55900463</v>
      </c>
    </row>
    <row r="24" spans="1:8" ht="15" customHeight="1" x14ac:dyDescent="0.15">
      <c r="A24" s="59"/>
      <c r="B24" s="60" t="s">
        <v>86</v>
      </c>
      <c r="C24" s="61"/>
      <c r="D24" s="61"/>
      <c r="E24" s="70">
        <v>41488470</v>
      </c>
      <c r="F24" s="75">
        <f t="shared" si="0"/>
        <v>27353199</v>
      </c>
      <c r="G24" s="82">
        <v>14135271</v>
      </c>
      <c r="H24" s="21">
        <v>21423238</v>
      </c>
    </row>
    <row r="25" spans="1:8" ht="15" customHeight="1" x14ac:dyDescent="0.15">
      <c r="A25" s="59"/>
      <c r="B25" s="60" t="s">
        <v>87</v>
      </c>
      <c r="C25" s="61"/>
      <c r="D25" s="61"/>
      <c r="E25" s="70">
        <v>1192207344</v>
      </c>
      <c r="F25" s="75">
        <f t="shared" si="0"/>
        <v>89205600</v>
      </c>
      <c r="G25" s="82">
        <v>1103001744</v>
      </c>
      <c r="H25" s="21">
        <v>1178241303</v>
      </c>
    </row>
    <row r="26" spans="1:8" ht="15" customHeight="1" x14ac:dyDescent="0.15">
      <c r="A26" s="59"/>
      <c r="B26" s="60" t="s">
        <v>88</v>
      </c>
      <c r="C26" s="61"/>
      <c r="D26" s="61"/>
      <c r="E26" s="70">
        <v>81327867</v>
      </c>
      <c r="F26" s="75">
        <f t="shared" si="0"/>
        <v>49286170</v>
      </c>
      <c r="G26" s="82">
        <v>32041697</v>
      </c>
      <c r="H26" s="21">
        <v>24838803</v>
      </c>
    </row>
    <row r="27" spans="1:8" ht="15" customHeight="1" x14ac:dyDescent="0.15">
      <c r="A27" s="59"/>
      <c r="B27" s="60" t="s">
        <v>89</v>
      </c>
      <c r="C27" s="61"/>
      <c r="D27" s="61"/>
      <c r="E27" s="70">
        <v>169868076</v>
      </c>
      <c r="F27" s="75">
        <f t="shared" si="0"/>
        <v>-34949</v>
      </c>
      <c r="G27" s="82">
        <v>169903025</v>
      </c>
      <c r="H27" s="21">
        <v>169341970</v>
      </c>
    </row>
    <row r="28" spans="1:8" ht="15" customHeight="1" x14ac:dyDescent="0.15">
      <c r="A28" s="59"/>
      <c r="B28" s="60" t="s">
        <v>90</v>
      </c>
      <c r="C28" s="61"/>
      <c r="D28" s="61"/>
      <c r="E28" s="70">
        <v>82624699</v>
      </c>
      <c r="F28" s="75">
        <f t="shared" si="0"/>
        <v>56254103</v>
      </c>
      <c r="G28" s="82">
        <v>26370596</v>
      </c>
      <c r="H28" s="21">
        <v>7675334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0</v>
      </c>
      <c r="F30" s="75">
        <f t="shared" si="0"/>
        <v>0</v>
      </c>
      <c r="G30" s="82">
        <v>0</v>
      </c>
      <c r="H30" s="21">
        <v>0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1655094</v>
      </c>
      <c r="F34" s="75">
        <f t="shared" si="0"/>
        <v>1228694</v>
      </c>
      <c r="G34" s="82">
        <v>426400</v>
      </c>
      <c r="H34" s="21">
        <v>8273025</v>
      </c>
    </row>
    <row r="35" spans="1:8" ht="15" customHeight="1" x14ac:dyDescent="0.15">
      <c r="A35" s="59"/>
      <c r="B35" s="60" t="s">
        <v>97</v>
      </c>
      <c r="C35" s="61"/>
      <c r="D35" s="61"/>
      <c r="E35" s="70">
        <v>31362569</v>
      </c>
      <c r="F35" s="75">
        <f t="shared" si="0"/>
        <v>30998073</v>
      </c>
      <c r="G35" s="82">
        <v>364496</v>
      </c>
      <c r="H35" s="21">
        <v>7950659</v>
      </c>
    </row>
    <row r="36" spans="1:8" ht="15" customHeight="1" x14ac:dyDescent="0.15">
      <c r="A36" s="59"/>
      <c r="B36" s="60"/>
      <c r="C36" s="61" t="s">
        <v>98</v>
      </c>
      <c r="D36" s="61"/>
      <c r="E36" s="70">
        <v>0</v>
      </c>
      <c r="F36" s="75">
        <f t="shared" ref="F36:F54" si="1">E36-G36</f>
        <v>0</v>
      </c>
      <c r="G36" s="82">
        <v>0</v>
      </c>
      <c r="H36" s="21">
        <v>0</v>
      </c>
    </row>
    <row r="37" spans="1:8" ht="15" customHeight="1" x14ac:dyDescent="0.15">
      <c r="A37" s="59"/>
      <c r="B37" s="60"/>
      <c r="C37" s="61" t="s">
        <v>99</v>
      </c>
      <c r="D37" s="61"/>
      <c r="E37" s="70">
        <v>31362569</v>
      </c>
      <c r="F37" s="75">
        <f t="shared" si="1"/>
        <v>30998073</v>
      </c>
      <c r="G37" s="82">
        <v>364496</v>
      </c>
      <c r="H37" s="21">
        <v>7950659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1399697991</v>
      </c>
      <c r="F40" s="77">
        <f t="shared" si="1"/>
        <v>-861102676</v>
      </c>
      <c r="G40" s="84">
        <v>2260800667</v>
      </c>
      <c r="H40" s="42">
        <v>2020355214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0</v>
      </c>
      <c r="F46" s="75">
        <f t="shared" si="1"/>
        <v>0</v>
      </c>
      <c r="G46" s="82">
        <v>0</v>
      </c>
      <c r="H46" s="21">
        <v>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0</v>
      </c>
      <c r="F52" s="75">
        <f t="shared" si="1"/>
        <v>0</v>
      </c>
      <c r="G52" s="82">
        <v>0</v>
      </c>
      <c r="H52" s="21">
        <v>0</v>
      </c>
    </row>
    <row r="53" spans="1:8" ht="15" customHeight="1" x14ac:dyDescent="0.15">
      <c r="A53" s="66" t="s">
        <v>113</v>
      </c>
      <c r="B53" s="67"/>
      <c r="C53" s="68"/>
      <c r="D53" s="68"/>
      <c r="E53" s="73">
        <v>0</v>
      </c>
      <c r="F53" s="77">
        <f t="shared" si="1"/>
        <v>0</v>
      </c>
      <c r="G53" s="84">
        <v>0</v>
      </c>
      <c r="H53" s="42">
        <v>0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1399697991</v>
      </c>
      <c r="F54" s="97">
        <f t="shared" si="1"/>
        <v>-861102676</v>
      </c>
      <c r="G54" s="98">
        <v>2260800667</v>
      </c>
      <c r="H54" s="99">
        <v>2020355214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5" fitToHeight="0" orientation="portrait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J82"/>
  <sheetViews>
    <sheetView showGridLines="0" zoomScaleNormal="100" workbookViewId="0"/>
  </sheetViews>
  <sheetFormatPr defaultRowHeight="13.5" x14ac:dyDescent="0.15"/>
  <cols>
    <col min="1" max="4" width="2.125" style="2" customWidth="1"/>
    <col min="5" max="5" width="23.375" style="2" customWidth="1"/>
    <col min="6" max="6" width="19.375" style="2" customWidth="1"/>
    <col min="7" max="7" width="18.125" style="2" customWidth="1"/>
    <col min="8" max="9" width="19.375" style="2" customWidth="1"/>
    <col min="10" max="10" width="0.125" style="2" customWidth="1"/>
    <col min="11" max="16384" width="9" style="2"/>
  </cols>
  <sheetData>
    <row r="1" spans="1:10" ht="14.25" thickBot="1" x14ac:dyDescent="0.2">
      <c r="A1" s="144" t="s">
        <v>210</v>
      </c>
      <c r="J1" s="139" t="s">
        <v>179</v>
      </c>
    </row>
    <row r="2" spans="1:10" x14ac:dyDescent="0.15">
      <c r="A2" s="56"/>
      <c r="B2" s="57"/>
      <c r="C2" s="57"/>
      <c r="D2" s="57"/>
      <c r="E2" s="58"/>
      <c r="F2" s="148" t="str">
        <f>'貸借対照表（一般会計）'!F2</f>
        <v>令和６年度</v>
      </c>
      <c r="G2" s="149"/>
      <c r="H2" s="80" t="str">
        <f>'貸借対照表（一般会計）'!H2</f>
        <v>令和５年度</v>
      </c>
      <c r="I2" s="142" t="str">
        <f>'貸借対照表（一般会計）'!I2</f>
        <v>令和４年度</v>
      </c>
    </row>
    <row r="3" spans="1:10" ht="24.75" thickBot="1" x14ac:dyDescent="0.2">
      <c r="A3" s="88"/>
      <c r="B3" s="89"/>
      <c r="C3" s="89"/>
      <c r="D3" s="89"/>
      <c r="E3" s="132"/>
      <c r="F3" s="133" t="s">
        <v>177</v>
      </c>
      <c r="G3" s="27" t="s">
        <v>178</v>
      </c>
      <c r="H3" s="91" t="s">
        <v>177</v>
      </c>
      <c r="I3" s="29" t="s">
        <v>177</v>
      </c>
    </row>
    <row r="4" spans="1:10" ht="12" customHeight="1" x14ac:dyDescent="0.15">
      <c r="A4" s="104" t="s">
        <v>115</v>
      </c>
      <c r="B4" s="105"/>
      <c r="C4" s="105"/>
      <c r="D4" s="105"/>
      <c r="E4" s="106"/>
      <c r="F4" s="115"/>
      <c r="G4" s="62"/>
      <c r="H4" s="23"/>
      <c r="I4" s="120"/>
    </row>
    <row r="5" spans="1:10" ht="12" customHeight="1" x14ac:dyDescent="0.15">
      <c r="A5" s="100"/>
      <c r="B5" s="101" t="s">
        <v>117</v>
      </c>
      <c r="C5" s="101"/>
      <c r="D5" s="101"/>
      <c r="E5" s="102"/>
      <c r="F5" s="103">
        <v>3810100006</v>
      </c>
      <c r="G5" s="74">
        <f t="shared" ref="G5:G34" si="0">F5-H5</f>
        <v>-491157583</v>
      </c>
      <c r="H5" s="124">
        <v>4301257589</v>
      </c>
      <c r="I5" s="121">
        <v>4123371868</v>
      </c>
    </row>
    <row r="6" spans="1:10" ht="12" customHeight="1" x14ac:dyDescent="0.15">
      <c r="A6" s="104"/>
      <c r="B6" s="105"/>
      <c r="C6" s="105" t="s">
        <v>119</v>
      </c>
      <c r="D6" s="105"/>
      <c r="E6" s="106"/>
      <c r="F6" s="115">
        <v>0</v>
      </c>
      <c r="G6" s="75">
        <f t="shared" si="0"/>
        <v>0</v>
      </c>
      <c r="H6" s="23">
        <v>0</v>
      </c>
      <c r="I6" s="120">
        <v>0</v>
      </c>
    </row>
    <row r="7" spans="1:10" ht="12" customHeight="1" x14ac:dyDescent="0.15">
      <c r="A7" s="104"/>
      <c r="B7" s="105"/>
      <c r="C7" s="105" t="s">
        <v>121</v>
      </c>
      <c r="D7" s="105"/>
      <c r="E7" s="106"/>
      <c r="F7" s="115">
        <v>0</v>
      </c>
      <c r="G7" s="75">
        <f t="shared" si="0"/>
        <v>0</v>
      </c>
      <c r="H7" s="23">
        <v>0</v>
      </c>
      <c r="I7" s="120">
        <v>0</v>
      </c>
    </row>
    <row r="8" spans="1:10" ht="12" customHeight="1" x14ac:dyDescent="0.15">
      <c r="A8" s="104"/>
      <c r="B8" s="105"/>
      <c r="C8" s="105" t="s">
        <v>123</v>
      </c>
      <c r="D8" s="105"/>
      <c r="E8" s="106"/>
      <c r="F8" s="115">
        <v>0</v>
      </c>
      <c r="G8" s="75">
        <f t="shared" si="0"/>
        <v>0</v>
      </c>
      <c r="H8" s="23">
        <v>0</v>
      </c>
      <c r="I8" s="120">
        <v>0</v>
      </c>
    </row>
    <row r="9" spans="1:10" ht="12" customHeight="1" x14ac:dyDescent="0.15">
      <c r="A9" s="104"/>
      <c r="B9" s="105"/>
      <c r="C9" s="105" t="s">
        <v>125</v>
      </c>
      <c r="D9" s="105"/>
      <c r="E9" s="106"/>
      <c r="F9" s="115">
        <v>0</v>
      </c>
      <c r="G9" s="75">
        <f t="shared" si="0"/>
        <v>0</v>
      </c>
      <c r="H9" s="23">
        <v>0</v>
      </c>
      <c r="I9" s="120">
        <v>0</v>
      </c>
    </row>
    <row r="10" spans="1:10" ht="12" customHeight="1" x14ac:dyDescent="0.15">
      <c r="A10" s="104"/>
      <c r="B10" s="105"/>
      <c r="C10" s="105" t="s">
        <v>127</v>
      </c>
      <c r="D10" s="105"/>
      <c r="E10" s="106"/>
      <c r="F10" s="115">
        <v>0</v>
      </c>
      <c r="G10" s="75">
        <f t="shared" si="0"/>
        <v>0</v>
      </c>
      <c r="H10" s="23">
        <v>0</v>
      </c>
      <c r="I10" s="120">
        <v>0</v>
      </c>
    </row>
    <row r="11" spans="1:10" ht="12" customHeight="1" x14ac:dyDescent="0.15">
      <c r="A11" s="104"/>
      <c r="B11" s="105"/>
      <c r="C11" s="105" t="s">
        <v>129</v>
      </c>
      <c r="D11" s="105"/>
      <c r="E11" s="106"/>
      <c r="F11" s="115">
        <v>0</v>
      </c>
      <c r="G11" s="75">
        <f t="shared" si="0"/>
        <v>0</v>
      </c>
      <c r="H11" s="23">
        <v>0</v>
      </c>
      <c r="I11" s="120">
        <v>0</v>
      </c>
    </row>
    <row r="12" spans="1:10" ht="12" customHeight="1" x14ac:dyDescent="0.15">
      <c r="A12" s="104"/>
      <c r="B12" s="105"/>
      <c r="C12" s="105" t="s">
        <v>131</v>
      </c>
      <c r="D12" s="105"/>
      <c r="E12" s="106"/>
      <c r="F12" s="115">
        <v>0</v>
      </c>
      <c r="G12" s="75">
        <f t="shared" si="0"/>
        <v>0</v>
      </c>
      <c r="H12" s="23">
        <v>0</v>
      </c>
      <c r="I12" s="120">
        <v>0</v>
      </c>
    </row>
    <row r="13" spans="1:10" ht="12" customHeight="1" x14ac:dyDescent="0.15">
      <c r="A13" s="104"/>
      <c r="B13" s="105"/>
      <c r="C13" s="105" t="s">
        <v>133</v>
      </c>
      <c r="D13" s="105"/>
      <c r="E13" s="106"/>
      <c r="F13" s="115">
        <v>409822527</v>
      </c>
      <c r="G13" s="75">
        <f t="shared" si="0"/>
        <v>-23189997</v>
      </c>
      <c r="H13" s="23">
        <v>433012524</v>
      </c>
      <c r="I13" s="120">
        <v>463072299</v>
      </c>
    </row>
    <row r="14" spans="1:10" ht="12" customHeight="1" x14ac:dyDescent="0.15">
      <c r="A14" s="104"/>
      <c r="B14" s="105"/>
      <c r="C14" s="105" t="s">
        <v>135</v>
      </c>
      <c r="D14" s="105"/>
      <c r="E14" s="106"/>
      <c r="F14" s="115">
        <v>1309253000</v>
      </c>
      <c r="G14" s="75">
        <f t="shared" si="0"/>
        <v>-872918000</v>
      </c>
      <c r="H14" s="23">
        <v>2182171000</v>
      </c>
      <c r="I14" s="120">
        <v>2123489000</v>
      </c>
    </row>
    <row r="15" spans="1:10" ht="12" customHeight="1" x14ac:dyDescent="0.15">
      <c r="A15" s="104"/>
      <c r="B15" s="105"/>
      <c r="C15" s="105" t="s">
        <v>137</v>
      </c>
      <c r="D15" s="105"/>
      <c r="E15" s="106"/>
      <c r="F15" s="115">
        <v>1492971046</v>
      </c>
      <c r="G15" s="75">
        <f t="shared" si="0"/>
        <v>440075492</v>
      </c>
      <c r="H15" s="23">
        <v>1052895554</v>
      </c>
      <c r="I15" s="120">
        <v>1140025222</v>
      </c>
    </row>
    <row r="16" spans="1:10" ht="12" customHeight="1" x14ac:dyDescent="0.15">
      <c r="A16" s="104"/>
      <c r="B16" s="105"/>
      <c r="C16" s="105"/>
      <c r="D16" s="105" t="s">
        <v>139</v>
      </c>
      <c r="E16" s="106"/>
      <c r="F16" s="115">
        <v>1492971046</v>
      </c>
      <c r="G16" s="75">
        <f t="shared" si="0"/>
        <v>440075492</v>
      </c>
      <c r="H16" s="23">
        <v>1052895554</v>
      </c>
      <c r="I16" s="120">
        <v>1140025222</v>
      </c>
    </row>
    <row r="17" spans="1:9" ht="12" customHeight="1" x14ac:dyDescent="0.15">
      <c r="A17" s="104"/>
      <c r="B17" s="105"/>
      <c r="C17" s="105"/>
      <c r="D17" s="105" t="s">
        <v>141</v>
      </c>
      <c r="E17" s="106"/>
      <c r="F17" s="115">
        <v>0</v>
      </c>
      <c r="G17" s="75">
        <f t="shared" si="0"/>
        <v>0</v>
      </c>
      <c r="H17" s="23">
        <v>0</v>
      </c>
      <c r="I17" s="120">
        <v>0</v>
      </c>
    </row>
    <row r="18" spans="1:9" ht="12" customHeight="1" x14ac:dyDescent="0.15">
      <c r="A18" s="104"/>
      <c r="B18" s="105"/>
      <c r="C18" s="105"/>
      <c r="D18" s="105" t="s">
        <v>143</v>
      </c>
      <c r="E18" s="106"/>
      <c r="F18" s="115">
        <v>0</v>
      </c>
      <c r="G18" s="75">
        <f t="shared" si="0"/>
        <v>0</v>
      </c>
      <c r="H18" s="23">
        <v>0</v>
      </c>
      <c r="I18" s="120">
        <v>0</v>
      </c>
    </row>
    <row r="19" spans="1:9" ht="12" customHeight="1" x14ac:dyDescent="0.15">
      <c r="A19" s="104"/>
      <c r="B19" s="105"/>
      <c r="C19" s="105" t="s">
        <v>80</v>
      </c>
      <c r="D19" s="105"/>
      <c r="E19" s="106"/>
      <c r="F19" s="115">
        <v>0</v>
      </c>
      <c r="G19" s="75">
        <f t="shared" si="0"/>
        <v>0</v>
      </c>
      <c r="H19" s="23">
        <v>0</v>
      </c>
      <c r="I19" s="120">
        <v>0</v>
      </c>
    </row>
    <row r="20" spans="1:9" ht="12" customHeight="1" x14ac:dyDescent="0.15">
      <c r="A20" s="104"/>
      <c r="B20" s="105"/>
      <c r="C20" s="105" t="s">
        <v>146</v>
      </c>
      <c r="D20" s="105"/>
      <c r="E20" s="106"/>
      <c r="F20" s="115">
        <v>1012539</v>
      </c>
      <c r="G20" s="75">
        <f t="shared" si="0"/>
        <v>-1678245</v>
      </c>
      <c r="H20" s="23">
        <v>2690784</v>
      </c>
      <c r="I20" s="120">
        <v>3325538</v>
      </c>
    </row>
    <row r="21" spans="1:9" ht="12" customHeight="1" x14ac:dyDescent="0.15">
      <c r="A21" s="104"/>
      <c r="B21" s="105"/>
      <c r="C21" s="105" t="s">
        <v>148</v>
      </c>
      <c r="D21" s="105"/>
      <c r="E21" s="106"/>
      <c r="F21" s="115">
        <v>597040894</v>
      </c>
      <c r="G21" s="75">
        <f t="shared" si="0"/>
        <v>-33446833</v>
      </c>
      <c r="H21" s="23">
        <v>630487727</v>
      </c>
      <c r="I21" s="120">
        <v>393459809</v>
      </c>
    </row>
    <row r="22" spans="1:9" ht="12" customHeight="1" x14ac:dyDescent="0.15">
      <c r="A22" s="100"/>
      <c r="B22" s="101" t="s">
        <v>149</v>
      </c>
      <c r="C22" s="101"/>
      <c r="D22" s="101"/>
      <c r="E22" s="102"/>
      <c r="F22" s="103">
        <v>2187460189</v>
      </c>
      <c r="G22" s="74">
        <f t="shared" si="0"/>
        <v>330490442</v>
      </c>
      <c r="H22" s="124">
        <v>1856969747</v>
      </c>
      <c r="I22" s="121">
        <v>1905133530</v>
      </c>
    </row>
    <row r="23" spans="1:9" ht="12" customHeight="1" x14ac:dyDescent="0.15">
      <c r="A23" s="104"/>
      <c r="B23" s="105"/>
      <c r="C23" s="105" t="s">
        <v>150</v>
      </c>
      <c r="D23" s="105"/>
      <c r="E23" s="106"/>
      <c r="F23" s="115">
        <v>798282616</v>
      </c>
      <c r="G23" s="75">
        <f t="shared" si="0"/>
        <v>103517802</v>
      </c>
      <c r="H23" s="23">
        <v>694764814</v>
      </c>
      <c r="I23" s="120">
        <v>678154406</v>
      </c>
    </row>
    <row r="24" spans="1:9" ht="12" customHeight="1" x14ac:dyDescent="0.15">
      <c r="A24" s="104"/>
      <c r="B24" s="105"/>
      <c r="C24" s="105" t="s">
        <v>151</v>
      </c>
      <c r="D24" s="105"/>
      <c r="E24" s="106"/>
      <c r="F24" s="115">
        <v>1192207344</v>
      </c>
      <c r="G24" s="75">
        <f t="shared" si="0"/>
        <v>89205600</v>
      </c>
      <c r="H24" s="23">
        <v>1103001744</v>
      </c>
      <c r="I24" s="120">
        <v>1178241303</v>
      </c>
    </row>
    <row r="25" spans="1:9" ht="12" customHeight="1" x14ac:dyDescent="0.15">
      <c r="A25" s="104"/>
      <c r="B25" s="105"/>
      <c r="C25" s="105" t="s">
        <v>152</v>
      </c>
      <c r="D25" s="105"/>
      <c r="E25" s="106"/>
      <c r="F25" s="115">
        <v>81327867</v>
      </c>
      <c r="G25" s="75">
        <f t="shared" si="0"/>
        <v>49286170</v>
      </c>
      <c r="H25" s="23">
        <v>32041697</v>
      </c>
      <c r="I25" s="120">
        <v>24838803</v>
      </c>
    </row>
    <row r="26" spans="1:9" ht="12" customHeight="1" x14ac:dyDescent="0.15">
      <c r="A26" s="104"/>
      <c r="B26" s="105"/>
      <c r="C26" s="105" t="s">
        <v>154</v>
      </c>
      <c r="D26" s="105"/>
      <c r="E26" s="106"/>
      <c r="F26" s="115">
        <v>82624699</v>
      </c>
      <c r="G26" s="75">
        <f t="shared" si="0"/>
        <v>56254103</v>
      </c>
      <c r="H26" s="23">
        <v>26370596</v>
      </c>
      <c r="I26" s="120">
        <v>7675334</v>
      </c>
    </row>
    <row r="27" spans="1:9" ht="12" customHeight="1" x14ac:dyDescent="0.15">
      <c r="A27" s="104"/>
      <c r="B27" s="105"/>
      <c r="C27" s="105" t="s">
        <v>156</v>
      </c>
      <c r="D27" s="105"/>
      <c r="E27" s="106"/>
      <c r="F27" s="115">
        <v>0</v>
      </c>
      <c r="G27" s="75">
        <f t="shared" si="0"/>
        <v>0</v>
      </c>
      <c r="H27" s="23">
        <v>0</v>
      </c>
      <c r="I27" s="120">
        <v>0</v>
      </c>
    </row>
    <row r="28" spans="1:9" ht="12" customHeight="1" x14ac:dyDescent="0.15">
      <c r="A28" s="104"/>
      <c r="B28" s="105"/>
      <c r="C28" s="105" t="s">
        <v>158</v>
      </c>
      <c r="D28" s="105"/>
      <c r="E28" s="106"/>
      <c r="F28" s="115">
        <v>1655094</v>
      </c>
      <c r="G28" s="75">
        <f t="shared" si="0"/>
        <v>1228694</v>
      </c>
      <c r="H28" s="23">
        <v>426400</v>
      </c>
      <c r="I28" s="120">
        <v>8273025</v>
      </c>
    </row>
    <row r="29" spans="1:9" ht="12" customHeight="1" x14ac:dyDescent="0.15">
      <c r="A29" s="104"/>
      <c r="B29" s="105"/>
      <c r="C29" s="105" t="s">
        <v>130</v>
      </c>
      <c r="D29" s="105"/>
      <c r="E29" s="106"/>
      <c r="F29" s="115">
        <v>31362569</v>
      </c>
      <c r="G29" s="75">
        <f t="shared" si="0"/>
        <v>30998073</v>
      </c>
      <c r="H29" s="23">
        <v>364496</v>
      </c>
      <c r="I29" s="120">
        <v>7950659</v>
      </c>
    </row>
    <row r="30" spans="1:9" ht="12" customHeight="1" x14ac:dyDescent="0.15">
      <c r="A30" s="104"/>
      <c r="B30" s="105"/>
      <c r="C30" s="105"/>
      <c r="D30" s="105" t="s">
        <v>132</v>
      </c>
      <c r="E30" s="106"/>
      <c r="F30" s="115">
        <v>0</v>
      </c>
      <c r="G30" s="75">
        <f t="shared" si="0"/>
        <v>0</v>
      </c>
      <c r="H30" s="23">
        <v>0</v>
      </c>
      <c r="I30" s="120">
        <v>0</v>
      </c>
    </row>
    <row r="31" spans="1:9" ht="12" customHeight="1" x14ac:dyDescent="0.15">
      <c r="A31" s="104"/>
      <c r="B31" s="105"/>
      <c r="C31" s="105"/>
      <c r="D31" s="105" t="s">
        <v>134</v>
      </c>
      <c r="E31" s="106"/>
      <c r="F31" s="115">
        <v>31362569</v>
      </c>
      <c r="G31" s="75">
        <f t="shared" si="0"/>
        <v>30998073</v>
      </c>
      <c r="H31" s="23">
        <v>364496</v>
      </c>
      <c r="I31" s="120">
        <v>7950659</v>
      </c>
    </row>
    <row r="32" spans="1:9" ht="12" customHeight="1" x14ac:dyDescent="0.15">
      <c r="A32" s="104"/>
      <c r="B32" s="105"/>
      <c r="C32" s="105"/>
      <c r="D32" s="105" t="s">
        <v>136</v>
      </c>
      <c r="E32" s="106"/>
      <c r="F32" s="115">
        <v>0</v>
      </c>
      <c r="G32" s="75">
        <f t="shared" si="0"/>
        <v>0</v>
      </c>
      <c r="H32" s="23">
        <v>0</v>
      </c>
      <c r="I32" s="120">
        <v>0</v>
      </c>
    </row>
    <row r="33" spans="1:9" ht="12" customHeight="1" x14ac:dyDescent="0.15">
      <c r="A33" s="104"/>
      <c r="B33" s="105"/>
      <c r="C33" s="105" t="s">
        <v>161</v>
      </c>
      <c r="D33" s="105"/>
      <c r="E33" s="106"/>
      <c r="F33" s="115">
        <v>0</v>
      </c>
      <c r="G33" s="75">
        <f t="shared" si="0"/>
        <v>0</v>
      </c>
      <c r="H33" s="23">
        <v>0</v>
      </c>
      <c r="I33" s="120">
        <v>0</v>
      </c>
    </row>
    <row r="34" spans="1:9" ht="12" customHeight="1" x14ac:dyDescent="0.15">
      <c r="A34" s="107" t="s">
        <v>162</v>
      </c>
      <c r="B34" s="108"/>
      <c r="C34" s="108"/>
      <c r="D34" s="108"/>
      <c r="E34" s="109"/>
      <c r="F34" s="116">
        <v>1622639817</v>
      </c>
      <c r="G34" s="126">
        <f t="shared" si="0"/>
        <v>-821648025</v>
      </c>
      <c r="H34" s="125">
        <v>2444287842</v>
      </c>
      <c r="I34" s="122">
        <v>2218238338</v>
      </c>
    </row>
    <row r="35" spans="1:9" ht="12" customHeight="1" x14ac:dyDescent="0.15">
      <c r="A35" s="104" t="s">
        <v>164</v>
      </c>
      <c r="B35" s="105"/>
      <c r="C35" s="105"/>
      <c r="D35" s="105"/>
      <c r="E35" s="106"/>
      <c r="F35" s="115"/>
      <c r="G35" s="75"/>
      <c r="H35" s="23"/>
      <c r="I35" s="120"/>
    </row>
    <row r="36" spans="1:9" ht="12" customHeight="1" x14ac:dyDescent="0.15">
      <c r="A36" s="100"/>
      <c r="B36" s="101" t="s">
        <v>166</v>
      </c>
      <c r="C36" s="101"/>
      <c r="D36" s="101"/>
      <c r="E36" s="102"/>
      <c r="F36" s="103">
        <v>50000000</v>
      </c>
      <c r="G36" s="74">
        <f t="shared" ref="G36:G60" si="1">F36-H36</f>
        <v>-200000000</v>
      </c>
      <c r="H36" s="124">
        <v>250000000</v>
      </c>
      <c r="I36" s="121">
        <v>50000000</v>
      </c>
    </row>
    <row r="37" spans="1:9" ht="12" customHeight="1" x14ac:dyDescent="0.15">
      <c r="A37" s="104"/>
      <c r="B37" s="105"/>
      <c r="C37" s="105" t="s">
        <v>168</v>
      </c>
      <c r="D37" s="105"/>
      <c r="E37" s="106"/>
      <c r="F37" s="115">
        <v>0</v>
      </c>
      <c r="G37" s="75">
        <f t="shared" si="1"/>
        <v>0</v>
      </c>
      <c r="H37" s="23">
        <v>0</v>
      </c>
      <c r="I37" s="120">
        <v>0</v>
      </c>
    </row>
    <row r="38" spans="1:9" ht="12" customHeight="1" x14ac:dyDescent="0.15">
      <c r="A38" s="104"/>
      <c r="B38" s="105"/>
      <c r="C38" s="105" t="s">
        <v>170</v>
      </c>
      <c r="D38" s="105"/>
      <c r="E38" s="106"/>
      <c r="F38" s="115">
        <v>0</v>
      </c>
      <c r="G38" s="75">
        <f t="shared" si="1"/>
        <v>0</v>
      </c>
      <c r="H38" s="23">
        <v>0</v>
      </c>
      <c r="I38" s="120">
        <v>0</v>
      </c>
    </row>
    <row r="39" spans="1:9" ht="12" customHeight="1" x14ac:dyDescent="0.15">
      <c r="A39" s="104"/>
      <c r="B39" s="105"/>
      <c r="C39" s="105"/>
      <c r="D39" s="105" t="s">
        <v>172</v>
      </c>
      <c r="E39" s="106"/>
      <c r="F39" s="115">
        <v>0</v>
      </c>
      <c r="G39" s="75">
        <f t="shared" si="1"/>
        <v>0</v>
      </c>
      <c r="H39" s="23">
        <v>0</v>
      </c>
      <c r="I39" s="120">
        <v>0</v>
      </c>
    </row>
    <row r="40" spans="1:9" ht="12" customHeight="1" x14ac:dyDescent="0.15">
      <c r="A40" s="104"/>
      <c r="B40" s="105"/>
      <c r="C40" s="105"/>
      <c r="D40" s="105" t="s">
        <v>173</v>
      </c>
      <c r="E40" s="106"/>
      <c r="F40" s="115">
        <v>0</v>
      </c>
      <c r="G40" s="75">
        <f t="shared" si="1"/>
        <v>0</v>
      </c>
      <c r="H40" s="23">
        <v>0</v>
      </c>
      <c r="I40" s="120">
        <v>0</v>
      </c>
    </row>
    <row r="41" spans="1:9" ht="12" customHeight="1" x14ac:dyDescent="0.15">
      <c r="A41" s="104"/>
      <c r="B41" s="105"/>
      <c r="C41" s="105" t="s">
        <v>174</v>
      </c>
      <c r="D41" s="105"/>
      <c r="E41" s="106"/>
      <c r="F41" s="115">
        <v>50000000</v>
      </c>
      <c r="G41" s="75">
        <f t="shared" si="1"/>
        <v>-200000000</v>
      </c>
      <c r="H41" s="23">
        <v>250000000</v>
      </c>
      <c r="I41" s="120">
        <v>50000000</v>
      </c>
    </row>
    <row r="42" spans="1:9" ht="12" customHeight="1" x14ac:dyDescent="0.15">
      <c r="A42" s="104"/>
      <c r="B42" s="105"/>
      <c r="C42" s="105" t="s">
        <v>137</v>
      </c>
      <c r="D42" s="105"/>
      <c r="E42" s="106"/>
      <c r="F42" s="115">
        <v>0</v>
      </c>
      <c r="G42" s="75">
        <f t="shared" si="1"/>
        <v>0</v>
      </c>
      <c r="H42" s="23">
        <v>0</v>
      </c>
      <c r="I42" s="120">
        <v>0</v>
      </c>
    </row>
    <row r="43" spans="1:9" ht="12" customHeight="1" x14ac:dyDescent="0.15">
      <c r="A43" s="104"/>
      <c r="B43" s="105"/>
      <c r="C43" s="105"/>
      <c r="D43" s="105" t="s">
        <v>139</v>
      </c>
      <c r="E43" s="106"/>
      <c r="F43" s="115">
        <v>0</v>
      </c>
      <c r="G43" s="75">
        <f t="shared" si="1"/>
        <v>0</v>
      </c>
      <c r="H43" s="23">
        <v>0</v>
      </c>
      <c r="I43" s="120">
        <v>0</v>
      </c>
    </row>
    <row r="44" spans="1:9" ht="12" customHeight="1" x14ac:dyDescent="0.15">
      <c r="A44" s="104"/>
      <c r="B44" s="105"/>
      <c r="C44" s="105"/>
      <c r="D44" s="105" t="s">
        <v>141</v>
      </c>
      <c r="E44" s="106"/>
      <c r="F44" s="115">
        <v>0</v>
      </c>
      <c r="G44" s="75">
        <f t="shared" si="1"/>
        <v>0</v>
      </c>
      <c r="H44" s="23">
        <v>0</v>
      </c>
      <c r="I44" s="120">
        <v>0</v>
      </c>
    </row>
    <row r="45" spans="1:9" ht="12" customHeight="1" x14ac:dyDescent="0.15">
      <c r="A45" s="104"/>
      <c r="B45" s="105"/>
      <c r="C45" s="105"/>
      <c r="D45" s="105" t="s">
        <v>143</v>
      </c>
      <c r="E45" s="106"/>
      <c r="F45" s="115">
        <v>0</v>
      </c>
      <c r="G45" s="75">
        <f t="shared" si="1"/>
        <v>0</v>
      </c>
      <c r="H45" s="23">
        <v>0</v>
      </c>
      <c r="I45" s="120">
        <v>0</v>
      </c>
    </row>
    <row r="46" spans="1:9" ht="12" customHeight="1" x14ac:dyDescent="0.15">
      <c r="A46" s="104"/>
      <c r="B46" s="105"/>
      <c r="C46" s="105" t="s">
        <v>175</v>
      </c>
      <c r="D46" s="105"/>
      <c r="E46" s="106"/>
      <c r="F46" s="115">
        <v>0</v>
      </c>
      <c r="G46" s="75">
        <f t="shared" si="1"/>
        <v>0</v>
      </c>
      <c r="H46" s="23">
        <v>0</v>
      </c>
      <c r="I46" s="120">
        <v>0</v>
      </c>
    </row>
    <row r="47" spans="1:9" ht="12" customHeight="1" x14ac:dyDescent="0.15">
      <c r="A47" s="104"/>
      <c r="B47" s="105"/>
      <c r="C47" s="105" t="s">
        <v>176</v>
      </c>
      <c r="D47" s="105"/>
      <c r="E47" s="106"/>
      <c r="F47" s="115">
        <v>0</v>
      </c>
      <c r="G47" s="75">
        <f t="shared" si="1"/>
        <v>0</v>
      </c>
      <c r="H47" s="23">
        <v>0</v>
      </c>
      <c r="I47" s="120">
        <v>0</v>
      </c>
    </row>
    <row r="48" spans="1:9" ht="12" customHeight="1" x14ac:dyDescent="0.15">
      <c r="A48" s="100"/>
      <c r="B48" s="101" t="s">
        <v>116</v>
      </c>
      <c r="C48" s="101"/>
      <c r="D48" s="101"/>
      <c r="E48" s="102"/>
      <c r="F48" s="117">
        <v>11707129600</v>
      </c>
      <c r="G48" s="74">
        <f t="shared" si="1"/>
        <v>5280509600</v>
      </c>
      <c r="H48" s="124">
        <v>6426620000</v>
      </c>
      <c r="I48" s="121">
        <v>6091660000</v>
      </c>
    </row>
    <row r="49" spans="1:9" ht="12" customHeight="1" x14ac:dyDescent="0.15">
      <c r="A49" s="104"/>
      <c r="B49" s="105"/>
      <c r="C49" s="105" t="s">
        <v>118</v>
      </c>
      <c r="D49" s="105"/>
      <c r="E49" s="106"/>
      <c r="F49" s="118">
        <v>11707129600</v>
      </c>
      <c r="G49" s="75">
        <f t="shared" si="1"/>
        <v>5280509600</v>
      </c>
      <c r="H49" s="23">
        <v>6426620000</v>
      </c>
      <c r="I49" s="120">
        <v>6091660000</v>
      </c>
    </row>
    <row r="50" spans="1:9" ht="12" customHeight="1" x14ac:dyDescent="0.15">
      <c r="A50" s="104"/>
      <c r="B50" s="105"/>
      <c r="C50" s="105" t="s">
        <v>120</v>
      </c>
      <c r="D50" s="105"/>
      <c r="E50" s="106"/>
      <c r="F50" s="118">
        <v>0</v>
      </c>
      <c r="G50" s="75">
        <f t="shared" si="1"/>
        <v>0</v>
      </c>
      <c r="H50" s="23">
        <v>0</v>
      </c>
      <c r="I50" s="120">
        <v>0</v>
      </c>
    </row>
    <row r="51" spans="1:9" ht="12" customHeight="1" x14ac:dyDescent="0.15">
      <c r="A51" s="104"/>
      <c r="B51" s="105"/>
      <c r="C51" s="105"/>
      <c r="D51" s="105" t="s">
        <v>122</v>
      </c>
      <c r="E51" s="106"/>
      <c r="F51" s="118">
        <v>0</v>
      </c>
      <c r="G51" s="75">
        <f t="shared" si="1"/>
        <v>0</v>
      </c>
      <c r="H51" s="23">
        <v>0</v>
      </c>
      <c r="I51" s="120">
        <v>0</v>
      </c>
    </row>
    <row r="52" spans="1:9" ht="12" customHeight="1" x14ac:dyDescent="0.15">
      <c r="A52" s="104"/>
      <c r="B52" s="105"/>
      <c r="C52" s="105"/>
      <c r="D52" s="105" t="s">
        <v>124</v>
      </c>
      <c r="E52" s="106"/>
      <c r="F52" s="118">
        <v>0</v>
      </c>
      <c r="G52" s="75">
        <f t="shared" si="1"/>
        <v>0</v>
      </c>
      <c r="H52" s="23">
        <v>0</v>
      </c>
      <c r="I52" s="120">
        <v>0</v>
      </c>
    </row>
    <row r="53" spans="1:9" ht="12" customHeight="1" x14ac:dyDescent="0.15">
      <c r="A53" s="104"/>
      <c r="B53" s="105"/>
      <c r="C53" s="105" t="s">
        <v>126</v>
      </c>
      <c r="D53" s="105"/>
      <c r="E53" s="106"/>
      <c r="F53" s="118">
        <v>0</v>
      </c>
      <c r="G53" s="75">
        <f t="shared" si="1"/>
        <v>0</v>
      </c>
      <c r="H53" s="23">
        <v>0</v>
      </c>
      <c r="I53" s="120">
        <v>0</v>
      </c>
    </row>
    <row r="54" spans="1:9" ht="12" customHeight="1" x14ac:dyDescent="0.15">
      <c r="A54" s="104"/>
      <c r="B54" s="105"/>
      <c r="C54" s="105" t="s">
        <v>128</v>
      </c>
      <c r="D54" s="105"/>
      <c r="E54" s="106"/>
      <c r="F54" s="118">
        <v>0</v>
      </c>
      <c r="G54" s="75">
        <f t="shared" si="1"/>
        <v>0</v>
      </c>
      <c r="H54" s="23">
        <v>0</v>
      </c>
      <c r="I54" s="120">
        <v>0</v>
      </c>
    </row>
    <row r="55" spans="1:9" ht="12" customHeight="1" x14ac:dyDescent="0.15">
      <c r="A55" s="104"/>
      <c r="B55" s="105"/>
      <c r="C55" s="105" t="s">
        <v>130</v>
      </c>
      <c r="D55" s="105"/>
      <c r="E55" s="106"/>
      <c r="F55" s="118">
        <v>0</v>
      </c>
      <c r="G55" s="75">
        <f t="shared" si="1"/>
        <v>0</v>
      </c>
      <c r="H55" s="23">
        <v>0</v>
      </c>
      <c r="I55" s="120">
        <v>0</v>
      </c>
    </row>
    <row r="56" spans="1:9" ht="12" customHeight="1" x14ac:dyDescent="0.15">
      <c r="A56" s="104"/>
      <c r="B56" s="105"/>
      <c r="C56" s="105"/>
      <c r="D56" s="105" t="s">
        <v>132</v>
      </c>
      <c r="E56" s="106"/>
      <c r="F56" s="118">
        <v>0</v>
      </c>
      <c r="G56" s="75">
        <f t="shared" si="1"/>
        <v>0</v>
      </c>
      <c r="H56" s="23">
        <v>0</v>
      </c>
      <c r="I56" s="120">
        <v>0</v>
      </c>
    </row>
    <row r="57" spans="1:9" ht="12" customHeight="1" x14ac:dyDescent="0.15">
      <c r="A57" s="104"/>
      <c r="B57" s="105"/>
      <c r="C57" s="105"/>
      <c r="D57" s="105" t="s">
        <v>134</v>
      </c>
      <c r="E57" s="106"/>
      <c r="F57" s="118">
        <v>0</v>
      </c>
      <c r="G57" s="75">
        <f t="shared" si="1"/>
        <v>0</v>
      </c>
      <c r="H57" s="23">
        <v>0</v>
      </c>
      <c r="I57" s="120">
        <v>0</v>
      </c>
    </row>
    <row r="58" spans="1:9" ht="12" customHeight="1" x14ac:dyDescent="0.15">
      <c r="A58" s="104"/>
      <c r="B58" s="105"/>
      <c r="C58" s="105"/>
      <c r="D58" s="105" t="s">
        <v>136</v>
      </c>
      <c r="E58" s="106"/>
      <c r="F58" s="118">
        <v>0</v>
      </c>
      <c r="G58" s="75">
        <f t="shared" si="1"/>
        <v>0</v>
      </c>
      <c r="H58" s="23">
        <v>0</v>
      </c>
      <c r="I58" s="120">
        <v>0</v>
      </c>
    </row>
    <row r="59" spans="1:9" ht="12" customHeight="1" x14ac:dyDescent="0.15">
      <c r="A59" s="104"/>
      <c r="B59" s="105"/>
      <c r="C59" s="105" t="s">
        <v>138</v>
      </c>
      <c r="D59" s="105"/>
      <c r="E59" s="106"/>
      <c r="F59" s="118">
        <v>0</v>
      </c>
      <c r="G59" s="75">
        <f t="shared" si="1"/>
        <v>0</v>
      </c>
      <c r="H59" s="23">
        <v>0</v>
      </c>
      <c r="I59" s="120">
        <v>0</v>
      </c>
    </row>
    <row r="60" spans="1:9" ht="12" customHeight="1" x14ac:dyDescent="0.15">
      <c r="A60" s="107" t="s">
        <v>140</v>
      </c>
      <c r="B60" s="108"/>
      <c r="C60" s="108"/>
      <c r="D60" s="108"/>
      <c r="E60" s="109"/>
      <c r="F60" s="119">
        <v>-11657129600</v>
      </c>
      <c r="G60" s="126">
        <f t="shared" si="1"/>
        <v>-5480509600</v>
      </c>
      <c r="H60" s="125">
        <v>-6176620000</v>
      </c>
      <c r="I60" s="122">
        <v>-6041660000</v>
      </c>
    </row>
    <row r="61" spans="1:9" ht="12" customHeight="1" x14ac:dyDescent="0.15">
      <c r="A61" s="110" t="s">
        <v>142</v>
      </c>
      <c r="B61" s="105"/>
      <c r="C61" s="105"/>
      <c r="D61" s="105"/>
      <c r="E61" s="106"/>
      <c r="F61" s="118"/>
      <c r="G61" s="75"/>
      <c r="H61" s="23"/>
      <c r="I61" s="120"/>
    </row>
    <row r="62" spans="1:9" ht="12" customHeight="1" x14ac:dyDescent="0.15">
      <c r="A62" s="100"/>
      <c r="B62" s="111" t="s">
        <v>144</v>
      </c>
      <c r="C62" s="101"/>
      <c r="D62" s="101"/>
      <c r="E62" s="102"/>
      <c r="F62" s="117">
        <v>10116000000</v>
      </c>
      <c r="G62" s="74">
        <f t="shared" ref="G62:G82" si="2">F62-H62</f>
        <v>6097000000</v>
      </c>
      <c r="H62" s="124">
        <v>4019000000</v>
      </c>
      <c r="I62" s="121">
        <v>3918000000</v>
      </c>
    </row>
    <row r="63" spans="1:9" ht="12" customHeight="1" x14ac:dyDescent="0.15">
      <c r="A63" s="104"/>
      <c r="B63" s="105"/>
      <c r="C63" s="105" t="s">
        <v>145</v>
      </c>
      <c r="D63" s="105"/>
      <c r="E63" s="106"/>
      <c r="F63" s="118">
        <v>10116000000</v>
      </c>
      <c r="G63" s="75">
        <f t="shared" si="2"/>
        <v>6097000000</v>
      </c>
      <c r="H63" s="23">
        <v>4019000000</v>
      </c>
      <c r="I63" s="120">
        <v>3918000000</v>
      </c>
    </row>
    <row r="64" spans="1:9" ht="12" customHeight="1" x14ac:dyDescent="0.15">
      <c r="A64" s="104"/>
      <c r="B64" s="105"/>
      <c r="C64" s="105" t="s">
        <v>147</v>
      </c>
      <c r="D64" s="105"/>
      <c r="E64" s="106"/>
      <c r="F64" s="118">
        <v>0</v>
      </c>
      <c r="G64" s="75">
        <f t="shared" si="2"/>
        <v>0</v>
      </c>
      <c r="H64" s="23">
        <v>0</v>
      </c>
      <c r="I64" s="120">
        <v>0</v>
      </c>
    </row>
    <row r="65" spans="1:9" ht="12" customHeight="1" x14ac:dyDescent="0.15">
      <c r="A65" s="104"/>
      <c r="B65" s="105"/>
      <c r="C65" s="105" t="s">
        <v>137</v>
      </c>
      <c r="D65" s="105"/>
      <c r="E65" s="106"/>
      <c r="F65" s="118">
        <v>0</v>
      </c>
      <c r="G65" s="75">
        <f t="shared" si="2"/>
        <v>0</v>
      </c>
      <c r="H65" s="23">
        <v>0</v>
      </c>
      <c r="I65" s="120">
        <v>0</v>
      </c>
    </row>
    <row r="66" spans="1:9" ht="12" customHeight="1" x14ac:dyDescent="0.15">
      <c r="A66" s="104"/>
      <c r="B66" s="105"/>
      <c r="C66" s="105"/>
      <c r="D66" s="105" t="s">
        <v>139</v>
      </c>
      <c r="E66" s="106"/>
      <c r="F66" s="118">
        <v>0</v>
      </c>
      <c r="G66" s="75">
        <f t="shared" si="2"/>
        <v>0</v>
      </c>
      <c r="H66" s="23">
        <v>0</v>
      </c>
      <c r="I66" s="120">
        <v>0</v>
      </c>
    </row>
    <row r="67" spans="1:9" ht="12" customHeight="1" x14ac:dyDescent="0.15">
      <c r="A67" s="104"/>
      <c r="B67" s="105"/>
      <c r="C67" s="105"/>
      <c r="D67" s="105" t="s">
        <v>141</v>
      </c>
      <c r="E67" s="106"/>
      <c r="F67" s="118">
        <v>0</v>
      </c>
      <c r="G67" s="75">
        <f t="shared" si="2"/>
        <v>0</v>
      </c>
      <c r="H67" s="23">
        <v>0</v>
      </c>
      <c r="I67" s="120">
        <v>0</v>
      </c>
    </row>
    <row r="68" spans="1:9" ht="12" customHeight="1" x14ac:dyDescent="0.15">
      <c r="A68" s="104"/>
      <c r="B68" s="105"/>
      <c r="C68" s="105"/>
      <c r="D68" s="105" t="s">
        <v>143</v>
      </c>
      <c r="E68" s="106"/>
      <c r="F68" s="118">
        <v>0</v>
      </c>
      <c r="G68" s="75">
        <f t="shared" si="2"/>
        <v>0</v>
      </c>
      <c r="H68" s="23">
        <v>0</v>
      </c>
      <c r="I68" s="120">
        <v>0</v>
      </c>
    </row>
    <row r="69" spans="1:9" ht="12" customHeight="1" x14ac:dyDescent="0.15">
      <c r="A69" s="104"/>
      <c r="B69" s="105"/>
      <c r="C69" s="105" t="s">
        <v>153</v>
      </c>
      <c r="D69" s="105"/>
      <c r="E69" s="106"/>
      <c r="F69" s="118">
        <v>0</v>
      </c>
      <c r="G69" s="75">
        <f t="shared" si="2"/>
        <v>0</v>
      </c>
      <c r="H69" s="23">
        <v>0</v>
      </c>
      <c r="I69" s="120">
        <v>0</v>
      </c>
    </row>
    <row r="70" spans="1:9" ht="12" customHeight="1" x14ac:dyDescent="0.15">
      <c r="A70" s="100"/>
      <c r="B70" s="101" t="s">
        <v>155</v>
      </c>
      <c r="C70" s="101"/>
      <c r="D70" s="101"/>
      <c r="E70" s="102"/>
      <c r="F70" s="117">
        <v>81510217</v>
      </c>
      <c r="G70" s="74">
        <f t="shared" si="2"/>
        <v>-205157625</v>
      </c>
      <c r="H70" s="124">
        <v>286667842</v>
      </c>
      <c r="I70" s="121">
        <v>94578338</v>
      </c>
    </row>
    <row r="71" spans="1:9" ht="12" customHeight="1" x14ac:dyDescent="0.15">
      <c r="A71" s="104"/>
      <c r="B71" s="105"/>
      <c r="C71" s="105" t="s">
        <v>157</v>
      </c>
      <c r="D71" s="105"/>
      <c r="E71" s="106"/>
      <c r="F71" s="118">
        <v>29771417</v>
      </c>
      <c r="G71" s="75">
        <f t="shared" si="2"/>
        <v>-5157625</v>
      </c>
      <c r="H71" s="23">
        <v>34929042</v>
      </c>
      <c r="I71" s="120">
        <v>42839538</v>
      </c>
    </row>
    <row r="72" spans="1:9" ht="12" customHeight="1" x14ac:dyDescent="0.15">
      <c r="A72" s="104"/>
      <c r="B72" s="105"/>
      <c r="C72" s="105" t="s">
        <v>159</v>
      </c>
      <c r="D72" s="105"/>
      <c r="E72" s="106"/>
      <c r="F72" s="118">
        <v>51738800</v>
      </c>
      <c r="G72" s="75">
        <f t="shared" si="2"/>
        <v>-200000000</v>
      </c>
      <c r="H72" s="23">
        <v>251738800</v>
      </c>
      <c r="I72" s="120">
        <v>51738800</v>
      </c>
    </row>
    <row r="73" spans="1:9" ht="12" customHeight="1" x14ac:dyDescent="0.15">
      <c r="A73" s="104"/>
      <c r="B73" s="105"/>
      <c r="C73" s="105" t="s">
        <v>160</v>
      </c>
      <c r="D73" s="105"/>
      <c r="E73" s="106"/>
      <c r="F73" s="118">
        <v>0</v>
      </c>
      <c r="G73" s="75">
        <f t="shared" si="2"/>
        <v>0</v>
      </c>
      <c r="H73" s="23">
        <v>0</v>
      </c>
      <c r="I73" s="120">
        <v>0</v>
      </c>
    </row>
    <row r="74" spans="1:9" ht="12" customHeight="1" x14ac:dyDescent="0.15">
      <c r="A74" s="104"/>
      <c r="B74" s="105"/>
      <c r="C74" s="105" t="s">
        <v>130</v>
      </c>
      <c r="D74" s="105"/>
      <c r="E74" s="106"/>
      <c r="F74" s="118">
        <v>0</v>
      </c>
      <c r="G74" s="75">
        <f t="shared" si="2"/>
        <v>0</v>
      </c>
      <c r="H74" s="23">
        <v>0</v>
      </c>
      <c r="I74" s="120">
        <v>0</v>
      </c>
    </row>
    <row r="75" spans="1:9" ht="12" customHeight="1" x14ac:dyDescent="0.15">
      <c r="A75" s="104"/>
      <c r="B75" s="105"/>
      <c r="C75" s="105"/>
      <c r="D75" s="105" t="s">
        <v>132</v>
      </c>
      <c r="E75" s="106"/>
      <c r="F75" s="118">
        <v>0</v>
      </c>
      <c r="G75" s="75">
        <f t="shared" si="2"/>
        <v>0</v>
      </c>
      <c r="H75" s="23">
        <v>0</v>
      </c>
      <c r="I75" s="120">
        <v>0</v>
      </c>
    </row>
    <row r="76" spans="1:9" ht="12" customHeight="1" x14ac:dyDescent="0.15">
      <c r="A76" s="104"/>
      <c r="B76" s="105"/>
      <c r="C76" s="105"/>
      <c r="D76" s="105" t="s">
        <v>134</v>
      </c>
      <c r="E76" s="106"/>
      <c r="F76" s="118">
        <v>0</v>
      </c>
      <c r="G76" s="75">
        <f t="shared" si="2"/>
        <v>0</v>
      </c>
      <c r="H76" s="23">
        <v>0</v>
      </c>
      <c r="I76" s="120">
        <v>0</v>
      </c>
    </row>
    <row r="77" spans="1:9" ht="12" customHeight="1" x14ac:dyDescent="0.15">
      <c r="A77" s="104"/>
      <c r="B77" s="105"/>
      <c r="C77" s="105"/>
      <c r="D77" s="105" t="s">
        <v>136</v>
      </c>
      <c r="E77" s="106"/>
      <c r="F77" s="118">
        <v>0</v>
      </c>
      <c r="G77" s="75">
        <f t="shared" si="2"/>
        <v>0</v>
      </c>
      <c r="H77" s="23">
        <v>0</v>
      </c>
      <c r="I77" s="120">
        <v>0</v>
      </c>
    </row>
    <row r="78" spans="1:9" ht="12" customHeight="1" x14ac:dyDescent="0.15">
      <c r="A78" s="104"/>
      <c r="B78" s="105"/>
      <c r="C78" s="105" t="s">
        <v>163</v>
      </c>
      <c r="D78" s="105"/>
      <c r="E78" s="106"/>
      <c r="F78" s="118">
        <v>0</v>
      </c>
      <c r="G78" s="75">
        <f t="shared" si="2"/>
        <v>0</v>
      </c>
      <c r="H78" s="23">
        <v>0</v>
      </c>
      <c r="I78" s="120">
        <v>0</v>
      </c>
    </row>
    <row r="79" spans="1:9" ht="12" customHeight="1" x14ac:dyDescent="0.15">
      <c r="A79" s="107" t="s">
        <v>165</v>
      </c>
      <c r="B79" s="108"/>
      <c r="C79" s="108"/>
      <c r="D79" s="108"/>
      <c r="E79" s="109"/>
      <c r="F79" s="119">
        <v>10034489783</v>
      </c>
      <c r="G79" s="126">
        <f t="shared" si="2"/>
        <v>6302157625</v>
      </c>
      <c r="H79" s="125">
        <v>3732332158</v>
      </c>
      <c r="I79" s="122">
        <v>3823421662</v>
      </c>
    </row>
    <row r="80" spans="1:9" ht="12" customHeight="1" x14ac:dyDescent="0.15">
      <c r="A80" s="127" t="s">
        <v>167</v>
      </c>
      <c r="B80" s="128"/>
      <c r="C80" s="128"/>
      <c r="D80" s="128"/>
      <c r="E80" s="129"/>
      <c r="F80" s="130">
        <v>0</v>
      </c>
      <c r="G80" s="77">
        <f t="shared" si="2"/>
        <v>0</v>
      </c>
      <c r="H80" s="41">
        <v>0</v>
      </c>
      <c r="I80" s="131">
        <v>0</v>
      </c>
    </row>
    <row r="81" spans="1:9" ht="12" customHeight="1" x14ac:dyDescent="0.15">
      <c r="A81" s="127" t="s">
        <v>169</v>
      </c>
      <c r="B81" s="128"/>
      <c r="C81" s="128"/>
      <c r="D81" s="128"/>
      <c r="E81" s="129"/>
      <c r="F81" s="130">
        <v>0</v>
      </c>
      <c r="G81" s="77">
        <f t="shared" si="2"/>
        <v>0</v>
      </c>
      <c r="H81" s="41">
        <v>0</v>
      </c>
      <c r="I81" s="131">
        <v>0</v>
      </c>
    </row>
    <row r="82" spans="1:9" ht="12" customHeight="1" thickBot="1" x14ac:dyDescent="0.2">
      <c r="A82" s="112" t="s">
        <v>171</v>
      </c>
      <c r="B82" s="113"/>
      <c r="C82" s="113"/>
      <c r="D82" s="113"/>
      <c r="E82" s="114"/>
      <c r="F82" s="44">
        <v>0</v>
      </c>
      <c r="G82" s="92">
        <f t="shared" si="2"/>
        <v>0</v>
      </c>
      <c r="H82" s="45">
        <v>0</v>
      </c>
      <c r="I82" s="123">
        <v>0</v>
      </c>
    </row>
  </sheetData>
  <mergeCells count="1">
    <mergeCell ref="F2:G2"/>
  </mergeCells>
  <phoneticPr fontId="2"/>
  <printOptions horizontalCentered="1"/>
  <pageMargins left="0" right="0" top="0" bottom="0.35433070866141736" header="0" footer="0"/>
  <pageSetup paperSize="9" scale="87" firstPageNumber="6" orientation="portrait" useFirstPageNumber="1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Q56"/>
  <sheetViews>
    <sheetView showGridLines="0" zoomScaleNormal="100" workbookViewId="0"/>
  </sheetViews>
  <sheetFormatPr defaultColWidth="2.375" defaultRowHeight="13.5" x14ac:dyDescent="0.15"/>
  <cols>
    <col min="1" max="3" width="2.375" style="1"/>
    <col min="4" max="4" width="2.375" style="1" customWidth="1"/>
    <col min="5" max="6" width="17.125" style="1" customWidth="1"/>
    <col min="7" max="7" width="15.875" style="1" customWidth="1"/>
    <col min="8" max="9" width="17.125" style="1" customWidth="1"/>
    <col min="10" max="11" width="2.375" style="1"/>
    <col min="12" max="12" width="2.375" style="1" customWidth="1"/>
    <col min="13" max="13" width="18.75" style="1" customWidth="1"/>
    <col min="14" max="14" width="17.125" style="1" customWidth="1"/>
    <col min="15" max="15" width="15.875" style="1" customWidth="1"/>
    <col min="16" max="17" width="17.125" style="1" customWidth="1"/>
    <col min="18" max="16384" width="2.375" style="1"/>
  </cols>
  <sheetData>
    <row r="1" spans="1:17" ht="14.25" thickBot="1" x14ac:dyDescent="0.2">
      <c r="A1" s="144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179</v>
      </c>
    </row>
    <row r="2" spans="1:17" x14ac:dyDescent="0.15">
      <c r="A2" s="4"/>
      <c r="B2" s="5"/>
      <c r="C2" s="33"/>
      <c r="D2" s="33"/>
      <c r="E2" s="34"/>
      <c r="F2" s="148" t="str">
        <f>'貸借対照表（一般会計）'!F2</f>
        <v>令和６年度</v>
      </c>
      <c r="G2" s="149"/>
      <c r="H2" s="22" t="str">
        <f>'貸借対照表（一般会計）'!H2</f>
        <v>令和５年度</v>
      </c>
      <c r="I2" s="142" t="str">
        <f>'貸借対照表（一般会計）'!I2</f>
        <v>令和４年度</v>
      </c>
      <c r="J2" s="17"/>
      <c r="K2" s="18"/>
      <c r="L2" s="18"/>
      <c r="M2" s="19"/>
      <c r="N2" s="148" t="str">
        <f>'貸借対照表（一般会計）'!F2</f>
        <v>令和６年度</v>
      </c>
      <c r="O2" s="149"/>
      <c r="P2" s="22" t="str">
        <f>'貸借対照表（一般会計）'!H2</f>
        <v>令和５年度</v>
      </c>
      <c r="Q2" s="142" t="str">
        <f>'貸借対照表（一般会計）'!I2</f>
        <v>令和４年度</v>
      </c>
    </row>
    <row r="3" spans="1:17" ht="24.75" thickBot="1" x14ac:dyDescent="0.2">
      <c r="A3" s="24"/>
      <c r="B3" s="25"/>
      <c r="C3" s="35"/>
      <c r="D3" s="35"/>
      <c r="E3" s="36"/>
      <c r="F3" s="26" t="s">
        <v>177</v>
      </c>
      <c r="G3" s="27" t="s">
        <v>178</v>
      </c>
      <c r="H3" s="28" t="s">
        <v>177</v>
      </c>
      <c r="I3" s="29" t="s">
        <v>177</v>
      </c>
      <c r="J3" s="30"/>
      <c r="K3" s="31"/>
      <c r="L3" s="31"/>
      <c r="M3" s="32"/>
      <c r="N3" s="26" t="s">
        <v>177</v>
      </c>
      <c r="O3" s="27" t="s">
        <v>178</v>
      </c>
      <c r="P3" s="28" t="s">
        <v>177</v>
      </c>
      <c r="Q3" s="29" t="s">
        <v>177</v>
      </c>
    </row>
    <row r="4" spans="1:17" ht="15" customHeight="1" x14ac:dyDescent="0.15">
      <c r="A4" s="6" t="s">
        <v>0</v>
      </c>
      <c r="B4" s="7"/>
      <c r="C4" s="7"/>
      <c r="D4" s="8"/>
      <c r="E4" s="7"/>
      <c r="F4" s="9"/>
      <c r="G4" s="52"/>
      <c r="H4" s="23"/>
      <c r="I4" s="21"/>
      <c r="J4" s="11" t="s">
        <v>1</v>
      </c>
      <c r="K4" s="12"/>
      <c r="L4" s="12"/>
      <c r="M4" s="13"/>
      <c r="N4" s="14"/>
      <c r="O4" s="10"/>
      <c r="P4" s="23"/>
      <c r="Q4" s="21"/>
    </row>
    <row r="5" spans="1:17" ht="15" customHeight="1" x14ac:dyDescent="0.15">
      <c r="A5" s="6"/>
      <c r="B5" s="7" t="s">
        <v>2</v>
      </c>
      <c r="C5" s="7"/>
      <c r="D5" s="7"/>
      <c r="E5" s="7"/>
      <c r="F5" s="9">
        <v>417832710</v>
      </c>
      <c r="G5" s="52">
        <f t="shared" ref="G5:G36" si="0">F5-H5</f>
        <v>-4448178</v>
      </c>
      <c r="H5" s="23">
        <v>422280888</v>
      </c>
      <c r="I5" s="21">
        <v>242196093</v>
      </c>
      <c r="J5" s="11"/>
      <c r="K5" s="12" t="s">
        <v>3</v>
      </c>
      <c r="L5" s="12"/>
      <c r="M5" s="13"/>
      <c r="N5" s="14">
        <v>1739274</v>
      </c>
      <c r="O5" s="52">
        <f t="shared" ref="O5:O25" si="1">N5-P5</f>
        <v>-25095</v>
      </c>
      <c r="P5" s="23">
        <v>1764369</v>
      </c>
      <c r="Q5" s="21">
        <v>1606416</v>
      </c>
    </row>
    <row r="6" spans="1:17" ht="15" customHeight="1" x14ac:dyDescent="0.15">
      <c r="A6" s="6"/>
      <c r="B6" s="7"/>
      <c r="C6" s="7" t="s">
        <v>4</v>
      </c>
      <c r="D6" s="7"/>
      <c r="E6" s="7"/>
      <c r="F6" s="9">
        <v>417832710</v>
      </c>
      <c r="G6" s="52">
        <f t="shared" si="0"/>
        <v>-4448178</v>
      </c>
      <c r="H6" s="23">
        <v>422280888</v>
      </c>
      <c r="I6" s="21">
        <v>242196093</v>
      </c>
      <c r="J6" s="11"/>
      <c r="K6" s="12"/>
      <c r="L6" s="12" t="s">
        <v>5</v>
      </c>
      <c r="M6" s="13"/>
      <c r="N6" s="14">
        <v>0</v>
      </c>
      <c r="O6" s="52">
        <f t="shared" si="1"/>
        <v>0</v>
      </c>
      <c r="P6" s="23">
        <v>0</v>
      </c>
      <c r="Q6" s="21">
        <v>0</v>
      </c>
    </row>
    <row r="7" spans="1:17" ht="15" customHeight="1" x14ac:dyDescent="0.15">
      <c r="A7" s="6"/>
      <c r="B7" s="7"/>
      <c r="C7" s="7"/>
      <c r="D7" s="7" t="s">
        <v>6</v>
      </c>
      <c r="E7" s="7"/>
      <c r="F7" s="9">
        <v>417832710</v>
      </c>
      <c r="G7" s="52">
        <f t="shared" si="0"/>
        <v>-4448178</v>
      </c>
      <c r="H7" s="23">
        <v>422280888</v>
      </c>
      <c r="I7" s="21">
        <v>242196093</v>
      </c>
      <c r="J7" s="11"/>
      <c r="K7" s="12"/>
      <c r="L7" s="12" t="s">
        <v>7</v>
      </c>
      <c r="M7" s="13"/>
      <c r="N7" s="14">
        <v>0</v>
      </c>
      <c r="O7" s="52">
        <f t="shared" si="1"/>
        <v>0</v>
      </c>
      <c r="P7" s="23">
        <v>0</v>
      </c>
      <c r="Q7" s="21">
        <v>0</v>
      </c>
    </row>
    <row r="8" spans="1:17" ht="15" customHeight="1" x14ac:dyDescent="0.15">
      <c r="A8" s="6"/>
      <c r="B8" s="7"/>
      <c r="C8" s="7"/>
      <c r="D8" s="7" t="s">
        <v>8</v>
      </c>
      <c r="E8" s="7"/>
      <c r="F8" s="9">
        <v>0</v>
      </c>
      <c r="G8" s="52">
        <f t="shared" si="0"/>
        <v>0</v>
      </c>
      <c r="H8" s="23">
        <v>0</v>
      </c>
      <c r="I8" s="21">
        <v>0</v>
      </c>
      <c r="J8" s="11"/>
      <c r="K8" s="12"/>
      <c r="L8" s="12"/>
      <c r="M8" s="13" t="s">
        <v>9</v>
      </c>
      <c r="N8" s="14">
        <v>0</v>
      </c>
      <c r="O8" s="52">
        <f t="shared" si="1"/>
        <v>0</v>
      </c>
      <c r="P8" s="23">
        <v>0</v>
      </c>
      <c r="Q8" s="21">
        <v>0</v>
      </c>
    </row>
    <row r="9" spans="1:17" ht="15" customHeight="1" x14ac:dyDescent="0.15">
      <c r="A9" s="6"/>
      <c r="B9" s="7"/>
      <c r="C9" s="7" t="s">
        <v>10</v>
      </c>
      <c r="D9" s="7"/>
      <c r="E9" s="7"/>
      <c r="F9" s="9">
        <v>0</v>
      </c>
      <c r="G9" s="52">
        <f t="shared" si="0"/>
        <v>0</v>
      </c>
      <c r="H9" s="23">
        <v>0</v>
      </c>
      <c r="I9" s="21">
        <v>0</v>
      </c>
      <c r="J9" s="11"/>
      <c r="K9" s="12"/>
      <c r="L9" s="12"/>
      <c r="M9" s="13" t="s">
        <v>11</v>
      </c>
      <c r="N9" s="14">
        <v>0</v>
      </c>
      <c r="O9" s="52">
        <f t="shared" si="1"/>
        <v>0</v>
      </c>
      <c r="P9" s="23">
        <v>0</v>
      </c>
      <c r="Q9" s="21">
        <v>0</v>
      </c>
    </row>
    <row r="10" spans="1:17" ht="15" customHeight="1" x14ac:dyDescent="0.15">
      <c r="A10" s="6"/>
      <c r="B10" s="7"/>
      <c r="C10" s="7" t="s">
        <v>12</v>
      </c>
      <c r="D10" s="7"/>
      <c r="E10" s="7"/>
      <c r="F10" s="9">
        <v>0</v>
      </c>
      <c r="G10" s="52">
        <f t="shared" si="0"/>
        <v>0</v>
      </c>
      <c r="H10" s="23">
        <v>0</v>
      </c>
      <c r="I10" s="21">
        <v>0</v>
      </c>
      <c r="J10" s="11"/>
      <c r="K10" s="12"/>
      <c r="L10" s="12" t="s">
        <v>13</v>
      </c>
      <c r="M10" s="13"/>
      <c r="N10" s="14">
        <v>1739274</v>
      </c>
      <c r="O10" s="52">
        <f t="shared" si="1"/>
        <v>-25095</v>
      </c>
      <c r="P10" s="23">
        <v>1764369</v>
      </c>
      <c r="Q10" s="21">
        <v>1606416</v>
      </c>
    </row>
    <row r="11" spans="1:17" ht="15" customHeight="1" x14ac:dyDescent="0.15">
      <c r="A11" s="6"/>
      <c r="B11" s="7"/>
      <c r="C11" s="7" t="s">
        <v>14</v>
      </c>
      <c r="D11" s="7"/>
      <c r="E11" s="7"/>
      <c r="F11" s="9">
        <v>0</v>
      </c>
      <c r="G11" s="52">
        <f t="shared" si="0"/>
        <v>0</v>
      </c>
      <c r="H11" s="23">
        <v>0</v>
      </c>
      <c r="I11" s="21">
        <v>0</v>
      </c>
      <c r="J11" s="11"/>
      <c r="K11" s="12"/>
      <c r="L11" s="12" t="s">
        <v>15</v>
      </c>
      <c r="M11" s="13"/>
      <c r="N11" s="14">
        <v>0</v>
      </c>
      <c r="O11" s="52">
        <f t="shared" si="1"/>
        <v>0</v>
      </c>
      <c r="P11" s="23">
        <v>0</v>
      </c>
      <c r="Q11" s="21">
        <v>0</v>
      </c>
    </row>
    <row r="12" spans="1:17" ht="15" customHeight="1" x14ac:dyDescent="0.15">
      <c r="A12" s="6"/>
      <c r="B12" s="7"/>
      <c r="C12" s="7"/>
      <c r="D12" s="7" t="s">
        <v>16</v>
      </c>
      <c r="E12" s="7"/>
      <c r="F12" s="9">
        <v>0</v>
      </c>
      <c r="G12" s="52">
        <f t="shared" si="0"/>
        <v>0</v>
      </c>
      <c r="H12" s="23">
        <v>0</v>
      </c>
      <c r="I12" s="21">
        <v>0</v>
      </c>
      <c r="J12" s="11"/>
      <c r="K12" s="12"/>
      <c r="L12" s="12" t="s">
        <v>17</v>
      </c>
      <c r="M12" s="13"/>
      <c r="N12" s="14">
        <v>0</v>
      </c>
      <c r="O12" s="52">
        <f t="shared" si="1"/>
        <v>0</v>
      </c>
      <c r="P12" s="23">
        <v>0</v>
      </c>
      <c r="Q12" s="21">
        <v>0</v>
      </c>
    </row>
    <row r="13" spans="1:17" ht="15" customHeight="1" x14ac:dyDescent="0.15">
      <c r="A13" s="6"/>
      <c r="B13" s="7"/>
      <c r="C13" s="7"/>
      <c r="D13" s="7" t="s">
        <v>18</v>
      </c>
      <c r="E13" s="7"/>
      <c r="F13" s="9">
        <v>0</v>
      </c>
      <c r="G13" s="52">
        <f t="shared" si="0"/>
        <v>0</v>
      </c>
      <c r="H13" s="23">
        <v>0</v>
      </c>
      <c r="I13" s="21">
        <v>0</v>
      </c>
      <c r="J13" s="11"/>
      <c r="K13" s="12"/>
      <c r="L13" s="12" t="s">
        <v>19</v>
      </c>
      <c r="M13" s="13"/>
      <c r="N13" s="14">
        <v>0</v>
      </c>
      <c r="O13" s="52">
        <f t="shared" si="1"/>
        <v>0</v>
      </c>
      <c r="P13" s="23">
        <v>0</v>
      </c>
      <c r="Q13" s="21">
        <v>0</v>
      </c>
    </row>
    <row r="14" spans="1:17" ht="15" customHeight="1" x14ac:dyDescent="0.15">
      <c r="A14" s="6"/>
      <c r="B14" s="7"/>
      <c r="C14" s="7" t="s">
        <v>12</v>
      </c>
      <c r="D14" s="7"/>
      <c r="E14" s="7"/>
      <c r="F14" s="9">
        <v>0</v>
      </c>
      <c r="G14" s="52">
        <f t="shared" si="0"/>
        <v>0</v>
      </c>
      <c r="H14" s="23">
        <v>0</v>
      </c>
      <c r="I14" s="21">
        <v>0</v>
      </c>
      <c r="J14" s="11"/>
      <c r="K14" s="12"/>
      <c r="L14" s="12" t="s">
        <v>20</v>
      </c>
      <c r="M14" s="13"/>
      <c r="N14" s="14">
        <v>0</v>
      </c>
      <c r="O14" s="52">
        <f t="shared" si="1"/>
        <v>0</v>
      </c>
      <c r="P14" s="23">
        <v>0</v>
      </c>
      <c r="Q14" s="21">
        <v>0</v>
      </c>
    </row>
    <row r="15" spans="1:17" ht="15" customHeight="1" x14ac:dyDescent="0.15">
      <c r="A15" s="6"/>
      <c r="B15" s="7"/>
      <c r="C15" s="7" t="s">
        <v>21</v>
      </c>
      <c r="D15" s="7"/>
      <c r="E15" s="7"/>
      <c r="F15" s="9">
        <v>0</v>
      </c>
      <c r="G15" s="52">
        <f t="shared" si="0"/>
        <v>0</v>
      </c>
      <c r="H15" s="23">
        <v>0</v>
      </c>
      <c r="I15" s="21">
        <v>0</v>
      </c>
      <c r="J15" s="11"/>
      <c r="K15" s="12" t="s">
        <v>22</v>
      </c>
      <c r="L15" s="12"/>
      <c r="M15" s="13"/>
      <c r="N15" s="14">
        <v>18312207</v>
      </c>
      <c r="O15" s="52">
        <f t="shared" si="1"/>
        <v>2531136</v>
      </c>
      <c r="P15" s="23">
        <v>15781071</v>
      </c>
      <c r="Q15" s="21">
        <v>16258878</v>
      </c>
    </row>
    <row r="16" spans="1:17" ht="15" customHeight="1" x14ac:dyDescent="0.15">
      <c r="A16" s="6"/>
      <c r="B16" s="7"/>
      <c r="C16" s="7" t="s">
        <v>12</v>
      </c>
      <c r="D16" s="7"/>
      <c r="E16" s="7"/>
      <c r="F16" s="9">
        <v>0</v>
      </c>
      <c r="G16" s="52">
        <f t="shared" si="0"/>
        <v>0</v>
      </c>
      <c r="H16" s="23">
        <v>0</v>
      </c>
      <c r="I16" s="21">
        <v>0</v>
      </c>
      <c r="J16" s="11"/>
      <c r="K16" s="12"/>
      <c r="L16" s="12" t="s">
        <v>5</v>
      </c>
      <c r="M16" s="13"/>
      <c r="N16" s="14">
        <v>0</v>
      </c>
      <c r="O16" s="52">
        <f t="shared" si="1"/>
        <v>0</v>
      </c>
      <c r="P16" s="23">
        <v>0</v>
      </c>
      <c r="Q16" s="21">
        <v>0</v>
      </c>
    </row>
    <row r="17" spans="1:17" ht="15" customHeight="1" x14ac:dyDescent="0.15">
      <c r="A17" s="6"/>
      <c r="B17" s="7"/>
      <c r="C17" s="7" t="s">
        <v>23</v>
      </c>
      <c r="D17" s="7"/>
      <c r="E17" s="7"/>
      <c r="F17" s="9">
        <v>0</v>
      </c>
      <c r="G17" s="52">
        <f t="shared" si="0"/>
        <v>0</v>
      </c>
      <c r="H17" s="23">
        <v>0</v>
      </c>
      <c r="I17" s="21">
        <v>0</v>
      </c>
      <c r="J17" s="11"/>
      <c r="K17" s="12"/>
      <c r="L17" s="12" t="s">
        <v>24</v>
      </c>
      <c r="M17" s="13"/>
      <c r="N17" s="14">
        <v>0</v>
      </c>
      <c r="O17" s="52">
        <f t="shared" si="1"/>
        <v>0</v>
      </c>
      <c r="P17" s="23">
        <v>0</v>
      </c>
      <c r="Q17" s="21">
        <v>0</v>
      </c>
    </row>
    <row r="18" spans="1:17" ht="15" customHeight="1" x14ac:dyDescent="0.15">
      <c r="A18" s="6"/>
      <c r="B18" s="7" t="s">
        <v>25</v>
      </c>
      <c r="C18" s="7"/>
      <c r="D18" s="7"/>
      <c r="E18" s="7"/>
      <c r="F18" s="9">
        <v>22534534781</v>
      </c>
      <c r="G18" s="52">
        <f t="shared" si="0"/>
        <v>-1064851650</v>
      </c>
      <c r="H18" s="23">
        <v>23599386431</v>
      </c>
      <c r="I18" s="21">
        <v>24849291978</v>
      </c>
      <c r="J18" s="11"/>
      <c r="K18" s="12"/>
      <c r="L18" s="12"/>
      <c r="M18" s="13" t="s">
        <v>9</v>
      </c>
      <c r="N18" s="14">
        <v>0</v>
      </c>
      <c r="O18" s="52">
        <f t="shared" si="1"/>
        <v>0</v>
      </c>
      <c r="P18" s="23">
        <v>0</v>
      </c>
      <c r="Q18" s="21">
        <v>0</v>
      </c>
    </row>
    <row r="19" spans="1:17" ht="15" customHeight="1" x14ac:dyDescent="0.15">
      <c r="A19" s="6"/>
      <c r="B19" s="7"/>
      <c r="C19" s="7" t="s">
        <v>26</v>
      </c>
      <c r="D19" s="7"/>
      <c r="E19" s="7"/>
      <c r="F19" s="9">
        <v>22152682462</v>
      </c>
      <c r="G19" s="52">
        <f t="shared" si="0"/>
        <v>-1274378628</v>
      </c>
      <c r="H19" s="23">
        <v>23427061090</v>
      </c>
      <c r="I19" s="21">
        <v>24701480574</v>
      </c>
      <c r="J19" s="11"/>
      <c r="K19" s="12"/>
      <c r="L19" s="12"/>
      <c r="M19" s="13" t="s">
        <v>27</v>
      </c>
      <c r="N19" s="14">
        <v>0</v>
      </c>
      <c r="O19" s="52">
        <f t="shared" si="1"/>
        <v>0</v>
      </c>
      <c r="P19" s="23">
        <v>0</v>
      </c>
      <c r="Q19" s="21">
        <v>0</v>
      </c>
    </row>
    <row r="20" spans="1:17" ht="15" customHeight="1" x14ac:dyDescent="0.15">
      <c r="A20" s="6"/>
      <c r="B20" s="7"/>
      <c r="C20" s="7"/>
      <c r="D20" s="7" t="s">
        <v>28</v>
      </c>
      <c r="E20" s="7"/>
      <c r="F20" s="9">
        <v>22152682462</v>
      </c>
      <c r="G20" s="52">
        <f t="shared" si="0"/>
        <v>-1274378628</v>
      </c>
      <c r="H20" s="23">
        <v>23427061090</v>
      </c>
      <c r="I20" s="21">
        <v>24701480574</v>
      </c>
      <c r="J20" s="11"/>
      <c r="K20" s="12"/>
      <c r="L20" s="12" t="s">
        <v>29</v>
      </c>
      <c r="M20" s="13"/>
      <c r="N20" s="14">
        <v>18312207</v>
      </c>
      <c r="O20" s="52">
        <f t="shared" si="1"/>
        <v>2531136</v>
      </c>
      <c r="P20" s="23">
        <v>15781071</v>
      </c>
      <c r="Q20" s="21">
        <v>16258878</v>
      </c>
    </row>
    <row r="21" spans="1:17" ht="15" customHeight="1" x14ac:dyDescent="0.15">
      <c r="A21" s="6"/>
      <c r="B21" s="7"/>
      <c r="C21" s="7"/>
      <c r="D21" s="7"/>
      <c r="E21" s="7" t="s">
        <v>30</v>
      </c>
      <c r="F21" s="9">
        <v>3691035860</v>
      </c>
      <c r="G21" s="52">
        <f t="shared" si="0"/>
        <v>0</v>
      </c>
      <c r="H21" s="23">
        <v>3691035860</v>
      </c>
      <c r="I21" s="21">
        <v>3691035860</v>
      </c>
      <c r="J21" s="11"/>
      <c r="K21" s="12"/>
      <c r="L21" s="12" t="s">
        <v>31</v>
      </c>
      <c r="M21" s="13"/>
      <c r="N21" s="14">
        <v>0</v>
      </c>
      <c r="O21" s="52">
        <f t="shared" si="1"/>
        <v>0</v>
      </c>
      <c r="P21" s="23">
        <v>0</v>
      </c>
      <c r="Q21" s="21">
        <v>0</v>
      </c>
    </row>
    <row r="22" spans="1:17" ht="15" customHeight="1" x14ac:dyDescent="0.15">
      <c r="A22" s="6"/>
      <c r="B22" s="7"/>
      <c r="C22" s="7"/>
      <c r="D22" s="7"/>
      <c r="E22" s="7" t="s">
        <v>32</v>
      </c>
      <c r="F22" s="9">
        <v>18348357257</v>
      </c>
      <c r="G22" s="52">
        <f t="shared" si="0"/>
        <v>-1252051572</v>
      </c>
      <c r="H22" s="23">
        <v>19600408829</v>
      </c>
      <c r="I22" s="21">
        <v>20852501257</v>
      </c>
      <c r="J22" s="11"/>
      <c r="K22" s="12"/>
      <c r="L22" s="12" t="s">
        <v>33</v>
      </c>
      <c r="M22" s="13"/>
      <c r="N22" s="14">
        <v>0</v>
      </c>
      <c r="O22" s="52">
        <f t="shared" si="1"/>
        <v>0</v>
      </c>
      <c r="P22" s="23">
        <v>0</v>
      </c>
      <c r="Q22" s="21">
        <v>0</v>
      </c>
    </row>
    <row r="23" spans="1:17" ht="15" customHeight="1" x14ac:dyDescent="0.15">
      <c r="A23" s="6"/>
      <c r="B23" s="7"/>
      <c r="C23" s="7"/>
      <c r="D23" s="7"/>
      <c r="E23" s="7" t="s">
        <v>34</v>
      </c>
      <c r="F23" s="9">
        <v>113289345</v>
      </c>
      <c r="G23" s="52">
        <f t="shared" si="0"/>
        <v>-22327056</v>
      </c>
      <c r="H23" s="23">
        <v>135616401</v>
      </c>
      <c r="I23" s="21">
        <v>157943457</v>
      </c>
      <c r="J23" s="11"/>
      <c r="K23" s="12"/>
      <c r="L23" s="12" t="s">
        <v>19</v>
      </c>
      <c r="M23" s="13"/>
      <c r="N23" s="14">
        <v>0</v>
      </c>
      <c r="O23" s="52">
        <f t="shared" si="1"/>
        <v>0</v>
      </c>
      <c r="P23" s="23">
        <v>0</v>
      </c>
      <c r="Q23" s="21">
        <v>0</v>
      </c>
    </row>
    <row r="24" spans="1:17" ht="15" customHeight="1" x14ac:dyDescent="0.15">
      <c r="A24" s="6"/>
      <c r="B24" s="7"/>
      <c r="C24" s="7"/>
      <c r="D24" s="7"/>
      <c r="E24" s="7" t="s">
        <v>35</v>
      </c>
      <c r="F24" s="9">
        <v>0</v>
      </c>
      <c r="G24" s="52">
        <f t="shared" si="0"/>
        <v>0</v>
      </c>
      <c r="H24" s="23">
        <v>0</v>
      </c>
      <c r="I24" s="21">
        <v>0</v>
      </c>
      <c r="J24" s="11"/>
      <c r="K24" s="12"/>
      <c r="L24" s="12" t="s">
        <v>36</v>
      </c>
      <c r="M24" s="13"/>
      <c r="N24" s="14">
        <v>0</v>
      </c>
      <c r="O24" s="52">
        <f t="shared" si="1"/>
        <v>0</v>
      </c>
      <c r="P24" s="23">
        <v>0</v>
      </c>
      <c r="Q24" s="21">
        <v>0</v>
      </c>
    </row>
    <row r="25" spans="1:17" ht="15" customHeight="1" x14ac:dyDescent="0.15">
      <c r="A25" s="6"/>
      <c r="B25" s="7"/>
      <c r="C25" s="7"/>
      <c r="D25" s="7"/>
      <c r="E25" s="7" t="s">
        <v>37</v>
      </c>
      <c r="F25" s="9">
        <v>0</v>
      </c>
      <c r="G25" s="52">
        <f t="shared" si="0"/>
        <v>0</v>
      </c>
      <c r="H25" s="23">
        <v>0</v>
      </c>
      <c r="I25" s="21">
        <v>0</v>
      </c>
      <c r="J25" s="37" t="s">
        <v>38</v>
      </c>
      <c r="K25" s="38"/>
      <c r="L25" s="38"/>
      <c r="M25" s="39"/>
      <c r="N25" s="40">
        <v>20051481</v>
      </c>
      <c r="O25" s="54">
        <f t="shared" si="1"/>
        <v>2506041</v>
      </c>
      <c r="P25" s="41">
        <v>17545440</v>
      </c>
      <c r="Q25" s="42">
        <v>17865294</v>
      </c>
    </row>
    <row r="26" spans="1:17" ht="15" customHeight="1" x14ac:dyDescent="0.15">
      <c r="A26" s="6"/>
      <c r="B26" s="7"/>
      <c r="C26" s="7"/>
      <c r="D26" s="7"/>
      <c r="E26" s="7" t="s">
        <v>39</v>
      </c>
      <c r="F26" s="9">
        <v>0</v>
      </c>
      <c r="G26" s="52">
        <f t="shared" si="0"/>
        <v>0</v>
      </c>
      <c r="H26" s="23">
        <v>0</v>
      </c>
      <c r="I26" s="21">
        <v>0</v>
      </c>
      <c r="J26" s="11" t="s">
        <v>40</v>
      </c>
      <c r="K26" s="12"/>
      <c r="L26" s="12"/>
      <c r="M26" s="13"/>
      <c r="N26" s="14"/>
      <c r="O26" s="52"/>
      <c r="P26" s="23"/>
      <c r="Q26" s="21"/>
    </row>
    <row r="27" spans="1:17" ht="15" customHeight="1" x14ac:dyDescent="0.15">
      <c r="A27" s="6"/>
      <c r="B27" s="7"/>
      <c r="C27" s="7"/>
      <c r="D27" s="7"/>
      <c r="E27" s="7" t="s">
        <v>41</v>
      </c>
      <c r="F27" s="9">
        <v>0</v>
      </c>
      <c r="G27" s="52">
        <f t="shared" si="0"/>
        <v>0</v>
      </c>
      <c r="H27" s="23">
        <v>0</v>
      </c>
      <c r="I27" s="21">
        <v>0</v>
      </c>
      <c r="J27" s="11"/>
      <c r="K27" s="12" t="s">
        <v>42</v>
      </c>
      <c r="L27" s="12"/>
      <c r="M27" s="13"/>
      <c r="N27" s="14">
        <v>22932316010</v>
      </c>
      <c r="O27" s="52">
        <f>N27-P27</f>
        <v>-1071805869</v>
      </c>
      <c r="P27" s="23">
        <v>24004121879</v>
      </c>
      <c r="Q27" s="21">
        <v>25073622777</v>
      </c>
    </row>
    <row r="28" spans="1:17" ht="15" customHeight="1" x14ac:dyDescent="0.15">
      <c r="A28" s="6"/>
      <c r="B28" s="7"/>
      <c r="C28" s="7"/>
      <c r="D28" s="7" t="s">
        <v>43</v>
      </c>
      <c r="E28" s="7"/>
      <c r="F28" s="9">
        <v>0</v>
      </c>
      <c r="G28" s="52">
        <f t="shared" si="0"/>
        <v>0</v>
      </c>
      <c r="H28" s="23">
        <v>0</v>
      </c>
      <c r="I28" s="21">
        <v>0</v>
      </c>
      <c r="J28" s="11"/>
      <c r="K28" s="12" t="s">
        <v>44</v>
      </c>
      <c r="L28" s="12"/>
      <c r="M28" s="13"/>
      <c r="N28" s="14">
        <v>0</v>
      </c>
      <c r="O28" s="52">
        <f>N28-P28</f>
        <v>0</v>
      </c>
      <c r="P28" s="23">
        <v>0</v>
      </c>
      <c r="Q28" s="21">
        <v>0</v>
      </c>
    </row>
    <row r="29" spans="1:17" ht="15" customHeight="1" x14ac:dyDescent="0.15">
      <c r="A29" s="6"/>
      <c r="B29" s="7"/>
      <c r="C29" s="7"/>
      <c r="D29" s="7"/>
      <c r="E29" s="7" t="s">
        <v>45</v>
      </c>
      <c r="F29" s="9">
        <v>0</v>
      </c>
      <c r="G29" s="52">
        <f t="shared" si="0"/>
        <v>0</v>
      </c>
      <c r="H29" s="23">
        <v>0</v>
      </c>
      <c r="I29" s="21">
        <v>0</v>
      </c>
      <c r="J29" s="11"/>
      <c r="K29" s="12"/>
      <c r="L29" s="15" t="s">
        <v>46</v>
      </c>
      <c r="M29" s="13"/>
      <c r="N29" s="14">
        <v>0</v>
      </c>
      <c r="O29" s="52">
        <f>N29-P29</f>
        <v>0</v>
      </c>
      <c r="P29" s="23">
        <v>0</v>
      </c>
      <c r="Q29" s="21">
        <v>0</v>
      </c>
    </row>
    <row r="30" spans="1:17" ht="15" customHeight="1" x14ac:dyDescent="0.15">
      <c r="A30" s="6"/>
      <c r="B30" s="7"/>
      <c r="C30" s="7"/>
      <c r="D30" s="7"/>
      <c r="E30" s="7" t="s">
        <v>47</v>
      </c>
      <c r="F30" s="9">
        <v>0</v>
      </c>
      <c r="G30" s="52">
        <f t="shared" si="0"/>
        <v>0</v>
      </c>
      <c r="H30" s="23">
        <v>0</v>
      </c>
      <c r="I30" s="21">
        <v>0</v>
      </c>
      <c r="J30" s="11"/>
      <c r="K30" s="12"/>
      <c r="L30" s="12"/>
      <c r="M30" s="13"/>
      <c r="N30" s="14"/>
      <c r="O30" s="52"/>
      <c r="P30" s="23"/>
      <c r="Q30" s="21"/>
    </row>
    <row r="31" spans="1:17" ht="15" customHeight="1" x14ac:dyDescent="0.15">
      <c r="A31" s="6"/>
      <c r="B31" s="7"/>
      <c r="C31" s="7" t="s">
        <v>48</v>
      </c>
      <c r="D31" s="7"/>
      <c r="E31" s="7"/>
      <c r="F31" s="9">
        <v>0</v>
      </c>
      <c r="G31" s="52">
        <f t="shared" si="0"/>
        <v>0</v>
      </c>
      <c r="H31" s="23">
        <v>0</v>
      </c>
      <c r="I31" s="21">
        <v>0</v>
      </c>
      <c r="J31" s="11"/>
      <c r="K31" s="12"/>
      <c r="L31" s="12"/>
      <c r="M31" s="13"/>
      <c r="N31" s="14"/>
      <c r="O31" s="52"/>
      <c r="P31" s="23"/>
      <c r="Q31" s="21"/>
    </row>
    <row r="32" spans="1:17" ht="15" customHeight="1" x14ac:dyDescent="0.15">
      <c r="A32" s="6"/>
      <c r="B32" s="7"/>
      <c r="C32" s="7"/>
      <c r="D32" s="7" t="s">
        <v>49</v>
      </c>
      <c r="E32" s="7"/>
      <c r="F32" s="9">
        <v>0</v>
      </c>
      <c r="G32" s="52">
        <f t="shared" si="0"/>
        <v>0</v>
      </c>
      <c r="H32" s="23">
        <v>0</v>
      </c>
      <c r="I32" s="21">
        <v>0</v>
      </c>
      <c r="J32" s="11"/>
      <c r="K32" s="12"/>
      <c r="L32" s="12"/>
      <c r="M32" s="13"/>
      <c r="N32" s="14"/>
      <c r="O32" s="52"/>
      <c r="P32" s="23"/>
      <c r="Q32" s="21"/>
    </row>
    <row r="33" spans="1:17" ht="15" customHeight="1" x14ac:dyDescent="0.15">
      <c r="A33" s="6"/>
      <c r="B33" s="7"/>
      <c r="C33" s="7"/>
      <c r="D33" s="7"/>
      <c r="E33" s="7" t="s">
        <v>30</v>
      </c>
      <c r="F33" s="9">
        <v>0</v>
      </c>
      <c r="G33" s="52">
        <f t="shared" si="0"/>
        <v>0</v>
      </c>
      <c r="H33" s="23">
        <v>0</v>
      </c>
      <c r="I33" s="21">
        <v>0</v>
      </c>
      <c r="J33" s="11"/>
      <c r="K33" s="12"/>
      <c r="L33" s="12"/>
      <c r="M33" s="13"/>
      <c r="N33" s="14"/>
      <c r="O33" s="52"/>
      <c r="P33" s="23"/>
      <c r="Q33" s="21"/>
    </row>
    <row r="34" spans="1:17" ht="15" customHeight="1" x14ac:dyDescent="0.15">
      <c r="A34" s="6"/>
      <c r="B34" s="7"/>
      <c r="C34" s="7"/>
      <c r="D34" s="7"/>
      <c r="E34" s="7" t="s">
        <v>32</v>
      </c>
      <c r="F34" s="9">
        <v>0</v>
      </c>
      <c r="G34" s="52">
        <f t="shared" si="0"/>
        <v>0</v>
      </c>
      <c r="H34" s="23">
        <v>0</v>
      </c>
      <c r="I34" s="21">
        <v>0</v>
      </c>
      <c r="J34" s="11"/>
      <c r="K34" s="12"/>
      <c r="L34" s="12"/>
      <c r="M34" s="13"/>
      <c r="N34" s="14"/>
      <c r="O34" s="52"/>
      <c r="P34" s="23"/>
      <c r="Q34" s="21"/>
    </row>
    <row r="35" spans="1:17" ht="15" customHeight="1" x14ac:dyDescent="0.15">
      <c r="A35" s="6"/>
      <c r="B35" s="7"/>
      <c r="C35" s="7"/>
      <c r="D35" s="7"/>
      <c r="E35" s="7" t="s">
        <v>34</v>
      </c>
      <c r="F35" s="9">
        <v>0</v>
      </c>
      <c r="G35" s="52">
        <f t="shared" si="0"/>
        <v>0</v>
      </c>
      <c r="H35" s="23">
        <v>0</v>
      </c>
      <c r="I35" s="21">
        <v>0</v>
      </c>
      <c r="J35" s="11"/>
      <c r="K35" s="12"/>
      <c r="L35" s="12"/>
      <c r="M35" s="13"/>
      <c r="N35" s="14"/>
      <c r="O35" s="52"/>
      <c r="P35" s="23"/>
      <c r="Q35" s="21"/>
    </row>
    <row r="36" spans="1:17" ht="15" customHeight="1" x14ac:dyDescent="0.15">
      <c r="A36" s="6"/>
      <c r="B36" s="7"/>
      <c r="C36" s="7"/>
      <c r="D36" s="7" t="s">
        <v>50</v>
      </c>
      <c r="E36" s="7"/>
      <c r="F36" s="9">
        <v>0</v>
      </c>
      <c r="G36" s="52">
        <f t="shared" si="0"/>
        <v>0</v>
      </c>
      <c r="H36" s="23">
        <v>0</v>
      </c>
      <c r="I36" s="21">
        <v>0</v>
      </c>
      <c r="J36" s="11"/>
      <c r="K36" s="12"/>
      <c r="L36" s="12"/>
      <c r="M36" s="13"/>
      <c r="N36" s="14"/>
      <c r="O36" s="52"/>
      <c r="P36" s="23"/>
      <c r="Q36" s="21"/>
    </row>
    <row r="37" spans="1:17" ht="15" customHeight="1" x14ac:dyDescent="0.15">
      <c r="A37" s="6"/>
      <c r="B37" s="7"/>
      <c r="C37" s="7"/>
      <c r="D37" s="7"/>
      <c r="E37" s="7" t="s">
        <v>45</v>
      </c>
      <c r="F37" s="9">
        <v>0</v>
      </c>
      <c r="G37" s="52">
        <f t="shared" ref="G37:G56" si="2">F37-H37</f>
        <v>0</v>
      </c>
      <c r="H37" s="23">
        <v>0</v>
      </c>
      <c r="I37" s="21">
        <v>0</v>
      </c>
      <c r="J37" s="11"/>
      <c r="K37" s="12"/>
      <c r="L37" s="12"/>
      <c r="M37" s="13"/>
      <c r="N37" s="14"/>
      <c r="O37" s="52"/>
      <c r="P37" s="23"/>
      <c r="Q37" s="21"/>
    </row>
    <row r="38" spans="1:17" ht="15" customHeight="1" x14ac:dyDescent="0.15">
      <c r="A38" s="6"/>
      <c r="B38" s="7"/>
      <c r="C38" s="7"/>
      <c r="D38" s="7"/>
      <c r="E38" s="7" t="s">
        <v>47</v>
      </c>
      <c r="F38" s="9">
        <v>0</v>
      </c>
      <c r="G38" s="52">
        <f t="shared" si="2"/>
        <v>0</v>
      </c>
      <c r="H38" s="23">
        <v>0</v>
      </c>
      <c r="I38" s="21">
        <v>0</v>
      </c>
      <c r="J38" s="11"/>
      <c r="K38" s="12"/>
      <c r="L38" s="12"/>
      <c r="M38" s="13"/>
      <c r="N38" s="14"/>
      <c r="O38" s="52"/>
      <c r="P38" s="23"/>
      <c r="Q38" s="21"/>
    </row>
    <row r="39" spans="1:17" ht="15" customHeight="1" x14ac:dyDescent="0.15">
      <c r="A39" s="6"/>
      <c r="B39" s="7"/>
      <c r="C39" s="7" t="s">
        <v>51</v>
      </c>
      <c r="D39" s="7"/>
      <c r="E39" s="7"/>
      <c r="F39" s="9">
        <v>1237220</v>
      </c>
      <c r="G39" s="52">
        <f t="shared" si="2"/>
        <v>-1884915</v>
      </c>
      <c r="H39" s="23">
        <v>3122135</v>
      </c>
      <c r="I39" s="21">
        <v>5411865</v>
      </c>
      <c r="J39" s="11"/>
      <c r="K39" s="12"/>
      <c r="L39" s="12"/>
      <c r="M39" s="13"/>
      <c r="N39" s="14"/>
      <c r="O39" s="52"/>
      <c r="P39" s="23"/>
      <c r="Q39" s="21"/>
    </row>
    <row r="40" spans="1:17" ht="15" customHeight="1" x14ac:dyDescent="0.15">
      <c r="A40" s="6"/>
      <c r="B40" s="7"/>
      <c r="C40" s="7" t="s">
        <v>52</v>
      </c>
      <c r="D40" s="7"/>
      <c r="E40" s="7"/>
      <c r="F40" s="9">
        <v>0</v>
      </c>
      <c r="G40" s="52">
        <f t="shared" si="2"/>
        <v>0</v>
      </c>
      <c r="H40" s="23">
        <v>0</v>
      </c>
      <c r="I40" s="21">
        <v>0</v>
      </c>
      <c r="J40" s="11"/>
      <c r="K40" s="12"/>
      <c r="L40" s="12"/>
      <c r="M40" s="13"/>
      <c r="N40" s="14"/>
      <c r="O40" s="52"/>
      <c r="P40" s="23"/>
      <c r="Q40" s="21"/>
    </row>
    <row r="41" spans="1:17" ht="15" customHeight="1" x14ac:dyDescent="0.15">
      <c r="A41" s="6"/>
      <c r="B41" s="7"/>
      <c r="C41" s="7" t="s">
        <v>53</v>
      </c>
      <c r="D41" s="7"/>
      <c r="E41" s="7"/>
      <c r="F41" s="9">
        <v>0</v>
      </c>
      <c r="G41" s="52">
        <f t="shared" si="2"/>
        <v>0</v>
      </c>
      <c r="H41" s="23">
        <v>0</v>
      </c>
      <c r="I41" s="21">
        <v>0</v>
      </c>
      <c r="J41" s="11"/>
      <c r="K41" s="12"/>
      <c r="L41" s="12"/>
      <c r="M41" s="13"/>
      <c r="N41" s="14"/>
      <c r="O41" s="52"/>
      <c r="P41" s="23"/>
      <c r="Q41" s="21"/>
    </row>
    <row r="42" spans="1:17" ht="15" customHeight="1" x14ac:dyDescent="0.15">
      <c r="A42" s="6"/>
      <c r="B42" s="7"/>
      <c r="C42" s="7" t="s">
        <v>54</v>
      </c>
      <c r="D42" s="7"/>
      <c r="E42" s="7"/>
      <c r="F42" s="9">
        <v>0</v>
      </c>
      <c r="G42" s="52">
        <f t="shared" si="2"/>
        <v>0</v>
      </c>
      <c r="H42" s="23">
        <v>0</v>
      </c>
      <c r="I42" s="21">
        <v>0</v>
      </c>
      <c r="J42" s="11"/>
      <c r="K42" s="12"/>
      <c r="L42" s="12"/>
      <c r="M42" s="13"/>
      <c r="N42" s="14"/>
      <c r="O42" s="52"/>
      <c r="P42" s="23"/>
      <c r="Q42" s="21"/>
    </row>
    <row r="43" spans="1:17" ht="15" customHeight="1" x14ac:dyDescent="0.15">
      <c r="A43" s="6"/>
      <c r="B43" s="7"/>
      <c r="C43" s="7" t="s">
        <v>55</v>
      </c>
      <c r="D43" s="7"/>
      <c r="E43" s="7"/>
      <c r="F43" s="9">
        <v>0</v>
      </c>
      <c r="G43" s="52">
        <f t="shared" si="2"/>
        <v>0</v>
      </c>
      <c r="H43" s="23">
        <v>0</v>
      </c>
      <c r="I43" s="21">
        <v>0</v>
      </c>
      <c r="J43" s="11"/>
      <c r="K43" s="12"/>
      <c r="L43" s="12"/>
      <c r="M43" s="13"/>
      <c r="N43" s="14"/>
      <c r="O43" s="52"/>
      <c r="P43" s="23"/>
      <c r="Q43" s="21"/>
    </row>
    <row r="44" spans="1:17" ht="15" customHeight="1" x14ac:dyDescent="0.15">
      <c r="A44" s="6"/>
      <c r="B44" s="7"/>
      <c r="C44" s="7"/>
      <c r="D44" s="7" t="s">
        <v>56</v>
      </c>
      <c r="E44" s="7"/>
      <c r="F44" s="9">
        <v>0</v>
      </c>
      <c r="G44" s="52">
        <f t="shared" si="2"/>
        <v>0</v>
      </c>
      <c r="H44" s="23">
        <v>0</v>
      </c>
      <c r="I44" s="21">
        <v>0</v>
      </c>
      <c r="J44" s="11"/>
      <c r="K44" s="12"/>
      <c r="L44" s="12"/>
      <c r="M44" s="13"/>
      <c r="N44" s="14"/>
      <c r="O44" s="52"/>
      <c r="P44" s="23"/>
      <c r="Q44" s="21"/>
    </row>
    <row r="45" spans="1:17" ht="15" customHeight="1" x14ac:dyDescent="0.15">
      <c r="A45" s="6"/>
      <c r="B45" s="7"/>
      <c r="C45" s="7"/>
      <c r="D45" s="7" t="s">
        <v>57</v>
      </c>
      <c r="E45" s="7"/>
      <c r="F45" s="9">
        <v>0</v>
      </c>
      <c r="G45" s="52">
        <f t="shared" si="2"/>
        <v>0</v>
      </c>
      <c r="H45" s="23">
        <v>0</v>
      </c>
      <c r="I45" s="21">
        <v>0</v>
      </c>
      <c r="J45" s="11"/>
      <c r="K45" s="12"/>
      <c r="L45" s="12"/>
      <c r="M45" s="13"/>
      <c r="N45" s="14"/>
      <c r="O45" s="52"/>
      <c r="P45" s="23"/>
      <c r="Q45" s="21"/>
    </row>
    <row r="46" spans="1:17" ht="15" customHeight="1" x14ac:dyDescent="0.15">
      <c r="A46" s="6"/>
      <c r="B46" s="7"/>
      <c r="C46" s="7"/>
      <c r="D46" s="7" t="s">
        <v>58</v>
      </c>
      <c r="E46" s="7"/>
      <c r="F46" s="9">
        <v>0</v>
      </c>
      <c r="G46" s="52">
        <f t="shared" si="2"/>
        <v>0</v>
      </c>
      <c r="H46" s="23">
        <v>0</v>
      </c>
      <c r="I46" s="21">
        <v>0</v>
      </c>
      <c r="J46" s="11"/>
      <c r="K46" s="12"/>
      <c r="L46" s="12"/>
      <c r="M46" s="13"/>
      <c r="N46" s="14"/>
      <c r="O46" s="52"/>
      <c r="P46" s="23"/>
      <c r="Q46" s="21"/>
    </row>
    <row r="47" spans="1:17" ht="15" customHeight="1" x14ac:dyDescent="0.15">
      <c r="A47" s="6"/>
      <c r="B47" s="7"/>
      <c r="C47" s="7" t="s">
        <v>59</v>
      </c>
      <c r="D47" s="7"/>
      <c r="E47" s="7"/>
      <c r="F47" s="9">
        <v>0</v>
      </c>
      <c r="G47" s="52">
        <f t="shared" si="2"/>
        <v>0</v>
      </c>
      <c r="H47" s="23">
        <v>0</v>
      </c>
      <c r="I47" s="21">
        <v>0</v>
      </c>
      <c r="J47" s="11"/>
      <c r="K47" s="12"/>
      <c r="L47" s="12"/>
      <c r="M47" s="13"/>
      <c r="N47" s="14"/>
      <c r="O47" s="52"/>
      <c r="P47" s="23"/>
      <c r="Q47" s="21"/>
    </row>
    <row r="48" spans="1:17" ht="15" customHeight="1" x14ac:dyDescent="0.15">
      <c r="A48" s="6"/>
      <c r="B48" s="7"/>
      <c r="C48" s="7" t="s">
        <v>14</v>
      </c>
      <c r="D48" s="7"/>
      <c r="E48" s="7"/>
      <c r="F48" s="9">
        <v>380615099</v>
      </c>
      <c r="G48" s="52">
        <f t="shared" si="2"/>
        <v>211411893</v>
      </c>
      <c r="H48" s="23">
        <v>169203206</v>
      </c>
      <c r="I48" s="21">
        <v>142399539</v>
      </c>
      <c r="J48" s="11"/>
      <c r="K48" s="12"/>
      <c r="L48" s="12"/>
      <c r="M48" s="13"/>
      <c r="N48" s="14"/>
      <c r="O48" s="52"/>
      <c r="P48" s="23"/>
      <c r="Q48" s="21"/>
    </row>
    <row r="49" spans="1:17" ht="15" customHeight="1" x14ac:dyDescent="0.15">
      <c r="A49" s="6"/>
      <c r="B49" s="7"/>
      <c r="C49" s="7"/>
      <c r="D49" s="7" t="s">
        <v>18</v>
      </c>
      <c r="E49" s="7"/>
      <c r="F49" s="9">
        <v>0</v>
      </c>
      <c r="G49" s="52">
        <f t="shared" si="2"/>
        <v>0</v>
      </c>
      <c r="H49" s="23">
        <v>0</v>
      </c>
      <c r="I49" s="21">
        <v>0</v>
      </c>
      <c r="J49" s="11"/>
      <c r="K49" s="12"/>
      <c r="L49" s="12"/>
      <c r="M49" s="13"/>
      <c r="N49" s="14"/>
      <c r="O49" s="52"/>
      <c r="P49" s="23"/>
      <c r="Q49" s="21"/>
    </row>
    <row r="50" spans="1:17" ht="15" customHeight="1" x14ac:dyDescent="0.15">
      <c r="A50" s="6"/>
      <c r="B50" s="7"/>
      <c r="C50" s="7"/>
      <c r="D50" s="7" t="s">
        <v>60</v>
      </c>
      <c r="E50" s="7"/>
      <c r="F50" s="9">
        <v>380615099</v>
      </c>
      <c r="G50" s="52">
        <f t="shared" si="2"/>
        <v>211411893</v>
      </c>
      <c r="H50" s="23">
        <v>169203206</v>
      </c>
      <c r="I50" s="21">
        <v>142399539</v>
      </c>
      <c r="J50" s="11"/>
      <c r="K50" s="12"/>
      <c r="L50" s="12"/>
      <c r="M50" s="13"/>
      <c r="N50" s="14"/>
      <c r="O50" s="52"/>
      <c r="P50" s="23"/>
      <c r="Q50" s="21"/>
    </row>
    <row r="51" spans="1:17" ht="15" customHeight="1" x14ac:dyDescent="0.15">
      <c r="A51" s="6"/>
      <c r="B51" s="7"/>
      <c r="C51" s="7" t="s">
        <v>12</v>
      </c>
      <c r="D51" s="7"/>
      <c r="E51" s="7"/>
      <c r="F51" s="9">
        <v>0</v>
      </c>
      <c r="G51" s="52">
        <f t="shared" si="2"/>
        <v>0</v>
      </c>
      <c r="H51" s="23">
        <v>0</v>
      </c>
      <c r="I51" s="21">
        <v>0</v>
      </c>
      <c r="J51" s="11"/>
      <c r="K51" s="12"/>
      <c r="L51" s="12"/>
      <c r="M51" s="13"/>
      <c r="N51" s="14"/>
      <c r="O51" s="52"/>
      <c r="P51" s="23"/>
      <c r="Q51" s="21"/>
    </row>
    <row r="52" spans="1:17" ht="15" customHeight="1" x14ac:dyDescent="0.15">
      <c r="A52" s="6"/>
      <c r="B52" s="7"/>
      <c r="C52" s="7" t="s">
        <v>61</v>
      </c>
      <c r="D52" s="7"/>
      <c r="E52" s="7"/>
      <c r="F52" s="9">
        <v>0</v>
      </c>
      <c r="G52" s="52">
        <f t="shared" si="2"/>
        <v>0</v>
      </c>
      <c r="H52" s="23">
        <v>0</v>
      </c>
      <c r="I52" s="21">
        <v>0</v>
      </c>
      <c r="J52" s="11"/>
      <c r="K52" s="12"/>
      <c r="L52" s="12"/>
      <c r="M52" s="13"/>
      <c r="N52" s="14"/>
      <c r="O52" s="52"/>
      <c r="P52" s="23"/>
      <c r="Q52" s="21"/>
    </row>
    <row r="53" spans="1:17" ht="15" customHeight="1" x14ac:dyDescent="0.15">
      <c r="A53" s="6"/>
      <c r="B53" s="7"/>
      <c r="C53" s="7" t="s">
        <v>12</v>
      </c>
      <c r="D53" s="7"/>
      <c r="E53" s="7"/>
      <c r="F53" s="9">
        <v>0</v>
      </c>
      <c r="G53" s="52">
        <f t="shared" si="2"/>
        <v>0</v>
      </c>
      <c r="H53" s="23">
        <v>0</v>
      </c>
      <c r="I53" s="21">
        <v>0</v>
      </c>
      <c r="J53" s="11"/>
      <c r="K53" s="12"/>
      <c r="L53" s="12"/>
      <c r="M53" s="13"/>
      <c r="N53" s="14"/>
      <c r="O53" s="52"/>
      <c r="P53" s="23"/>
      <c r="Q53" s="21"/>
    </row>
    <row r="54" spans="1:17" ht="15" customHeight="1" x14ac:dyDescent="0.15">
      <c r="A54" s="6"/>
      <c r="B54" s="7"/>
      <c r="C54" s="7" t="s">
        <v>62</v>
      </c>
      <c r="D54" s="7"/>
      <c r="E54" s="7"/>
      <c r="F54" s="9">
        <v>0</v>
      </c>
      <c r="G54" s="52">
        <f t="shared" si="2"/>
        <v>0</v>
      </c>
      <c r="H54" s="23">
        <v>0</v>
      </c>
      <c r="I54" s="21">
        <v>0</v>
      </c>
      <c r="J54" s="11"/>
      <c r="K54" s="12"/>
      <c r="L54" s="12"/>
      <c r="M54" s="13"/>
      <c r="N54" s="14"/>
      <c r="O54" s="52"/>
      <c r="P54" s="23"/>
      <c r="Q54" s="21"/>
    </row>
    <row r="55" spans="1:17" ht="15" customHeight="1" x14ac:dyDescent="0.15">
      <c r="A55" s="6"/>
      <c r="B55" s="7"/>
      <c r="C55" s="7" t="s">
        <v>12</v>
      </c>
      <c r="D55" s="7"/>
      <c r="E55" s="7"/>
      <c r="F55" s="9">
        <v>0</v>
      </c>
      <c r="G55" s="52">
        <f t="shared" si="2"/>
        <v>0</v>
      </c>
      <c r="H55" s="23">
        <v>0</v>
      </c>
      <c r="I55" s="21">
        <v>0</v>
      </c>
      <c r="J55" s="37" t="s">
        <v>63</v>
      </c>
      <c r="K55" s="38"/>
      <c r="L55" s="38"/>
      <c r="M55" s="39"/>
      <c r="N55" s="40">
        <v>22932316010</v>
      </c>
      <c r="O55" s="54">
        <f>N55-P55</f>
        <v>-1071805869</v>
      </c>
      <c r="P55" s="41">
        <v>24004121879</v>
      </c>
      <c r="Q55" s="42">
        <v>25073622777</v>
      </c>
    </row>
    <row r="56" spans="1:17" ht="15" customHeight="1" thickBot="1" x14ac:dyDescent="0.2">
      <c r="A56" s="51" t="s">
        <v>64</v>
      </c>
      <c r="B56" s="16"/>
      <c r="C56" s="43"/>
      <c r="D56" s="43"/>
      <c r="E56" s="43"/>
      <c r="F56" s="44">
        <v>22952367491</v>
      </c>
      <c r="G56" s="53">
        <f t="shared" si="2"/>
        <v>-1069299828</v>
      </c>
      <c r="H56" s="45">
        <v>24021667319</v>
      </c>
      <c r="I56" s="46">
        <v>25091488071</v>
      </c>
      <c r="J56" s="47" t="s">
        <v>65</v>
      </c>
      <c r="K56" s="48"/>
      <c r="L56" s="48"/>
      <c r="M56" s="49"/>
      <c r="N56" s="50">
        <v>22952367491</v>
      </c>
      <c r="O56" s="53">
        <f>N56-P56</f>
        <v>-1069299828</v>
      </c>
      <c r="P56" s="45">
        <v>24021667319</v>
      </c>
      <c r="Q56" s="46">
        <v>25091488071</v>
      </c>
    </row>
  </sheetData>
  <mergeCells count="2">
    <mergeCell ref="F2:G2"/>
    <mergeCell ref="N2:O2"/>
  </mergeCells>
  <phoneticPr fontId="2"/>
  <printOptions horizontalCentered="1" verticalCentered="1"/>
  <pageMargins left="3.937007874015748E-2" right="3.937007874015748E-2" top="0.15748031496062992" bottom="0.35433070866141736" header="0.31496062992125984" footer="0"/>
  <pageSetup paperSize="9" scale="72" firstPageNumber="7" fitToWidth="0" orientation="landscape" useFirstPageNumber="1" r:id="rId1"/>
  <headerFooter scaleWithDoc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I56"/>
  <sheetViews>
    <sheetView showGridLines="0" zoomScaleNormal="100" workbookViewId="0"/>
  </sheetViews>
  <sheetFormatPr defaultRowHeight="13.5" x14ac:dyDescent="0.15"/>
  <cols>
    <col min="1" max="3" width="2.25" style="2" customWidth="1"/>
    <col min="4" max="4" width="24.125" style="2" customWidth="1"/>
    <col min="5" max="5" width="17.125" style="2" customWidth="1"/>
    <col min="6" max="6" width="15.875" style="2" customWidth="1"/>
    <col min="7" max="7" width="17.125" style="55" bestFit="1" customWidth="1"/>
    <col min="8" max="8" width="17.125" style="2" bestFit="1" customWidth="1"/>
    <col min="9" max="9" width="0.125" style="2" customWidth="1"/>
    <col min="10" max="16384" width="9" style="2"/>
  </cols>
  <sheetData>
    <row r="1" spans="1:9" ht="14.25" thickBot="1" x14ac:dyDescent="0.2">
      <c r="A1" s="144" t="s">
        <v>212</v>
      </c>
      <c r="I1" s="139" t="s">
        <v>179</v>
      </c>
    </row>
    <row r="2" spans="1:9" x14ac:dyDescent="0.15">
      <c r="A2" s="56"/>
      <c r="B2" s="57"/>
      <c r="C2" s="58"/>
      <c r="D2" s="58"/>
      <c r="E2" s="148" t="str">
        <f>'貸借対照表（一般会計）'!F2</f>
        <v>令和６年度</v>
      </c>
      <c r="F2" s="149"/>
      <c r="G2" s="80" t="str">
        <f>'貸借対照表（一般会計）'!H2</f>
        <v>令和５年度</v>
      </c>
      <c r="H2" s="142" t="str">
        <f>'貸借対照表（一般会計）'!I2</f>
        <v>令和４年度</v>
      </c>
    </row>
    <row r="3" spans="1:9" ht="24.75" thickBot="1" x14ac:dyDescent="0.2">
      <c r="A3" s="88"/>
      <c r="B3" s="89"/>
      <c r="C3" s="90"/>
      <c r="D3" s="90"/>
      <c r="E3" s="26" t="s">
        <v>177</v>
      </c>
      <c r="F3" s="27" t="s">
        <v>178</v>
      </c>
      <c r="G3" s="91" t="s">
        <v>177</v>
      </c>
      <c r="H3" s="29" t="s">
        <v>177</v>
      </c>
    </row>
    <row r="4" spans="1:9" ht="15" customHeight="1" x14ac:dyDescent="0.15">
      <c r="A4" s="85" t="s">
        <v>66</v>
      </c>
      <c r="B4" s="86"/>
      <c r="C4" s="87"/>
      <c r="D4" s="87"/>
      <c r="E4" s="70">
        <v>2778262776</v>
      </c>
      <c r="F4" s="75">
        <f t="shared" ref="F4:F35" si="0">E4-G4</f>
        <v>-18295175</v>
      </c>
      <c r="G4" s="82">
        <v>2796557951</v>
      </c>
      <c r="H4" s="21">
        <v>2703819031</v>
      </c>
    </row>
    <row r="5" spans="1:9" ht="15" customHeight="1" x14ac:dyDescent="0.15">
      <c r="A5" s="59"/>
      <c r="B5" s="60" t="s">
        <v>67</v>
      </c>
      <c r="C5" s="61"/>
      <c r="D5" s="61"/>
      <c r="E5" s="70">
        <v>0</v>
      </c>
      <c r="F5" s="75">
        <f t="shared" si="0"/>
        <v>0</v>
      </c>
      <c r="G5" s="82">
        <v>0</v>
      </c>
      <c r="H5" s="21">
        <v>0</v>
      </c>
    </row>
    <row r="6" spans="1:9" ht="15" customHeight="1" x14ac:dyDescent="0.15">
      <c r="A6" s="59"/>
      <c r="B6" s="60" t="s">
        <v>68</v>
      </c>
      <c r="C6" s="61"/>
      <c r="D6" s="61"/>
      <c r="E6" s="70">
        <v>0</v>
      </c>
      <c r="F6" s="75">
        <f t="shared" si="0"/>
        <v>0</v>
      </c>
      <c r="G6" s="82">
        <v>0</v>
      </c>
      <c r="H6" s="21">
        <v>0</v>
      </c>
    </row>
    <row r="7" spans="1:9" ht="15" customHeight="1" x14ac:dyDescent="0.15">
      <c r="A7" s="59"/>
      <c r="B7" s="60" t="s">
        <v>69</v>
      </c>
      <c r="C7" s="61"/>
      <c r="D7" s="61"/>
      <c r="E7" s="70">
        <v>0</v>
      </c>
      <c r="F7" s="75">
        <f t="shared" si="0"/>
        <v>0</v>
      </c>
      <c r="G7" s="82">
        <v>0</v>
      </c>
      <c r="H7" s="21">
        <v>0</v>
      </c>
    </row>
    <row r="8" spans="1:9" ht="15" customHeight="1" x14ac:dyDescent="0.15">
      <c r="A8" s="59"/>
      <c r="B8" s="60" t="s">
        <v>70</v>
      </c>
      <c r="C8" s="61"/>
      <c r="D8" s="61"/>
      <c r="E8" s="70">
        <v>0</v>
      </c>
      <c r="F8" s="75">
        <f t="shared" si="0"/>
        <v>0</v>
      </c>
      <c r="G8" s="82">
        <v>0</v>
      </c>
      <c r="H8" s="21">
        <v>0</v>
      </c>
    </row>
    <row r="9" spans="1:9" ht="15" customHeight="1" x14ac:dyDescent="0.15">
      <c r="A9" s="59"/>
      <c r="B9" s="60" t="s">
        <v>71</v>
      </c>
      <c r="C9" s="61"/>
      <c r="D9" s="61"/>
      <c r="E9" s="70">
        <v>0</v>
      </c>
      <c r="F9" s="75">
        <f t="shared" si="0"/>
        <v>0</v>
      </c>
      <c r="G9" s="82">
        <v>0</v>
      </c>
      <c r="H9" s="21">
        <v>0</v>
      </c>
    </row>
    <row r="10" spans="1:9" ht="15" customHeight="1" x14ac:dyDescent="0.15">
      <c r="A10" s="59"/>
      <c r="B10" s="60" t="s">
        <v>72</v>
      </c>
      <c r="C10" s="61"/>
      <c r="D10" s="61"/>
      <c r="E10" s="70">
        <v>0</v>
      </c>
      <c r="F10" s="75">
        <f t="shared" si="0"/>
        <v>0</v>
      </c>
      <c r="G10" s="82">
        <v>0</v>
      </c>
      <c r="H10" s="21">
        <v>0</v>
      </c>
    </row>
    <row r="11" spans="1:9" ht="15" customHeight="1" x14ac:dyDescent="0.15">
      <c r="A11" s="59"/>
      <c r="B11" s="60" t="s">
        <v>73</v>
      </c>
      <c r="C11" s="61"/>
      <c r="D11" s="61"/>
      <c r="E11" s="70">
        <v>0</v>
      </c>
      <c r="F11" s="75">
        <f t="shared" si="0"/>
        <v>0</v>
      </c>
      <c r="G11" s="82">
        <v>0</v>
      </c>
      <c r="H11" s="21">
        <v>0</v>
      </c>
    </row>
    <row r="12" spans="1:9" ht="15" customHeight="1" x14ac:dyDescent="0.15">
      <c r="A12" s="59"/>
      <c r="B12" s="60" t="s">
        <v>74</v>
      </c>
      <c r="C12" s="61"/>
      <c r="D12" s="61"/>
      <c r="E12" s="70">
        <v>273992853</v>
      </c>
      <c r="F12" s="75">
        <f t="shared" si="0"/>
        <v>-14300553</v>
      </c>
      <c r="G12" s="82">
        <v>288293406</v>
      </c>
      <c r="H12" s="21">
        <v>307904943</v>
      </c>
    </row>
    <row r="13" spans="1:9" ht="15" customHeight="1" x14ac:dyDescent="0.15">
      <c r="A13" s="59"/>
      <c r="B13" s="60" t="s">
        <v>75</v>
      </c>
      <c r="C13" s="61"/>
      <c r="D13" s="61"/>
      <c r="E13" s="70">
        <v>0</v>
      </c>
      <c r="F13" s="75">
        <f t="shared" si="0"/>
        <v>0</v>
      </c>
      <c r="G13" s="82">
        <v>0</v>
      </c>
      <c r="H13" s="21">
        <v>0</v>
      </c>
    </row>
    <row r="14" spans="1:9" ht="15" customHeight="1" x14ac:dyDescent="0.15">
      <c r="A14" s="59"/>
      <c r="B14" s="60" t="s">
        <v>76</v>
      </c>
      <c r="C14" s="61"/>
      <c r="D14" s="61"/>
      <c r="E14" s="70">
        <v>0</v>
      </c>
      <c r="F14" s="75">
        <f t="shared" si="0"/>
        <v>0</v>
      </c>
      <c r="G14" s="82">
        <v>0</v>
      </c>
      <c r="H14" s="21">
        <v>0</v>
      </c>
    </row>
    <row r="15" spans="1:9" ht="15" customHeight="1" x14ac:dyDescent="0.15">
      <c r="A15" s="59"/>
      <c r="B15" s="60"/>
      <c r="C15" s="61" t="s">
        <v>77</v>
      </c>
      <c r="D15" s="61"/>
      <c r="E15" s="70">
        <v>0</v>
      </c>
      <c r="F15" s="75">
        <f t="shared" si="0"/>
        <v>0</v>
      </c>
      <c r="G15" s="82">
        <v>0</v>
      </c>
      <c r="H15" s="21">
        <v>0</v>
      </c>
    </row>
    <row r="16" spans="1:9" ht="15" customHeight="1" x14ac:dyDescent="0.15">
      <c r="A16" s="59"/>
      <c r="B16" s="60"/>
      <c r="C16" s="61" t="s">
        <v>78</v>
      </c>
      <c r="D16" s="61"/>
      <c r="E16" s="70">
        <v>0</v>
      </c>
      <c r="F16" s="75">
        <f t="shared" si="0"/>
        <v>0</v>
      </c>
      <c r="G16" s="82">
        <v>0</v>
      </c>
      <c r="H16" s="21">
        <v>0</v>
      </c>
    </row>
    <row r="17" spans="1:8" ht="15" customHeight="1" x14ac:dyDescent="0.15">
      <c r="A17" s="59"/>
      <c r="B17" s="60"/>
      <c r="C17" s="61" t="s">
        <v>79</v>
      </c>
      <c r="D17" s="61"/>
      <c r="E17" s="70">
        <v>0</v>
      </c>
      <c r="F17" s="75">
        <f t="shared" si="0"/>
        <v>0</v>
      </c>
      <c r="G17" s="82">
        <v>0</v>
      </c>
      <c r="H17" s="21">
        <v>0</v>
      </c>
    </row>
    <row r="18" spans="1:8" ht="15" customHeight="1" x14ac:dyDescent="0.15">
      <c r="A18" s="59"/>
      <c r="B18" s="60" t="s">
        <v>80</v>
      </c>
      <c r="C18" s="61"/>
      <c r="D18" s="61"/>
      <c r="E18" s="70">
        <v>0</v>
      </c>
      <c r="F18" s="75">
        <f t="shared" si="0"/>
        <v>0</v>
      </c>
      <c r="G18" s="82">
        <v>0</v>
      </c>
      <c r="H18" s="21">
        <v>0</v>
      </c>
    </row>
    <row r="19" spans="1:8" ht="15" customHeight="1" x14ac:dyDescent="0.15">
      <c r="A19" s="59"/>
      <c r="B19" s="60" t="s">
        <v>81</v>
      </c>
      <c r="C19" s="61"/>
      <c r="D19" s="61"/>
      <c r="E19" s="70">
        <v>271449</v>
      </c>
      <c r="F19" s="75">
        <f t="shared" si="0"/>
        <v>264329</v>
      </c>
      <c r="G19" s="82">
        <v>7120</v>
      </c>
      <c r="H19" s="21">
        <v>6408</v>
      </c>
    </row>
    <row r="20" spans="1:8" ht="15" customHeight="1" x14ac:dyDescent="0.15">
      <c r="A20" s="63"/>
      <c r="B20" s="64" t="s">
        <v>82</v>
      </c>
      <c r="C20" s="65"/>
      <c r="D20" s="65"/>
      <c r="E20" s="70">
        <v>2503998474</v>
      </c>
      <c r="F20" s="75">
        <f t="shared" si="0"/>
        <v>-4258951</v>
      </c>
      <c r="G20" s="82">
        <v>2508257425</v>
      </c>
      <c r="H20" s="21">
        <v>2395907680</v>
      </c>
    </row>
    <row r="21" spans="1:8" ht="15" customHeight="1" x14ac:dyDescent="0.15">
      <c r="A21" s="59" t="s">
        <v>83</v>
      </c>
      <c r="B21" s="60"/>
      <c r="C21" s="61"/>
      <c r="D21" s="61"/>
      <c r="E21" s="69">
        <v>3850068645</v>
      </c>
      <c r="F21" s="74">
        <f t="shared" si="0"/>
        <v>-15990204</v>
      </c>
      <c r="G21" s="81">
        <v>3866058849</v>
      </c>
      <c r="H21" s="78">
        <v>3825007605</v>
      </c>
    </row>
    <row r="22" spans="1:8" ht="15" customHeight="1" x14ac:dyDescent="0.15">
      <c r="A22" s="59"/>
      <c r="B22" s="60" t="s">
        <v>84</v>
      </c>
      <c r="C22" s="61"/>
      <c r="D22" s="61"/>
      <c r="E22" s="70">
        <v>24330263</v>
      </c>
      <c r="F22" s="75">
        <f t="shared" si="0"/>
        <v>-446803</v>
      </c>
      <c r="G22" s="82">
        <v>24777066</v>
      </c>
      <c r="H22" s="21">
        <v>21482535</v>
      </c>
    </row>
    <row r="23" spans="1:8" ht="15" customHeight="1" x14ac:dyDescent="0.15">
      <c r="A23" s="59"/>
      <c r="B23" s="60" t="s">
        <v>85</v>
      </c>
      <c r="C23" s="61"/>
      <c r="D23" s="61"/>
      <c r="E23" s="70">
        <v>1739274</v>
      </c>
      <c r="F23" s="75">
        <f t="shared" si="0"/>
        <v>-25095</v>
      </c>
      <c r="G23" s="82">
        <v>1764369</v>
      </c>
      <c r="H23" s="21">
        <v>1606416</v>
      </c>
    </row>
    <row r="24" spans="1:8" ht="15" customHeight="1" x14ac:dyDescent="0.15">
      <c r="A24" s="59"/>
      <c r="B24" s="60" t="s">
        <v>86</v>
      </c>
      <c r="C24" s="61"/>
      <c r="D24" s="61"/>
      <c r="E24" s="70">
        <v>2531136</v>
      </c>
      <c r="F24" s="75">
        <f t="shared" si="0"/>
        <v>3008943</v>
      </c>
      <c r="G24" s="82">
        <v>-477807</v>
      </c>
      <c r="H24" s="21">
        <v>9250458</v>
      </c>
    </row>
    <row r="25" spans="1:8" ht="15" customHeight="1" x14ac:dyDescent="0.15">
      <c r="A25" s="59"/>
      <c r="B25" s="60" t="s">
        <v>87</v>
      </c>
      <c r="C25" s="61"/>
      <c r="D25" s="61"/>
      <c r="E25" s="70">
        <v>258376893</v>
      </c>
      <c r="F25" s="75">
        <f t="shared" si="0"/>
        <v>102272852</v>
      </c>
      <c r="G25" s="82">
        <v>156104041</v>
      </c>
      <c r="H25" s="21">
        <v>76042700</v>
      </c>
    </row>
    <row r="26" spans="1:8" ht="15" customHeight="1" x14ac:dyDescent="0.15">
      <c r="A26" s="59"/>
      <c r="B26" s="60" t="s">
        <v>88</v>
      </c>
      <c r="C26" s="61"/>
      <c r="D26" s="61"/>
      <c r="E26" s="70">
        <v>519880310</v>
      </c>
      <c r="F26" s="75">
        <f t="shared" si="0"/>
        <v>171701010</v>
      </c>
      <c r="G26" s="82">
        <v>348179300</v>
      </c>
      <c r="H26" s="21">
        <v>448884780</v>
      </c>
    </row>
    <row r="27" spans="1:8" ht="15" customHeight="1" x14ac:dyDescent="0.15">
      <c r="A27" s="59"/>
      <c r="B27" s="60" t="s">
        <v>89</v>
      </c>
      <c r="C27" s="61"/>
      <c r="D27" s="61"/>
      <c r="E27" s="70">
        <v>1276263543</v>
      </c>
      <c r="F27" s="75">
        <f t="shared" si="0"/>
        <v>-445671</v>
      </c>
      <c r="G27" s="82">
        <v>1276709214</v>
      </c>
      <c r="H27" s="21">
        <v>1276884148</v>
      </c>
    </row>
    <row r="28" spans="1:8" ht="15" customHeight="1" x14ac:dyDescent="0.15">
      <c r="A28" s="59"/>
      <c r="B28" s="60" t="s">
        <v>90</v>
      </c>
      <c r="C28" s="61"/>
      <c r="D28" s="61"/>
      <c r="E28" s="70">
        <v>0</v>
      </c>
      <c r="F28" s="75">
        <f t="shared" si="0"/>
        <v>0</v>
      </c>
      <c r="G28" s="82">
        <v>0</v>
      </c>
      <c r="H28" s="21">
        <v>0</v>
      </c>
    </row>
    <row r="29" spans="1:8" ht="15" customHeight="1" x14ac:dyDescent="0.15">
      <c r="A29" s="59"/>
      <c r="B29" s="60" t="s">
        <v>91</v>
      </c>
      <c r="C29" s="61"/>
      <c r="D29" s="61"/>
      <c r="E29" s="70">
        <v>0</v>
      </c>
      <c r="F29" s="75">
        <f t="shared" si="0"/>
        <v>0</v>
      </c>
      <c r="G29" s="82">
        <v>0</v>
      </c>
      <c r="H29" s="21">
        <v>0</v>
      </c>
    </row>
    <row r="30" spans="1:8" ht="15" customHeight="1" x14ac:dyDescent="0.15">
      <c r="A30" s="59"/>
      <c r="B30" s="60" t="s">
        <v>92</v>
      </c>
      <c r="C30" s="61"/>
      <c r="D30" s="61"/>
      <c r="E30" s="70">
        <v>0</v>
      </c>
      <c r="F30" s="75">
        <f t="shared" si="0"/>
        <v>0</v>
      </c>
      <c r="G30" s="82">
        <v>0</v>
      </c>
      <c r="H30" s="21">
        <v>0</v>
      </c>
    </row>
    <row r="31" spans="1:8" ht="15" customHeight="1" x14ac:dyDescent="0.15">
      <c r="A31" s="59"/>
      <c r="B31" s="60" t="s">
        <v>93</v>
      </c>
      <c r="C31" s="61"/>
      <c r="D31" s="61"/>
      <c r="E31" s="70">
        <v>0</v>
      </c>
      <c r="F31" s="75">
        <f t="shared" si="0"/>
        <v>0</v>
      </c>
      <c r="G31" s="82">
        <v>0</v>
      </c>
      <c r="H31" s="21">
        <v>0</v>
      </c>
    </row>
    <row r="32" spans="1:8" ht="15" customHeight="1" x14ac:dyDescent="0.15">
      <c r="A32" s="59"/>
      <c r="B32" s="60" t="s">
        <v>94</v>
      </c>
      <c r="C32" s="61"/>
      <c r="D32" s="61"/>
      <c r="E32" s="70">
        <v>0</v>
      </c>
      <c r="F32" s="75">
        <f t="shared" si="0"/>
        <v>0</v>
      </c>
      <c r="G32" s="82">
        <v>0</v>
      </c>
      <c r="H32" s="21">
        <v>0</v>
      </c>
    </row>
    <row r="33" spans="1:8" ht="15" customHeight="1" x14ac:dyDescent="0.15">
      <c r="A33" s="59"/>
      <c r="B33" s="60" t="s">
        <v>95</v>
      </c>
      <c r="C33" s="61"/>
      <c r="D33" s="61"/>
      <c r="E33" s="70">
        <v>0</v>
      </c>
      <c r="F33" s="75">
        <f t="shared" si="0"/>
        <v>0</v>
      </c>
      <c r="G33" s="82">
        <v>0</v>
      </c>
      <c r="H33" s="21">
        <v>0</v>
      </c>
    </row>
    <row r="34" spans="1:8" ht="15" customHeight="1" x14ac:dyDescent="0.15">
      <c r="A34" s="59"/>
      <c r="B34" s="60" t="s">
        <v>96</v>
      </c>
      <c r="C34" s="61"/>
      <c r="D34" s="61"/>
      <c r="E34" s="70">
        <v>605888266</v>
      </c>
      <c r="F34" s="75">
        <f t="shared" si="0"/>
        <v>87926655</v>
      </c>
      <c r="G34" s="82">
        <v>517961611</v>
      </c>
      <c r="H34" s="21">
        <v>605836754</v>
      </c>
    </row>
    <row r="35" spans="1:8" ht="15" customHeight="1" x14ac:dyDescent="0.15">
      <c r="A35" s="59"/>
      <c r="B35" s="60" t="s">
        <v>97</v>
      </c>
      <c r="C35" s="61"/>
      <c r="D35" s="61"/>
      <c r="E35" s="70">
        <v>1161058960</v>
      </c>
      <c r="F35" s="75">
        <f t="shared" si="0"/>
        <v>-379982095</v>
      </c>
      <c r="G35" s="82">
        <v>1541041055</v>
      </c>
      <c r="H35" s="21">
        <v>1385019814</v>
      </c>
    </row>
    <row r="36" spans="1:8" ht="15" customHeight="1" x14ac:dyDescent="0.15">
      <c r="A36" s="59"/>
      <c r="B36" s="60"/>
      <c r="C36" s="61" t="s">
        <v>98</v>
      </c>
      <c r="D36" s="61"/>
      <c r="E36" s="70">
        <v>1161007444</v>
      </c>
      <c r="F36" s="75">
        <f t="shared" ref="F36:F54" si="1">E36-G36</f>
        <v>-379982102</v>
      </c>
      <c r="G36" s="82">
        <v>1540989546</v>
      </c>
      <c r="H36" s="21">
        <v>1384969000</v>
      </c>
    </row>
    <row r="37" spans="1:8" ht="15" customHeight="1" x14ac:dyDescent="0.15">
      <c r="A37" s="59"/>
      <c r="B37" s="60"/>
      <c r="C37" s="61" t="s">
        <v>99</v>
      </c>
      <c r="D37" s="61"/>
      <c r="E37" s="70">
        <v>51516</v>
      </c>
      <c r="F37" s="75">
        <f t="shared" si="1"/>
        <v>7</v>
      </c>
      <c r="G37" s="82">
        <v>51509</v>
      </c>
      <c r="H37" s="21">
        <v>50814</v>
      </c>
    </row>
    <row r="38" spans="1:8" ht="15" customHeight="1" x14ac:dyDescent="0.15">
      <c r="A38" s="59"/>
      <c r="B38" s="60"/>
      <c r="C38" s="61" t="s">
        <v>100</v>
      </c>
      <c r="D38" s="61"/>
      <c r="E38" s="70">
        <v>0</v>
      </c>
      <c r="F38" s="75">
        <f t="shared" si="1"/>
        <v>0</v>
      </c>
      <c r="G38" s="82">
        <v>0</v>
      </c>
      <c r="H38" s="21">
        <v>0</v>
      </c>
    </row>
    <row r="39" spans="1:8" ht="15" customHeight="1" x14ac:dyDescent="0.15">
      <c r="A39" s="59"/>
      <c r="B39" s="60" t="s">
        <v>101</v>
      </c>
      <c r="C39" s="61"/>
      <c r="D39" s="61"/>
      <c r="E39" s="71">
        <v>0</v>
      </c>
      <c r="F39" s="76">
        <f t="shared" si="1"/>
        <v>0</v>
      </c>
      <c r="G39" s="83">
        <v>0</v>
      </c>
      <c r="H39" s="79">
        <v>0</v>
      </c>
    </row>
    <row r="40" spans="1:8" ht="15" customHeight="1" x14ac:dyDescent="0.15">
      <c r="A40" s="66" t="s">
        <v>102</v>
      </c>
      <c r="B40" s="67"/>
      <c r="C40" s="68"/>
      <c r="D40" s="68"/>
      <c r="E40" s="72">
        <v>-1071805869</v>
      </c>
      <c r="F40" s="77">
        <f t="shared" si="1"/>
        <v>-2304971</v>
      </c>
      <c r="G40" s="84">
        <v>-1069500898</v>
      </c>
      <c r="H40" s="42">
        <v>-1121188574</v>
      </c>
    </row>
    <row r="41" spans="1:8" ht="15" customHeight="1" x14ac:dyDescent="0.15">
      <c r="A41" s="59" t="s">
        <v>103</v>
      </c>
      <c r="B41" s="60"/>
      <c r="C41" s="61"/>
      <c r="D41" s="61"/>
      <c r="E41" s="70">
        <v>0</v>
      </c>
      <c r="F41" s="75">
        <f t="shared" si="1"/>
        <v>0</v>
      </c>
      <c r="G41" s="82">
        <v>0</v>
      </c>
      <c r="H41" s="21">
        <v>0</v>
      </c>
    </row>
    <row r="42" spans="1:8" ht="15" customHeight="1" x14ac:dyDescent="0.15">
      <c r="A42" s="59"/>
      <c r="B42" s="60" t="s">
        <v>104</v>
      </c>
      <c r="C42" s="61"/>
      <c r="D42" s="61"/>
      <c r="E42" s="70">
        <v>0</v>
      </c>
      <c r="F42" s="75">
        <f t="shared" si="1"/>
        <v>0</v>
      </c>
      <c r="G42" s="82">
        <v>0</v>
      </c>
      <c r="H42" s="21">
        <v>0</v>
      </c>
    </row>
    <row r="43" spans="1:8" ht="15" customHeight="1" x14ac:dyDescent="0.15">
      <c r="A43" s="59"/>
      <c r="B43" s="60" t="s">
        <v>105</v>
      </c>
      <c r="C43" s="61"/>
      <c r="D43" s="61"/>
      <c r="E43" s="70">
        <v>0</v>
      </c>
      <c r="F43" s="75">
        <f t="shared" si="1"/>
        <v>0</v>
      </c>
      <c r="G43" s="82">
        <v>0</v>
      </c>
      <c r="H43" s="21">
        <v>0</v>
      </c>
    </row>
    <row r="44" spans="1:8" ht="15" customHeight="1" x14ac:dyDescent="0.15">
      <c r="A44" s="59"/>
      <c r="B44" s="60" t="s">
        <v>106</v>
      </c>
      <c r="C44" s="61"/>
      <c r="D44" s="61"/>
      <c r="E44" s="70">
        <v>0</v>
      </c>
      <c r="F44" s="75">
        <f t="shared" si="1"/>
        <v>0</v>
      </c>
      <c r="G44" s="82">
        <v>0</v>
      </c>
      <c r="H44" s="21">
        <v>0</v>
      </c>
    </row>
    <row r="45" spans="1:8" ht="15" customHeight="1" x14ac:dyDescent="0.15">
      <c r="A45" s="59"/>
      <c r="B45" s="60" t="s">
        <v>107</v>
      </c>
      <c r="C45" s="61"/>
      <c r="D45" s="61"/>
      <c r="E45" s="70">
        <v>0</v>
      </c>
      <c r="F45" s="75">
        <f t="shared" si="1"/>
        <v>0</v>
      </c>
      <c r="G45" s="82">
        <v>0</v>
      </c>
      <c r="H45" s="21">
        <v>0</v>
      </c>
    </row>
    <row r="46" spans="1:8" ht="15" customHeight="1" x14ac:dyDescent="0.15">
      <c r="A46" s="59" t="s">
        <v>108</v>
      </c>
      <c r="B46" s="60"/>
      <c r="C46" s="61"/>
      <c r="D46" s="61"/>
      <c r="E46" s="70">
        <v>0</v>
      </c>
      <c r="F46" s="75">
        <f t="shared" si="1"/>
        <v>0</v>
      </c>
      <c r="G46" s="82">
        <v>0</v>
      </c>
      <c r="H46" s="21">
        <v>0</v>
      </c>
    </row>
    <row r="47" spans="1:8" ht="15" customHeight="1" x14ac:dyDescent="0.15">
      <c r="A47" s="59"/>
      <c r="B47" s="60" t="s">
        <v>109</v>
      </c>
      <c r="C47" s="61"/>
      <c r="D47" s="61"/>
      <c r="E47" s="70">
        <v>0</v>
      </c>
      <c r="F47" s="75">
        <f t="shared" si="1"/>
        <v>0</v>
      </c>
      <c r="G47" s="82">
        <v>0</v>
      </c>
      <c r="H47" s="21">
        <v>0</v>
      </c>
    </row>
    <row r="48" spans="1:8" ht="15" customHeight="1" x14ac:dyDescent="0.15">
      <c r="A48" s="59"/>
      <c r="B48" s="60" t="s">
        <v>110</v>
      </c>
      <c r="C48" s="61"/>
      <c r="D48" s="61"/>
      <c r="E48" s="70">
        <v>0</v>
      </c>
      <c r="F48" s="75">
        <f t="shared" si="1"/>
        <v>0</v>
      </c>
      <c r="G48" s="82">
        <v>0</v>
      </c>
      <c r="H48" s="21">
        <v>0</v>
      </c>
    </row>
    <row r="49" spans="1:8" ht="15" customHeight="1" x14ac:dyDescent="0.15">
      <c r="A49" s="59"/>
      <c r="B49" s="60" t="s">
        <v>91</v>
      </c>
      <c r="C49" s="61"/>
      <c r="D49" s="61"/>
      <c r="E49" s="70">
        <v>0</v>
      </c>
      <c r="F49" s="75">
        <f t="shared" si="1"/>
        <v>0</v>
      </c>
      <c r="G49" s="82">
        <v>0</v>
      </c>
      <c r="H49" s="21">
        <v>0</v>
      </c>
    </row>
    <row r="50" spans="1:8" ht="15" customHeight="1" x14ac:dyDescent="0.15">
      <c r="A50" s="59"/>
      <c r="B50" s="60" t="s">
        <v>111</v>
      </c>
      <c r="C50" s="61"/>
      <c r="D50" s="61"/>
      <c r="E50" s="70">
        <v>0</v>
      </c>
      <c r="F50" s="75">
        <f t="shared" si="1"/>
        <v>0</v>
      </c>
      <c r="G50" s="82">
        <v>0</v>
      </c>
      <c r="H50" s="21">
        <v>0</v>
      </c>
    </row>
    <row r="51" spans="1:8" ht="15" customHeight="1" x14ac:dyDescent="0.15">
      <c r="A51" s="59"/>
      <c r="B51" s="60" t="s">
        <v>106</v>
      </c>
      <c r="C51" s="61"/>
      <c r="D51" s="61"/>
      <c r="E51" s="70">
        <v>0</v>
      </c>
      <c r="F51" s="75">
        <f t="shared" si="1"/>
        <v>0</v>
      </c>
      <c r="G51" s="82">
        <v>0</v>
      </c>
      <c r="H51" s="21">
        <v>0</v>
      </c>
    </row>
    <row r="52" spans="1:8" ht="15" customHeight="1" x14ac:dyDescent="0.15">
      <c r="A52" s="59"/>
      <c r="B52" s="60" t="s">
        <v>112</v>
      </c>
      <c r="C52" s="61"/>
      <c r="D52" s="61"/>
      <c r="E52" s="70">
        <v>0</v>
      </c>
      <c r="F52" s="75">
        <f t="shared" si="1"/>
        <v>0</v>
      </c>
      <c r="G52" s="82">
        <v>0</v>
      </c>
      <c r="H52" s="21">
        <v>0</v>
      </c>
    </row>
    <row r="53" spans="1:8" ht="15" customHeight="1" x14ac:dyDescent="0.15">
      <c r="A53" s="66" t="s">
        <v>113</v>
      </c>
      <c r="B53" s="67"/>
      <c r="C53" s="68"/>
      <c r="D53" s="68"/>
      <c r="E53" s="73">
        <v>0</v>
      </c>
      <c r="F53" s="77">
        <f t="shared" si="1"/>
        <v>0</v>
      </c>
      <c r="G53" s="84">
        <v>0</v>
      </c>
      <c r="H53" s="42">
        <v>0</v>
      </c>
    </row>
    <row r="54" spans="1:8" ht="15" customHeight="1" thickBot="1" x14ac:dyDescent="0.2">
      <c r="A54" s="93" t="s">
        <v>114</v>
      </c>
      <c r="B54" s="94"/>
      <c r="C54" s="95"/>
      <c r="D54" s="95"/>
      <c r="E54" s="96">
        <v>-1071805869</v>
      </c>
      <c r="F54" s="97">
        <f t="shared" si="1"/>
        <v>-2304971</v>
      </c>
      <c r="G54" s="98">
        <v>-1069500898</v>
      </c>
      <c r="H54" s="99">
        <v>-1121188574</v>
      </c>
    </row>
    <row r="55" spans="1:8" ht="15" customHeight="1" x14ac:dyDescent="0.15"/>
    <row r="56" spans="1:8" ht="15" customHeight="1" x14ac:dyDescent="0.15"/>
  </sheetData>
  <mergeCells count="1">
    <mergeCell ref="E2:F2"/>
  </mergeCells>
  <phoneticPr fontId="2"/>
  <printOptions horizontalCentered="1"/>
  <pageMargins left="0.43307086614173229" right="0.43307086614173229" top="0.31496062992125984" bottom="0.35433070866141736" header="0" footer="0"/>
  <pageSetup paperSize="9" scale="89" firstPageNumber="8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9</vt:i4>
      </vt:variant>
    </vt:vector>
  </HeadingPairs>
  <TitlesOfParts>
    <vt:vector size="37" baseType="lpstr">
      <vt:lpstr>目次</vt:lpstr>
      <vt:lpstr>貸借対照表（一般会計）</vt:lpstr>
      <vt:lpstr>行政コスト計算書（一般会計）</vt:lpstr>
      <vt:lpstr>キャッシュ・フロー計算書（一般会計）</vt:lpstr>
      <vt:lpstr>貸借対照表（食肉市場事業会計）</vt:lpstr>
      <vt:lpstr>行政コスト計算書（食肉市場事業会計）</vt:lpstr>
      <vt:lpstr>キャッシュ・フロー計算書（食肉市場事業会計）</vt:lpstr>
      <vt:lpstr>貸借対照表（駐車場事業会計）</vt:lpstr>
      <vt:lpstr>行政コスト計算書（駐車場事業会計）</vt:lpstr>
      <vt:lpstr>キャッシュ・フロー計算書（駐車場事業会計）</vt:lpstr>
      <vt:lpstr>貸借対照表（母子父子寡婦福祉貸付資金会計）</vt:lpstr>
      <vt:lpstr>行政コスト計算書（母子父子寡婦福祉貸付資金会計）</vt:lpstr>
      <vt:lpstr>キャッシュ・フロー計算書（母子父子寡婦福祉貸付資金会計)</vt:lpstr>
      <vt:lpstr>貸借対照表（国民健康保険事業会計）</vt:lpstr>
      <vt:lpstr>行政コスト計算書（国民健康保険事業会計）</vt:lpstr>
      <vt:lpstr>キャッシュ・フロー計算書（国民健康保険事業会計）</vt:lpstr>
      <vt:lpstr>貸借対照表（心身障害者扶養共済事業会計）</vt:lpstr>
      <vt:lpstr>行政コスト計算書（心身障害者扶養共済事業会計）</vt:lpstr>
      <vt:lpstr>キャッシュ・フロー計算書（心身障害者扶養共済事業会計)</vt:lpstr>
      <vt:lpstr>貸借対照表（介護保険事業会計）</vt:lpstr>
      <vt:lpstr>行政コスト計算書（介護保険事業会計）</vt:lpstr>
      <vt:lpstr>キャッシュ・フロー計算書（介護保険事業会計）</vt:lpstr>
      <vt:lpstr>貸借対照表（後期高齢者医療事業会計）</vt:lpstr>
      <vt:lpstr>行政コスト計算書（後期高齢者医療事業会計）</vt:lpstr>
      <vt:lpstr>キャッシュ・フロー計算書（後期高齢者医療事業会計）</vt:lpstr>
      <vt:lpstr>貸借対照表（公債費会計）</vt:lpstr>
      <vt:lpstr>行政コスト計算書（公債費会計）</vt:lpstr>
      <vt:lpstr>キャッシュ・フロー計算書（公債費会計）</vt:lpstr>
      <vt:lpstr>'キャッシュ・フロー計算書（一般会計）'!Print_Area</vt:lpstr>
      <vt:lpstr>'キャッシュ・フロー計算書（介護保険事業会計）'!Print_Area</vt:lpstr>
      <vt:lpstr>'キャッシュ・フロー計算書（後期高齢者医療事業会計）'!Print_Area</vt:lpstr>
      <vt:lpstr>'キャッシュ・フロー計算書（公債費会計）'!Print_Area</vt:lpstr>
      <vt:lpstr>'キャッシュ・フロー計算書（国民健康保険事業会計）'!Print_Area</vt:lpstr>
      <vt:lpstr>'キャッシュ・フロー計算書（食肉市場事業会計）'!Print_Area</vt:lpstr>
      <vt:lpstr>'キャッシュ・フロー計算書（心身障害者扶養共済事業会計)'!Print_Area</vt:lpstr>
      <vt:lpstr>'キャッシュ・フロー計算書（駐車場事業会計）'!Print_Area</vt:lpstr>
      <vt:lpstr>'キャッシュ・フロー計算書（母子父子寡婦福祉貸付資金会計)'!Print_Area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2019-10-09T03:59:48Z</dcterms:created>
  <dcterms:modified xsi:type="dcterms:W3CDTF">2025-10-03T06:54:22Z</dcterms:modified>
</cp:coreProperties>
</file>