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CFB14193-2F2C-4262-A751-78F5A226C32D}" xr6:coauthVersionLast="47" xr6:coauthVersionMax="47" xr10:uidLastSave="{00000000-0000-0000-0000-000000000000}"/>
  <bookViews>
    <workbookView xWindow="1692" yWindow="348" windowWidth="17280" windowHeight="888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委託料支出一覧!$A$4:$F$28</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委託料支出一覧!$A$1:$F$29</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委託料支出一覧!$A$4:$F$17</definedName>
    <definedName name="Z_01861984_F6CF_4772_AA0A_2B6157221AC2_.wvu.FilterData" localSheetId="0" hidden="1">委託料支出一覧!$A$4:$F$17</definedName>
    <definedName name="Z_05D8E8D0_8AEC_4296_897D_974A15178679_.wvu.FilterData" localSheetId="0" hidden="1">委託料支出一覧!$A$4:$F$17</definedName>
    <definedName name="Z_125D2721_B6FD_4173_B763_82747310422D_.wvu.FilterData" localSheetId="0" hidden="1">委託料支出一覧!$A$4:$F$17</definedName>
    <definedName name="Z_1734C9BF_4633_42E5_A258_E83D5FC85BDD_.wvu.FilterData" localSheetId="0" hidden="1">委託料支出一覧!$A$4:$F$17</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委託料支出一覧!$A$4:$F$17</definedName>
    <definedName name="Z_20B03370_A9A7_47AC_A0DB_85C2011EA70A_.wvu.FilterData" localSheetId="0" hidden="1">委託料支出一覧!$A$4:$F$17</definedName>
    <definedName name="Z_21FC65F8_9914_4585_90AF_A00EE3463597_.wvu.FilterData" localSheetId="0" hidden="1">委託料支出一覧!$A$4:$F$17</definedName>
    <definedName name="Z_261563C4_10C5_41C2_AA69_0888E524912C_.wvu.FilterData" localSheetId="0" hidden="1">委託料支出一覧!$A$4:$F$17</definedName>
    <definedName name="Z_26F4FA0C_26D1_4602_B44C_88A47227D214_.wvu.FilterData" localSheetId="0" hidden="1">委託料支出一覧!$A$4:$F$17</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委託料支出一覧!$A$4:$F$17</definedName>
    <definedName name="Z_2EE00EDD_A664_4A32_9029_1A8662176B52_.wvu.FilterData" localSheetId="0" hidden="1">委託料支出一覧!$A$4:$F$17</definedName>
    <definedName name="Z_323C7CA6_5B75_4FC7_8BF5_6960759E522F_.wvu.FilterData" localSheetId="0" hidden="1">委託料支出一覧!$A$4:$F$17</definedName>
    <definedName name="Z_32E8BB21_264F_4FA1_ACD6_2B2A4CC6599F_.wvu.FilterData" localSheetId="0" hidden="1">委託料支出一覧!$A$4:$F$17</definedName>
    <definedName name="Z_366193B7_515F_4E8E_B6B3_3C10204FFEB4_.wvu.FilterData" localSheetId="0" hidden="1">委託料支出一覧!$A$4:$F$17</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委託料支出一覧!$A$4:$F$17</definedName>
    <definedName name="Z_3F902C3D_246B_4DFD_BED0_7FBC950FBA84_.wvu.FilterData" localSheetId="0" hidden="1">委託料支出一覧!$A$4:$F$17</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委託料支出一覧!$A$4:$F$17</definedName>
    <definedName name="Z_45EA684E_0DBC_42CF_9801_5ACCADE6B1C5_.wvu.FilterData" localSheetId="0" hidden="1">委託料支出一覧!$A$4:$F$17</definedName>
    <definedName name="Z_475A1739_6786_4CD7_B022_F4CCFD570429_.wvu.FilterData" localSheetId="0" hidden="1">委託料支出一覧!$A$4:$F$17</definedName>
    <definedName name="Z_4AFA3E2C_4405_4B44_A9E8_DB64B4860EB1_.wvu.FilterData" localSheetId="0" hidden="1">委託料支出一覧!$A$4:$F$17</definedName>
    <definedName name="Z_4C8949B6_9C26_492B_959F_0779BC4BBEAA_.wvu.FilterData" localSheetId="0" hidden="1">委託料支出一覧!$A$4:$F$17</definedName>
    <definedName name="Z_4CF4D751_28E3_4B4C_BAA9_58C0269BAAF6_.wvu.FilterData" localSheetId="0" hidden="1">委託料支出一覧!$A$4:$F$17</definedName>
    <definedName name="Z_5128EF7F_156A_4EB1_9EA1_B4C8844A7633_.wvu.FilterData" localSheetId="0" hidden="1">委託料支出一覧!$A$4:$F$17</definedName>
    <definedName name="Z_5550DBBC_4815_4DAB_937F_7C62DA5F1144_.wvu.FilterData" localSheetId="0" hidden="1">委託料支出一覧!$A$4:$F$17</definedName>
    <definedName name="Z_56E27382_3FA3_4BA1_90FC_C27ACB491421_.wvu.FilterData" localSheetId="0" hidden="1">委託料支出一覧!$A$4:$F$17</definedName>
    <definedName name="Z_619A491E_ABD2_46A4_968E_A89999FA1DFD_.wvu.FilterData" localSheetId="0" hidden="1">委託料支出一覧!$A$4:$F$17</definedName>
    <definedName name="Z_6493F7BA_CCC8_44B0_AD30_AFA1A2BD0947_.wvu.FilterData" localSheetId="0" hidden="1">委託料支出一覧!$A$4:$F$17</definedName>
    <definedName name="Z_6926EB01_B5C3_4972_A68F_E30052702C5C_.wvu.FilterData" localSheetId="0" hidden="1">委託料支出一覧!$A$4:$F$17</definedName>
    <definedName name="Z_6A911F75_FCD5_4F5C_9F77_401D41C7CA2F_.wvu.FilterData" localSheetId="0" hidden="1">委託料支出一覧!$A$4:$F$17</definedName>
    <definedName name="Z_774CE9F3_B276_4E89_8142_59042DE66CD1_.wvu.FilterData" localSheetId="0" hidden="1">委託料支出一覧!$A$4:$F$17</definedName>
    <definedName name="Z_7A9DD16E_F903_4863_B829_4796CE894ED0_.wvu.FilterData" localSheetId="0" hidden="1">委託料支出一覧!$A$4:$F$17</definedName>
    <definedName name="Z_8E098FB6_79F5_4218_8CFD_D5C4145EF04C_.wvu.FilterData" localSheetId="0" hidden="1">委託料支出一覧!$A$4:$F$17</definedName>
    <definedName name="Z_958DC23D_65D9_45EB_BCE2_23C1F33BF0E3_.wvu.FilterData" localSheetId="0" hidden="1">委託料支出一覧!$A$4:$F$17</definedName>
    <definedName name="Z_973EE690_0B31_4D59_B7AB_FA497BA3F53C_.wvu.FilterData" localSheetId="0" hidden="1">委託料支出一覧!$A$4:$F$17</definedName>
    <definedName name="Z_977235F8_48D3_4499_A0D1_031044790F81_.wvu.FilterData" localSheetId="0" hidden="1">委託料支出一覧!$A$4:$F$17</definedName>
    <definedName name="Z_99685710_72AE_4B5D_8870_53975EB781F5_.wvu.FilterData" localSheetId="0" hidden="1">委託料支出一覧!$A$4:$F$17</definedName>
    <definedName name="Z_9DBC28CF_F252_4212_B07E_05ADE2A691D3_.wvu.FilterData" localSheetId="0" hidden="1">委託料支出一覧!$A$4:$F$17</definedName>
    <definedName name="Z_A11322EF_73F6_40DE_B0AC_6E42B3D76055_.wvu.FilterData" localSheetId="0" hidden="1">委託料支出一覧!$A$4:$F$17</definedName>
    <definedName name="Z_A11E4C00_0394_4CE6_B73E_221C7BA742F6_.wvu.FilterData" localSheetId="0" hidden="1">委託料支出一覧!$A$4:$F$17</definedName>
    <definedName name="Z_A1F478E3_F435_447F_B2CC_6E9C174DA928_.wvu.FilterData" localSheetId="0" hidden="1">委託料支出一覧!$A$4:$F$17</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委託料支出一覧!$A$4:$F$17</definedName>
    <definedName name="Z_AAB712E3_C5D9_4902_A117_C12BE7FDD63D_.wvu.FilterData" localSheetId="0" hidden="1">委託料支出一覧!$A$4:$F$17</definedName>
    <definedName name="Z_AC924E32_4F5F_41AD_8889_A0469107E927_.wvu.FilterData" localSheetId="0" hidden="1">委託料支出一覧!$A$4:$F$17</definedName>
    <definedName name="Z_AD51D3A2_A23B_4D02_92C2_113F69CB176E_.wvu.FilterData" localSheetId="0" hidden="1">委託料支出一覧!$A$4:$F$17</definedName>
    <definedName name="Z_AFEB9B81_C902_4151_A96F_74FCF405D0C7_.wvu.FilterData" localSheetId="0" hidden="1">委託料支出一覧!$A$4:$F$17</definedName>
    <definedName name="Z_B47A04AA_FBBF_4ADA_AD65_5912F0410B3F_.wvu.FilterData" localSheetId="0" hidden="1">委託料支出一覧!$A$4:$F$17</definedName>
    <definedName name="Z_B503762D_2683_4889_91D1_277AA3465232_.wvu.FilterData" localSheetId="0" hidden="1">委託料支出一覧!$A$4:$F$17</definedName>
    <definedName name="Z_B63AB35D_2734_41D8_AD39_37CEDCB6A450_.wvu.FilterData" localSheetId="0" hidden="1">委託料支出一覧!$A$4:$F$17</definedName>
    <definedName name="Z_B7AD6FA8_2E6F_467A_8B52_8DFFF6709E3D_.wvu.FilterData" localSheetId="0" hidden="1">委託料支出一覧!$A$4:$F$17</definedName>
    <definedName name="Z_B840A286_FFCA_40A6_95BA_A4DE2CB336D2_.wvu.FilterData" localSheetId="0" hidden="1">委託料支出一覧!$A$4:$F$17</definedName>
    <definedName name="Z_B8C86F7B_41C1_488F_9456_72016DBEF174_.wvu.FilterData" localSheetId="0" hidden="1">委託料支出一覧!$A$4:$F$17</definedName>
    <definedName name="Z_C4E29B43_824C_4688_8110_836DEB9AB50D_.wvu.FilterData" localSheetId="0" hidden="1">委託料支出一覧!$A$4:$F$17</definedName>
    <definedName name="Z_CA06432B_2E2B_4D66_ADB9_5BD4D2910E24_.wvu.FilterData" localSheetId="0" hidden="1">委託料支出一覧!$A$4:$F$17</definedName>
    <definedName name="Z_CC1D9902_3864_460A_ABFA_C7483E29000C_.wvu.FilterData" localSheetId="0" hidden="1">委託料支出一覧!$A$4:$F$17</definedName>
    <definedName name="Z_CE11686E_76FD_46AE_AE20_58B11C27BBEB_.wvu.FilterData" localSheetId="0" hidden="1">委託料支出一覧!$A$4:$F$17</definedName>
    <definedName name="Z_D7FA1AA0_8E2E_4FB7_B53D_398A08064C34_.wvu.FilterData" localSheetId="0" hidden="1">委託料支出一覧!$A$4:$F$17</definedName>
    <definedName name="Z_E224131C_929E_4511_9B55_908B141309EC_.wvu.FilterData" localSheetId="0" hidden="1">委託料支出一覧!$A$4:$F$17</definedName>
    <definedName name="Z_E6B538EC_DDB6_4621_851B_30EF958B4889_.wvu.FilterData" localSheetId="0" hidden="1">委託料支出一覧!$A$4:$F$17</definedName>
    <definedName name="Z_F0A27403_2F2C_40D5_BAA4_1D46F6DD15EA_.wvu.FilterData" localSheetId="0" hidden="1">委託料支出一覧!$A$4:$F$17</definedName>
    <definedName name="Z_F9D5DC69_95A6_492F_BDFA_A86E1A732B18_.wvu.FilterData" localSheetId="0" hidden="1">委託料支出一覧!$A$4:$F$17</definedName>
    <definedName name="Z_FBE09FA5_238F_4F70_A3CA_8368A90182C9_.wvu.FilterData" localSheetId="0" hidden="1">委託料支出一覧!$A$4:$F$17</definedName>
    <definedName name="Z_FC3119B4_86F6_4319_BA10_90B20A8DC217_.wvu.FilterData" localSheetId="0" hidden="1">委託料支出一覧!$A$4:$F$17</definedName>
    <definedName name="Z_FCB39946_212B_44BC_A514_8AE1A1DE07F6_.wvu.FilterData" localSheetId="0" hidden="1">委託料支出一覧!$A$4:$F$17</definedName>
    <definedName name="Z_FE42E0E1_E5DC_4DA7_AF41_E80BEF31D5E6_.wvu.FilterData" localSheetId="0" hidden="1">委託料支出一覧!$A$4:$F$17</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 l="1"/>
  <c r="D26" i="3"/>
  <c r="D21" i="3"/>
  <c r="D22" i="3"/>
  <c r="D23" i="3"/>
  <c r="D24" i="3"/>
  <c r="D25" i="3"/>
  <c r="D20" i="3"/>
  <c r="D28" i="3" l="1"/>
  <c r="D27" i="3" s="1"/>
</calcChain>
</file>

<file path=xl/sharedStrings.xml><?xml version="1.0" encoding="utf-8"?>
<sst xmlns="http://schemas.openxmlformats.org/spreadsheetml/2006/main" count="82" uniqueCount="49">
  <si>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</si>
  <si>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</si>
  <si>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</si>
  <si>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</si>
  <si>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</si>
  <si>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</si>
  <si>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</si>
  <si>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</si>
  <si>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</si>
  <si>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</si>
  <si>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</si>
  <si>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</si>
  <si>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</si>
  <si>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</si>
  <si>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</si>
  <si>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</si>
  <si>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</si>
  <si>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</si>
  <si>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</si>
  <si>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</si>
  <si>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</si>
  <si>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</si>
  <si>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</si>
  <si>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</si>
  <si>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</si>
  <si>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令和６年度　委託料支出一覧</t>
    <rPh sb="0" eb="2">
      <t>レイワ</t>
    </rPh>
    <rPh sb="3" eb="5">
      <t>ネンド</t>
    </rPh>
    <rPh sb="6" eb="9">
      <t>イタクリョウ</t>
    </rPh>
    <rPh sb="9" eb="11">
      <t>シシュツ</t>
    </rPh>
    <rPh sb="11" eb="13">
      <t>イチラン</t>
    </rPh>
    <phoneticPr fontId="6"/>
  </si>
  <si>
    <t>一般会計</t>
    <phoneticPr fontId="6"/>
  </si>
  <si>
    <t>会計室</t>
    <rPh sb="0" eb="3">
      <t>カイケイシツ</t>
    </rPh>
    <phoneticPr fontId="6"/>
  </si>
  <si>
    <t>磁気テープファイル等の保管及び集配業務委託（会計室）長期継続（単価契約）</t>
    <rPh sb="22" eb="25">
      <t>カイケイシツ</t>
    </rPh>
    <rPh sb="26" eb="30">
      <t>チョウキケイゾク</t>
    </rPh>
    <rPh sb="31" eb="33">
      <t>タンカ</t>
    </rPh>
    <rPh sb="33" eb="35">
      <t>ケイヤク</t>
    </rPh>
    <phoneticPr fontId="6"/>
  </si>
  <si>
    <t>阪急阪神エステート・サービス(株)</t>
    <rPh sb="0" eb="4">
      <t>ハンキュウハンシン</t>
    </rPh>
    <rPh sb="14" eb="17">
      <t>カブ</t>
    </rPh>
    <phoneticPr fontId="6"/>
  </si>
  <si>
    <t>大阪市公金収入報告書電子計算機処理業務（概算契約）</t>
  </si>
  <si>
    <t>(株)りそな銀行</t>
    <rPh sb="6" eb="8">
      <t>ギンコウ</t>
    </rPh>
    <phoneticPr fontId="6"/>
  </si>
  <si>
    <t>財務会計システム運用保守業務</t>
  </si>
  <si>
    <t>富士通Ｊａｐａｎ(株)</t>
  </si>
  <si>
    <t>特随</t>
  </si>
  <si>
    <t>〇</t>
  </si>
  <si>
    <t>磁気テープファイル等保管及び集配業務委託　長期継続(単価契約）</t>
    <rPh sb="21" eb="25">
      <t>チョウキケイゾク</t>
    </rPh>
    <phoneticPr fontId="6"/>
  </si>
  <si>
    <t>(株)ＮＸワンビシアーカイブズ</t>
  </si>
  <si>
    <t>デロイトトーマツコンサルティング(同)</t>
  </si>
  <si>
    <t>財務会計システム仕様変更等対応業務委託</t>
  </si>
  <si>
    <t>特随</t>
    <rPh sb="0" eb="1">
      <t>トク</t>
    </rPh>
    <rPh sb="1" eb="2">
      <t>ズイ</t>
    </rPh>
    <phoneticPr fontId="2"/>
  </si>
  <si>
    <t>財務会計システム仕様変更等追加対応業務</t>
  </si>
  <si>
    <t>財務会計システムの再構築に係る現行システム調査支援業務</t>
  </si>
  <si>
    <t>令和６年度バックオフィスＤＸグランドデザイン実行支援等業務委託</t>
  </si>
  <si>
    <t>大阪市公金収入報告書電子計算機処理業務に係るデータ作成プログラム変更業務</t>
  </si>
  <si>
    <t>大阪市公金収入報告書電子計算機処理業務に係る収納代理金融機関追加対応業務</t>
  </si>
  <si>
    <t>磁気テープファイル等保管及び集配業務委託(会計室) (単価契約）</t>
  </si>
  <si>
    <t>令和６年度大阪市役所本庁舎産業廃棄物収集運搬及び処分業務委託（概算契約）</t>
  </si>
  <si>
    <t>(株)クリーンクニナカ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</si>
</sst>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6">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55">
    <xf numFmtId="0" fontId="0" fillId="0" borderId="0" xfId="0"/>
    <xf numFmtId="0" fontId="8" fillId="0" borderId="3" xfId="3" applyFont="1" applyBorder="1" applyAlignment="1">
      <alignment horizontal="center" vertical="center" wrapText="1"/>
    </xf>
    <xf numFmtId="0" fontId="8" fillId="0" borderId="3" xfId="3" applyFont="1" applyBorder="1" applyAlignment="1">
      <alignment horizontal="distributed" vertical="center" wrapText="1" justifyLastLine="1"/>
    </xf>
    <xf numFmtId="0" fontId="8" fillId="0" borderId="3" xfId="3" applyFont="1" applyBorder="1" applyAlignment="1">
      <alignment vertical="center" wrapText="1"/>
    </xf>
    <xf numFmtId="0" fontId="8" fillId="0" borderId="0" xfId="3" applyFont="1" applyAlignment="1">
      <alignment vertical="center" wrapText="1"/>
    </xf>
    <xf numFmtId="176" fontId="8" fillId="0" borderId="0" xfId="3" applyNumberFormat="1" applyFont="1" applyAlignment="1">
      <alignment vertical="center" wrapText="1"/>
    </xf>
    <xf numFmtId="0" fontId="8" fillId="0" borderId="7" xfId="3" applyFont="1" applyBorder="1" applyAlignment="1">
      <alignment horizontal="distributed" vertical="center" wrapText="1" justifyLastLine="1"/>
    </xf>
    <xf numFmtId="0" fontId="8" fillId="0" borderId="7" xfId="3" applyFont="1" applyBorder="1" applyAlignment="1">
      <alignment vertical="center" wrapText="1"/>
    </xf>
    <xf numFmtId="176" fontId="8" fillId="0" borderId="7" xfId="3" applyNumberFormat="1" applyFont="1" applyBorder="1" applyAlignment="1">
      <alignment vertical="center" wrapText="1"/>
    </xf>
    <xf numFmtId="176" fontId="8" fillId="0" borderId="7" xfId="3" applyNumberFormat="1" applyFont="1" applyBorder="1" applyAlignment="1">
      <alignment horizontal="right" vertical="center"/>
    </xf>
    <xf numFmtId="176" fontId="8" fillId="0" borderId="3" xfId="0" applyNumberFormat="1" applyFont="1" applyBorder="1" applyAlignment="1">
      <alignment horizontal="center" vertical="center" wrapText="1"/>
    </xf>
    <xf numFmtId="0" fontId="8" fillId="0" borderId="0" xfId="5" applyFont="1" applyAlignment="1">
      <alignment vertical="center"/>
    </xf>
    <xf numFmtId="178" fontId="8" fillId="0" borderId="3" xfId="3" applyNumberFormat="1" applyFont="1" applyBorder="1" applyAlignment="1">
      <alignment horizontal="right" vertical="center" wrapText="1"/>
    </xf>
    <xf numFmtId="176" fontId="8" fillId="0" borderId="3" xfId="1" applyNumberFormat="1" applyFont="1" applyFill="1" applyBorder="1" applyAlignment="1">
      <alignment horizontal="right" vertical="center" wrapText="1"/>
    </xf>
    <xf numFmtId="0" fontId="8" fillId="0" borderId="0" xfId="4" applyFont="1" applyAlignment="1">
      <alignment vertical="center"/>
    </xf>
    <xf numFmtId="178" fontId="8" fillId="0" borderId="3" xfId="0" applyNumberFormat="1" applyFont="1" applyBorder="1" applyAlignment="1">
      <alignment horizontal="center" vertical="center" wrapText="1"/>
    </xf>
    <xf numFmtId="178" fontId="8" fillId="0" borderId="0" xfId="3" applyNumberFormat="1" applyFont="1" applyAlignment="1">
      <alignment vertical="center" wrapText="1"/>
    </xf>
    <xf numFmtId="178" fontId="8" fillId="0" borderId="7" xfId="3" applyNumberFormat="1" applyFont="1" applyBorder="1" applyAlignment="1">
      <alignment vertical="center" wrapText="1"/>
    </xf>
    <xf numFmtId="178" fontId="8" fillId="0" borderId="3" xfId="0" applyNumberFormat="1" applyFont="1" applyBorder="1" applyAlignment="1">
      <alignment horizontal="right" vertical="center" wrapText="1"/>
    </xf>
    <xf numFmtId="0" fontId="8" fillId="0" borderId="0" xfId="3" applyFont="1" applyAlignment="1">
      <alignment horizontal="distributed" vertical="center" wrapText="1" justifyLastLine="1"/>
    </xf>
    <xf numFmtId="0" fontId="8" fillId="0" borderId="3" xfId="0" applyFont="1" applyBorder="1" applyAlignment="1">
      <alignment horizontal="center" vertical="center" wrapText="1"/>
    </xf>
    <xf numFmtId="0" fontId="8" fillId="0" borderId="3" xfId="0" applyFont="1" applyBorder="1" applyAlignment="1">
      <alignment horizontal="distributed" vertical="center" wrapText="1" justifyLastLine="1"/>
    </xf>
    <xf numFmtId="176" fontId="8" fillId="0" borderId="3" xfId="1" applyNumberFormat="1" applyFont="1" applyFill="1" applyBorder="1" applyAlignment="1">
      <alignment horizontal="center" vertical="center" wrapText="1"/>
    </xf>
    <xf numFmtId="0" fontId="8" fillId="0" borderId="3" xfId="0" applyFont="1" applyBorder="1" applyAlignment="1">
      <alignment horizontal="left" vertical="center" wrapText="1"/>
    </xf>
    <xf numFmtId="176" fontId="8" fillId="0" borderId="7" xfId="3" applyNumberFormat="1" applyFont="1" applyBorder="1" applyAlignment="1">
      <alignment horizontal="center" vertical="center"/>
    </xf>
    <xf numFmtId="0" fontId="8" fillId="0" borderId="1" xfId="3" applyFont="1" applyBorder="1" applyAlignment="1">
      <alignment horizontal="center" vertical="center" wrapText="1"/>
    </xf>
    <xf numFmtId="176" fontId="8" fillId="0" borderId="1" xfId="1" applyNumberFormat="1" applyFont="1" applyFill="1" applyBorder="1" applyAlignment="1">
      <alignment horizontal="right" vertical="center" wrapText="1"/>
    </xf>
    <xf numFmtId="0" fontId="34" fillId="0" borderId="21" xfId="0" applyFont="1" applyBorder="1" applyAlignment="1">
      <alignment horizontal="distributed" vertical="center" wrapText="1" justifyLastLine="1"/>
    </xf>
    <xf numFmtId="0" fontId="34" fillId="0" borderId="21" xfId="0" applyFont="1" applyBorder="1" applyAlignment="1">
      <alignment horizontal="left" vertical="center" wrapText="1"/>
    </xf>
    <xf numFmtId="0" fontId="34" fillId="0" borderId="21" xfId="0" applyFont="1" applyBorder="1" applyAlignment="1">
      <alignment horizontal="left" wrapText="1"/>
    </xf>
    <xf numFmtId="186" fontId="34" fillId="0" borderId="21" xfId="0" applyNumberFormat="1" applyFont="1" applyBorder="1" applyAlignment="1">
      <alignment vertical="center" wrapText="1"/>
    </xf>
    <xf numFmtId="0" fontId="34" fillId="0" borderId="0" xfId="0" applyFont="1" applyAlignment="1">
      <alignment horizontal="center" vertical="center" wrapText="1"/>
    </xf>
    <xf numFmtId="186" fontId="34" fillId="0" borderId="0" xfId="0" applyNumberFormat="1" applyFont="1" applyAlignment="1">
      <alignment horizontal="center" vertical="center" wrapText="1"/>
    </xf>
    <xf numFmtId="0" fontId="34" fillId="0" borderId="0" xfId="0" applyFont="1" applyAlignment="1">
      <alignment horizontal="distributed" vertical="center" wrapText="1" justifyLastLine="1"/>
    </xf>
    <xf numFmtId="0" fontId="34" fillId="0" borderId="0" xfId="0" applyFont="1" applyAlignment="1">
      <alignment horizontal="left" vertical="center" wrapText="1"/>
    </xf>
    <xf numFmtId="0" fontId="34" fillId="0" borderId="3" xfId="0" applyFont="1" applyBorder="1" applyAlignment="1">
      <alignment horizontal="left" vertical="center" shrinkToFit="1"/>
    </xf>
    <xf numFmtId="186" fontId="34" fillId="0" borderId="3" xfId="0" applyNumberFormat="1" applyFont="1" applyBorder="1" applyAlignment="1">
      <alignment vertical="center" shrinkToFit="1"/>
    </xf>
    <xf numFmtId="178" fontId="8" fillId="0" borderId="3" xfId="0" applyNumberFormat="1" applyFont="1" applyBorder="1" applyAlignment="1">
      <alignment horizontal="center" vertical="center" wrapText="1" shrinkToFit="1"/>
    </xf>
    <xf numFmtId="186" fontId="35" fillId="0" borderId="0" xfId="0" applyNumberFormat="1" applyFont="1" applyAlignment="1">
      <alignment horizontal="center" vertical="center" wrapText="1"/>
    </xf>
    <xf numFmtId="187" fontId="34" fillId="0" borderId="3" xfId="0" applyNumberFormat="1" applyFont="1" applyBorder="1" applyAlignment="1">
      <alignment vertical="center" shrinkToFit="1"/>
    </xf>
    <xf numFmtId="0" fontId="8" fillId="0" borderId="22" xfId="0" applyFont="1" applyBorder="1" applyAlignment="1">
      <alignment horizontal="center" vertical="center" wrapText="1"/>
    </xf>
    <xf numFmtId="0" fontId="34" fillId="0" borderId="22" xfId="0" applyFont="1" applyBorder="1" applyAlignment="1">
      <alignment horizontal="center" vertical="center" wrapText="1"/>
    </xf>
    <xf numFmtId="186" fontId="34" fillId="0" borderId="0" xfId="0" applyNumberFormat="1" applyFont="1" applyAlignment="1">
      <alignment vertical="center" wrapText="1"/>
    </xf>
    <xf numFmtId="0" fontId="8" fillId="0" borderId="3" xfId="0" applyFont="1" applyFill="1" applyBorder="1" applyAlignment="1">
      <alignment horizontal="left" vertical="center" wrapText="1"/>
    </xf>
    <xf numFmtId="178" fontId="8" fillId="0" borderId="3" xfId="0" applyNumberFormat="1" applyFont="1" applyFill="1" applyBorder="1" applyAlignment="1">
      <alignment horizontal="right" vertical="center" wrapText="1"/>
    </xf>
    <xf numFmtId="0" fontId="8" fillId="0" borderId="3" xfId="0" applyFont="1" applyFill="1" applyBorder="1" applyAlignment="1">
      <alignment horizontal="center" vertical="center" wrapText="1"/>
    </xf>
    <xf numFmtId="0" fontId="8" fillId="0" borderId="4" xfId="3" applyFont="1" applyBorder="1" applyAlignment="1">
      <alignment horizontal="center" vertical="center" wrapText="1"/>
    </xf>
    <xf numFmtId="0" fontId="7" fillId="0" borderId="9" xfId="0" applyFont="1" applyBorder="1" applyAlignment="1">
      <alignment vertical="center" wrapText="1"/>
    </xf>
    <xf numFmtId="176" fontId="8" fillId="0" borderId="2" xfId="3" applyNumberFormat="1" applyFont="1" applyBorder="1" applyAlignment="1">
      <alignment horizontal="distributed" vertical="center" wrapText="1"/>
    </xf>
    <xf numFmtId="176" fontId="8" fillId="0" borderId="5" xfId="3" applyNumberFormat="1" applyFont="1" applyBorder="1" applyAlignment="1">
      <alignment horizontal="distributed" vertical="center" wrapText="1"/>
    </xf>
    <xf numFmtId="0" fontId="9" fillId="0" borderId="0" xfId="3" applyFont="1" applyAlignment="1">
      <alignment horizontal="center" vertical="center"/>
    </xf>
    <xf numFmtId="178" fontId="9" fillId="0" borderId="0" xfId="3" applyNumberFormat="1" applyFont="1" applyAlignment="1">
      <alignment horizontal="center" vertical="center"/>
    </xf>
    <xf numFmtId="0" fontId="8" fillId="0" borderId="2" xfId="0" applyFont="1" applyBorder="1" applyAlignment="1">
      <alignment horizontal="center" vertical="center" wrapText="1"/>
    </xf>
    <xf numFmtId="0" fontId="7" fillId="0" borderId="8" xfId="0" applyFont="1" applyBorder="1" applyAlignment="1">
      <alignment horizontal="center" vertical="center"/>
    </xf>
    <xf numFmtId="0" fontId="7"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view="pageBreakPreview" zoomScaleNormal="100" zoomScaleSheetLayoutView="100" workbookViewId="0"/>
  </sheetViews>
  <sheetFormatPr defaultColWidth="9" defaultRowHeight="13.2"/>
  <cols>
    <col min="1" max="1" width="11.6640625" style="2" customWidth="1"/>
    <col min="2" max="2" width="37.21875" style="3" customWidth="1"/>
    <col min="3" max="3" width="31.33203125" style="3" customWidth="1"/>
    <col min="4" max="4" width="14.77734375" style="12" customWidth="1"/>
    <col min="5" max="5" width="7" style="1" customWidth="1"/>
    <col min="6" max="6" width="8.88671875" style="13" customWidth="1"/>
    <col min="7" max="7" width="11" style="14" bestFit="1" customWidth="1"/>
    <col min="8" max="16384" width="9" style="14"/>
  </cols>
  <sheetData>
    <row r="1" spans="1:6" ht="22.5" customHeight="1">
      <c r="A1" s="19"/>
      <c r="B1" s="4"/>
      <c r="C1" s="5"/>
      <c r="D1" s="16"/>
      <c r="E1" s="48" t="s">
        <v>26</v>
      </c>
      <c r="F1" s="49"/>
    </row>
    <row r="2" spans="1:6" ht="17.25" customHeight="1">
      <c r="A2" s="50" t="s">
        <v>25</v>
      </c>
      <c r="B2" s="50"/>
      <c r="C2" s="50"/>
      <c r="D2" s="51"/>
      <c r="E2" s="50"/>
      <c r="F2" s="50"/>
    </row>
    <row r="3" spans="1:6">
      <c r="A3" s="6"/>
      <c r="B3" s="7"/>
      <c r="C3" s="8"/>
      <c r="D3" s="17"/>
      <c r="E3" s="24"/>
      <c r="F3" s="9" t="s">
        <v>8</v>
      </c>
    </row>
    <row r="4" spans="1:6" ht="40.5" customHeight="1">
      <c r="A4" s="21" t="s">
        <v>0</v>
      </c>
      <c r="B4" s="20" t="s">
        <v>1</v>
      </c>
      <c r="C4" s="20" t="s">
        <v>2</v>
      </c>
      <c r="D4" s="15" t="s">
        <v>3</v>
      </c>
      <c r="E4" s="20" t="s">
        <v>4</v>
      </c>
      <c r="F4" s="10" t="s">
        <v>5</v>
      </c>
    </row>
    <row r="5" spans="1:6" s="11" customFormat="1" ht="45.75" customHeight="1">
      <c r="A5" s="21" t="s">
        <v>27</v>
      </c>
      <c r="B5" s="43" t="s">
        <v>32</v>
      </c>
      <c r="C5" s="43" t="s">
        <v>33</v>
      </c>
      <c r="D5" s="44">
        <v>100198054</v>
      </c>
      <c r="E5" s="45" t="s">
        <v>34</v>
      </c>
      <c r="F5" s="22" t="s">
        <v>35</v>
      </c>
    </row>
    <row r="6" spans="1:6" s="11" customFormat="1" ht="45.75" customHeight="1">
      <c r="A6" s="21" t="s">
        <v>27</v>
      </c>
      <c r="B6" s="43" t="s">
        <v>39</v>
      </c>
      <c r="C6" s="43" t="s">
        <v>33</v>
      </c>
      <c r="D6" s="44">
        <v>17685250</v>
      </c>
      <c r="E6" s="45" t="s">
        <v>40</v>
      </c>
      <c r="F6" s="22" t="s">
        <v>35</v>
      </c>
    </row>
    <row r="7" spans="1:6" s="11" customFormat="1" ht="45.75" customHeight="1">
      <c r="A7" s="21" t="s">
        <v>27</v>
      </c>
      <c r="B7" s="43" t="s">
        <v>41</v>
      </c>
      <c r="C7" s="43" t="s">
        <v>33</v>
      </c>
      <c r="D7" s="44">
        <v>13354000</v>
      </c>
      <c r="E7" s="45" t="s">
        <v>40</v>
      </c>
      <c r="F7" s="22" t="s">
        <v>35</v>
      </c>
    </row>
    <row r="8" spans="1:6" s="11" customFormat="1" ht="45.75" customHeight="1">
      <c r="A8" s="21" t="s">
        <v>27</v>
      </c>
      <c r="B8" s="43" t="s">
        <v>42</v>
      </c>
      <c r="C8" s="43" t="s">
        <v>33</v>
      </c>
      <c r="D8" s="44">
        <v>32989000</v>
      </c>
      <c r="E8" s="45" t="s">
        <v>40</v>
      </c>
      <c r="F8" s="22" t="s">
        <v>35</v>
      </c>
    </row>
    <row r="9" spans="1:6" s="11" customFormat="1" ht="45.75" customHeight="1">
      <c r="A9" s="21" t="s">
        <v>27</v>
      </c>
      <c r="B9" s="43" t="s">
        <v>43</v>
      </c>
      <c r="C9" s="43" t="s">
        <v>38</v>
      </c>
      <c r="D9" s="44">
        <v>37328000</v>
      </c>
      <c r="E9" s="45" t="s">
        <v>6</v>
      </c>
      <c r="F9" s="22"/>
    </row>
    <row r="10" spans="1:6" s="11" customFormat="1" ht="45.75" customHeight="1">
      <c r="A10" s="21" t="s">
        <v>27</v>
      </c>
      <c r="B10" s="43" t="s">
        <v>30</v>
      </c>
      <c r="C10" s="43" t="s">
        <v>31</v>
      </c>
      <c r="D10" s="44">
        <v>273576610</v>
      </c>
      <c r="E10" s="45" t="s">
        <v>34</v>
      </c>
      <c r="F10" s="22" t="s">
        <v>35</v>
      </c>
    </row>
    <row r="11" spans="1:6" s="11" customFormat="1" ht="45.75" customHeight="1">
      <c r="A11" s="21" t="s">
        <v>27</v>
      </c>
      <c r="B11" s="43" t="s">
        <v>44</v>
      </c>
      <c r="C11" s="43" t="s">
        <v>31</v>
      </c>
      <c r="D11" s="44">
        <v>2242900</v>
      </c>
      <c r="E11" s="45" t="s">
        <v>34</v>
      </c>
      <c r="F11" s="22" t="s">
        <v>35</v>
      </c>
    </row>
    <row r="12" spans="1:6" s="11" customFormat="1" ht="45.75" customHeight="1">
      <c r="A12" s="21" t="s">
        <v>27</v>
      </c>
      <c r="B12" s="43" t="s">
        <v>45</v>
      </c>
      <c r="C12" s="43" t="s">
        <v>31</v>
      </c>
      <c r="D12" s="44">
        <v>1100000</v>
      </c>
      <c r="E12" s="45" t="s">
        <v>34</v>
      </c>
      <c r="F12" s="22" t="s">
        <v>35</v>
      </c>
    </row>
    <row r="13" spans="1:6" s="11" customFormat="1" ht="45.75" customHeight="1">
      <c r="A13" s="21" t="s">
        <v>27</v>
      </c>
      <c r="B13" s="43" t="s">
        <v>28</v>
      </c>
      <c r="C13" s="43" t="s">
        <v>29</v>
      </c>
      <c r="D13" s="44">
        <v>2200</v>
      </c>
      <c r="E13" s="45" t="s">
        <v>6</v>
      </c>
      <c r="F13" s="22"/>
    </row>
    <row r="14" spans="1:6" s="11" customFormat="1" ht="45.75" customHeight="1">
      <c r="A14" s="21" t="s">
        <v>27</v>
      </c>
      <c r="B14" s="43" t="s">
        <v>46</v>
      </c>
      <c r="C14" s="43" t="s">
        <v>29</v>
      </c>
      <c r="D14" s="44">
        <v>18480</v>
      </c>
      <c r="E14" s="45" t="s">
        <v>40</v>
      </c>
      <c r="F14" s="22"/>
    </row>
    <row r="15" spans="1:6" s="11" customFormat="1" ht="45.75" customHeight="1">
      <c r="A15" s="21" t="s">
        <v>27</v>
      </c>
      <c r="B15" s="43" t="s">
        <v>36</v>
      </c>
      <c r="C15" s="43" t="s">
        <v>37</v>
      </c>
      <c r="D15" s="44">
        <v>23345</v>
      </c>
      <c r="E15" s="45" t="s">
        <v>6</v>
      </c>
      <c r="F15" s="22"/>
    </row>
    <row r="16" spans="1:6" s="11" customFormat="1" ht="45.75" customHeight="1">
      <c r="A16" s="21" t="s">
        <v>27</v>
      </c>
      <c r="B16" s="43" t="s">
        <v>47</v>
      </c>
      <c r="C16" s="43" t="s">
        <v>48</v>
      </c>
      <c r="D16" s="44">
        <v>422</v>
      </c>
      <c r="E16" s="45" t="s">
        <v>6</v>
      </c>
      <c r="F16" s="22"/>
    </row>
    <row r="17" spans="1:6" s="11" customFormat="1" ht="45.75" hidden="1" customHeight="1">
      <c r="A17" s="21"/>
      <c r="B17" s="23"/>
      <c r="C17" s="23"/>
      <c r="D17" s="18"/>
      <c r="E17" s="20"/>
      <c r="F17" s="22"/>
    </row>
    <row r="18" spans="1:6" ht="45.75" customHeight="1">
      <c r="A18" s="52" t="s">
        <v>9</v>
      </c>
      <c r="B18" s="53"/>
      <c r="C18" s="54"/>
      <c r="D18" s="12">
        <f>SUM(D5:D17)</f>
        <v>478518261</v>
      </c>
      <c r="E18" s="46"/>
      <c r="F18" s="47"/>
    </row>
    <row r="19" spans="1:6" ht="45" customHeight="1">
      <c r="A19" s="27"/>
      <c r="B19" s="28"/>
      <c r="C19" s="29" t="s">
        <v>10</v>
      </c>
      <c r="D19" s="30"/>
      <c r="E19" s="31"/>
      <c r="F19" s="32"/>
    </row>
    <row r="20" spans="1:6" ht="45" customHeight="1">
      <c r="A20" s="33"/>
      <c r="B20" s="34"/>
      <c r="C20" s="35" t="s">
        <v>11</v>
      </c>
      <c r="D20" s="36">
        <f t="shared" ref="D20:D26" si="0">SUMIF(E$5:E$17,E20,D$5:D$17)</f>
        <v>37353967</v>
      </c>
      <c r="E20" s="20" t="s">
        <v>6</v>
      </c>
      <c r="F20" s="32"/>
    </row>
    <row r="21" spans="1:6" ht="45" customHeight="1">
      <c r="A21" s="33"/>
      <c r="B21" s="34"/>
      <c r="C21" s="35" t="s">
        <v>12</v>
      </c>
      <c r="D21" s="36">
        <f t="shared" si="0"/>
        <v>0</v>
      </c>
      <c r="E21" s="37" t="s">
        <v>13</v>
      </c>
      <c r="F21" s="32"/>
    </row>
    <row r="22" spans="1:6" ht="45" customHeight="1">
      <c r="A22" s="33"/>
      <c r="B22" s="34"/>
      <c r="C22" s="35" t="s">
        <v>14</v>
      </c>
      <c r="D22" s="36">
        <f t="shared" si="0"/>
        <v>0</v>
      </c>
      <c r="E22" s="20" t="s">
        <v>15</v>
      </c>
      <c r="F22" s="32"/>
    </row>
    <row r="23" spans="1:6" ht="45" customHeight="1">
      <c r="A23" s="33"/>
      <c r="B23" s="34"/>
      <c r="C23" s="35" t="s">
        <v>20</v>
      </c>
      <c r="D23" s="36">
        <f t="shared" si="0"/>
        <v>0</v>
      </c>
      <c r="E23" s="20" t="s">
        <v>16</v>
      </c>
      <c r="F23" s="32"/>
    </row>
    <row r="24" spans="1:6" ht="45" customHeight="1">
      <c r="A24" s="33"/>
      <c r="B24" s="34"/>
      <c r="C24" s="35" t="s">
        <v>21</v>
      </c>
      <c r="D24" s="36">
        <f t="shared" si="0"/>
        <v>0</v>
      </c>
      <c r="E24" s="20" t="s">
        <v>17</v>
      </c>
      <c r="F24" s="32"/>
    </row>
    <row r="25" spans="1:6" ht="45" customHeight="1">
      <c r="A25" s="33"/>
      <c r="B25" s="34"/>
      <c r="C25" s="35" t="s">
        <v>22</v>
      </c>
      <c r="D25" s="36">
        <f t="shared" si="0"/>
        <v>0</v>
      </c>
      <c r="E25" s="20" t="s">
        <v>7</v>
      </c>
      <c r="F25" s="38"/>
    </row>
    <row r="26" spans="1:6" ht="45" customHeight="1">
      <c r="A26" s="33"/>
      <c r="B26" s="34"/>
      <c r="C26" s="35" t="s">
        <v>23</v>
      </c>
      <c r="D26" s="36">
        <f t="shared" si="0"/>
        <v>441164294</v>
      </c>
      <c r="E26" s="20" t="s">
        <v>18</v>
      </c>
      <c r="F26" s="32"/>
    </row>
    <row r="27" spans="1:6" ht="45" customHeight="1">
      <c r="A27" s="33"/>
      <c r="B27" s="34"/>
      <c r="C27" s="35" t="s">
        <v>24</v>
      </c>
      <c r="D27" s="39">
        <f>IFERROR(D26/D28,"")</f>
        <v>0.92193826224742548</v>
      </c>
      <c r="E27" s="40"/>
      <c r="F27" s="32"/>
    </row>
    <row r="28" spans="1:6" ht="45" customHeight="1">
      <c r="A28" s="33"/>
      <c r="B28" s="34"/>
      <c r="C28" s="35" t="s">
        <v>19</v>
      </c>
      <c r="D28" s="36">
        <f>SUM(D20:D26)</f>
        <v>478518261</v>
      </c>
      <c r="E28" s="41"/>
      <c r="F28" s="32"/>
    </row>
    <row r="29" spans="1:6">
      <c r="A29" s="33"/>
      <c r="B29" s="34"/>
      <c r="C29" s="34"/>
      <c r="D29" s="42"/>
      <c r="E29" s="31"/>
      <c r="F29" s="32"/>
    </row>
    <row r="30" spans="1:6">
      <c r="E30" s="25"/>
      <c r="F30" s="26"/>
    </row>
  </sheetData>
  <autoFilter ref="A4:F28" xr:uid="{00000000-0009-0000-0000-000000000000}"/>
  <mergeCells count="4">
    <mergeCell ref="E18:F18"/>
    <mergeCell ref="E1:F1"/>
    <mergeCell ref="A2:F2"/>
    <mergeCell ref="A18:C18"/>
  </mergeCells>
  <phoneticPr fontId="6"/>
  <dataValidations count="2">
    <dataValidation type="list" allowBlank="1" showInputMessage="1" showErrorMessage="1" sqref="E7:E10" xr:uid="{00000000-0002-0000-0000-000001000000}">
      <formula1>$E$20:$E$26</formula1>
    </dataValidation>
    <dataValidation type="list" allowBlank="1" showInputMessage="1" showErrorMessage="1" sqref="E5:E6 E11:E17" xr:uid="{00000000-0002-0000-0000-00000000000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69" fitToHeight="0" orientation="portrait" useFirstPageNumber="1" r:id="rId1"/>
  <headerFooter scaleWithDoc="0" alignWithMargins="0">
    <oddFooter>&amp;C&amp;"ＭＳ 明朝,標準"&amp;10－&amp;P－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2025-10-06T10:14:10Z</dcterms:created>
  <dcterms:modified xsi:type="dcterms:W3CDTF">2025-10-14T04:30:56Z</dcterms:modified>
</cp:coreProperties>
</file>