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4815261-B0B7-4037-A5FC-78B349565ABF}" xr6:coauthVersionLast="47" xr6:coauthVersionMax="47" xr10:uidLastSave="{00000000-0000-0000-0000-000000000000}"/>
  <bookViews>
    <workbookView xWindow="-108" yWindow="-108" windowWidth="23256" windowHeight="12456" tabRatio="824" xr2:uid="{00000000-000D-0000-FFFF-FFFF00000000}"/>
  </bookViews>
  <sheets>
    <sheet name="目次" sheetId="18" r:id="rId1"/>
    <sheet name="貸借対照表（一般会計）" sheetId="13" r:id="rId2"/>
    <sheet name="行政コスト計算書（一般会計）" sheetId="14" r:id="rId3"/>
    <sheet name="キャッシュ・フロー計算書（一般会計）" sheetId="15" r:id="rId4"/>
    <sheet name="貸借対照表（食肉市場事業会計）" sheetId="22" r:id="rId5"/>
    <sheet name="行政コスト計算書（食肉市場事業会計）" sheetId="23" r:id="rId6"/>
    <sheet name="キャッシュ・フロー計算書（食肉市場事業会計）" sheetId="24" r:id="rId7"/>
    <sheet name="貸借対照表（駐車場事業会計）" sheetId="25" r:id="rId8"/>
    <sheet name="行政コスト計算書（駐車場事業会計）" sheetId="26" r:id="rId9"/>
    <sheet name="キャッシュ・フロー計算書（駐車場事業会計）" sheetId="27" r:id="rId10"/>
    <sheet name="貸借対照表（母子父子寡婦福祉貸付資金会計）" sheetId="28" r:id="rId11"/>
    <sheet name="行政コスト計算書（母子父子寡婦福祉貸付資金会計）" sheetId="29" r:id="rId12"/>
    <sheet name="キャッシュ・フロー計算書（母子父子寡婦福祉貸付資金会計)" sheetId="30" r:id="rId13"/>
    <sheet name="貸借対照表（国民健康保険事業会計）" sheetId="33" r:id="rId14"/>
    <sheet name="行政コスト計算書（国民健康保険事業会計）" sheetId="32" r:id="rId15"/>
    <sheet name="キャッシュ・フロー計算書（国民健康保険事業会計）" sheetId="31" r:id="rId16"/>
    <sheet name="貸借対照表（心身障害者扶養共済事業会計）" sheetId="34" r:id="rId17"/>
    <sheet name="行政コスト計算書（心身障害者扶養共済事業会計）" sheetId="35" r:id="rId18"/>
    <sheet name="キャッシュ・フロー計算書（心身障害者扶養共済事業会計)" sheetId="36" r:id="rId19"/>
    <sheet name="貸借対照表（介護保険事業会計）" sheetId="39" r:id="rId20"/>
    <sheet name="行政コスト計算書（介護保険事業会計）" sheetId="38" r:id="rId21"/>
    <sheet name="キャッシュ・フロー計算書（介護保険事業会計）" sheetId="37" r:id="rId22"/>
    <sheet name="貸借対照表（後期高齢者医療事業会計）" sheetId="42" r:id="rId23"/>
    <sheet name="行政コスト計算書（後期高齢者医療事業会計）" sheetId="41" r:id="rId24"/>
    <sheet name="キャッシュ・フロー計算書（後期高齢者医療事業会計）" sheetId="40" r:id="rId25"/>
    <sheet name="貸借対照表（公債費会計）" sheetId="45" r:id="rId26"/>
    <sheet name="行政コスト計算書（公債費会計）" sheetId="44" r:id="rId27"/>
    <sheet name="キャッシュ・フロー計算書（公債費会計）" sheetId="43" r:id="rId28"/>
  </sheets>
  <definedNames>
    <definedName name="_xlnm.Print_Area" localSheetId="3">'キャッシュ・フロー計算書（一般会計）'!$A$1:$I$82</definedName>
    <definedName name="_xlnm.Print_Area" localSheetId="21">'キャッシュ・フロー計算書（介護保険事業会計）'!$A$1:$I$82</definedName>
    <definedName name="_xlnm.Print_Area" localSheetId="24">'キャッシュ・フロー計算書（後期高齢者医療事業会計）'!$A$1:$I$82</definedName>
    <definedName name="_xlnm.Print_Area" localSheetId="27">'キャッシュ・フロー計算書（公債費会計）'!$A$1:$I$82</definedName>
    <definedName name="_xlnm.Print_Area" localSheetId="15">'キャッシュ・フロー計算書（国民健康保険事業会計）'!$A$1:$I$82</definedName>
    <definedName name="_xlnm.Print_Area" localSheetId="6">'キャッシュ・フロー計算書（食肉市場事業会計）'!$A$1:$I$82</definedName>
    <definedName name="_xlnm.Print_Area" localSheetId="18">'キャッシュ・フロー計算書（心身障害者扶養共済事業会計)'!$A$1:$I$82</definedName>
    <definedName name="_xlnm.Print_Area" localSheetId="9">'キャッシュ・フロー計算書（駐車場事業会計）'!$A$1:$I$82</definedName>
    <definedName name="_xlnm.Print_Area" localSheetId="12">'キャッシュ・フロー計算書（母子父子寡婦福祉貸付資金会計)'!$A$1:$I$82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4" l="1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2" i="22"/>
  <c r="F2" i="15"/>
  <c r="F2" i="45"/>
  <c r="F2" i="42"/>
  <c r="F2" i="39"/>
  <c r="F2" i="34"/>
  <c r="F2" i="33"/>
  <c r="F2" i="28"/>
  <c r="F2" i="25"/>
  <c r="H2" i="45"/>
  <c r="H2" i="42"/>
  <c r="H2" i="39"/>
  <c r="H2" i="34"/>
  <c r="H2" i="33"/>
  <c r="H2" i="28"/>
  <c r="H2" i="25"/>
  <c r="H2" i="22"/>
  <c r="I2" i="45"/>
  <c r="I2" i="42"/>
  <c r="I2" i="39"/>
  <c r="I2" i="34"/>
  <c r="I2" i="33"/>
  <c r="I2" i="28"/>
  <c r="I2" i="25"/>
  <c r="I2" i="22"/>
  <c r="I2" i="43" l="1"/>
  <c r="H2" i="43"/>
  <c r="F2" i="43"/>
  <c r="I2" i="40"/>
  <c r="H2" i="40"/>
  <c r="F2" i="40"/>
  <c r="I2" i="37"/>
  <c r="H2" i="37"/>
  <c r="F2" i="37"/>
  <c r="I2" i="36"/>
  <c r="H2" i="36"/>
  <c r="F2" i="36"/>
  <c r="I2" i="31"/>
  <c r="H2" i="31"/>
  <c r="F2" i="31"/>
  <c r="I2" i="30"/>
  <c r="H2" i="30"/>
  <c r="F2" i="30"/>
  <c r="I2" i="27"/>
  <c r="H2" i="27"/>
  <c r="F2" i="27"/>
  <c r="I2" i="24"/>
  <c r="H2" i="24"/>
  <c r="F2" i="24"/>
  <c r="H2" i="44"/>
  <c r="G2" i="44"/>
  <c r="E2" i="44"/>
  <c r="H2" i="41"/>
  <c r="G2" i="41"/>
  <c r="E2" i="41"/>
  <c r="H2" i="38"/>
  <c r="G2" i="38"/>
  <c r="E2" i="38"/>
  <c r="H2" i="35"/>
  <c r="G2" i="35"/>
  <c r="E2" i="35"/>
  <c r="H2" i="32"/>
  <c r="G2" i="32"/>
  <c r="E2" i="32"/>
  <c r="H2" i="29"/>
  <c r="G2" i="29"/>
  <c r="E2" i="29"/>
  <c r="H2" i="26"/>
  <c r="G2" i="26"/>
  <c r="E2" i="26"/>
  <c r="H2" i="23"/>
  <c r="G2" i="23"/>
  <c r="E2" i="23"/>
  <c r="Q2" i="45"/>
  <c r="P2" i="45"/>
  <c r="N2" i="45"/>
  <c r="Q2" i="42"/>
  <c r="P2" i="42"/>
  <c r="N2" i="42"/>
  <c r="Q2" i="39"/>
  <c r="P2" i="39"/>
  <c r="N2" i="39"/>
  <c r="Q2" i="34"/>
  <c r="P2" i="34"/>
  <c r="N2" i="34"/>
  <c r="Q2" i="33"/>
  <c r="P2" i="33"/>
  <c r="N2" i="33"/>
  <c r="Q2" i="28"/>
  <c r="P2" i="28"/>
  <c r="N2" i="28"/>
  <c r="Q2" i="25"/>
  <c r="P2" i="25"/>
  <c r="N2" i="25"/>
  <c r="Q2" i="22"/>
  <c r="P2" i="22"/>
  <c r="N2" i="22"/>
  <c r="I2" i="15"/>
  <c r="H2" i="15"/>
  <c r="H2" i="14"/>
  <c r="G2" i="14"/>
  <c r="E2" i="14"/>
  <c r="Q2" i="13"/>
  <c r="P2" i="13"/>
  <c r="N2" i="13"/>
  <c r="G5" i="27" l="1"/>
  <c r="O56" i="45" l="1"/>
  <c r="G56" i="45"/>
  <c r="O55" i="45"/>
  <c r="G55" i="45"/>
  <c r="G54" i="45"/>
  <c r="G53" i="45"/>
  <c r="G52" i="45"/>
  <c r="G51" i="45"/>
  <c r="G50" i="45"/>
  <c r="G49" i="45"/>
  <c r="G48" i="45"/>
  <c r="G47" i="45"/>
  <c r="G46" i="45"/>
  <c r="G45" i="45"/>
  <c r="G44" i="45"/>
  <c r="G43" i="45"/>
  <c r="G42" i="45"/>
  <c r="G41" i="45"/>
  <c r="G40" i="45"/>
  <c r="G39" i="45"/>
  <c r="G38" i="45"/>
  <c r="G37" i="45"/>
  <c r="G36" i="45"/>
  <c r="G35" i="45"/>
  <c r="G34" i="45"/>
  <c r="G33" i="45"/>
  <c r="G32" i="45"/>
  <c r="G31" i="45"/>
  <c r="G30" i="45"/>
  <c r="O29" i="45"/>
  <c r="G29" i="45"/>
  <c r="O28" i="45"/>
  <c r="G28" i="45"/>
  <c r="O27" i="45"/>
  <c r="G27" i="45"/>
  <c r="G26" i="45"/>
  <c r="O25" i="45"/>
  <c r="G25" i="45"/>
  <c r="O24" i="45"/>
  <c r="G24" i="45"/>
  <c r="O23" i="45"/>
  <c r="G23" i="45"/>
  <c r="O22" i="45"/>
  <c r="G22" i="45"/>
  <c r="O21" i="45"/>
  <c r="G21" i="45"/>
  <c r="O20" i="45"/>
  <c r="G20" i="45"/>
  <c r="O19" i="45"/>
  <c r="G19" i="45"/>
  <c r="O18" i="45"/>
  <c r="G18" i="45"/>
  <c r="O17" i="45"/>
  <c r="G17" i="45"/>
  <c r="O16" i="45"/>
  <c r="G16" i="45"/>
  <c r="O15" i="45"/>
  <c r="G15" i="45"/>
  <c r="O14" i="45"/>
  <c r="G14" i="45"/>
  <c r="O13" i="45"/>
  <c r="G13" i="45"/>
  <c r="O12" i="45"/>
  <c r="G12" i="45"/>
  <c r="O11" i="45"/>
  <c r="G11" i="45"/>
  <c r="O10" i="45"/>
  <c r="G10" i="45"/>
  <c r="O9" i="45"/>
  <c r="G9" i="45"/>
  <c r="O8" i="45"/>
  <c r="G8" i="45"/>
  <c r="O7" i="45"/>
  <c r="G7" i="45"/>
  <c r="O6" i="45"/>
  <c r="G6" i="45"/>
  <c r="O5" i="45"/>
  <c r="G5" i="45"/>
  <c r="F54" i="44"/>
  <c r="F53" i="44"/>
  <c r="F52" i="44"/>
  <c r="F51" i="44"/>
  <c r="F50" i="44"/>
  <c r="F49" i="44"/>
  <c r="F48" i="44"/>
  <c r="F47" i="44"/>
  <c r="F46" i="44"/>
  <c r="F45" i="44"/>
  <c r="F44" i="44"/>
  <c r="F43" i="44"/>
  <c r="F42" i="44"/>
  <c r="F41" i="44"/>
  <c r="F40" i="44"/>
  <c r="F39" i="44"/>
  <c r="F38" i="44"/>
  <c r="F37" i="44"/>
  <c r="F36" i="44"/>
  <c r="F35" i="44"/>
  <c r="F34" i="44"/>
  <c r="F33" i="44"/>
  <c r="F32" i="44"/>
  <c r="F31" i="44"/>
  <c r="F30" i="44"/>
  <c r="F29" i="44"/>
  <c r="F28" i="44"/>
  <c r="F27" i="44"/>
  <c r="F26" i="44"/>
  <c r="F25" i="44"/>
  <c r="F24" i="44"/>
  <c r="F23" i="44"/>
  <c r="F22" i="44"/>
  <c r="F21" i="44"/>
  <c r="F20" i="44"/>
  <c r="F19" i="44"/>
  <c r="F18" i="44"/>
  <c r="F17" i="44"/>
  <c r="F16" i="44"/>
  <c r="F15" i="44"/>
  <c r="F14" i="44"/>
  <c r="F13" i="44"/>
  <c r="F12" i="44"/>
  <c r="F11" i="44"/>
  <c r="F10" i="44"/>
  <c r="F9" i="44"/>
  <c r="F8" i="44"/>
  <c r="F7" i="44"/>
  <c r="F6" i="44"/>
  <c r="F5" i="44"/>
  <c r="F4" i="44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0" i="43"/>
  <c r="G59" i="43"/>
  <c r="G58" i="43"/>
  <c r="G57" i="43"/>
  <c r="G56" i="43"/>
  <c r="G55" i="43"/>
  <c r="G54" i="43"/>
  <c r="G53" i="43"/>
  <c r="G52" i="43"/>
  <c r="G51" i="43"/>
  <c r="G50" i="43"/>
  <c r="G49" i="43"/>
  <c r="G48" i="43"/>
  <c r="G47" i="43"/>
  <c r="G46" i="43"/>
  <c r="G45" i="43"/>
  <c r="G44" i="43"/>
  <c r="G43" i="43"/>
  <c r="G42" i="43"/>
  <c r="G41" i="43"/>
  <c r="G40" i="43"/>
  <c r="G39" i="43"/>
  <c r="G38" i="43"/>
  <c r="G37" i="43"/>
  <c r="G36" i="43"/>
  <c r="G34" i="43"/>
  <c r="G33" i="43"/>
  <c r="G32" i="43"/>
  <c r="G31" i="43"/>
  <c r="G30" i="43"/>
  <c r="G29" i="43"/>
  <c r="G28" i="43"/>
  <c r="G27" i="43"/>
  <c r="G26" i="43"/>
  <c r="G25" i="43"/>
  <c r="G24" i="43"/>
  <c r="G23" i="43"/>
  <c r="G22" i="43"/>
  <c r="G21" i="43"/>
  <c r="G20" i="43"/>
  <c r="G19" i="43"/>
  <c r="G18" i="43"/>
  <c r="G17" i="43"/>
  <c r="G16" i="43"/>
  <c r="G15" i="43"/>
  <c r="G14" i="43"/>
  <c r="G13" i="43"/>
  <c r="G12" i="43"/>
  <c r="G11" i="43"/>
  <c r="G10" i="43"/>
  <c r="G9" i="43"/>
  <c r="G8" i="43"/>
  <c r="G7" i="43"/>
  <c r="G6" i="43"/>
  <c r="G5" i="43"/>
  <c r="O56" i="42" l="1"/>
  <c r="G56" i="42"/>
  <c r="O55" i="42"/>
  <c r="G55" i="42"/>
  <c r="G54" i="42"/>
  <c r="G53" i="42"/>
  <c r="G52" i="42"/>
  <c r="G51" i="42"/>
  <c r="G50" i="42"/>
  <c r="G49" i="42"/>
  <c r="G48" i="42"/>
  <c r="G47" i="42"/>
  <c r="G46" i="42"/>
  <c r="G45" i="42"/>
  <c r="G44" i="42"/>
  <c r="G43" i="42"/>
  <c r="G42" i="42"/>
  <c r="G41" i="42"/>
  <c r="G40" i="42"/>
  <c r="G39" i="42"/>
  <c r="G38" i="42"/>
  <c r="G37" i="42"/>
  <c r="G36" i="42"/>
  <c r="G35" i="42"/>
  <c r="G34" i="42"/>
  <c r="G33" i="42"/>
  <c r="G32" i="42"/>
  <c r="G31" i="42"/>
  <c r="G30" i="42"/>
  <c r="O29" i="42"/>
  <c r="G29" i="42"/>
  <c r="O28" i="42"/>
  <c r="G28" i="42"/>
  <c r="O27" i="42"/>
  <c r="G27" i="42"/>
  <c r="G26" i="42"/>
  <c r="O25" i="42"/>
  <c r="G25" i="42"/>
  <c r="O24" i="42"/>
  <c r="G24" i="42"/>
  <c r="O23" i="42"/>
  <c r="G23" i="42"/>
  <c r="O22" i="42"/>
  <c r="G22" i="42"/>
  <c r="O21" i="42"/>
  <c r="G21" i="42"/>
  <c r="O20" i="42"/>
  <c r="G20" i="42"/>
  <c r="O19" i="42"/>
  <c r="G19" i="42"/>
  <c r="O18" i="42"/>
  <c r="G18" i="42"/>
  <c r="O17" i="42"/>
  <c r="G17" i="42"/>
  <c r="O16" i="42"/>
  <c r="G16" i="42"/>
  <c r="O15" i="42"/>
  <c r="G15" i="42"/>
  <c r="O14" i="42"/>
  <c r="G14" i="42"/>
  <c r="O13" i="42"/>
  <c r="G13" i="42"/>
  <c r="O12" i="42"/>
  <c r="G12" i="42"/>
  <c r="O11" i="42"/>
  <c r="G11" i="42"/>
  <c r="O10" i="42"/>
  <c r="G10" i="42"/>
  <c r="O9" i="42"/>
  <c r="G9" i="42"/>
  <c r="O8" i="42"/>
  <c r="G8" i="42"/>
  <c r="O7" i="42"/>
  <c r="G7" i="42"/>
  <c r="O6" i="42"/>
  <c r="G6" i="42"/>
  <c r="O5" i="42"/>
  <c r="G5" i="42"/>
  <c r="F54" i="41"/>
  <c r="F53" i="41"/>
  <c r="F52" i="41"/>
  <c r="F51" i="41"/>
  <c r="F50" i="41"/>
  <c r="F49" i="41"/>
  <c r="F48" i="41"/>
  <c r="F47" i="41"/>
  <c r="F46" i="41"/>
  <c r="F45" i="41"/>
  <c r="F44" i="41"/>
  <c r="F43" i="41"/>
  <c r="F42" i="41"/>
  <c r="F41" i="41"/>
  <c r="F40" i="41"/>
  <c r="F39" i="41"/>
  <c r="F38" i="41"/>
  <c r="F37" i="41"/>
  <c r="F36" i="41"/>
  <c r="F35" i="41"/>
  <c r="F34" i="41"/>
  <c r="F33" i="41"/>
  <c r="F32" i="41"/>
  <c r="F31" i="41"/>
  <c r="F30" i="41"/>
  <c r="F29" i="41"/>
  <c r="F28" i="41"/>
  <c r="F27" i="41"/>
  <c r="F26" i="41"/>
  <c r="F25" i="41"/>
  <c r="F24" i="41"/>
  <c r="F23" i="41"/>
  <c r="F22" i="41"/>
  <c r="F21" i="41"/>
  <c r="F20" i="41"/>
  <c r="F19" i="41"/>
  <c r="F18" i="41"/>
  <c r="F17" i="41"/>
  <c r="F16" i="41"/>
  <c r="F15" i="41"/>
  <c r="F14" i="41"/>
  <c r="F13" i="41"/>
  <c r="F12" i="41"/>
  <c r="F11" i="41"/>
  <c r="F10" i="41"/>
  <c r="F9" i="41"/>
  <c r="F8" i="41"/>
  <c r="F7" i="41"/>
  <c r="F6" i="41"/>
  <c r="F5" i="41"/>
  <c r="F4" i="41"/>
  <c r="G82" i="40"/>
  <c r="G81" i="40"/>
  <c r="G80" i="40"/>
  <c r="G79" i="40"/>
  <c r="G78" i="40"/>
  <c r="G77" i="40"/>
  <c r="G76" i="40"/>
  <c r="G75" i="40"/>
  <c r="G74" i="40"/>
  <c r="G73" i="40"/>
  <c r="G72" i="40"/>
  <c r="G71" i="40"/>
  <c r="G70" i="40"/>
  <c r="G69" i="40"/>
  <c r="G68" i="40"/>
  <c r="G67" i="40"/>
  <c r="G66" i="40"/>
  <c r="G65" i="40"/>
  <c r="G64" i="40"/>
  <c r="G63" i="40"/>
  <c r="G62" i="40"/>
  <c r="G60" i="40"/>
  <c r="G59" i="40"/>
  <c r="G58" i="40"/>
  <c r="G57" i="40"/>
  <c r="G56" i="40"/>
  <c r="G55" i="40"/>
  <c r="G54" i="40"/>
  <c r="G53" i="40"/>
  <c r="G52" i="40"/>
  <c r="G51" i="40"/>
  <c r="G50" i="40"/>
  <c r="G49" i="40"/>
  <c r="G48" i="40"/>
  <c r="G47" i="40"/>
  <c r="G46" i="40"/>
  <c r="G45" i="40"/>
  <c r="G44" i="40"/>
  <c r="G43" i="40"/>
  <c r="G42" i="40"/>
  <c r="G41" i="40"/>
  <c r="G40" i="40"/>
  <c r="G39" i="40"/>
  <c r="G38" i="40"/>
  <c r="G37" i="40"/>
  <c r="G36" i="40"/>
  <c r="G34" i="40"/>
  <c r="G33" i="40"/>
  <c r="G32" i="40"/>
  <c r="G31" i="40"/>
  <c r="G30" i="40"/>
  <c r="G29" i="40"/>
  <c r="G28" i="40"/>
  <c r="G27" i="40"/>
  <c r="G26" i="40"/>
  <c r="G25" i="40"/>
  <c r="G24" i="40"/>
  <c r="G23" i="40"/>
  <c r="G22" i="40"/>
  <c r="G21" i="40"/>
  <c r="G20" i="40"/>
  <c r="G19" i="40"/>
  <c r="G18" i="40"/>
  <c r="G17" i="40"/>
  <c r="G16" i="40"/>
  <c r="G15" i="40"/>
  <c r="G14" i="40"/>
  <c r="G13" i="40"/>
  <c r="G12" i="40"/>
  <c r="G11" i="40"/>
  <c r="G10" i="40"/>
  <c r="G9" i="40"/>
  <c r="G8" i="40"/>
  <c r="G7" i="40"/>
  <c r="G6" i="40"/>
  <c r="G5" i="40"/>
  <c r="O56" i="39" l="1"/>
  <c r="G56" i="39"/>
  <c r="O55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O29" i="39"/>
  <c r="G29" i="39"/>
  <c r="O28" i="39"/>
  <c r="G28" i="39"/>
  <c r="O27" i="39"/>
  <c r="G27" i="39"/>
  <c r="G26" i="39"/>
  <c r="O25" i="39"/>
  <c r="G25" i="39"/>
  <c r="O24" i="39"/>
  <c r="G24" i="39"/>
  <c r="O23" i="39"/>
  <c r="G23" i="39"/>
  <c r="O22" i="39"/>
  <c r="G22" i="39"/>
  <c r="O21" i="39"/>
  <c r="G21" i="39"/>
  <c r="O20" i="39"/>
  <c r="G20" i="39"/>
  <c r="O19" i="39"/>
  <c r="G19" i="39"/>
  <c r="O18" i="39"/>
  <c r="G18" i="39"/>
  <c r="O17" i="39"/>
  <c r="G17" i="39"/>
  <c r="O16" i="39"/>
  <c r="G16" i="39"/>
  <c r="O15" i="39"/>
  <c r="G15" i="39"/>
  <c r="O14" i="39"/>
  <c r="G14" i="39"/>
  <c r="O13" i="39"/>
  <c r="G13" i="39"/>
  <c r="O12" i="39"/>
  <c r="G12" i="39"/>
  <c r="O11" i="39"/>
  <c r="G11" i="39"/>
  <c r="O10" i="39"/>
  <c r="G10" i="39"/>
  <c r="O9" i="39"/>
  <c r="G9" i="39"/>
  <c r="O8" i="39"/>
  <c r="G8" i="39"/>
  <c r="O7" i="39"/>
  <c r="G7" i="39"/>
  <c r="O6" i="39"/>
  <c r="G6" i="39"/>
  <c r="O5" i="39"/>
  <c r="G5" i="39"/>
  <c r="F54" i="38"/>
  <c r="F53" i="38"/>
  <c r="F52" i="38"/>
  <c r="F51" i="38"/>
  <c r="F50" i="38"/>
  <c r="F49" i="38"/>
  <c r="F48" i="38"/>
  <c r="F47" i="38"/>
  <c r="F46" i="38"/>
  <c r="F45" i="38"/>
  <c r="F44" i="38"/>
  <c r="F43" i="38"/>
  <c r="F42" i="38"/>
  <c r="F41" i="38"/>
  <c r="F40" i="38"/>
  <c r="F39" i="38"/>
  <c r="F38" i="38"/>
  <c r="F37" i="38"/>
  <c r="F36" i="38"/>
  <c r="F35" i="38"/>
  <c r="F34" i="38"/>
  <c r="F33" i="38"/>
  <c r="F32" i="38"/>
  <c r="F31" i="38"/>
  <c r="F30" i="38"/>
  <c r="F29" i="38"/>
  <c r="F28" i="38"/>
  <c r="F27" i="38"/>
  <c r="F26" i="38"/>
  <c r="F25" i="38"/>
  <c r="F24" i="38"/>
  <c r="F23" i="38"/>
  <c r="F22" i="38"/>
  <c r="F21" i="38"/>
  <c r="F20" i="38"/>
  <c r="F19" i="38"/>
  <c r="F18" i="38"/>
  <c r="F17" i="38"/>
  <c r="F16" i="38"/>
  <c r="F15" i="38"/>
  <c r="F14" i="38"/>
  <c r="F13" i="38"/>
  <c r="F12" i="38"/>
  <c r="F11" i="38"/>
  <c r="F10" i="38"/>
  <c r="F9" i="38"/>
  <c r="F8" i="38"/>
  <c r="F7" i="38"/>
  <c r="F6" i="38"/>
  <c r="F5" i="38"/>
  <c r="F4" i="38"/>
  <c r="G82" i="37"/>
  <c r="G81" i="37"/>
  <c r="G80" i="37"/>
  <c r="G79" i="37"/>
  <c r="G78" i="37"/>
  <c r="G77" i="37"/>
  <c r="G76" i="37"/>
  <c r="G75" i="37"/>
  <c r="G74" i="37"/>
  <c r="G73" i="37"/>
  <c r="G72" i="37"/>
  <c r="G71" i="37"/>
  <c r="G70" i="37"/>
  <c r="G69" i="37"/>
  <c r="G68" i="37"/>
  <c r="G67" i="37"/>
  <c r="G66" i="37"/>
  <c r="G65" i="37"/>
  <c r="G64" i="37"/>
  <c r="G63" i="37"/>
  <c r="G62" i="37"/>
  <c r="G60" i="37"/>
  <c r="G59" i="37"/>
  <c r="G58" i="37"/>
  <c r="G57" i="37"/>
  <c r="G56" i="37"/>
  <c r="G55" i="37"/>
  <c r="G54" i="37"/>
  <c r="G53" i="37"/>
  <c r="G52" i="37"/>
  <c r="G51" i="37"/>
  <c r="G50" i="37"/>
  <c r="G49" i="37"/>
  <c r="G48" i="37"/>
  <c r="G47" i="37"/>
  <c r="G46" i="37"/>
  <c r="G45" i="37"/>
  <c r="G44" i="37"/>
  <c r="G43" i="37"/>
  <c r="G42" i="37"/>
  <c r="G41" i="37"/>
  <c r="G40" i="37"/>
  <c r="G39" i="37"/>
  <c r="G38" i="37"/>
  <c r="G37" i="37"/>
  <c r="G36" i="37"/>
  <c r="G34" i="37"/>
  <c r="G33" i="37"/>
  <c r="G32" i="37"/>
  <c r="G31" i="37"/>
  <c r="G30" i="37"/>
  <c r="G29" i="37"/>
  <c r="G28" i="37"/>
  <c r="G27" i="37"/>
  <c r="G26" i="37"/>
  <c r="G25" i="37"/>
  <c r="G24" i="37"/>
  <c r="G23" i="37"/>
  <c r="G22" i="37"/>
  <c r="G21" i="37"/>
  <c r="G20" i="37"/>
  <c r="G19" i="37"/>
  <c r="G18" i="37"/>
  <c r="G17" i="37"/>
  <c r="G16" i="37"/>
  <c r="G15" i="37"/>
  <c r="G14" i="37"/>
  <c r="G13" i="37"/>
  <c r="G12" i="37"/>
  <c r="G11" i="37"/>
  <c r="G10" i="37"/>
  <c r="G9" i="37"/>
  <c r="G8" i="37"/>
  <c r="G7" i="37"/>
  <c r="G6" i="37"/>
  <c r="G5" i="37"/>
  <c r="G82" i="36" l="1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  <c r="G5" i="36"/>
  <c r="F54" i="35"/>
  <c r="F53" i="35"/>
  <c r="F52" i="35"/>
  <c r="F51" i="35"/>
  <c r="F50" i="35"/>
  <c r="F49" i="35"/>
  <c r="F48" i="35"/>
  <c r="F47" i="35"/>
  <c r="F46" i="35"/>
  <c r="F45" i="35"/>
  <c r="F44" i="35"/>
  <c r="F43" i="35"/>
  <c r="F42" i="35"/>
  <c r="F41" i="35"/>
  <c r="F40" i="35"/>
  <c r="F39" i="35"/>
  <c r="F38" i="35"/>
  <c r="F37" i="35"/>
  <c r="F36" i="35"/>
  <c r="F35" i="35"/>
  <c r="F34" i="35"/>
  <c r="F33" i="35"/>
  <c r="F32" i="35"/>
  <c r="F31" i="35"/>
  <c r="F30" i="35"/>
  <c r="F29" i="35"/>
  <c r="F28" i="35"/>
  <c r="F27" i="35"/>
  <c r="F26" i="35"/>
  <c r="F25" i="35"/>
  <c r="F24" i="35"/>
  <c r="F23" i="35"/>
  <c r="F22" i="35"/>
  <c r="F21" i="35"/>
  <c r="F20" i="35"/>
  <c r="F19" i="35"/>
  <c r="F18" i="35"/>
  <c r="F17" i="35"/>
  <c r="F16" i="35"/>
  <c r="F15" i="35"/>
  <c r="F14" i="35"/>
  <c r="F13" i="35"/>
  <c r="F12" i="35"/>
  <c r="F11" i="35"/>
  <c r="F10" i="35"/>
  <c r="F9" i="35"/>
  <c r="F8" i="35"/>
  <c r="F7" i="35"/>
  <c r="F6" i="35"/>
  <c r="F5" i="35"/>
  <c r="F4" i="35"/>
  <c r="O56" i="34"/>
  <c r="G56" i="34"/>
  <c r="O55" i="34"/>
  <c r="G55" i="34"/>
  <c r="G54" i="34"/>
  <c r="G53" i="34"/>
  <c r="G52" i="34"/>
  <c r="G51" i="34"/>
  <c r="G50" i="34"/>
  <c r="G49" i="34"/>
  <c r="G48" i="34"/>
  <c r="G47" i="34"/>
  <c r="G46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3" i="34"/>
  <c r="G32" i="34"/>
  <c r="G31" i="34"/>
  <c r="G30" i="34"/>
  <c r="O29" i="34"/>
  <c r="G29" i="34"/>
  <c r="O28" i="34"/>
  <c r="G28" i="34"/>
  <c r="O27" i="34"/>
  <c r="G27" i="34"/>
  <c r="G26" i="34"/>
  <c r="O25" i="34"/>
  <c r="G25" i="34"/>
  <c r="O24" i="34"/>
  <c r="G24" i="34"/>
  <c r="O23" i="34"/>
  <c r="G23" i="34"/>
  <c r="O22" i="34"/>
  <c r="G22" i="34"/>
  <c r="O21" i="34"/>
  <c r="G21" i="34"/>
  <c r="O20" i="34"/>
  <c r="G20" i="34"/>
  <c r="O19" i="34"/>
  <c r="G19" i="34"/>
  <c r="O18" i="34"/>
  <c r="G18" i="34"/>
  <c r="O17" i="34"/>
  <c r="G17" i="34"/>
  <c r="O16" i="34"/>
  <c r="G16" i="34"/>
  <c r="O15" i="34"/>
  <c r="G15" i="34"/>
  <c r="O14" i="34"/>
  <c r="G14" i="34"/>
  <c r="O13" i="34"/>
  <c r="G13" i="34"/>
  <c r="O12" i="34"/>
  <c r="G12" i="34"/>
  <c r="O11" i="34"/>
  <c r="G11" i="34"/>
  <c r="O10" i="34"/>
  <c r="G10" i="34"/>
  <c r="O9" i="34"/>
  <c r="G9" i="34"/>
  <c r="O8" i="34"/>
  <c r="G8" i="34"/>
  <c r="O7" i="34"/>
  <c r="G7" i="34"/>
  <c r="O6" i="34"/>
  <c r="G6" i="34"/>
  <c r="O5" i="34"/>
  <c r="G5" i="34"/>
  <c r="O56" i="33" l="1"/>
  <c r="G56" i="33"/>
  <c r="O55" i="33"/>
  <c r="G55" i="33"/>
  <c r="G54" i="33"/>
  <c r="G53" i="33"/>
  <c r="G52" i="33"/>
  <c r="G51" i="33"/>
  <c r="G50" i="33"/>
  <c r="G49" i="33"/>
  <c r="G48" i="33"/>
  <c r="G47" i="33"/>
  <c r="G46" i="33"/>
  <c r="G45" i="33"/>
  <c r="G44" i="33"/>
  <c r="G43" i="33"/>
  <c r="G42" i="33"/>
  <c r="G41" i="33"/>
  <c r="G40" i="33"/>
  <c r="G39" i="33"/>
  <c r="G38" i="33"/>
  <c r="G37" i="33"/>
  <c r="G36" i="33"/>
  <c r="G35" i="33"/>
  <c r="G34" i="33"/>
  <c r="G33" i="33"/>
  <c r="G32" i="33"/>
  <c r="G31" i="33"/>
  <c r="G30" i="33"/>
  <c r="O29" i="33"/>
  <c r="G29" i="33"/>
  <c r="O28" i="33"/>
  <c r="G28" i="33"/>
  <c r="O27" i="33"/>
  <c r="G27" i="33"/>
  <c r="G26" i="33"/>
  <c r="O25" i="33"/>
  <c r="G25" i="33"/>
  <c r="O24" i="33"/>
  <c r="G24" i="33"/>
  <c r="O23" i="33"/>
  <c r="G23" i="33"/>
  <c r="O22" i="33"/>
  <c r="G22" i="33"/>
  <c r="O21" i="33"/>
  <c r="G21" i="33"/>
  <c r="O20" i="33"/>
  <c r="G20" i="33"/>
  <c r="O19" i="33"/>
  <c r="G19" i="33"/>
  <c r="O18" i="33"/>
  <c r="G18" i="33"/>
  <c r="O17" i="33"/>
  <c r="G17" i="33"/>
  <c r="O16" i="33"/>
  <c r="G16" i="33"/>
  <c r="O15" i="33"/>
  <c r="G15" i="33"/>
  <c r="O14" i="33"/>
  <c r="G14" i="33"/>
  <c r="O13" i="33"/>
  <c r="G13" i="33"/>
  <c r="O12" i="33"/>
  <c r="G12" i="33"/>
  <c r="O11" i="33"/>
  <c r="G11" i="33"/>
  <c r="O10" i="33"/>
  <c r="G10" i="33"/>
  <c r="O9" i="33"/>
  <c r="G9" i="33"/>
  <c r="O8" i="33"/>
  <c r="G8" i="33"/>
  <c r="O7" i="33"/>
  <c r="G7" i="33"/>
  <c r="O6" i="33"/>
  <c r="G6" i="33"/>
  <c r="O5" i="33"/>
  <c r="G5" i="33"/>
  <c r="F54" i="32"/>
  <c r="F53" i="32"/>
  <c r="F52" i="32"/>
  <c r="F51" i="32"/>
  <c r="F50" i="32"/>
  <c r="F49" i="32"/>
  <c r="F48" i="32"/>
  <c r="F47" i="32"/>
  <c r="F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F5" i="32"/>
  <c r="F4" i="32"/>
  <c r="G82" i="31"/>
  <c r="G81" i="31"/>
  <c r="G80" i="31"/>
  <c r="G79" i="31"/>
  <c r="G78" i="31"/>
  <c r="G77" i="31"/>
  <c r="G76" i="31"/>
  <c r="G75" i="31"/>
  <c r="G74" i="31"/>
  <c r="G73" i="31"/>
  <c r="G72" i="31"/>
  <c r="G71" i="31"/>
  <c r="G70" i="31"/>
  <c r="G69" i="31"/>
  <c r="G68" i="31"/>
  <c r="G67" i="31"/>
  <c r="G66" i="31"/>
  <c r="G65" i="31"/>
  <c r="G64" i="31"/>
  <c r="G63" i="31"/>
  <c r="G62" i="31"/>
  <c r="G60" i="31"/>
  <c r="G59" i="31"/>
  <c r="G58" i="31"/>
  <c r="G57" i="31"/>
  <c r="G56" i="31"/>
  <c r="G55" i="31"/>
  <c r="G54" i="31"/>
  <c r="G53" i="31"/>
  <c r="G52" i="31"/>
  <c r="G51" i="31"/>
  <c r="G50" i="31"/>
  <c r="G49" i="31"/>
  <c r="G48" i="31"/>
  <c r="G47" i="31"/>
  <c r="G46" i="31"/>
  <c r="G45" i="31"/>
  <c r="G44" i="31"/>
  <c r="G43" i="31"/>
  <c r="G42" i="31"/>
  <c r="G41" i="31"/>
  <c r="G40" i="31"/>
  <c r="G39" i="31"/>
  <c r="G38" i="31"/>
  <c r="G37" i="31"/>
  <c r="G36" i="31"/>
  <c r="G34" i="31"/>
  <c r="G33" i="31"/>
  <c r="G32" i="31"/>
  <c r="G31" i="31"/>
  <c r="G30" i="31"/>
  <c r="G29" i="31"/>
  <c r="G28" i="31"/>
  <c r="G27" i="31"/>
  <c r="G26" i="31"/>
  <c r="G25" i="31"/>
  <c r="G24" i="31"/>
  <c r="G23" i="31"/>
  <c r="G22" i="31"/>
  <c r="G21" i="31"/>
  <c r="G20" i="31"/>
  <c r="G19" i="31"/>
  <c r="G18" i="31"/>
  <c r="G17" i="31"/>
  <c r="G16" i="31"/>
  <c r="G15" i="31"/>
  <c r="G14" i="31"/>
  <c r="G13" i="31"/>
  <c r="G12" i="31"/>
  <c r="G11" i="31"/>
  <c r="G10" i="31"/>
  <c r="G9" i="31"/>
  <c r="G8" i="31"/>
  <c r="G7" i="31"/>
  <c r="G6" i="31"/>
  <c r="G5" i="31"/>
  <c r="G82" i="30" l="1"/>
  <c r="G81" i="30"/>
  <c r="G80" i="30"/>
  <c r="G79" i="30"/>
  <c r="G78" i="30"/>
  <c r="G77" i="30"/>
  <c r="G76" i="30"/>
  <c r="G75" i="30"/>
  <c r="G74" i="30"/>
  <c r="G73" i="30"/>
  <c r="G72" i="30"/>
  <c r="G71" i="30"/>
  <c r="G70" i="30"/>
  <c r="G69" i="30"/>
  <c r="G68" i="30"/>
  <c r="G67" i="30"/>
  <c r="G66" i="30"/>
  <c r="G65" i="30"/>
  <c r="G64" i="30"/>
  <c r="G63" i="30"/>
  <c r="G62" i="30"/>
  <c r="G60" i="30"/>
  <c r="G59" i="30"/>
  <c r="G58" i="30"/>
  <c r="G57" i="30"/>
  <c r="G56" i="30"/>
  <c r="G55" i="30"/>
  <c r="G54" i="30"/>
  <c r="G53" i="30"/>
  <c r="G52" i="30"/>
  <c r="G51" i="30"/>
  <c r="G50" i="30"/>
  <c r="G49" i="30"/>
  <c r="G48" i="30"/>
  <c r="G47" i="30"/>
  <c r="G46" i="30"/>
  <c r="G45" i="30"/>
  <c r="G44" i="30"/>
  <c r="G43" i="30"/>
  <c r="G42" i="30"/>
  <c r="G41" i="30"/>
  <c r="G40" i="30"/>
  <c r="G39" i="30"/>
  <c r="G38" i="30"/>
  <c r="G37" i="30"/>
  <c r="G36" i="30"/>
  <c r="G34" i="30"/>
  <c r="G33" i="30"/>
  <c r="G32" i="30"/>
  <c r="G31" i="30"/>
  <c r="G30" i="30"/>
  <c r="G29" i="30"/>
  <c r="G28" i="30"/>
  <c r="G27" i="30"/>
  <c r="G26" i="30"/>
  <c r="G25" i="30"/>
  <c r="G24" i="30"/>
  <c r="G23" i="30"/>
  <c r="G22" i="30"/>
  <c r="G21" i="30"/>
  <c r="G20" i="30"/>
  <c r="G19" i="30"/>
  <c r="G18" i="30"/>
  <c r="G17" i="30"/>
  <c r="G16" i="30"/>
  <c r="G15" i="30"/>
  <c r="G14" i="30"/>
  <c r="G13" i="30"/>
  <c r="G12" i="30"/>
  <c r="G11" i="30"/>
  <c r="G10" i="30"/>
  <c r="G9" i="30"/>
  <c r="G8" i="30"/>
  <c r="G7" i="30"/>
  <c r="G6" i="30"/>
  <c r="G5" i="30"/>
  <c r="F54" i="29"/>
  <c r="F53" i="29"/>
  <c r="F52" i="29"/>
  <c r="F51" i="29"/>
  <c r="F50" i="29"/>
  <c r="F49" i="29"/>
  <c r="F48" i="29"/>
  <c r="F47" i="29"/>
  <c r="F46" i="29"/>
  <c r="F45" i="29"/>
  <c r="F44" i="29"/>
  <c r="F43" i="29"/>
  <c r="F42" i="29"/>
  <c r="F41" i="29"/>
  <c r="F40" i="29"/>
  <c r="F39" i="29"/>
  <c r="F38" i="29"/>
  <c r="F37" i="29"/>
  <c r="F36" i="29"/>
  <c r="F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F4" i="29"/>
  <c r="O56" i="28"/>
  <c r="G56" i="28"/>
  <c r="O55" i="28"/>
  <c r="G55" i="28"/>
  <c r="G54" i="28"/>
  <c r="G53" i="28"/>
  <c r="G52" i="28"/>
  <c r="G51" i="28"/>
  <c r="G50" i="28"/>
  <c r="G49" i="28"/>
  <c r="G48" i="28"/>
  <c r="G47" i="28"/>
  <c r="G46" i="28"/>
  <c r="G45" i="28"/>
  <c r="G44" i="28"/>
  <c r="G43" i="28"/>
  <c r="G42" i="28"/>
  <c r="G41" i="28"/>
  <c r="G40" i="28"/>
  <c r="G39" i="28"/>
  <c r="G38" i="28"/>
  <c r="G37" i="28"/>
  <c r="G36" i="28"/>
  <c r="G35" i="28"/>
  <c r="G34" i="28"/>
  <c r="G33" i="28"/>
  <c r="G32" i="28"/>
  <c r="G31" i="28"/>
  <c r="G30" i="28"/>
  <c r="O29" i="28"/>
  <c r="G29" i="28"/>
  <c r="O28" i="28"/>
  <c r="G28" i="28"/>
  <c r="O27" i="28"/>
  <c r="G27" i="28"/>
  <c r="G26" i="28"/>
  <c r="O25" i="28"/>
  <c r="G25" i="28"/>
  <c r="O24" i="28"/>
  <c r="G24" i="28"/>
  <c r="O23" i="28"/>
  <c r="G23" i="28"/>
  <c r="O22" i="28"/>
  <c r="G22" i="28"/>
  <c r="O21" i="28"/>
  <c r="G21" i="28"/>
  <c r="O20" i="28"/>
  <c r="G20" i="28"/>
  <c r="O19" i="28"/>
  <c r="G19" i="28"/>
  <c r="O18" i="28"/>
  <c r="G18" i="28"/>
  <c r="O17" i="28"/>
  <c r="G17" i="28"/>
  <c r="O16" i="28"/>
  <c r="G16" i="28"/>
  <c r="O15" i="28"/>
  <c r="G15" i="28"/>
  <c r="O14" i="28"/>
  <c r="G14" i="28"/>
  <c r="O13" i="28"/>
  <c r="G13" i="28"/>
  <c r="O12" i="28"/>
  <c r="G12" i="28"/>
  <c r="O11" i="28"/>
  <c r="G11" i="28"/>
  <c r="O10" i="28"/>
  <c r="G10" i="28"/>
  <c r="O9" i="28"/>
  <c r="G9" i="28"/>
  <c r="O8" i="28"/>
  <c r="G8" i="28"/>
  <c r="O7" i="28"/>
  <c r="G7" i="28"/>
  <c r="O6" i="28"/>
  <c r="G6" i="28"/>
  <c r="O5" i="28"/>
  <c r="G5" i="28"/>
  <c r="G82" i="27" l="1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G11" i="27"/>
  <c r="G10" i="27"/>
  <c r="G9" i="27"/>
  <c r="G8" i="27"/>
  <c r="G7" i="27"/>
  <c r="G6" i="27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O56" i="25"/>
  <c r="G56" i="25"/>
  <c r="O55" i="25"/>
  <c r="G55" i="25"/>
  <c r="G54" i="25"/>
  <c r="G53" i="25"/>
  <c r="G52" i="25"/>
  <c r="G51" i="25"/>
  <c r="G50" i="25"/>
  <c r="G49" i="25"/>
  <c r="G48" i="25"/>
  <c r="G47" i="25"/>
  <c r="G46" i="25"/>
  <c r="G45" i="25"/>
  <c r="G44" i="25"/>
  <c r="G43" i="25"/>
  <c r="G42" i="25"/>
  <c r="G41" i="25"/>
  <c r="G40" i="25"/>
  <c r="G39" i="25"/>
  <c r="G38" i="25"/>
  <c r="G37" i="25"/>
  <c r="G36" i="25"/>
  <c r="G35" i="25"/>
  <c r="G34" i="25"/>
  <c r="G33" i="25"/>
  <c r="G32" i="25"/>
  <c r="G31" i="25"/>
  <c r="G30" i="25"/>
  <c r="O29" i="25"/>
  <c r="G29" i="25"/>
  <c r="O28" i="25"/>
  <c r="G28" i="25"/>
  <c r="O27" i="25"/>
  <c r="G27" i="25"/>
  <c r="G26" i="25"/>
  <c r="O25" i="25"/>
  <c r="G25" i="25"/>
  <c r="O24" i="25"/>
  <c r="G24" i="25"/>
  <c r="O23" i="25"/>
  <c r="G23" i="25"/>
  <c r="O22" i="25"/>
  <c r="G22" i="25"/>
  <c r="O21" i="25"/>
  <c r="G21" i="25"/>
  <c r="O20" i="25"/>
  <c r="G20" i="25"/>
  <c r="O19" i="25"/>
  <c r="G19" i="25"/>
  <c r="O18" i="25"/>
  <c r="G18" i="25"/>
  <c r="O17" i="25"/>
  <c r="G17" i="25"/>
  <c r="O16" i="25"/>
  <c r="G16" i="25"/>
  <c r="O15" i="25"/>
  <c r="G15" i="25"/>
  <c r="O14" i="25"/>
  <c r="G14" i="25"/>
  <c r="O13" i="25"/>
  <c r="G13" i="25"/>
  <c r="O12" i="25"/>
  <c r="G12" i="25"/>
  <c r="O11" i="25"/>
  <c r="G11" i="25"/>
  <c r="O10" i="25"/>
  <c r="G10" i="25"/>
  <c r="O9" i="25"/>
  <c r="G9" i="25"/>
  <c r="O8" i="25"/>
  <c r="G8" i="25"/>
  <c r="O7" i="25"/>
  <c r="G7" i="25"/>
  <c r="O6" i="25"/>
  <c r="G6" i="25"/>
  <c r="O5" i="25"/>
  <c r="G5" i="25"/>
  <c r="G82" i="24" l="1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F54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O56" i="22"/>
  <c r="G56" i="22"/>
  <c r="O55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O29" i="22"/>
  <c r="G29" i="22"/>
  <c r="O28" i="22"/>
  <c r="G28" i="22"/>
  <c r="O27" i="22"/>
  <c r="G27" i="22"/>
  <c r="G26" i="22"/>
  <c r="O25" i="22"/>
  <c r="G25" i="22"/>
  <c r="O24" i="22"/>
  <c r="G24" i="22"/>
  <c r="O23" i="22"/>
  <c r="G23" i="22"/>
  <c r="O22" i="22"/>
  <c r="G22" i="22"/>
  <c r="O21" i="22"/>
  <c r="G21" i="22"/>
  <c r="O20" i="22"/>
  <c r="G20" i="22"/>
  <c r="O19" i="22"/>
  <c r="G19" i="22"/>
  <c r="O18" i="22"/>
  <c r="G18" i="22"/>
  <c r="O17" i="22"/>
  <c r="G17" i="22"/>
  <c r="O16" i="22"/>
  <c r="G16" i="22"/>
  <c r="O15" i="22"/>
  <c r="G15" i="22"/>
  <c r="O14" i="22"/>
  <c r="G14" i="22"/>
  <c r="O13" i="22"/>
  <c r="G13" i="22"/>
  <c r="O12" i="22"/>
  <c r="G12" i="22"/>
  <c r="O11" i="22"/>
  <c r="G11" i="22"/>
  <c r="O10" i="22"/>
  <c r="G10" i="22"/>
  <c r="O9" i="22"/>
  <c r="G9" i="22"/>
  <c r="O8" i="22"/>
  <c r="G8" i="22"/>
  <c r="O7" i="22"/>
  <c r="G7" i="22"/>
  <c r="O6" i="22"/>
  <c r="G6" i="22"/>
  <c r="O5" i="22"/>
  <c r="G5" i="22"/>
  <c r="G18" i="15" l="1"/>
  <c r="G68" i="15"/>
  <c r="G64" i="15"/>
  <c r="G51" i="15"/>
  <c r="G34" i="15"/>
  <c r="G27" i="15"/>
  <c r="G15" i="15"/>
  <c r="G78" i="15"/>
  <c r="G81" i="15"/>
  <c r="G77" i="15"/>
  <c r="G73" i="15"/>
  <c r="G69" i="15"/>
  <c r="G65" i="15"/>
  <c r="G60" i="15"/>
  <c r="G80" i="15"/>
  <c r="G47" i="15"/>
  <c r="G30" i="15"/>
  <c r="G14" i="15"/>
  <c r="G31" i="15"/>
  <c r="G19" i="15"/>
  <c r="G11" i="15"/>
  <c r="G82" i="15"/>
  <c r="G33" i="15"/>
  <c r="G29" i="15"/>
  <c r="G25" i="15"/>
  <c r="G76" i="15"/>
  <c r="G59" i="15"/>
  <c r="G43" i="15"/>
  <c r="G26" i="15"/>
  <c r="G10" i="15"/>
  <c r="G23" i="15"/>
  <c r="G7" i="15"/>
  <c r="G74" i="15"/>
  <c r="G32" i="15"/>
  <c r="G28" i="15"/>
  <c r="G24" i="15"/>
  <c r="G20" i="15"/>
  <c r="G12" i="15"/>
  <c r="G8" i="15"/>
  <c r="G79" i="15"/>
  <c r="G72" i="15"/>
  <c r="G55" i="15"/>
  <c r="G39" i="15"/>
  <c r="G22" i="15"/>
  <c r="G6" i="15"/>
  <c r="G75" i="15"/>
  <c r="G71" i="15"/>
  <c r="G67" i="15"/>
  <c r="G63" i="15"/>
  <c r="G58" i="15"/>
  <c r="G54" i="15"/>
  <c r="G50" i="15"/>
  <c r="G46" i="15"/>
  <c r="G42" i="15"/>
  <c r="G38" i="15"/>
  <c r="G21" i="15"/>
  <c r="G17" i="15"/>
  <c r="G13" i="15"/>
  <c r="G9" i="15"/>
  <c r="G5" i="15"/>
  <c r="G70" i="15"/>
  <c r="G66" i="15"/>
  <c r="G62" i="15"/>
  <c r="G57" i="15"/>
  <c r="G53" i="15"/>
  <c r="G49" i="15"/>
  <c r="G45" i="15"/>
  <c r="G41" i="15"/>
  <c r="G37" i="15"/>
  <c r="G16" i="15"/>
  <c r="G56" i="15"/>
  <c r="G52" i="15"/>
  <c r="G48" i="15"/>
  <c r="G44" i="15"/>
  <c r="G40" i="15"/>
  <c r="G36" i="15"/>
  <c r="G41" i="13" l="1"/>
  <c r="G25" i="13"/>
  <c r="G9" i="13"/>
  <c r="G5" i="13"/>
  <c r="O5" i="13"/>
  <c r="O15" i="13"/>
  <c r="G53" i="13"/>
  <c r="O56" i="13"/>
  <c r="O13" i="13"/>
  <c r="O9" i="13"/>
  <c r="O25" i="13"/>
  <c r="O17" i="13"/>
  <c r="O21" i="13"/>
  <c r="G37" i="13"/>
  <c r="O23" i="13"/>
  <c r="O19" i="13"/>
  <c r="O7" i="13"/>
  <c r="G21" i="13"/>
  <c r="O29" i="13"/>
  <c r="G49" i="13"/>
  <c r="G33" i="13"/>
  <c r="G17" i="13"/>
  <c r="O11" i="13"/>
  <c r="O27" i="13"/>
  <c r="O55" i="13"/>
  <c r="G45" i="13"/>
  <c r="G29" i="13"/>
  <c r="G13" i="13"/>
  <c r="O6" i="13"/>
  <c r="O8" i="13"/>
  <c r="O10" i="13"/>
  <c r="O12" i="13"/>
  <c r="O14" i="13"/>
  <c r="O16" i="13"/>
  <c r="O18" i="13"/>
  <c r="O20" i="13"/>
  <c r="O22" i="13"/>
  <c r="O24" i="13"/>
  <c r="O28" i="13"/>
  <c r="G56" i="13"/>
  <c r="G52" i="13"/>
  <c r="G48" i="13"/>
  <c r="G44" i="13"/>
  <c r="G40" i="13"/>
  <c r="G36" i="13"/>
  <c r="G32" i="13"/>
  <c r="G28" i="13"/>
  <c r="G24" i="13"/>
  <c r="G20" i="13"/>
  <c r="G16" i="13"/>
  <c r="G12" i="13"/>
  <c r="G8" i="13"/>
  <c r="G55" i="13"/>
  <c r="G51" i="13"/>
  <c r="G47" i="13"/>
  <c r="G43" i="13"/>
  <c r="G39" i="13"/>
  <c r="G35" i="13"/>
  <c r="G31" i="13"/>
  <c r="G27" i="13"/>
  <c r="G23" i="13"/>
  <c r="G19" i="13"/>
  <c r="G15" i="13"/>
  <c r="G11" i="13"/>
  <c r="G7" i="13"/>
  <c r="G54" i="13"/>
  <c r="G50" i="13"/>
  <c r="G46" i="13"/>
  <c r="G42" i="13"/>
  <c r="G38" i="13"/>
  <c r="G34" i="13"/>
  <c r="G30" i="13"/>
  <c r="G26" i="13"/>
  <c r="G22" i="13"/>
  <c r="G18" i="13"/>
  <c r="G14" i="13"/>
  <c r="G10" i="13"/>
  <c r="G6" i="13"/>
</calcChain>
</file>

<file path=xl/sharedStrings.xml><?xml version="1.0" encoding="utf-8"?>
<sst xmlns="http://schemas.openxmlformats.org/spreadsheetml/2006/main" count="2168" uniqueCount="232">
  <si>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</si>
  <si>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</si>
  <si>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</si>
  <si>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</si>
  <si>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</si>
  <si>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</si>
  <si>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</si>
  <si>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</si>
  <si>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</si>
  <si>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</si>
  <si>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</si>
  <si>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</si>
  <si>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</si>
  <si>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</si>
  <si>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</si>
  <si>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</si>
  <si>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</si>
  <si>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</si>
  <si>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</si>
  <si>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</si>
  <si>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</si>
  <si>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</si>
  <si>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</si>
  <si>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</si>
  <si>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</si>
  <si>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</si>
  <si>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</si>
  <si>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</si>
  <si>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</si>
  <si>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</si>
  <si>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</si>
  <si>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</si>
  <si>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</si>
  <si>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</si>
  <si>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</si>
  <si>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</si>
  <si>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</si>
  <si>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</si>
  <si>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</si>
  <si>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</si>
  <si>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</si>
  <si>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</si>
  <si>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</si>
  <si>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</si>
  <si>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</si>
  <si>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</si>
  <si>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</si>
  <si>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</si>
  <si>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</si>
  <si>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</si>
  <si>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</si>
  <si>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</si>
  <si>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</si>
  <si>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</si>
  <si>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</si>
  <si>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</si>
  <si>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</si>
  <si>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</si>
  <si>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</si>
  <si>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</si>
  <si>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</si>
  <si>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</si>
  <si>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</si>
  <si>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</si>
  <si>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</si>
  <si>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</si>
  <si>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</si>
  <si>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</si>
  <si>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</si>
  <si>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</si>
  <si>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</si>
  <si>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</si>
  <si>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</si>
  <si>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</si>
  <si>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</si>
  <si>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</si>
  <si>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</si>
  <si>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</si>
  <si>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</si>
  <si>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</si>
  <si>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</si>
  <si>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</si>
  <si>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</si>
  <si>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</si>
  <si>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</si>
  <si>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</si>
  <si>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</si>
  <si>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</si>
  <si>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</si>
  <si>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</si>
  <si>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</si>
  <si>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</si>
  <si>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</si>
  <si>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</si>
  <si>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</si>
  <si>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</si>
  <si>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</si>
  <si>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</si>
  <si>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</si>
  <si>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</si>
  <si>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</si>
  <si>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</si>
  <si>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</si>
  <si>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</si>
  <si>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</si>
  <si>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</si>
  <si>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</si>
  <si>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</si>
  <si>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</si>
  <si>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</si>
  <si>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</si>
  <si>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</si>
  <si>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</si>
  <si>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</si>
  <si>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当年度収支差額</t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</si>
  <si>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</si>
  <si>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</si>
  <si>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</si>
  <si>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</si>
  <si>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</si>
  <si>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</si>
  <si>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</si>
  <si>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</si>
  <si>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</si>
  <si>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</si>
  <si>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</si>
  <si>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</si>
  <si>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</si>
  <si>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</si>
  <si>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</si>
  <si>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</si>
  <si>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</si>
  <si>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</si>
  <si>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</si>
  <si>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</si>
  <si>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</si>
  <si>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</si>
  <si>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</si>
  <si>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</si>
  <si>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</si>
  <si>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</si>
  <si>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</si>
  <si>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</si>
  <si>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</si>
  <si>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</si>
  <si>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</si>
  <si>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</si>
  <si>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</si>
  <si>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</si>
  <si>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</si>
  <si>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</si>
  <si>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</si>
  <si>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</si>
  <si>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</si>
  <si>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</si>
  <si>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</si>
  <si>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</si>
  <si>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</si>
  <si>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</si>
  <si>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</si>
  <si>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</si>
  <si>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</si>
  <si>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</si>
  <si>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</si>
  <si>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</si>
  <si>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</si>
  <si>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</si>
  <si>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</si>
  <si>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</si>
  <si>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前年度末現金預金残高</t>
  </si>
  <si>
    <t>基金繰入金（取崩額）</t>
  </si>
  <si>
    <t>当年度末現金預金残高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</si>
  <si>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</si>
  <si>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</si>
  <si>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</si>
  <si>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</si>
  <si>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</si>
  <si>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金額</t>
    <rPh sb="0" eb="2">
      <t>キンガク</t>
    </rPh>
    <phoneticPr fontId="2"/>
  </si>
  <si>
    <t>対前年度
増減額</t>
    <rPh sb="0" eb="1">
      <t>タイ</t>
    </rPh>
    <rPh sb="1" eb="4">
      <t>ゼンネンド</t>
    </rPh>
    <rPh sb="5" eb="7">
      <t>ゾウゲン</t>
    </rPh>
    <rPh sb="7" eb="8">
      <t>ガク</t>
    </rPh>
    <phoneticPr fontId="2"/>
  </si>
  <si>
    <t>（単位：円）</t>
    <rPh sb="1" eb="3">
      <t>タンイ</t>
    </rPh>
    <rPh sb="4" eb="5">
      <t>エン</t>
    </rPh>
    <phoneticPr fontId="2"/>
  </si>
  <si>
    <t>一般会計</t>
    <rPh sb="0" eb="2">
      <t>イッパン</t>
    </rPh>
    <rPh sb="2" eb="4">
      <t>カイケイ</t>
    </rPh>
    <phoneticPr fontId="6"/>
  </si>
  <si>
    <t>貸借対照表</t>
    <rPh sb="0" eb="2">
      <t>タイシャク</t>
    </rPh>
    <rPh sb="2" eb="5">
      <t>タイショウヒョウ</t>
    </rPh>
    <phoneticPr fontId="6"/>
  </si>
  <si>
    <t>・・・・・・・・・・・・・・・・・・・・</t>
    <phoneticPr fontId="6"/>
  </si>
  <si>
    <t>行政コスト計算書</t>
    <rPh sb="0" eb="2">
      <t>ギョウセイ</t>
    </rPh>
    <rPh sb="5" eb="8">
      <t>ケイサンショ</t>
    </rPh>
    <phoneticPr fontId="6"/>
  </si>
  <si>
    <t>・・・・・・・・・・・・・・・・・・</t>
    <phoneticPr fontId="6"/>
  </si>
  <si>
    <t>キャッシュ・フロー計算書</t>
    <rPh sb="9" eb="12">
      <t>ケイサンショ</t>
    </rPh>
    <phoneticPr fontId="6"/>
  </si>
  <si>
    <t>・・・・・・・・・・・・・・</t>
    <phoneticPr fontId="6"/>
  </si>
  <si>
    <t>食肉市場事業会計</t>
    <rPh sb="0" eb="2">
      <t>ショクニク</t>
    </rPh>
    <rPh sb="2" eb="4">
      <t>シジョウ</t>
    </rPh>
    <rPh sb="4" eb="6">
      <t>ジギョウ</t>
    </rPh>
    <rPh sb="6" eb="8">
      <t>カイケイ</t>
    </rPh>
    <phoneticPr fontId="6"/>
  </si>
  <si>
    <t>駐車場事業会計</t>
    <rPh sb="0" eb="3">
      <t>チュウシャジョウ</t>
    </rPh>
    <rPh sb="3" eb="5">
      <t>ジギョウ</t>
    </rPh>
    <rPh sb="5" eb="7">
      <t>カイケイ</t>
    </rPh>
    <phoneticPr fontId="6"/>
  </si>
  <si>
    <t>母子父子寡婦福祉貸付資金会計</t>
    <rPh sb="0" eb="2">
      <t>ボシ</t>
    </rPh>
    <rPh sb="2" eb="4">
      <t>フシ</t>
    </rPh>
    <rPh sb="4" eb="6">
      <t>カフ</t>
    </rPh>
    <rPh sb="6" eb="8">
      <t>フクシ</t>
    </rPh>
    <rPh sb="8" eb="10">
      <t>カシツケ</t>
    </rPh>
    <rPh sb="10" eb="12">
      <t>シキン</t>
    </rPh>
    <rPh sb="12" eb="14">
      <t>カイケイ</t>
    </rPh>
    <phoneticPr fontId="6"/>
  </si>
  <si>
    <t>国民健康保険事業会計</t>
    <rPh sb="0" eb="2">
      <t>コクミン</t>
    </rPh>
    <rPh sb="2" eb="4">
      <t>ケンコウ</t>
    </rPh>
    <rPh sb="4" eb="6">
      <t>ホケン</t>
    </rPh>
    <rPh sb="6" eb="8">
      <t>ジギョウ</t>
    </rPh>
    <rPh sb="8" eb="10">
      <t>カイケイ</t>
    </rPh>
    <phoneticPr fontId="6"/>
  </si>
  <si>
    <t>心身障害者扶養共済事業会計</t>
    <rPh sb="0" eb="2">
      <t>シンシン</t>
    </rPh>
    <rPh sb="2" eb="5">
      <t>ショウガイシャ</t>
    </rPh>
    <rPh sb="5" eb="7">
      <t>フヨウ</t>
    </rPh>
    <rPh sb="7" eb="9">
      <t>キョウサイ</t>
    </rPh>
    <rPh sb="9" eb="11">
      <t>ジギョウ</t>
    </rPh>
    <rPh sb="11" eb="13">
      <t>カイケイ</t>
    </rPh>
    <phoneticPr fontId="6"/>
  </si>
  <si>
    <t>介護保険事業会計</t>
    <rPh sb="0" eb="2">
      <t>カイゴ</t>
    </rPh>
    <rPh sb="2" eb="4">
      <t>ホケン</t>
    </rPh>
    <rPh sb="4" eb="6">
      <t>ジギョウ</t>
    </rPh>
    <rPh sb="6" eb="8">
      <t>カイケイ</t>
    </rPh>
    <phoneticPr fontId="6"/>
  </si>
  <si>
    <t>後期高齢者医療事業会計</t>
    <rPh sb="0" eb="2">
      <t>コウキ</t>
    </rPh>
    <rPh sb="2" eb="4">
      <t>コウレイ</t>
    </rPh>
    <rPh sb="4" eb="5">
      <t>シャ</t>
    </rPh>
    <rPh sb="5" eb="7">
      <t>イリョウ</t>
    </rPh>
    <rPh sb="7" eb="9">
      <t>ジギョウ</t>
    </rPh>
    <rPh sb="9" eb="11">
      <t>カイケイ</t>
    </rPh>
    <phoneticPr fontId="6"/>
  </si>
  <si>
    <t>公債費会計</t>
    <rPh sb="0" eb="2">
      <t>コウサイ</t>
    </rPh>
    <rPh sb="2" eb="3">
      <t>ヒ</t>
    </rPh>
    <rPh sb="3" eb="5">
      <t>カイケイ</t>
    </rPh>
    <phoneticPr fontId="6"/>
  </si>
  <si>
    <t>頁</t>
    <phoneticPr fontId="2"/>
  </si>
  <si>
    <t>参考資料　比較財務諸表</t>
    <rPh sb="0" eb="2">
      <t>サンコウ</t>
    </rPh>
    <rPh sb="2" eb="4">
      <t>シリョウ</t>
    </rPh>
    <rPh sb="5" eb="7">
      <t>ヒカク</t>
    </rPh>
    <rPh sb="7" eb="9">
      <t>ザイム</t>
    </rPh>
    <rPh sb="9" eb="11">
      <t>ショヒョウ</t>
    </rPh>
    <phoneticPr fontId="6"/>
  </si>
  <si>
    <t>〇目次</t>
    <rPh sb="1" eb="3">
      <t>モクジ</t>
    </rPh>
    <phoneticPr fontId="2"/>
  </si>
  <si>
    <t>（単位：円）</t>
    <phoneticPr fontId="2"/>
  </si>
  <si>
    <t>（単位：円）</t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</si>
  <si>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</si>
  <si>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※本書における特別会計には、公営企業会計及び準公営企業会計は含みません。</t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</si>
  <si>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</si>
  <si>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比較貸借対照表（一般会計）</t>
    <rPh sb="0" eb="2">
      <t>ヒカク</t>
    </rPh>
    <rPh sb="1" eb="2">
      <t>ネンド</t>
    </rPh>
    <rPh sb="8" eb="10">
      <t>イッパン</t>
    </rPh>
    <rPh sb="10" eb="12">
      <t>カイケイ</t>
    </rPh>
    <phoneticPr fontId="2"/>
  </si>
  <si>
    <t>比較行政コスト計算書（一般会計）</t>
    <rPh sb="0" eb="2">
      <t>ヒカク</t>
    </rPh>
    <rPh sb="1" eb="2">
      <t>ネンド</t>
    </rPh>
    <rPh sb="2" eb="4">
      <t>ギョウセイ</t>
    </rPh>
    <rPh sb="7" eb="10">
      <t>ケイサンショ</t>
    </rPh>
    <rPh sb="11" eb="13">
      <t>イッパン</t>
    </rPh>
    <rPh sb="13" eb="15">
      <t>カイケイ</t>
    </rPh>
    <phoneticPr fontId="2"/>
  </si>
  <si>
    <t>比較キャッシュ・フロー計算書（一般会計）</t>
    <rPh sb="0" eb="2">
      <t>ヒカク</t>
    </rPh>
    <rPh sb="15" eb="17">
      <t>イッパン</t>
    </rPh>
    <rPh sb="17" eb="19">
      <t>カイケイ</t>
    </rPh>
    <phoneticPr fontId="2"/>
  </si>
  <si>
    <t>比較貸借対照表（食肉市場事業会計）</t>
    <rPh sb="0" eb="2">
      <t>ヒカク</t>
    </rPh>
    <rPh sb="1" eb="2">
      <t>ネンド</t>
    </rPh>
    <rPh sb="8" eb="10">
      <t>ショクニク</t>
    </rPh>
    <rPh sb="10" eb="14">
      <t>シジョウジギョウ</t>
    </rPh>
    <rPh sb="14" eb="16">
      <t>カイケイ</t>
    </rPh>
    <phoneticPr fontId="2"/>
  </si>
  <si>
    <t>比較行政コスト計算書（食肉市場事業会計）</t>
    <rPh sb="0" eb="2">
      <t>ヒカク</t>
    </rPh>
    <rPh sb="1" eb="2">
      <t>ネンド</t>
    </rPh>
    <rPh sb="11" eb="17">
      <t>ショクニクシジョウジギョウ</t>
    </rPh>
    <rPh sb="17" eb="19">
      <t>カイケイ</t>
    </rPh>
    <phoneticPr fontId="2"/>
  </si>
  <si>
    <t>比較キャッシュ・フロー計算書（食肉市場事業会計）</t>
    <rPh sb="0" eb="2">
      <t>ヒカク</t>
    </rPh>
    <rPh sb="1" eb="2">
      <t>ネンド</t>
    </rPh>
    <rPh sb="15" eb="21">
      <t>ショクニクシジョウジギョウ</t>
    </rPh>
    <rPh sb="21" eb="23">
      <t>カイケイ</t>
    </rPh>
    <phoneticPr fontId="2"/>
  </si>
  <si>
    <t>比較貸借対照表（駐車場事業会計）</t>
    <rPh sb="0" eb="2">
      <t>ヒカク</t>
    </rPh>
    <rPh sb="1" eb="2">
      <t>ネンド</t>
    </rPh>
    <rPh sb="13" eb="15">
      <t>カイケイ</t>
    </rPh>
    <phoneticPr fontId="2"/>
  </si>
  <si>
    <t>比較行政コスト計算書（駐車場事業会計）</t>
    <rPh sb="0" eb="2">
      <t>ヒカク</t>
    </rPh>
    <rPh sb="1" eb="2">
      <t>ネンド</t>
    </rPh>
    <rPh sb="16" eb="18">
      <t>カイケイ</t>
    </rPh>
    <phoneticPr fontId="2"/>
  </si>
  <si>
    <t>比較キャッシュ・フロー計算書（駐車場事業会計）</t>
    <rPh sb="0" eb="2">
      <t>ヒカク</t>
    </rPh>
    <rPh sb="1" eb="2">
      <t>ネンド</t>
    </rPh>
    <rPh sb="20" eb="22">
      <t>カイケイ</t>
    </rPh>
    <phoneticPr fontId="2"/>
  </si>
  <si>
    <t>比較貸借対照表（母子父子寡婦福祉貸付資金会計）</t>
    <rPh sb="0" eb="2">
      <t>ヒカク</t>
    </rPh>
    <rPh sb="1" eb="2">
      <t>ネンド</t>
    </rPh>
    <rPh sb="20" eb="22">
      <t>カイケイ</t>
    </rPh>
    <phoneticPr fontId="2"/>
  </si>
  <si>
    <t>比較行政コスト計算書（母子父子寡婦福祉貸付資金会計）</t>
    <rPh sb="0" eb="2">
      <t>ヒカク</t>
    </rPh>
    <rPh sb="1" eb="2">
      <t>ネンド</t>
    </rPh>
    <rPh sb="23" eb="25">
      <t>カイケイ</t>
    </rPh>
    <phoneticPr fontId="2"/>
  </si>
  <si>
    <t>比較キャッシュ・フロー計算書（母子父子寡婦福祉貸付資金会計）</t>
    <rPh sb="0" eb="2">
      <t>ヒカク</t>
    </rPh>
    <rPh sb="1" eb="2">
      <t>ネンド</t>
    </rPh>
    <rPh sb="27" eb="29">
      <t>カイケイ</t>
    </rPh>
    <phoneticPr fontId="2"/>
  </si>
  <si>
    <t>比較貸借対照表（国民健康保険事業会計）</t>
    <rPh sb="0" eb="2">
      <t>ヒカク</t>
    </rPh>
    <rPh sb="1" eb="2">
      <t>ネンド</t>
    </rPh>
    <rPh sb="16" eb="18">
      <t>カイケイ</t>
    </rPh>
    <phoneticPr fontId="2"/>
  </si>
  <si>
    <t>比較行政コスト計算書（国民健康保険事業会計）</t>
    <rPh sb="0" eb="2">
      <t>ヒカク</t>
    </rPh>
    <rPh sb="1" eb="2">
      <t>ネンド</t>
    </rPh>
    <rPh sb="19" eb="21">
      <t>カイケイ</t>
    </rPh>
    <phoneticPr fontId="2"/>
  </si>
  <si>
    <t>比較キャッシュ・フロー計算書（国民健康保険事業会計）</t>
    <rPh sb="0" eb="2">
      <t>ヒカク</t>
    </rPh>
    <rPh sb="1" eb="2">
      <t>ネンド</t>
    </rPh>
    <rPh sb="23" eb="25">
      <t>カイケイ</t>
    </rPh>
    <phoneticPr fontId="2"/>
  </si>
  <si>
    <t>比較貸借対照表（心身障害者扶養共済事業会計）</t>
    <rPh sb="0" eb="2">
      <t>ヒカク</t>
    </rPh>
    <rPh sb="1" eb="2">
      <t>ネンド</t>
    </rPh>
    <rPh sb="19" eb="21">
      <t>カイケイ</t>
    </rPh>
    <phoneticPr fontId="2"/>
  </si>
  <si>
    <t>比較行政コスト計算書（心身障害者扶養共済事業会計）</t>
    <rPh sb="0" eb="2">
      <t>ヒカク</t>
    </rPh>
    <rPh sb="1" eb="2">
      <t>ネンド</t>
    </rPh>
    <rPh sb="22" eb="24">
      <t>カイケイ</t>
    </rPh>
    <phoneticPr fontId="2"/>
  </si>
  <si>
    <t>比較キャッシュ・フロー計算書（心身障害者扶養共済事業会計）</t>
    <rPh sb="0" eb="2">
      <t>ヒカク</t>
    </rPh>
    <rPh sb="1" eb="2">
      <t>ネンド</t>
    </rPh>
    <rPh sb="26" eb="28">
      <t>カイケイ</t>
    </rPh>
    <phoneticPr fontId="2"/>
  </si>
  <si>
    <t>比較貸借対照表（介護保険事業会計）</t>
    <rPh sb="0" eb="2">
      <t>ヒカク</t>
    </rPh>
    <rPh sb="1" eb="2">
      <t>ネンド</t>
    </rPh>
    <rPh sb="14" eb="16">
      <t>カイケイ</t>
    </rPh>
    <phoneticPr fontId="2"/>
  </si>
  <si>
    <t>比較行政コスト計算書（介護保険事業会計）</t>
    <rPh sb="0" eb="2">
      <t>ヒカク</t>
    </rPh>
    <rPh sb="1" eb="2">
      <t>ネンド</t>
    </rPh>
    <rPh sb="17" eb="19">
      <t>カイケイ</t>
    </rPh>
    <phoneticPr fontId="2"/>
  </si>
  <si>
    <t>比較キャッシュ・フロー計算書（介護保険事業会計）</t>
    <rPh sb="0" eb="2">
      <t>ヒカク</t>
    </rPh>
    <rPh sb="1" eb="2">
      <t>ネンド</t>
    </rPh>
    <rPh sb="21" eb="23">
      <t>カイケイ</t>
    </rPh>
    <phoneticPr fontId="2"/>
  </si>
  <si>
    <t>比較貸借対照表（後期高齢者医療事業会計）</t>
    <rPh sb="0" eb="2">
      <t>ヒカク</t>
    </rPh>
    <rPh sb="1" eb="2">
      <t>ネンド</t>
    </rPh>
    <rPh sb="17" eb="19">
      <t>カイケイ</t>
    </rPh>
    <phoneticPr fontId="2"/>
  </si>
  <si>
    <t>比較行政コスト計算書（後期高齢者医療事業会計）</t>
    <rPh sb="0" eb="2">
      <t>ヒカク</t>
    </rPh>
    <rPh sb="1" eb="2">
      <t>ネンド</t>
    </rPh>
    <rPh sb="20" eb="22">
      <t>カイケイ</t>
    </rPh>
    <phoneticPr fontId="2"/>
  </si>
  <si>
    <t>比較キャッシュ・フロー計算書（後期高齢者医療事業会計）</t>
    <rPh sb="0" eb="2">
      <t>ヒカク</t>
    </rPh>
    <rPh sb="1" eb="2">
      <t>ネンド</t>
    </rPh>
    <rPh sb="24" eb="26">
      <t>カイケイ</t>
    </rPh>
    <phoneticPr fontId="2"/>
  </si>
  <si>
    <t>比較貸借対照表（公債費会計）</t>
    <rPh sb="0" eb="2">
      <t>ヒカク</t>
    </rPh>
    <rPh sb="1" eb="2">
      <t>ネンド</t>
    </rPh>
    <rPh sb="11" eb="13">
      <t>カイケイ</t>
    </rPh>
    <phoneticPr fontId="2"/>
  </si>
  <si>
    <t>比較行政コスト計算書（公債費会計）</t>
    <rPh sb="0" eb="2">
      <t>ヒカク</t>
    </rPh>
    <rPh sb="1" eb="2">
      <t>ネンド</t>
    </rPh>
    <rPh sb="14" eb="16">
      <t>カイケイ</t>
    </rPh>
    <phoneticPr fontId="2"/>
  </si>
  <si>
    <t>比較キャッシュ・フロー計算書（公債費会計）</t>
    <rPh sb="0" eb="2">
      <t>ヒカク</t>
    </rPh>
    <rPh sb="1" eb="2">
      <t>ネンド</t>
    </rPh>
    <rPh sb="18" eb="20">
      <t>カイケイ</t>
    </rPh>
    <phoneticPr fontId="2"/>
  </si>
  <si>
    <t>(令和７年度 大阪市一般会計・特別会計財務諸表)</t>
    <rPh sb="1" eb="3">
      <t>レイワ</t>
    </rPh>
    <rPh sb="4" eb="6">
      <t>ネンド</t>
    </rPh>
    <phoneticPr fontId="2"/>
  </si>
  <si>
    <t>令和７年度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</si>
</sst>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_);[Red]\(0\)"/>
    <numFmt numFmtId="178" formatCode="#,##0;\-#,##0;&quot;-&quot;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2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178" fontId="8" fillId="0" borderId="0" applyFill="0" applyBorder="0" applyAlignment="0"/>
    <xf numFmtId="0" fontId="9" fillId="0" borderId="0">
      <alignment horizontal="left"/>
    </xf>
    <xf numFmtId="0" fontId="10" fillId="0" borderId="30" applyNumberFormat="0" applyAlignment="0" applyProtection="0">
      <alignment horizontal="left" vertical="center"/>
    </xf>
    <xf numFmtId="0" fontId="10" fillId="0" borderId="5">
      <alignment horizontal="left" vertical="center"/>
    </xf>
    <xf numFmtId="0" fontId="11" fillId="0" borderId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>
      <alignment horizontal="center"/>
    </xf>
    <xf numFmtId="38" fontId="3" fillId="0" borderId="0" applyFont="0" applyFill="0" applyBorder="0" applyAlignment="0" applyProtection="0">
      <alignment vertical="center"/>
    </xf>
    <xf numFmtId="0" fontId="7" fillId="0" borderId="0"/>
    <xf numFmtId="0" fontId="3" fillId="0" borderId="0"/>
    <xf numFmtId="0" fontId="15" fillId="0" borderId="0"/>
  </cellStyleXfs>
  <cellXfs count="143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6" fillId="2" borderId="8" xfId="0" applyFont="1" applyFill="1" applyBorder="1">
      <alignment vertical="center"/>
    </xf>
    <xf numFmtId="0" fontId="16" fillId="2" borderId="9" xfId="0" applyFont="1" applyFill="1" applyBorder="1">
      <alignment vertical="center"/>
    </xf>
    <xf numFmtId="0" fontId="19" fillId="0" borderId="11" xfId="2" applyFont="1" applyBorder="1">
      <alignment vertical="center"/>
    </xf>
    <xf numFmtId="0" fontId="19" fillId="0" borderId="0" xfId="2" applyFont="1">
      <alignment vertical="center"/>
    </xf>
    <xf numFmtId="176" fontId="19" fillId="0" borderId="15" xfId="1" applyNumberFormat="1" applyFont="1" applyBorder="1">
      <alignment vertical="center"/>
    </xf>
    <xf numFmtId="176" fontId="19" fillId="0" borderId="4" xfId="1" applyNumberFormat="1" applyFont="1" applyBorder="1">
      <alignment vertical="center"/>
    </xf>
    <xf numFmtId="0" fontId="19" fillId="0" borderId="11" xfId="0" applyFont="1" applyBorder="1">
      <alignment vertical="center"/>
    </xf>
    <xf numFmtId="0" fontId="19" fillId="0" borderId="0" xfId="0" applyFont="1">
      <alignment vertical="center"/>
    </xf>
    <xf numFmtId="0" fontId="19" fillId="0" borderId="12" xfId="0" applyFont="1" applyBorder="1">
      <alignment vertical="center"/>
    </xf>
    <xf numFmtId="176" fontId="19" fillId="0" borderId="2" xfId="1" applyNumberFormat="1" applyFont="1" applyBorder="1">
      <alignment vertical="center"/>
    </xf>
    <xf numFmtId="0" fontId="20" fillId="0" borderId="0" xfId="0" applyFont="1">
      <alignment vertical="center"/>
    </xf>
    <xf numFmtId="0" fontId="18" fillId="2" borderId="14" xfId="0" applyFont="1" applyFill="1" applyBorder="1">
      <alignment vertical="center"/>
    </xf>
    <xf numFmtId="0" fontId="19" fillId="2" borderId="8" xfId="0" applyFont="1" applyFill="1" applyBorder="1">
      <alignment vertical="center"/>
    </xf>
    <xf numFmtId="0" fontId="19" fillId="2" borderId="9" xfId="0" applyFont="1" applyFill="1" applyBorder="1">
      <alignment vertical="center"/>
    </xf>
    <xf numFmtId="0" fontId="19" fillId="2" borderId="10" xfId="0" applyFont="1" applyFill="1" applyBorder="1">
      <alignment vertical="center"/>
    </xf>
    <xf numFmtId="0" fontId="19" fillId="2" borderId="31" xfId="0" applyFont="1" applyFill="1" applyBorder="1" applyAlignment="1">
      <alignment horizontal="center" vertical="center"/>
    </xf>
    <xf numFmtId="176" fontId="19" fillId="0" borderId="12" xfId="1" applyNumberFormat="1" applyFont="1" applyBorder="1">
      <alignment vertical="center"/>
    </xf>
    <xf numFmtId="0" fontId="19" fillId="2" borderId="32" xfId="0" applyFont="1" applyFill="1" applyBorder="1" applyAlignment="1">
      <alignment horizontal="center" vertical="center"/>
    </xf>
    <xf numFmtId="176" fontId="19" fillId="0" borderId="34" xfId="0" applyNumberFormat="1" applyFont="1" applyBorder="1">
      <alignment vertical="center"/>
    </xf>
    <xf numFmtId="0" fontId="16" fillId="2" borderId="36" xfId="0" applyFont="1" applyFill="1" applyBorder="1">
      <alignment vertical="center"/>
    </xf>
    <xf numFmtId="0" fontId="16" fillId="2" borderId="37" xfId="0" applyFont="1" applyFill="1" applyBorder="1">
      <alignment vertical="center"/>
    </xf>
    <xf numFmtId="49" fontId="19" fillId="2" borderId="17" xfId="0" applyNumberFormat="1" applyFont="1" applyFill="1" applyBorder="1" applyAlignment="1">
      <alignment horizontal="center" vertical="center"/>
    </xf>
    <xf numFmtId="49" fontId="19" fillId="2" borderId="18" xfId="0" applyNumberFormat="1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36" xfId="0" applyFont="1" applyFill="1" applyBorder="1">
      <alignment vertical="center"/>
    </xf>
    <xf numFmtId="0" fontId="19" fillId="2" borderId="37" xfId="0" applyFont="1" applyFill="1" applyBorder="1">
      <alignment vertical="center"/>
    </xf>
    <xf numFmtId="0" fontId="19" fillId="2" borderId="38" xfId="0" applyFont="1" applyFill="1" applyBorder="1">
      <alignment vertical="center"/>
    </xf>
    <xf numFmtId="0" fontId="17" fillId="2" borderId="9" xfId="0" applyFont="1" applyFill="1" applyBorder="1">
      <alignment vertical="center"/>
    </xf>
    <xf numFmtId="0" fontId="17" fillId="2" borderId="10" xfId="0" applyFont="1" applyFill="1" applyBorder="1">
      <alignment vertical="center"/>
    </xf>
    <xf numFmtId="0" fontId="17" fillId="2" borderId="37" xfId="0" applyFont="1" applyFill="1" applyBorder="1">
      <alignment vertical="center"/>
    </xf>
    <xf numFmtId="0" fontId="17" fillId="2" borderId="38" xfId="0" applyFont="1" applyFill="1" applyBorder="1">
      <alignment vertical="center"/>
    </xf>
    <xf numFmtId="0" fontId="19" fillId="2" borderId="21" xfId="0" applyFont="1" applyFill="1" applyBorder="1">
      <alignment vertical="center"/>
    </xf>
    <xf numFmtId="0" fontId="19" fillId="2" borderId="5" xfId="0" applyFont="1" applyFill="1" applyBorder="1">
      <alignment vertical="center"/>
    </xf>
    <xf numFmtId="0" fontId="19" fillId="2" borderId="22" xfId="0" applyFont="1" applyFill="1" applyBorder="1">
      <alignment vertical="center"/>
    </xf>
    <xf numFmtId="176" fontId="19" fillId="2" borderId="6" xfId="1" applyNumberFormat="1" applyFont="1" applyFill="1" applyBorder="1">
      <alignment vertical="center"/>
    </xf>
    <xf numFmtId="176" fontId="19" fillId="2" borderId="33" xfId="0" applyNumberFormat="1" applyFont="1" applyFill="1" applyBorder="1">
      <alignment vertical="center"/>
    </xf>
    <xf numFmtId="176" fontId="19" fillId="2" borderId="22" xfId="1" applyNumberFormat="1" applyFont="1" applyFill="1" applyBorder="1">
      <alignment vertical="center"/>
    </xf>
    <xf numFmtId="0" fontId="19" fillId="2" borderId="14" xfId="2" applyFont="1" applyFill="1" applyBorder="1">
      <alignment vertical="center"/>
    </xf>
    <xf numFmtId="176" fontId="19" fillId="2" borderId="17" xfId="1" applyNumberFormat="1" applyFont="1" applyFill="1" applyBorder="1">
      <alignment vertical="center"/>
    </xf>
    <xf numFmtId="176" fontId="19" fillId="2" borderId="35" xfId="0" applyNumberFormat="1" applyFont="1" applyFill="1" applyBorder="1">
      <alignment vertical="center"/>
    </xf>
    <xf numFmtId="176" fontId="19" fillId="2" borderId="16" xfId="1" applyNumberFormat="1" applyFont="1" applyFill="1" applyBorder="1">
      <alignment vertical="center"/>
    </xf>
    <xf numFmtId="0" fontId="19" fillId="2" borderId="13" xfId="0" applyFont="1" applyFill="1" applyBorder="1">
      <alignment vertical="center"/>
    </xf>
    <xf numFmtId="0" fontId="19" fillId="2" borderId="14" xfId="0" applyFont="1" applyFill="1" applyBorder="1">
      <alignment vertical="center"/>
    </xf>
    <xf numFmtId="0" fontId="19" fillId="2" borderId="16" xfId="0" applyFont="1" applyFill="1" applyBorder="1">
      <alignment vertical="center"/>
    </xf>
    <xf numFmtId="176" fontId="19" fillId="2" borderId="19" xfId="1" applyNumberFormat="1" applyFont="1" applyFill="1" applyBorder="1">
      <alignment vertical="center"/>
    </xf>
    <xf numFmtId="0" fontId="19" fillId="2" borderId="13" xfId="2" applyFont="1" applyFill="1" applyBorder="1">
      <alignment vertical="center"/>
    </xf>
    <xf numFmtId="176" fontId="20" fillId="0" borderId="4" xfId="1" applyNumberFormat="1" applyFont="1" applyBorder="1">
      <alignment vertical="center"/>
    </xf>
    <xf numFmtId="176" fontId="20" fillId="2" borderId="18" xfId="1" applyNumberFormat="1" applyFont="1" applyFill="1" applyBorder="1">
      <alignment vertical="center"/>
    </xf>
    <xf numFmtId="176" fontId="20" fillId="2" borderId="7" xfId="1" applyNumberFormat="1" applyFont="1" applyFill="1" applyBorder="1">
      <alignment vertical="center"/>
    </xf>
    <xf numFmtId="38" fontId="17" fillId="0" borderId="0" xfId="1" applyFont="1">
      <alignment vertical="center"/>
    </xf>
    <xf numFmtId="0" fontId="17" fillId="3" borderId="8" xfId="0" applyFont="1" applyFill="1" applyBorder="1">
      <alignment vertical="center"/>
    </xf>
    <xf numFmtId="0" fontId="17" fillId="3" borderId="9" xfId="0" applyFont="1" applyFill="1" applyBorder="1">
      <alignment vertical="center"/>
    </xf>
    <xf numFmtId="0" fontId="19" fillId="3" borderId="9" xfId="0" applyFont="1" applyFill="1" applyBorder="1">
      <alignment vertical="center"/>
    </xf>
    <xf numFmtId="177" fontId="17" fillId="0" borderId="11" xfId="2" applyNumberFormat="1" applyFont="1" applyBorder="1">
      <alignment vertical="center"/>
    </xf>
    <xf numFmtId="177" fontId="17" fillId="0" borderId="0" xfId="2" applyNumberFormat="1" applyFont="1" applyAlignment="1">
      <alignment horizontal="left" vertical="center" indent="1"/>
    </xf>
    <xf numFmtId="177" fontId="19" fillId="0" borderId="0" xfId="2" applyNumberFormat="1" applyFont="1" applyAlignment="1">
      <alignment horizontal="left" vertical="center" indent="1"/>
    </xf>
    <xf numFmtId="176" fontId="19" fillId="0" borderId="4" xfId="0" applyNumberFormat="1" applyFont="1" applyBorder="1">
      <alignment vertical="center"/>
    </xf>
    <xf numFmtId="177" fontId="17" fillId="0" borderId="23" xfId="2" applyNumberFormat="1" applyFont="1" applyBorder="1">
      <alignment vertical="center"/>
    </xf>
    <xf numFmtId="177" fontId="17" fillId="0" borderId="3" xfId="2" applyNumberFormat="1" applyFont="1" applyBorder="1" applyAlignment="1">
      <alignment horizontal="left" vertical="center" indent="1"/>
    </xf>
    <xf numFmtId="177" fontId="19" fillId="0" borderId="3" xfId="2" applyNumberFormat="1" applyFont="1" applyBorder="1" applyAlignment="1">
      <alignment horizontal="left" vertical="center" indent="1"/>
    </xf>
    <xf numFmtId="177" fontId="17" fillId="2" borderId="21" xfId="2" applyNumberFormat="1" applyFont="1" applyFill="1" applyBorder="1">
      <alignment vertical="center"/>
    </xf>
    <xf numFmtId="177" fontId="17" fillId="2" borderId="5" xfId="2" applyNumberFormat="1" applyFont="1" applyFill="1" applyBorder="1" applyAlignment="1">
      <alignment horizontal="left" vertical="center" indent="1"/>
    </xf>
    <xf numFmtId="177" fontId="19" fillId="2" borderId="5" xfId="2" applyNumberFormat="1" applyFont="1" applyFill="1" applyBorder="1" applyAlignment="1">
      <alignment horizontal="left" vertical="center" indent="1"/>
    </xf>
    <xf numFmtId="176" fontId="19" fillId="0" borderId="25" xfId="1" applyNumberFormat="1" applyFont="1" applyFill="1" applyBorder="1" applyAlignment="1">
      <alignment horizontal="right" vertical="center"/>
    </xf>
    <xf numFmtId="176" fontId="19" fillId="0" borderId="15" xfId="1" applyNumberFormat="1" applyFont="1" applyFill="1" applyBorder="1" applyAlignment="1">
      <alignment horizontal="right" vertical="center"/>
    </xf>
    <xf numFmtId="176" fontId="19" fillId="0" borderId="27" xfId="1" applyNumberFormat="1" applyFont="1" applyFill="1" applyBorder="1" applyAlignment="1">
      <alignment horizontal="right" vertical="center"/>
    </xf>
    <xf numFmtId="176" fontId="19" fillId="2" borderId="27" xfId="1" applyNumberFormat="1" applyFont="1" applyFill="1" applyBorder="1" applyAlignment="1">
      <alignment horizontal="right" vertical="center"/>
    </xf>
    <xf numFmtId="176" fontId="19" fillId="2" borderId="20" xfId="1" applyNumberFormat="1" applyFont="1" applyFill="1" applyBorder="1" applyAlignment="1">
      <alignment horizontal="right" vertical="center"/>
    </xf>
    <xf numFmtId="176" fontId="20" fillId="0" borderId="26" xfId="0" applyNumberFormat="1" applyFont="1" applyBorder="1">
      <alignment vertical="center"/>
    </xf>
    <xf numFmtId="176" fontId="20" fillId="0" borderId="4" xfId="0" applyNumberFormat="1" applyFont="1" applyBorder="1">
      <alignment vertical="center"/>
    </xf>
    <xf numFmtId="176" fontId="20" fillId="0" borderId="28" xfId="0" applyNumberFormat="1" applyFont="1" applyBorder="1">
      <alignment vertical="center"/>
    </xf>
    <xf numFmtId="176" fontId="20" fillId="2" borderId="7" xfId="0" applyNumberFormat="1" applyFont="1" applyFill="1" applyBorder="1">
      <alignment vertical="center"/>
    </xf>
    <xf numFmtId="176" fontId="19" fillId="0" borderId="29" xfId="1" applyNumberFormat="1" applyFont="1" applyBorder="1">
      <alignment vertical="center"/>
    </xf>
    <xf numFmtId="176" fontId="19" fillId="0" borderId="39" xfId="1" applyNumberFormat="1" applyFont="1" applyBorder="1">
      <alignment vertical="center"/>
    </xf>
    <xf numFmtId="38" fontId="19" fillId="2" borderId="32" xfId="1" applyFont="1" applyFill="1" applyBorder="1" applyAlignment="1">
      <alignment horizontal="center" vertical="center"/>
    </xf>
    <xf numFmtId="176" fontId="19" fillId="0" borderId="40" xfId="1" applyNumberFormat="1" applyFont="1" applyBorder="1">
      <alignment vertical="center"/>
    </xf>
    <xf numFmtId="176" fontId="19" fillId="0" borderId="34" xfId="1" applyNumberFormat="1" applyFont="1" applyBorder="1">
      <alignment vertical="center"/>
    </xf>
    <xf numFmtId="176" fontId="19" fillId="0" borderId="41" xfId="1" applyNumberFormat="1" applyFont="1" applyBorder="1">
      <alignment vertical="center"/>
    </xf>
    <xf numFmtId="176" fontId="19" fillId="2" borderId="33" xfId="1" applyNumberFormat="1" applyFont="1" applyFill="1" applyBorder="1">
      <alignment vertical="center"/>
    </xf>
    <xf numFmtId="0" fontId="17" fillId="0" borderId="11" xfId="2" applyFont="1" applyBorder="1">
      <alignment vertical="center"/>
    </xf>
    <xf numFmtId="0" fontId="17" fillId="0" borderId="0" xfId="2" applyFont="1" applyAlignment="1">
      <alignment horizontal="left" vertical="center" indent="1"/>
    </xf>
    <xf numFmtId="0" fontId="19" fillId="0" borderId="0" xfId="2" applyFont="1" applyAlignment="1">
      <alignment horizontal="left" vertical="center" indent="1"/>
    </xf>
    <xf numFmtId="0" fontId="17" fillId="3" borderId="36" xfId="0" applyFont="1" applyFill="1" applyBorder="1">
      <alignment vertical="center"/>
    </xf>
    <xf numFmtId="0" fontId="17" fillId="3" borderId="37" xfId="0" applyFont="1" applyFill="1" applyBorder="1">
      <alignment vertical="center"/>
    </xf>
    <xf numFmtId="0" fontId="19" fillId="3" borderId="37" xfId="0" applyFont="1" applyFill="1" applyBorder="1">
      <alignment vertical="center"/>
    </xf>
    <xf numFmtId="38" fontId="19" fillId="2" borderId="35" xfId="1" applyFont="1" applyFill="1" applyBorder="1" applyAlignment="1">
      <alignment horizontal="center" vertical="center"/>
    </xf>
    <xf numFmtId="176" fontId="20" fillId="2" borderId="18" xfId="0" applyNumberFormat="1" applyFont="1" applyFill="1" applyBorder="1">
      <alignment vertical="center"/>
    </xf>
    <xf numFmtId="177" fontId="17" fillId="5" borderId="13" xfId="2" applyNumberFormat="1" applyFont="1" applyFill="1" applyBorder="1">
      <alignment vertical="center"/>
    </xf>
    <xf numFmtId="0" fontId="17" fillId="5" borderId="14" xfId="2" applyFont="1" applyFill="1" applyBorder="1">
      <alignment vertical="center"/>
    </xf>
    <xf numFmtId="0" fontId="19" fillId="5" borderId="14" xfId="2" applyFont="1" applyFill="1" applyBorder="1">
      <alignment vertical="center"/>
    </xf>
    <xf numFmtId="176" fontId="19" fillId="5" borderId="17" xfId="1" applyNumberFormat="1" applyFont="1" applyFill="1" applyBorder="1" applyAlignment="1">
      <alignment horizontal="right" vertical="center"/>
    </xf>
    <xf numFmtId="176" fontId="20" fillId="5" borderId="18" xfId="0" applyNumberFormat="1" applyFont="1" applyFill="1" applyBorder="1">
      <alignment vertical="center"/>
    </xf>
    <xf numFmtId="176" fontId="19" fillId="5" borderId="35" xfId="1" applyNumberFormat="1" applyFont="1" applyFill="1" applyBorder="1">
      <alignment vertical="center"/>
    </xf>
    <xf numFmtId="176" fontId="19" fillId="5" borderId="16" xfId="1" applyNumberFormat="1" applyFont="1" applyFill="1" applyBorder="1">
      <alignment vertical="center"/>
    </xf>
    <xf numFmtId="0" fontId="20" fillId="0" borderId="24" xfId="2" applyFont="1" applyBorder="1">
      <alignment vertical="center"/>
    </xf>
    <xf numFmtId="0" fontId="20" fillId="0" borderId="1" xfId="2" applyFont="1" applyBorder="1">
      <alignment vertical="center"/>
    </xf>
    <xf numFmtId="0" fontId="20" fillId="0" borderId="29" xfId="2" applyFont="1" applyBorder="1">
      <alignment vertical="center"/>
    </xf>
    <xf numFmtId="176" fontId="19" fillId="0" borderId="25" xfId="2" applyNumberFormat="1" applyFont="1" applyBorder="1">
      <alignment vertical="center"/>
    </xf>
    <xf numFmtId="0" fontId="20" fillId="0" borderId="11" xfId="2" applyFont="1" applyBorder="1">
      <alignment vertical="center"/>
    </xf>
    <xf numFmtId="0" fontId="20" fillId="0" borderId="0" xfId="2" applyFont="1">
      <alignment vertical="center"/>
    </xf>
    <xf numFmtId="0" fontId="20" fillId="0" borderId="12" xfId="2" applyFont="1" applyBorder="1">
      <alignment vertical="center"/>
    </xf>
    <xf numFmtId="0" fontId="20" fillId="4" borderId="21" xfId="2" applyFont="1" applyFill="1" applyBorder="1">
      <alignment vertical="center"/>
    </xf>
    <xf numFmtId="0" fontId="20" fillId="4" borderId="5" xfId="2" applyFont="1" applyFill="1" applyBorder="1">
      <alignment vertical="center"/>
    </xf>
    <xf numFmtId="0" fontId="20" fillId="4" borderId="22" xfId="2" applyFont="1" applyFill="1" applyBorder="1">
      <alignment vertical="center"/>
    </xf>
    <xf numFmtId="0" fontId="20" fillId="0" borderId="11" xfId="2" applyFont="1" applyBorder="1" applyAlignment="1">
      <alignment horizontal="left" vertical="center"/>
    </xf>
    <xf numFmtId="0" fontId="20" fillId="0" borderId="1" xfId="2" applyFont="1" applyBorder="1" applyAlignment="1">
      <alignment horizontal="left" vertical="center"/>
    </xf>
    <xf numFmtId="0" fontId="20" fillId="2" borderId="13" xfId="2" applyFont="1" applyFill="1" applyBorder="1">
      <alignment vertical="center"/>
    </xf>
    <xf numFmtId="0" fontId="20" fillId="2" borderId="14" xfId="2" applyFont="1" applyFill="1" applyBorder="1">
      <alignment vertical="center"/>
    </xf>
    <xf numFmtId="0" fontId="20" fillId="2" borderId="16" xfId="2" applyFont="1" applyFill="1" applyBorder="1">
      <alignment vertical="center"/>
    </xf>
    <xf numFmtId="176" fontId="19" fillId="0" borderId="15" xfId="2" applyNumberFormat="1" applyFont="1" applyBorder="1">
      <alignment vertical="center"/>
    </xf>
    <xf numFmtId="176" fontId="19" fillId="4" borderId="20" xfId="2" applyNumberFormat="1" applyFont="1" applyFill="1" applyBorder="1">
      <alignment vertical="center"/>
    </xf>
    <xf numFmtId="176" fontId="19" fillId="0" borderId="25" xfId="1" applyNumberFormat="1" applyFont="1" applyFill="1" applyBorder="1">
      <alignment vertical="center"/>
    </xf>
    <xf numFmtId="176" fontId="19" fillId="0" borderId="15" xfId="1" applyNumberFormat="1" applyFont="1" applyFill="1" applyBorder="1">
      <alignment vertical="center"/>
    </xf>
    <xf numFmtId="176" fontId="19" fillId="4" borderId="20" xfId="1" applyNumberFormat="1" applyFont="1" applyFill="1" applyBorder="1">
      <alignment vertical="center"/>
    </xf>
    <xf numFmtId="176" fontId="19" fillId="0" borderId="12" xfId="0" applyNumberFormat="1" applyFont="1" applyBorder="1">
      <alignment vertical="center"/>
    </xf>
    <xf numFmtId="176" fontId="19" fillId="0" borderId="29" xfId="0" applyNumberFormat="1" applyFont="1" applyBorder="1">
      <alignment vertical="center"/>
    </xf>
    <xf numFmtId="176" fontId="19" fillId="4" borderId="22" xfId="0" applyNumberFormat="1" applyFont="1" applyFill="1" applyBorder="1">
      <alignment vertical="center"/>
    </xf>
    <xf numFmtId="176" fontId="19" fillId="2" borderId="16" xfId="0" applyNumberFormat="1" applyFont="1" applyFill="1" applyBorder="1">
      <alignment vertical="center"/>
    </xf>
    <xf numFmtId="176" fontId="19" fillId="0" borderId="40" xfId="0" applyNumberFormat="1" applyFont="1" applyBorder="1">
      <alignment vertical="center"/>
    </xf>
    <xf numFmtId="176" fontId="19" fillId="4" borderId="33" xfId="0" applyNumberFormat="1" applyFont="1" applyFill="1" applyBorder="1">
      <alignment vertical="center"/>
    </xf>
    <xf numFmtId="176" fontId="20" fillId="4" borderId="7" xfId="0" applyNumberFormat="1" applyFont="1" applyFill="1" applyBorder="1">
      <alignment vertical="center"/>
    </xf>
    <xf numFmtId="0" fontId="20" fillId="2" borderId="21" xfId="2" applyFont="1" applyFill="1" applyBorder="1">
      <alignment vertical="center"/>
    </xf>
    <xf numFmtId="0" fontId="20" fillId="2" borderId="5" xfId="2" applyFont="1" applyFill="1" applyBorder="1">
      <alignment vertical="center"/>
    </xf>
    <xf numFmtId="0" fontId="20" fillId="2" borderId="22" xfId="2" applyFont="1" applyFill="1" applyBorder="1">
      <alignment vertical="center"/>
    </xf>
    <xf numFmtId="176" fontId="19" fillId="2" borderId="20" xfId="1" applyNumberFormat="1" applyFont="1" applyFill="1" applyBorder="1">
      <alignment vertical="center"/>
    </xf>
    <xf numFmtId="176" fontId="19" fillId="2" borderId="22" xfId="0" applyNumberFormat="1" applyFont="1" applyFill="1" applyBorder="1">
      <alignment vertical="center"/>
    </xf>
    <xf numFmtId="0" fontId="19" fillId="3" borderId="38" xfId="0" applyFont="1" applyFill="1" applyBorder="1">
      <alignment vertical="center"/>
    </xf>
    <xf numFmtId="49" fontId="19" fillId="2" borderId="19" xfId="0" applyNumberFormat="1" applyFont="1" applyFill="1" applyBorder="1" applyAlignment="1">
      <alignment horizontal="center" vertical="center"/>
    </xf>
    <xf numFmtId="0" fontId="17" fillId="0" borderId="0" xfId="2" applyFont="1">
      <alignment vertical="center"/>
    </xf>
    <xf numFmtId="0" fontId="17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18" fillId="0" borderId="37" xfId="0" applyFont="1" applyBorder="1">
      <alignment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21" fillId="0" borderId="0" xfId="2" applyFont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22" fillId="0" borderId="0" xfId="2" applyFont="1" applyAlignment="1">
      <alignment horizontal="center" vertical="center"/>
    </xf>
  </cellXfs>
  <cellStyles count="22">
    <cellStyle name="0,0_x000d__x000a_NA_x000d__x000a_" xfId="8" xr:uid="{00000000-0005-0000-0000-000000000000}"/>
    <cellStyle name="Calc Currency (0)" xfId="9" xr:uid="{00000000-0005-0000-0000-000001000000}"/>
    <cellStyle name="entry" xfId="10" xr:uid="{00000000-0005-0000-0000-000002000000}"/>
    <cellStyle name="Header1" xfId="11" xr:uid="{00000000-0005-0000-0000-000003000000}"/>
    <cellStyle name="Header2" xfId="12" xr:uid="{00000000-0005-0000-0000-000004000000}"/>
    <cellStyle name="Normal_#18-Internet" xfId="13" xr:uid="{00000000-0005-0000-0000-000005000000}"/>
    <cellStyle name="price" xfId="14" xr:uid="{00000000-0005-0000-0000-000006000000}"/>
    <cellStyle name="revised" xfId="15" xr:uid="{00000000-0005-0000-0000-000007000000}"/>
    <cellStyle name="section" xfId="16" xr:uid="{00000000-0005-0000-0000-000008000000}"/>
    <cellStyle name="title" xfId="17" xr:uid="{00000000-0005-0000-0000-000009000000}"/>
    <cellStyle name="桁区切り" xfId="1" builtinId="6"/>
    <cellStyle name="桁区切り 2" xfId="18" xr:uid="{00000000-0005-0000-0000-00000B000000}"/>
    <cellStyle name="標準" xfId="0" builtinId="0"/>
    <cellStyle name="標準 2" xfId="2" xr:uid="{00000000-0005-0000-0000-00000D000000}"/>
    <cellStyle name="標準 2 2" xfId="19" xr:uid="{00000000-0005-0000-0000-00000E000000}"/>
    <cellStyle name="標準 3" xfId="4" xr:uid="{00000000-0005-0000-0000-00000F000000}"/>
    <cellStyle name="標準 3 2" xfId="20" xr:uid="{00000000-0005-0000-0000-000010000000}"/>
    <cellStyle name="標準 4" xfId="5" xr:uid="{00000000-0005-0000-0000-000011000000}"/>
    <cellStyle name="標準 4 2" xfId="3" xr:uid="{00000000-0005-0000-0000-000012000000}"/>
    <cellStyle name="標準 5" xfId="21" xr:uid="{00000000-0005-0000-0000-000013000000}"/>
    <cellStyle name="標準 5 2" xfId="7" xr:uid="{00000000-0005-0000-0000-000014000000}"/>
    <cellStyle name="標準 6 2" xfId="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2:J55"/>
  <sheetViews>
    <sheetView tabSelected="1" zoomScaleNormal="100" zoomScaleSheetLayoutView="75" workbookViewId="0">
      <selection activeCell="A2" sqref="A2:J2"/>
    </sheetView>
  </sheetViews>
  <sheetFormatPr defaultColWidth="9" defaultRowHeight="13.2" x14ac:dyDescent="0.2"/>
  <cols>
    <col min="1" max="1" width="9" style="132"/>
    <col min="2" max="2" width="5.44140625" style="132" customWidth="1"/>
    <col min="3" max="8" width="9" style="132"/>
    <col min="9" max="9" width="4.88671875" style="133" customWidth="1"/>
    <col min="10" max="16384" width="9" style="132"/>
  </cols>
  <sheetData>
    <row r="2" spans="1:10" ht="30" x14ac:dyDescent="0.2">
      <c r="A2" s="139" t="s">
        <v>196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21" x14ac:dyDescent="0.2">
      <c r="A3" s="142" t="s">
        <v>230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0" ht="28.2" x14ac:dyDescent="0.2">
      <c r="A4" s="134"/>
      <c r="B4" s="134"/>
      <c r="C4" s="134"/>
      <c r="D4" s="134"/>
      <c r="E4" s="134"/>
      <c r="F4" s="134"/>
      <c r="G4" s="134"/>
      <c r="H4" s="134"/>
      <c r="I4" s="134"/>
      <c r="J4" s="134"/>
    </row>
    <row r="5" spans="1:10" ht="28.2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</row>
    <row r="6" spans="1:10" x14ac:dyDescent="0.2">
      <c r="B6" s="132" t="s">
        <v>197</v>
      </c>
    </row>
    <row r="7" spans="1:10" x14ac:dyDescent="0.2">
      <c r="I7" s="133" t="s">
        <v>195</v>
      </c>
    </row>
    <row r="8" spans="1:10" x14ac:dyDescent="0.2">
      <c r="B8" s="132" t="s">
        <v>180</v>
      </c>
      <c r="H8" s="133"/>
    </row>
    <row r="9" spans="1:10" x14ac:dyDescent="0.2">
      <c r="C9" s="132" t="s">
        <v>181</v>
      </c>
      <c r="H9" s="133" t="s">
        <v>182</v>
      </c>
      <c r="I9" s="1">
        <v>1</v>
      </c>
    </row>
    <row r="10" spans="1:10" x14ac:dyDescent="0.2">
      <c r="C10" s="132" t="s">
        <v>183</v>
      </c>
      <c r="H10" s="133" t="s">
        <v>184</v>
      </c>
      <c r="I10" s="1">
        <v>2</v>
      </c>
    </row>
    <row r="11" spans="1:10" x14ac:dyDescent="0.2">
      <c r="C11" s="132" t="s">
        <v>185</v>
      </c>
      <c r="H11" s="133" t="s">
        <v>186</v>
      </c>
      <c r="I11" s="1">
        <v>3</v>
      </c>
    </row>
    <row r="13" spans="1:10" x14ac:dyDescent="0.2">
      <c r="B13" s="132" t="s">
        <v>187</v>
      </c>
    </row>
    <row r="14" spans="1:10" x14ac:dyDescent="0.2">
      <c r="C14" s="132" t="s">
        <v>181</v>
      </c>
      <c r="H14" s="133" t="s">
        <v>182</v>
      </c>
      <c r="I14" s="1">
        <v>4</v>
      </c>
    </row>
    <row r="15" spans="1:10" x14ac:dyDescent="0.2">
      <c r="C15" s="132" t="s">
        <v>183</v>
      </c>
      <c r="H15" s="133" t="s">
        <v>184</v>
      </c>
      <c r="I15" s="1">
        <v>5</v>
      </c>
    </row>
    <row r="16" spans="1:10" x14ac:dyDescent="0.2">
      <c r="C16" s="132" t="s">
        <v>185</v>
      </c>
      <c r="H16" s="133" t="s">
        <v>186</v>
      </c>
      <c r="I16" s="1">
        <v>6</v>
      </c>
    </row>
    <row r="17" spans="2:9" x14ac:dyDescent="0.2">
      <c r="H17" s="133"/>
    </row>
    <row r="18" spans="2:9" x14ac:dyDescent="0.2">
      <c r="B18" s="132" t="s">
        <v>188</v>
      </c>
    </row>
    <row r="19" spans="2:9" x14ac:dyDescent="0.2">
      <c r="C19" s="132" t="s">
        <v>181</v>
      </c>
      <c r="H19" s="133" t="s">
        <v>182</v>
      </c>
      <c r="I19" s="1">
        <v>7</v>
      </c>
    </row>
    <row r="20" spans="2:9" x14ac:dyDescent="0.2">
      <c r="C20" s="132" t="s">
        <v>183</v>
      </c>
      <c r="H20" s="133" t="s">
        <v>184</v>
      </c>
      <c r="I20" s="1">
        <v>8</v>
      </c>
    </row>
    <row r="21" spans="2:9" x14ac:dyDescent="0.2">
      <c r="C21" s="132" t="s">
        <v>185</v>
      </c>
      <c r="H21" s="133" t="s">
        <v>186</v>
      </c>
      <c r="I21" s="1">
        <v>9</v>
      </c>
    </row>
    <row r="23" spans="2:9" x14ac:dyDescent="0.2">
      <c r="B23" s="132" t="s">
        <v>189</v>
      </c>
    </row>
    <row r="24" spans="2:9" x14ac:dyDescent="0.2">
      <c r="C24" s="132" t="s">
        <v>181</v>
      </c>
      <c r="H24" s="133" t="s">
        <v>182</v>
      </c>
      <c r="I24" s="1">
        <v>10</v>
      </c>
    </row>
    <row r="25" spans="2:9" x14ac:dyDescent="0.2">
      <c r="C25" s="132" t="s">
        <v>183</v>
      </c>
      <c r="H25" s="133" t="s">
        <v>184</v>
      </c>
      <c r="I25" s="1">
        <v>11</v>
      </c>
    </row>
    <row r="26" spans="2:9" x14ac:dyDescent="0.2">
      <c r="C26" s="132" t="s">
        <v>185</v>
      </c>
      <c r="H26" s="133" t="s">
        <v>186</v>
      </c>
      <c r="I26" s="1">
        <v>12</v>
      </c>
    </row>
    <row r="27" spans="2:9" x14ac:dyDescent="0.2">
      <c r="H27" s="133"/>
    </row>
    <row r="28" spans="2:9" x14ac:dyDescent="0.2">
      <c r="B28" s="132" t="s">
        <v>190</v>
      </c>
    </row>
    <row r="29" spans="2:9" x14ac:dyDescent="0.2">
      <c r="C29" s="132" t="s">
        <v>181</v>
      </c>
      <c r="H29" s="133" t="s">
        <v>182</v>
      </c>
      <c r="I29" s="1">
        <v>13</v>
      </c>
    </row>
    <row r="30" spans="2:9" x14ac:dyDescent="0.2">
      <c r="C30" s="132" t="s">
        <v>183</v>
      </c>
      <c r="H30" s="133" t="s">
        <v>184</v>
      </c>
      <c r="I30" s="1">
        <v>14</v>
      </c>
    </row>
    <row r="31" spans="2:9" x14ac:dyDescent="0.2">
      <c r="C31" s="132" t="s">
        <v>185</v>
      </c>
      <c r="H31" s="133" t="s">
        <v>186</v>
      </c>
      <c r="I31" s="1">
        <v>15</v>
      </c>
    </row>
    <row r="33" spans="2:9" x14ac:dyDescent="0.2">
      <c r="B33" s="132" t="s">
        <v>191</v>
      </c>
    </row>
    <row r="34" spans="2:9" x14ac:dyDescent="0.2">
      <c r="C34" s="132" t="s">
        <v>181</v>
      </c>
      <c r="H34" s="133" t="s">
        <v>182</v>
      </c>
      <c r="I34" s="1">
        <v>16</v>
      </c>
    </row>
    <row r="35" spans="2:9" x14ac:dyDescent="0.2">
      <c r="C35" s="132" t="s">
        <v>183</v>
      </c>
      <c r="H35" s="133" t="s">
        <v>184</v>
      </c>
      <c r="I35" s="1">
        <v>17</v>
      </c>
    </row>
    <row r="36" spans="2:9" x14ac:dyDescent="0.2">
      <c r="C36" s="132" t="s">
        <v>185</v>
      </c>
      <c r="H36" s="133" t="s">
        <v>186</v>
      </c>
      <c r="I36" s="1">
        <v>18</v>
      </c>
    </row>
    <row r="38" spans="2:9" x14ac:dyDescent="0.2">
      <c r="B38" s="132" t="s">
        <v>192</v>
      </c>
    </row>
    <row r="39" spans="2:9" x14ac:dyDescent="0.2">
      <c r="C39" s="132" t="s">
        <v>181</v>
      </c>
      <c r="H39" s="133" t="s">
        <v>182</v>
      </c>
      <c r="I39" s="1">
        <v>19</v>
      </c>
    </row>
    <row r="40" spans="2:9" x14ac:dyDescent="0.2">
      <c r="C40" s="132" t="s">
        <v>183</v>
      </c>
      <c r="H40" s="133" t="s">
        <v>184</v>
      </c>
      <c r="I40" s="1">
        <v>20</v>
      </c>
    </row>
    <row r="41" spans="2:9" x14ac:dyDescent="0.2">
      <c r="C41" s="132" t="s">
        <v>185</v>
      </c>
      <c r="H41" s="133" t="s">
        <v>186</v>
      </c>
      <c r="I41" s="1">
        <v>21</v>
      </c>
    </row>
    <row r="43" spans="2:9" x14ac:dyDescent="0.2">
      <c r="B43" s="132" t="s">
        <v>193</v>
      </c>
    </row>
    <row r="44" spans="2:9" x14ac:dyDescent="0.2">
      <c r="C44" s="132" t="s">
        <v>181</v>
      </c>
      <c r="H44" s="133" t="s">
        <v>182</v>
      </c>
      <c r="I44" s="1">
        <v>22</v>
      </c>
    </row>
    <row r="45" spans="2:9" x14ac:dyDescent="0.2">
      <c r="C45" s="132" t="s">
        <v>183</v>
      </c>
      <c r="H45" s="133" t="s">
        <v>184</v>
      </c>
      <c r="I45" s="1">
        <v>23</v>
      </c>
    </row>
    <row r="46" spans="2:9" x14ac:dyDescent="0.2">
      <c r="C46" s="132" t="s">
        <v>185</v>
      </c>
      <c r="H46" s="133" t="s">
        <v>186</v>
      </c>
      <c r="I46" s="1">
        <v>24</v>
      </c>
    </row>
    <row r="48" spans="2:9" x14ac:dyDescent="0.2">
      <c r="B48" s="132" t="s">
        <v>194</v>
      </c>
    </row>
    <row r="49" spans="2:9" x14ac:dyDescent="0.2">
      <c r="C49" s="132" t="s">
        <v>181</v>
      </c>
      <c r="H49" s="133" t="s">
        <v>182</v>
      </c>
      <c r="I49" s="1">
        <v>25</v>
      </c>
    </row>
    <row r="50" spans="2:9" x14ac:dyDescent="0.2">
      <c r="C50" s="132" t="s">
        <v>183</v>
      </c>
      <c r="H50" s="133" t="s">
        <v>184</v>
      </c>
      <c r="I50" s="1">
        <v>26</v>
      </c>
    </row>
    <row r="51" spans="2:9" x14ac:dyDescent="0.2">
      <c r="C51" s="132" t="s">
        <v>185</v>
      </c>
      <c r="H51" s="133" t="s">
        <v>186</v>
      </c>
      <c r="I51" s="1">
        <v>27</v>
      </c>
    </row>
    <row r="55" spans="2:9" x14ac:dyDescent="0.2">
      <c r="B55" s="132" t="s">
        <v>201</v>
      </c>
    </row>
  </sheetData>
  <mergeCells count="2">
    <mergeCell ref="A2:J2"/>
    <mergeCell ref="A3:J3"/>
  </mergeCells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5" width="17.109375" customWidth="1"/>
    <col min="6" max="6" width="20.44140625" bestFit="1" customWidth="1"/>
    <col min="7" max="7" width="17.109375" bestFit="1" customWidth="1"/>
    <col min="8" max="9" width="20.44140625" bestFit="1" customWidth="1"/>
    <col min="12" max="12" width="2.33203125" customWidth="1"/>
    <col min="13" max="13" width="18.77734375" customWidth="1"/>
    <col min="14" max="14" width="20.44140625" bestFit="1" customWidth="1"/>
    <col min="15" max="15" width="18.109375" bestFit="1" customWidth="1"/>
    <col min="16" max="17" width="20.44140625" bestFit="1" customWidth="1"/>
  </cols>
  <sheetData>
    <row r="1" spans="1:17" ht="13.8" thickBot="1" x14ac:dyDescent="0.25">
      <c r="A1" s="138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">
        <v>231</v>
      </c>
      <c r="G2" s="141"/>
      <c r="H2" s="20" t="s">
        <v>202</v>
      </c>
      <c r="I2" s="18" t="s">
        <v>200</v>
      </c>
      <c r="J2" s="15"/>
      <c r="K2" s="16"/>
      <c r="L2" s="16"/>
      <c r="M2" s="17"/>
      <c r="N2" s="140" t="str">
        <f>F2</f>
        <v>令和７年度</v>
      </c>
      <c r="O2" s="141"/>
      <c r="P2" s="20" t="str">
        <f>H2</f>
        <v>令和６年度</v>
      </c>
      <c r="Q2" s="18" t="str">
        <f>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482624154941</v>
      </c>
      <c r="G5" s="50">
        <f t="shared" ref="G5:G36" si="0">F5-H5</f>
        <v>38568997883</v>
      </c>
      <c r="H5" s="21">
        <v>444055157058</v>
      </c>
      <c r="I5" s="19">
        <v>428265761815</v>
      </c>
      <c r="J5" s="9"/>
      <c r="K5" s="10" t="s">
        <v>3</v>
      </c>
      <c r="L5" s="10"/>
      <c r="M5" s="11"/>
      <c r="N5" s="12">
        <v>223494993097</v>
      </c>
      <c r="O5" s="50">
        <f t="shared" ref="O5:O25" si="1">N5-P5</f>
        <v>20352130056</v>
      </c>
      <c r="P5" s="21">
        <v>203142863041</v>
      </c>
      <c r="Q5" s="19">
        <v>210255605522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79041039826</v>
      </c>
      <c r="G6" s="50">
        <f t="shared" si="0"/>
        <v>2862802916</v>
      </c>
      <c r="H6" s="21">
        <v>76178236910</v>
      </c>
      <c r="I6" s="19">
        <v>73044692376</v>
      </c>
      <c r="J6" s="9"/>
      <c r="K6" s="10"/>
      <c r="L6" s="10" t="s">
        <v>5</v>
      </c>
      <c r="M6" s="11"/>
      <c r="N6" s="12">
        <v>129837247713</v>
      </c>
      <c r="O6" s="50">
        <f t="shared" si="1"/>
        <v>285562340</v>
      </c>
      <c r="P6" s="21">
        <v>129551685373</v>
      </c>
      <c r="Q6" s="19">
        <v>143819472808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26836064137</v>
      </c>
      <c r="G7" s="50">
        <f t="shared" si="0"/>
        <v>2336031727</v>
      </c>
      <c r="H7" s="21">
        <v>24500032410</v>
      </c>
      <c r="I7" s="19">
        <v>23182566142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52204975689</v>
      </c>
      <c r="G8" s="50">
        <f t="shared" si="0"/>
        <v>526771189</v>
      </c>
      <c r="H8" s="21">
        <v>51678204500</v>
      </c>
      <c r="I8" s="19">
        <v>49862126234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32660362972</v>
      </c>
      <c r="G9" s="50">
        <f t="shared" si="0"/>
        <v>12094569199</v>
      </c>
      <c r="H9" s="21">
        <v>20565793773</v>
      </c>
      <c r="I9" s="19">
        <v>21552485203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-12140771271</v>
      </c>
      <c r="G10" s="50">
        <f t="shared" si="0"/>
        <v>-1282692232</v>
      </c>
      <c r="H10" s="21">
        <v>-10858079039</v>
      </c>
      <c r="I10" s="19">
        <v>-11297622768</v>
      </c>
      <c r="J10" s="9"/>
      <c r="K10" s="10"/>
      <c r="L10" s="10" t="s">
        <v>13</v>
      </c>
      <c r="M10" s="11"/>
      <c r="N10" s="12">
        <v>24872511526</v>
      </c>
      <c r="O10" s="50">
        <f t="shared" si="1"/>
        <v>1562333805</v>
      </c>
      <c r="P10" s="21">
        <v>23310177721</v>
      </c>
      <c r="Q10" s="19">
        <v>22309090282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309939913246</v>
      </c>
      <c r="G11" s="50">
        <f t="shared" si="0"/>
        <v>22990640645</v>
      </c>
      <c r="H11" s="21">
        <v>286949272601</v>
      </c>
      <c r="I11" s="19">
        <v>268796272587</v>
      </c>
      <c r="J11" s="9"/>
      <c r="K11" s="10"/>
      <c r="L11" s="10" t="s">
        <v>15</v>
      </c>
      <c r="M11" s="11"/>
      <c r="N11" s="12">
        <v>30154454373</v>
      </c>
      <c r="O11" s="50">
        <f t="shared" si="1"/>
        <v>26129801679</v>
      </c>
      <c r="P11" s="21">
        <v>4024652694</v>
      </c>
      <c r="Q11" s="19">
        <v>3559701386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309939913246</v>
      </c>
      <c r="G12" s="50">
        <f t="shared" si="0"/>
        <v>22990640645</v>
      </c>
      <c r="H12" s="21">
        <v>286949272601</v>
      </c>
      <c r="I12" s="19">
        <v>268796272587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4475204666</v>
      </c>
      <c r="O13" s="50">
        <f t="shared" si="1"/>
        <v>803380666</v>
      </c>
      <c r="P13" s="21">
        <v>3671824000</v>
      </c>
      <c r="Q13" s="19">
        <v>2417351777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34155574819</v>
      </c>
      <c r="O14" s="50">
        <f t="shared" si="1"/>
        <v>-8428948434</v>
      </c>
      <c r="P14" s="21">
        <v>42584523253</v>
      </c>
      <c r="Q14" s="19">
        <v>38149989269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5666890792</v>
      </c>
      <c r="G15" s="50">
        <f t="shared" si="0"/>
        <v>1042927825</v>
      </c>
      <c r="H15" s="21">
        <v>4623962967</v>
      </c>
      <c r="I15" s="19">
        <v>9620967566</v>
      </c>
      <c r="J15" s="9"/>
      <c r="K15" s="10" t="s">
        <v>22</v>
      </c>
      <c r="L15" s="10"/>
      <c r="M15" s="11"/>
      <c r="N15" s="12">
        <v>1531315133511</v>
      </c>
      <c r="O15" s="50">
        <f t="shared" si="1"/>
        <v>-103633052110</v>
      </c>
      <c r="P15" s="21">
        <v>1634948185621</v>
      </c>
      <c r="Q15" s="19">
        <v>1687615521161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-671526096</v>
      </c>
      <c r="G16" s="50">
        <f t="shared" si="0"/>
        <v>1403765</v>
      </c>
      <c r="H16" s="21">
        <v>-672929861</v>
      </c>
      <c r="I16" s="19">
        <v>-673473306</v>
      </c>
      <c r="J16" s="9"/>
      <c r="K16" s="10"/>
      <c r="L16" s="10" t="s">
        <v>5</v>
      </c>
      <c r="M16" s="11"/>
      <c r="N16" s="12">
        <v>1220354755991</v>
      </c>
      <c r="O16" s="50">
        <f t="shared" si="1"/>
        <v>-112550264587</v>
      </c>
      <c r="P16" s="21">
        <v>1332905020578</v>
      </c>
      <c r="Q16" s="19">
        <v>1385952764992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68128245472</v>
      </c>
      <c r="G17" s="50">
        <f t="shared" si="0"/>
        <v>859345765</v>
      </c>
      <c r="H17" s="21">
        <v>67268899707</v>
      </c>
      <c r="I17" s="19">
        <v>67222440157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14759938466885</v>
      </c>
      <c r="G18" s="50">
        <f t="shared" si="0"/>
        <v>55072681149</v>
      </c>
      <c r="H18" s="21">
        <v>14704865785736</v>
      </c>
      <c r="I18" s="19">
        <v>14725891066350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6098254131771</v>
      </c>
      <c r="G19" s="50">
        <f t="shared" si="0"/>
        <v>-45009630932</v>
      </c>
      <c r="H19" s="21">
        <v>6143263762703</v>
      </c>
      <c r="I19" s="19">
        <v>6163281831320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6098109461916</v>
      </c>
      <c r="G20" s="50">
        <f t="shared" si="0"/>
        <v>-45009794652</v>
      </c>
      <c r="H20" s="21">
        <v>6143119256568</v>
      </c>
      <c r="I20" s="19">
        <v>6163137600949</v>
      </c>
      <c r="J20" s="9"/>
      <c r="K20" s="10"/>
      <c r="L20" s="10" t="s">
        <v>29</v>
      </c>
      <c r="M20" s="11"/>
      <c r="N20" s="12">
        <v>222918910854</v>
      </c>
      <c r="O20" s="50">
        <f t="shared" si="1"/>
        <v>11298693852</v>
      </c>
      <c r="P20" s="21">
        <v>211620217002</v>
      </c>
      <c r="Q20" s="19">
        <v>209951625567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5147688401694</v>
      </c>
      <c r="G21" s="50">
        <f t="shared" si="0"/>
        <v>-20152374208</v>
      </c>
      <c r="H21" s="21">
        <v>5167840775902</v>
      </c>
      <c r="I21" s="19">
        <v>5172779723552</v>
      </c>
      <c r="J21" s="9"/>
      <c r="K21" s="10"/>
      <c r="L21" s="10" t="s">
        <v>31</v>
      </c>
      <c r="M21" s="11"/>
      <c r="N21" s="12">
        <v>16842082464</v>
      </c>
      <c r="O21" s="50">
        <f t="shared" si="1"/>
        <v>-1748398276</v>
      </c>
      <c r="P21" s="21">
        <v>18590480740</v>
      </c>
      <c r="Q21" s="19">
        <v>20933434923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920129574806</v>
      </c>
      <c r="G22" s="50">
        <f t="shared" si="0"/>
        <v>-25608683148</v>
      </c>
      <c r="H22" s="21">
        <v>945738257954</v>
      </c>
      <c r="I22" s="19">
        <v>963284625800</v>
      </c>
      <c r="J22" s="9"/>
      <c r="K22" s="10"/>
      <c r="L22" s="10" t="s">
        <v>33</v>
      </c>
      <c r="M22" s="11"/>
      <c r="N22" s="12">
        <v>40971273738</v>
      </c>
      <c r="O22" s="50">
        <f t="shared" si="1"/>
        <v>-1343058860</v>
      </c>
      <c r="P22" s="21">
        <v>42314332598</v>
      </c>
      <c r="Q22" s="19">
        <v>46312737486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27438280639</v>
      </c>
      <c r="G23" s="50">
        <f t="shared" si="0"/>
        <v>1352325164</v>
      </c>
      <c r="H23" s="21">
        <v>26085955475</v>
      </c>
      <c r="I23" s="19">
        <v>25445514386</v>
      </c>
      <c r="J23" s="9"/>
      <c r="K23" s="10"/>
      <c r="L23" s="10" t="s">
        <v>19</v>
      </c>
      <c r="M23" s="11"/>
      <c r="N23" s="12">
        <v>8469403843</v>
      </c>
      <c r="O23" s="50">
        <f t="shared" si="1"/>
        <v>312312842</v>
      </c>
      <c r="P23" s="21">
        <v>8157091001</v>
      </c>
      <c r="Q23" s="19">
        <v>3886792262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21758706621</v>
      </c>
      <c r="O24" s="50">
        <f t="shared" si="1"/>
        <v>397662919</v>
      </c>
      <c r="P24" s="21">
        <v>21361043702</v>
      </c>
      <c r="Q24" s="19">
        <v>20578165931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2358269440</v>
      </c>
      <c r="G25" s="50">
        <f t="shared" si="0"/>
        <v>-179795724</v>
      </c>
      <c r="H25" s="21">
        <v>2538065164</v>
      </c>
      <c r="I25" s="19">
        <v>283122065</v>
      </c>
      <c r="J25" s="35" t="s">
        <v>38</v>
      </c>
      <c r="K25" s="36"/>
      <c r="L25" s="36"/>
      <c r="M25" s="37"/>
      <c r="N25" s="38">
        <v>1754810126608</v>
      </c>
      <c r="O25" s="52">
        <f t="shared" si="1"/>
        <v>-83280922054</v>
      </c>
      <c r="P25" s="39">
        <v>1838091048662</v>
      </c>
      <c r="Q25" s="40">
        <v>1897871126683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348415336</v>
      </c>
      <c r="G26" s="50">
        <f t="shared" si="0"/>
        <v>18293264</v>
      </c>
      <c r="H26" s="21">
        <v>330122072</v>
      </c>
      <c r="I26" s="19">
        <v>318975145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146520001</v>
      </c>
      <c r="G27" s="50">
        <f t="shared" si="0"/>
        <v>-439560000</v>
      </c>
      <c r="H27" s="21">
        <v>586080001</v>
      </c>
      <c r="I27" s="19">
        <v>1025640001</v>
      </c>
      <c r="J27" s="9"/>
      <c r="K27" s="10" t="s">
        <v>42</v>
      </c>
      <c r="L27" s="10"/>
      <c r="M27" s="11"/>
      <c r="N27" s="12">
        <v>13342815319808</v>
      </c>
      <c r="O27" s="50">
        <f>N27-P27</f>
        <v>121473654526</v>
      </c>
      <c r="P27" s="21">
        <v>13221341665282</v>
      </c>
      <c r="Q27" s="19">
        <v>13137980409272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144669855</v>
      </c>
      <c r="G28" s="50">
        <f t="shared" si="0"/>
        <v>163720</v>
      </c>
      <c r="H28" s="21">
        <v>144506135</v>
      </c>
      <c r="I28" s="19">
        <v>144230371</v>
      </c>
      <c r="J28" s="9"/>
      <c r="K28" s="10" t="s">
        <v>44</v>
      </c>
      <c r="L28" s="10"/>
      <c r="M28" s="11"/>
      <c r="N28" s="12">
        <v>144937175410</v>
      </c>
      <c r="O28" s="50">
        <f>N28-P28</f>
        <v>55448946560</v>
      </c>
      <c r="P28" s="21">
        <v>89488228850</v>
      </c>
      <c r="Q28" s="19">
        <v>118305292210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144093957</v>
      </c>
      <c r="G29" s="50">
        <f t="shared" si="0"/>
        <v>0</v>
      </c>
      <c r="H29" s="21">
        <v>144093957</v>
      </c>
      <c r="I29" s="19">
        <v>144093957</v>
      </c>
      <c r="J29" s="9"/>
      <c r="K29" s="10"/>
      <c r="L29" s="13" t="s">
        <v>46</v>
      </c>
      <c r="M29" s="11"/>
      <c r="N29" s="12">
        <v>144937175410</v>
      </c>
      <c r="O29" s="50">
        <f>N29-P29</f>
        <v>55448946560</v>
      </c>
      <c r="P29" s="21">
        <v>89488228850</v>
      </c>
      <c r="Q29" s="19">
        <v>118305292210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575898</v>
      </c>
      <c r="G30" s="50">
        <f t="shared" si="0"/>
        <v>163720</v>
      </c>
      <c r="H30" s="21">
        <v>412178</v>
      </c>
      <c r="I30" s="19">
        <v>136414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6771145524338</v>
      </c>
      <c r="G31" s="50">
        <f t="shared" si="0"/>
        <v>8531409111</v>
      </c>
      <c r="H31" s="21">
        <v>6762614115227</v>
      </c>
      <c r="I31" s="19">
        <v>6781364222302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6770290762634</v>
      </c>
      <c r="G32" s="50">
        <f t="shared" si="0"/>
        <v>8531409111</v>
      </c>
      <c r="H32" s="21">
        <v>6761759353523</v>
      </c>
      <c r="I32" s="19">
        <v>6780509460598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6089661163714</v>
      </c>
      <c r="G33" s="50">
        <f t="shared" si="0"/>
        <v>3776786074</v>
      </c>
      <c r="H33" s="21">
        <v>6085884377640</v>
      </c>
      <c r="I33" s="19">
        <v>6092980486590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14414039708</v>
      </c>
      <c r="G34" s="50">
        <f t="shared" si="0"/>
        <v>3839860283</v>
      </c>
      <c r="H34" s="21">
        <v>10574179425</v>
      </c>
      <c r="I34" s="19">
        <v>2158952919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666215559212</v>
      </c>
      <c r="G35" s="50">
        <f t="shared" si="0"/>
        <v>914762754</v>
      </c>
      <c r="H35" s="21">
        <v>665300796458</v>
      </c>
      <c r="I35" s="19">
        <v>685370021089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854761704</v>
      </c>
      <c r="G36" s="50">
        <f t="shared" si="0"/>
        <v>0</v>
      </c>
      <c r="H36" s="21">
        <v>854761704</v>
      </c>
      <c r="I36" s="19">
        <v>854761704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854761704</v>
      </c>
      <c r="G37" s="50">
        <f t="shared" ref="G37:G56" si="2">F37-H37</f>
        <v>0</v>
      </c>
      <c r="H37" s="21">
        <v>854761704</v>
      </c>
      <c r="I37" s="19">
        <v>854761704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14050234349</v>
      </c>
      <c r="G39" s="50">
        <f t="shared" si="2"/>
        <v>-630582727</v>
      </c>
      <c r="H39" s="21">
        <v>14680817076</v>
      </c>
      <c r="I39" s="19">
        <v>11274385609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13060671714</v>
      </c>
      <c r="G40" s="50">
        <f t="shared" si="2"/>
        <v>981582734</v>
      </c>
      <c r="H40" s="21">
        <v>12079088980</v>
      </c>
      <c r="I40" s="19">
        <v>6359870226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8840606320</v>
      </c>
      <c r="G41" s="50">
        <f t="shared" si="2"/>
        <v>2081985354</v>
      </c>
      <c r="H41" s="21">
        <v>6758620966</v>
      </c>
      <c r="I41" s="19">
        <v>6311624913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435092024807</v>
      </c>
      <c r="G42" s="50">
        <f t="shared" si="2"/>
        <v>33715271482</v>
      </c>
      <c r="H42" s="21">
        <v>401376753325</v>
      </c>
      <c r="I42" s="19">
        <v>376396736267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1216462243525</v>
      </c>
      <c r="G43" s="50">
        <f t="shared" si="2"/>
        <v>56857719216</v>
      </c>
      <c r="H43" s="21">
        <v>1159604524309</v>
      </c>
      <c r="I43" s="19">
        <v>1179389397795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781910296007</v>
      </c>
      <c r="G44" s="50">
        <f t="shared" si="2"/>
        <v>56636012317</v>
      </c>
      <c r="H44" s="21">
        <v>725274283690</v>
      </c>
      <c r="I44" s="19">
        <v>752311647050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294144884390</v>
      </c>
      <c r="G45" s="50">
        <f t="shared" si="2"/>
        <v>-402972614</v>
      </c>
      <c r="H45" s="21">
        <v>294547857004</v>
      </c>
      <c r="I45" s="19">
        <v>287757270790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140407063128</v>
      </c>
      <c r="G46" s="50">
        <f t="shared" si="2"/>
        <v>624679513</v>
      </c>
      <c r="H46" s="21">
        <v>139782383615</v>
      </c>
      <c r="I46" s="19">
        <v>139320479955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95115645733</v>
      </c>
      <c r="G48" s="50">
        <f t="shared" si="2"/>
        <v>1642020358</v>
      </c>
      <c r="H48" s="21">
        <v>93473625375</v>
      </c>
      <c r="I48" s="19">
        <v>87994340377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95115645733</v>
      </c>
      <c r="G50" s="50">
        <f t="shared" si="2"/>
        <v>1642020358</v>
      </c>
      <c r="H50" s="21">
        <v>93473625375</v>
      </c>
      <c r="I50" s="19">
        <v>87994340377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131953454330</v>
      </c>
      <c r="G52" s="50">
        <f t="shared" si="2"/>
        <v>-3796501840</v>
      </c>
      <c r="H52" s="21">
        <v>135749956170</v>
      </c>
      <c r="I52" s="19">
        <v>139021452024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-24748532651</v>
      </c>
      <c r="G53" s="50">
        <f t="shared" si="2"/>
        <v>731553372</v>
      </c>
      <c r="H53" s="21">
        <v>-25480086023</v>
      </c>
      <c r="I53" s="19">
        <v>-26217422747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8131029585</v>
      </c>
      <c r="G54" s="50">
        <f t="shared" si="2"/>
        <v>-45740676</v>
      </c>
      <c r="H54" s="21">
        <v>8176770261</v>
      </c>
      <c r="I54" s="19">
        <v>8095289384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-7418566936</v>
      </c>
      <c r="G55" s="50">
        <f t="shared" si="2"/>
        <v>13595697</v>
      </c>
      <c r="H55" s="21">
        <v>-7432162633</v>
      </c>
      <c r="I55" s="19">
        <v>-7380661120</v>
      </c>
      <c r="J55" s="35" t="s">
        <v>63</v>
      </c>
      <c r="K55" s="36"/>
      <c r="L55" s="36"/>
      <c r="M55" s="37"/>
      <c r="N55" s="38">
        <v>13487752495218</v>
      </c>
      <c r="O55" s="52">
        <f>N55-P55</f>
        <v>176922601086</v>
      </c>
      <c r="P55" s="39">
        <v>13310829894132</v>
      </c>
      <c r="Q55" s="40">
        <v>13256285701482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15242562621826</v>
      </c>
      <c r="G56" s="51">
        <f t="shared" si="2"/>
        <v>93641679032</v>
      </c>
      <c r="H56" s="43">
        <v>15148920942794</v>
      </c>
      <c r="I56" s="44">
        <v>15154156828165</v>
      </c>
      <c r="J56" s="45" t="s">
        <v>65</v>
      </c>
      <c r="K56" s="46"/>
      <c r="L56" s="46"/>
      <c r="M56" s="47"/>
      <c r="N56" s="48">
        <v>15242562621826</v>
      </c>
      <c r="O56" s="51">
        <f>N56-P56</f>
        <v>93641679032</v>
      </c>
      <c r="P56" s="43">
        <v>15148920942794</v>
      </c>
      <c r="Q56" s="44">
        <v>15154156828165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0" orientation="landscape" useFirstPageNumber="1" r:id="rId1"/>
  <headerFooter scaleWithDoc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9.33203125" style="1" bestFit="1" customWidth="1"/>
    <col min="6" max="6" width="15.88671875" style="1" customWidth="1"/>
    <col min="7" max="7" width="19.33203125" style="53" bestFit="1" customWidth="1"/>
    <col min="8" max="8" width="19.33203125" style="1" bestFit="1" customWidth="1"/>
    <col min="9" max="9" width="0.33203125" style="1" customWidth="1"/>
    <col min="10" max="16384" width="9" style="1"/>
  </cols>
  <sheetData>
    <row r="1" spans="1:9" ht="13.8" thickBot="1" x14ac:dyDescent="0.25">
      <c r="A1" s="138" t="s">
        <v>204</v>
      </c>
      <c r="I1" s="136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1951473128082</v>
      </c>
      <c r="F4" s="73">
        <f t="shared" ref="F4:F35" si="0">E4-G4</f>
        <v>61083011801</v>
      </c>
      <c r="G4" s="80">
        <v>1890390116281</v>
      </c>
      <c r="H4" s="19">
        <v>1794458384679</v>
      </c>
    </row>
    <row r="5" spans="1:9" ht="15" customHeight="1" x14ac:dyDescent="0.2">
      <c r="A5" s="57"/>
      <c r="B5" s="58" t="s">
        <v>67</v>
      </c>
      <c r="C5" s="59"/>
      <c r="D5" s="59"/>
      <c r="E5" s="68">
        <v>898035574770</v>
      </c>
      <c r="F5" s="73">
        <f t="shared" si="0"/>
        <v>66994013378</v>
      </c>
      <c r="G5" s="80">
        <v>831041561392</v>
      </c>
      <c r="H5" s="19">
        <v>805068348563</v>
      </c>
    </row>
    <row r="6" spans="1:9" ht="15" customHeight="1" x14ac:dyDescent="0.2">
      <c r="A6" s="57"/>
      <c r="B6" s="58" t="s">
        <v>68</v>
      </c>
      <c r="C6" s="59"/>
      <c r="D6" s="59"/>
      <c r="E6" s="68">
        <v>6073206333</v>
      </c>
      <c r="F6" s="73">
        <f t="shared" si="0"/>
        <v>2010888</v>
      </c>
      <c r="G6" s="80">
        <v>6071195445</v>
      </c>
      <c r="H6" s="19">
        <v>6112176555</v>
      </c>
    </row>
    <row r="7" spans="1:9" ht="15" customHeight="1" x14ac:dyDescent="0.2">
      <c r="A7" s="57"/>
      <c r="B7" s="58" t="s">
        <v>69</v>
      </c>
      <c r="C7" s="59"/>
      <c r="D7" s="59"/>
      <c r="E7" s="68">
        <v>136662490542</v>
      </c>
      <c r="F7" s="73">
        <f t="shared" si="0"/>
        <v>10196207704</v>
      </c>
      <c r="G7" s="80">
        <v>126466282838</v>
      </c>
      <c r="H7" s="19">
        <v>116360890735</v>
      </c>
    </row>
    <row r="8" spans="1:9" ht="15" customHeight="1" x14ac:dyDescent="0.2">
      <c r="A8" s="57"/>
      <c r="B8" s="58" t="s">
        <v>70</v>
      </c>
      <c r="C8" s="59"/>
      <c r="D8" s="59"/>
      <c r="E8" s="68">
        <v>2627981000</v>
      </c>
      <c r="F8" s="73">
        <f t="shared" si="0"/>
        <v>-15363341000</v>
      </c>
      <c r="G8" s="80">
        <v>17991322000</v>
      </c>
      <c r="H8" s="19">
        <v>3009529000</v>
      </c>
    </row>
    <row r="9" spans="1:9" ht="15" customHeight="1" x14ac:dyDescent="0.2">
      <c r="A9" s="57"/>
      <c r="B9" s="58" t="s">
        <v>71</v>
      </c>
      <c r="C9" s="59"/>
      <c r="D9" s="59"/>
      <c r="E9" s="68">
        <v>43540980000</v>
      </c>
      <c r="F9" s="73">
        <f t="shared" si="0"/>
        <v>-2992810000</v>
      </c>
      <c r="G9" s="80">
        <v>46533790000</v>
      </c>
      <c r="H9" s="19">
        <v>45700755000</v>
      </c>
    </row>
    <row r="10" spans="1:9" ht="15" customHeight="1" x14ac:dyDescent="0.2">
      <c r="A10" s="57"/>
      <c r="B10" s="58" t="s">
        <v>72</v>
      </c>
      <c r="C10" s="59"/>
      <c r="D10" s="59"/>
      <c r="E10" s="68">
        <v>0</v>
      </c>
      <c r="F10" s="73">
        <f t="shared" si="0"/>
        <v>0</v>
      </c>
      <c r="G10" s="80">
        <v>0</v>
      </c>
      <c r="H10" s="19">
        <v>0</v>
      </c>
    </row>
    <row r="11" spans="1:9" ht="15" customHeight="1" x14ac:dyDescent="0.2">
      <c r="A11" s="57"/>
      <c r="B11" s="58" t="s">
        <v>73</v>
      </c>
      <c r="C11" s="59"/>
      <c r="D11" s="59"/>
      <c r="E11" s="68">
        <v>885303622</v>
      </c>
      <c r="F11" s="73">
        <f t="shared" si="0"/>
        <v>-499661439</v>
      </c>
      <c r="G11" s="80">
        <v>1384965061</v>
      </c>
      <c r="H11" s="19">
        <v>3971428416</v>
      </c>
    </row>
    <row r="12" spans="1:9" ht="15" customHeight="1" x14ac:dyDescent="0.2">
      <c r="A12" s="57"/>
      <c r="B12" s="58" t="s">
        <v>74</v>
      </c>
      <c r="C12" s="59"/>
      <c r="D12" s="59"/>
      <c r="E12" s="68">
        <v>73145960875</v>
      </c>
      <c r="F12" s="73">
        <f t="shared" si="0"/>
        <v>3672490456</v>
      </c>
      <c r="G12" s="80">
        <v>69473470419</v>
      </c>
      <c r="H12" s="19">
        <v>67998164131</v>
      </c>
    </row>
    <row r="13" spans="1:9" ht="15" customHeight="1" x14ac:dyDescent="0.2">
      <c r="A13" s="57"/>
      <c r="B13" s="58" t="s">
        <v>75</v>
      </c>
      <c r="C13" s="59"/>
      <c r="D13" s="59"/>
      <c r="E13" s="68">
        <v>679393888751</v>
      </c>
      <c r="F13" s="73">
        <f t="shared" si="0"/>
        <v>5918656611</v>
      </c>
      <c r="G13" s="80">
        <v>673475232140</v>
      </c>
      <c r="H13" s="19">
        <v>658094935980</v>
      </c>
    </row>
    <row r="14" spans="1:9" ht="15" customHeight="1" x14ac:dyDescent="0.2">
      <c r="A14" s="57"/>
      <c r="B14" s="58" t="s">
        <v>76</v>
      </c>
      <c r="C14" s="59"/>
      <c r="D14" s="59"/>
      <c r="E14" s="68">
        <v>2819369242</v>
      </c>
      <c r="F14" s="73">
        <f t="shared" si="0"/>
        <v>858673540</v>
      </c>
      <c r="G14" s="80">
        <v>1960695702</v>
      </c>
      <c r="H14" s="19">
        <v>2353989546</v>
      </c>
    </row>
    <row r="15" spans="1:9" ht="15" customHeight="1" x14ac:dyDescent="0.2">
      <c r="A15" s="57"/>
      <c r="B15" s="58"/>
      <c r="C15" s="59" t="s">
        <v>77</v>
      </c>
      <c r="D15" s="59"/>
      <c r="E15" s="68">
        <v>0</v>
      </c>
      <c r="F15" s="73">
        <f t="shared" si="0"/>
        <v>0</v>
      </c>
      <c r="G15" s="80">
        <v>0</v>
      </c>
      <c r="H15" s="19">
        <v>0</v>
      </c>
    </row>
    <row r="16" spans="1:9" ht="15" customHeight="1" x14ac:dyDescent="0.2">
      <c r="A16" s="57"/>
      <c r="B16" s="58"/>
      <c r="C16" s="59" t="s">
        <v>78</v>
      </c>
      <c r="D16" s="59"/>
      <c r="E16" s="68">
        <v>1933369242</v>
      </c>
      <c r="F16" s="73">
        <f t="shared" si="0"/>
        <v>717673540</v>
      </c>
      <c r="G16" s="80">
        <v>1215695702</v>
      </c>
      <c r="H16" s="19">
        <v>1540989546</v>
      </c>
    </row>
    <row r="17" spans="1:8" ht="15" customHeight="1" x14ac:dyDescent="0.2">
      <c r="A17" s="57"/>
      <c r="B17" s="58"/>
      <c r="C17" s="59" t="s">
        <v>79</v>
      </c>
      <c r="D17" s="59"/>
      <c r="E17" s="68">
        <v>886000000</v>
      </c>
      <c r="F17" s="73">
        <f t="shared" si="0"/>
        <v>141000000</v>
      </c>
      <c r="G17" s="80">
        <v>745000000</v>
      </c>
      <c r="H17" s="19">
        <v>813000000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15044548127</v>
      </c>
      <c r="F19" s="73">
        <f t="shared" si="0"/>
        <v>3575348327</v>
      </c>
      <c r="G19" s="80">
        <v>11469199800</v>
      </c>
      <c r="H19" s="19">
        <v>7369195735</v>
      </c>
    </row>
    <row r="20" spans="1:8" ht="15" customHeight="1" x14ac:dyDescent="0.2">
      <c r="A20" s="61"/>
      <c r="B20" s="62" t="s">
        <v>82</v>
      </c>
      <c r="C20" s="63"/>
      <c r="D20" s="63"/>
      <c r="E20" s="68">
        <v>93243824820</v>
      </c>
      <c r="F20" s="73">
        <f t="shared" si="0"/>
        <v>-11278576664</v>
      </c>
      <c r="G20" s="80">
        <v>104522401484</v>
      </c>
      <c r="H20" s="19">
        <v>78418971018</v>
      </c>
    </row>
    <row r="21" spans="1:8" ht="15" customHeight="1" x14ac:dyDescent="0.2">
      <c r="A21" s="57" t="s">
        <v>83</v>
      </c>
      <c r="B21" s="58"/>
      <c r="C21" s="59"/>
      <c r="D21" s="59"/>
      <c r="E21" s="67">
        <v>1816788248049</v>
      </c>
      <c r="F21" s="72">
        <f t="shared" si="0"/>
        <v>24878112618</v>
      </c>
      <c r="G21" s="79">
        <v>1791910135431</v>
      </c>
      <c r="H21" s="76">
        <v>1662939700967</v>
      </c>
    </row>
    <row r="22" spans="1:8" ht="15" customHeight="1" x14ac:dyDescent="0.2">
      <c r="A22" s="57"/>
      <c r="B22" s="58" t="s">
        <v>84</v>
      </c>
      <c r="C22" s="59"/>
      <c r="D22" s="59"/>
      <c r="E22" s="68">
        <v>304377177270</v>
      </c>
      <c r="F22" s="73">
        <f t="shared" si="0"/>
        <v>9698869066</v>
      </c>
      <c r="G22" s="80">
        <v>294678308204</v>
      </c>
      <c r="H22" s="19">
        <v>274809574538</v>
      </c>
    </row>
    <row r="23" spans="1:8" ht="15" customHeight="1" x14ac:dyDescent="0.2">
      <c r="A23" s="57"/>
      <c r="B23" s="58" t="s">
        <v>85</v>
      </c>
      <c r="C23" s="59"/>
      <c r="D23" s="59"/>
      <c r="E23" s="68">
        <v>24418744238</v>
      </c>
      <c r="F23" s="73">
        <f t="shared" si="0"/>
        <v>1527419826</v>
      </c>
      <c r="G23" s="80">
        <v>22891324412</v>
      </c>
      <c r="H23" s="19">
        <v>21741861756</v>
      </c>
    </row>
    <row r="24" spans="1:8" ht="15" customHeight="1" x14ac:dyDescent="0.2">
      <c r="A24" s="57"/>
      <c r="B24" s="58" t="s">
        <v>86</v>
      </c>
      <c r="C24" s="59"/>
      <c r="D24" s="59"/>
      <c r="E24" s="68">
        <v>19824739836</v>
      </c>
      <c r="F24" s="73">
        <f t="shared" si="0"/>
        <v>5574930301</v>
      </c>
      <c r="G24" s="80">
        <v>14249809535</v>
      </c>
      <c r="H24" s="19">
        <v>16656911807</v>
      </c>
    </row>
    <row r="25" spans="1:8" ht="15" customHeight="1" x14ac:dyDescent="0.2">
      <c r="A25" s="57"/>
      <c r="B25" s="58" t="s">
        <v>87</v>
      </c>
      <c r="C25" s="59"/>
      <c r="D25" s="59"/>
      <c r="E25" s="68">
        <v>209284447823</v>
      </c>
      <c r="F25" s="73">
        <f t="shared" si="0"/>
        <v>16803594360</v>
      </c>
      <c r="G25" s="80">
        <v>192480853463</v>
      </c>
      <c r="H25" s="19">
        <v>182972670801</v>
      </c>
    </row>
    <row r="26" spans="1:8" ht="15" customHeight="1" x14ac:dyDescent="0.2">
      <c r="A26" s="57"/>
      <c r="B26" s="58" t="s">
        <v>88</v>
      </c>
      <c r="C26" s="59"/>
      <c r="D26" s="59"/>
      <c r="E26" s="68">
        <v>71776552256</v>
      </c>
      <c r="F26" s="73">
        <f t="shared" si="0"/>
        <v>-3531748707</v>
      </c>
      <c r="G26" s="80">
        <v>75308300963</v>
      </c>
      <c r="H26" s="19">
        <v>66519477614</v>
      </c>
    </row>
    <row r="27" spans="1:8" ht="15" customHeight="1" x14ac:dyDescent="0.2">
      <c r="A27" s="57"/>
      <c r="B27" s="58" t="s">
        <v>89</v>
      </c>
      <c r="C27" s="59"/>
      <c r="D27" s="59"/>
      <c r="E27" s="68">
        <v>99870031330</v>
      </c>
      <c r="F27" s="73">
        <f t="shared" si="0"/>
        <v>1385095857</v>
      </c>
      <c r="G27" s="80">
        <v>98484935473</v>
      </c>
      <c r="H27" s="19">
        <v>97755364737</v>
      </c>
    </row>
    <row r="28" spans="1:8" ht="15" customHeight="1" x14ac:dyDescent="0.2">
      <c r="A28" s="57"/>
      <c r="B28" s="58" t="s">
        <v>90</v>
      </c>
      <c r="C28" s="59"/>
      <c r="D28" s="59"/>
      <c r="E28" s="68">
        <v>12558372779</v>
      </c>
      <c r="F28" s="73">
        <f t="shared" si="0"/>
        <v>2595780502</v>
      </c>
      <c r="G28" s="80">
        <v>9962592277</v>
      </c>
      <c r="H28" s="19">
        <v>9991360197</v>
      </c>
    </row>
    <row r="29" spans="1:8" ht="15" customHeight="1" x14ac:dyDescent="0.2">
      <c r="A29" s="57"/>
      <c r="B29" s="58" t="s">
        <v>91</v>
      </c>
      <c r="C29" s="59"/>
      <c r="D29" s="59"/>
      <c r="E29" s="68">
        <v>12502195</v>
      </c>
      <c r="F29" s="73">
        <f t="shared" si="0"/>
        <v>-22762142</v>
      </c>
      <c r="G29" s="80">
        <v>35264337</v>
      </c>
      <c r="H29" s="19">
        <v>5068819</v>
      </c>
    </row>
    <row r="30" spans="1:8" ht="15" customHeight="1" x14ac:dyDescent="0.2">
      <c r="A30" s="57"/>
      <c r="B30" s="58" t="s">
        <v>92</v>
      </c>
      <c r="C30" s="59"/>
      <c r="D30" s="59"/>
      <c r="E30" s="68">
        <v>2686376100</v>
      </c>
      <c r="F30" s="73">
        <f t="shared" si="0"/>
        <v>1515461381</v>
      </c>
      <c r="G30" s="80">
        <v>1170914719</v>
      </c>
      <c r="H30" s="19">
        <v>1449665873</v>
      </c>
    </row>
    <row r="31" spans="1:8" ht="15" customHeight="1" x14ac:dyDescent="0.2">
      <c r="A31" s="57"/>
      <c r="B31" s="58" t="s">
        <v>93</v>
      </c>
      <c r="C31" s="59"/>
      <c r="D31" s="59"/>
      <c r="E31" s="68">
        <v>-1748398276</v>
      </c>
      <c r="F31" s="73">
        <f t="shared" si="0"/>
        <v>594555907</v>
      </c>
      <c r="G31" s="80">
        <v>-2342954183</v>
      </c>
      <c r="H31" s="19">
        <v>-1151877658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756120784161</v>
      </c>
      <c r="F33" s="73">
        <f t="shared" si="0"/>
        <v>62476642541</v>
      </c>
      <c r="G33" s="80">
        <v>693644141620</v>
      </c>
      <c r="H33" s="19">
        <v>641339572508</v>
      </c>
    </row>
    <row r="34" spans="1:8" ht="15" customHeight="1" x14ac:dyDescent="0.2">
      <c r="A34" s="57"/>
      <c r="B34" s="58" t="s">
        <v>96</v>
      </c>
      <c r="C34" s="59"/>
      <c r="D34" s="59"/>
      <c r="E34" s="68">
        <v>186719966681</v>
      </c>
      <c r="F34" s="73">
        <f t="shared" si="0"/>
        <v>-74320865995</v>
      </c>
      <c r="G34" s="80">
        <v>261040832676</v>
      </c>
      <c r="H34" s="19">
        <v>224590655312</v>
      </c>
    </row>
    <row r="35" spans="1:8" ht="15" customHeight="1" x14ac:dyDescent="0.2">
      <c r="A35" s="57"/>
      <c r="B35" s="58" t="s">
        <v>97</v>
      </c>
      <c r="C35" s="59"/>
      <c r="D35" s="59"/>
      <c r="E35" s="68">
        <v>130886951656</v>
      </c>
      <c r="F35" s="73">
        <f t="shared" si="0"/>
        <v>677996721</v>
      </c>
      <c r="G35" s="80">
        <v>130208954935</v>
      </c>
      <c r="H35" s="19">
        <v>126243725663</v>
      </c>
    </row>
    <row r="36" spans="1:8" ht="15" customHeight="1" x14ac:dyDescent="0.2">
      <c r="A36" s="57"/>
      <c r="B36" s="58"/>
      <c r="C36" s="59" t="s">
        <v>98</v>
      </c>
      <c r="D36" s="59"/>
      <c r="E36" s="68">
        <v>0</v>
      </c>
      <c r="F36" s="73">
        <f t="shared" ref="F36:F54" si="1">E36-G36</f>
        <v>0</v>
      </c>
      <c r="G36" s="80">
        <v>0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106270222086</v>
      </c>
      <c r="F37" s="73">
        <f t="shared" si="1"/>
        <v>863349033</v>
      </c>
      <c r="G37" s="80">
        <v>105406873053</v>
      </c>
      <c r="H37" s="19">
        <v>101685222066</v>
      </c>
    </row>
    <row r="38" spans="1:8" ht="15" customHeight="1" x14ac:dyDescent="0.2">
      <c r="A38" s="57"/>
      <c r="B38" s="58"/>
      <c r="C38" s="59" t="s">
        <v>100</v>
      </c>
      <c r="D38" s="59"/>
      <c r="E38" s="68">
        <v>24616729570</v>
      </c>
      <c r="F38" s="73">
        <f t="shared" si="1"/>
        <v>-185352312</v>
      </c>
      <c r="G38" s="80">
        <v>24802081882</v>
      </c>
      <c r="H38" s="19">
        <v>24558503597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-96857000</v>
      </c>
      <c r="G39" s="81">
        <v>96857000</v>
      </c>
      <c r="H39" s="77">
        <v>15669000</v>
      </c>
    </row>
    <row r="40" spans="1:8" ht="15" customHeight="1" x14ac:dyDescent="0.2">
      <c r="A40" s="64" t="s">
        <v>102</v>
      </c>
      <c r="B40" s="65"/>
      <c r="C40" s="66"/>
      <c r="D40" s="66"/>
      <c r="E40" s="70">
        <v>134684880033</v>
      </c>
      <c r="F40" s="75">
        <f t="shared" si="1"/>
        <v>36204899183</v>
      </c>
      <c r="G40" s="82">
        <v>98479980850</v>
      </c>
      <c r="H40" s="40">
        <v>131518683712</v>
      </c>
    </row>
    <row r="41" spans="1:8" ht="15" customHeight="1" x14ac:dyDescent="0.2">
      <c r="A41" s="57" t="s">
        <v>103</v>
      </c>
      <c r="B41" s="58"/>
      <c r="C41" s="59"/>
      <c r="D41" s="59"/>
      <c r="E41" s="68">
        <v>24226570165</v>
      </c>
      <c r="F41" s="73">
        <f t="shared" si="1"/>
        <v>-5837443118</v>
      </c>
      <c r="G41" s="80">
        <v>30064013283</v>
      </c>
      <c r="H41" s="19">
        <v>51945097058</v>
      </c>
    </row>
    <row r="42" spans="1:8" ht="15" customHeight="1" x14ac:dyDescent="0.2">
      <c r="A42" s="57"/>
      <c r="B42" s="58" t="s">
        <v>104</v>
      </c>
      <c r="C42" s="59"/>
      <c r="D42" s="59"/>
      <c r="E42" s="68">
        <v>7711584139</v>
      </c>
      <c r="F42" s="73">
        <f t="shared" si="1"/>
        <v>-2763304903</v>
      </c>
      <c r="G42" s="80">
        <v>10474889042</v>
      </c>
      <c r="H42" s="19">
        <v>21837224162</v>
      </c>
    </row>
    <row r="43" spans="1:8" ht="15" customHeight="1" x14ac:dyDescent="0.2">
      <c r="A43" s="57"/>
      <c r="B43" s="58" t="s">
        <v>105</v>
      </c>
      <c r="C43" s="59"/>
      <c r="D43" s="59"/>
      <c r="E43" s="68">
        <v>585263496</v>
      </c>
      <c r="F43" s="73">
        <f t="shared" si="1"/>
        <v>-4149466515</v>
      </c>
      <c r="G43" s="80">
        <v>4734730011</v>
      </c>
      <c r="H43" s="19">
        <v>335171323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-2609764691</v>
      </c>
      <c r="G44" s="80">
        <v>2609764691</v>
      </c>
      <c r="H44" s="19">
        <v>24043633611</v>
      </c>
    </row>
    <row r="45" spans="1:8" ht="15" customHeight="1" x14ac:dyDescent="0.2">
      <c r="A45" s="57"/>
      <c r="B45" s="58" t="s">
        <v>107</v>
      </c>
      <c r="C45" s="59"/>
      <c r="D45" s="59"/>
      <c r="E45" s="68">
        <v>15929722530</v>
      </c>
      <c r="F45" s="73">
        <f t="shared" si="1"/>
        <v>3685092991</v>
      </c>
      <c r="G45" s="80">
        <v>12244629539</v>
      </c>
      <c r="H45" s="19">
        <v>5729067962</v>
      </c>
    </row>
    <row r="46" spans="1:8" ht="15" customHeight="1" x14ac:dyDescent="0.2">
      <c r="A46" s="57" t="s">
        <v>108</v>
      </c>
      <c r="B46" s="58"/>
      <c r="C46" s="59"/>
      <c r="D46" s="59"/>
      <c r="E46" s="68">
        <v>37437795672</v>
      </c>
      <c r="F46" s="73">
        <f t="shared" si="1"/>
        <v>-7744942451</v>
      </c>
      <c r="G46" s="80">
        <v>45182738123</v>
      </c>
      <c r="H46" s="19">
        <v>38921114153</v>
      </c>
    </row>
    <row r="47" spans="1:8" ht="15" customHeight="1" x14ac:dyDescent="0.2">
      <c r="A47" s="57"/>
      <c r="B47" s="58" t="s">
        <v>109</v>
      </c>
      <c r="C47" s="59"/>
      <c r="D47" s="59"/>
      <c r="E47" s="68">
        <v>21019586501</v>
      </c>
      <c r="F47" s="73">
        <f t="shared" si="1"/>
        <v>135670358</v>
      </c>
      <c r="G47" s="80">
        <v>20883916143</v>
      </c>
      <c r="H47" s="19">
        <v>21364709057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42900000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982421870</v>
      </c>
      <c r="F50" s="73">
        <f t="shared" si="1"/>
        <v>980615898</v>
      </c>
      <c r="G50" s="80">
        <v>1805972</v>
      </c>
      <c r="H50" s="19">
        <v>77488010</v>
      </c>
    </row>
    <row r="51" spans="1:8" ht="15" customHeight="1" x14ac:dyDescent="0.2">
      <c r="A51" s="57"/>
      <c r="B51" s="58" t="s">
        <v>106</v>
      </c>
      <c r="C51" s="59"/>
      <c r="D51" s="59"/>
      <c r="E51" s="68">
        <v>10000000</v>
      </c>
      <c r="F51" s="73">
        <f t="shared" si="1"/>
        <v>-7625221470</v>
      </c>
      <c r="G51" s="80">
        <v>7635221470</v>
      </c>
      <c r="H51" s="19">
        <v>3023342773</v>
      </c>
    </row>
    <row r="52" spans="1:8" ht="15" customHeight="1" x14ac:dyDescent="0.2">
      <c r="A52" s="57"/>
      <c r="B52" s="58" t="s">
        <v>112</v>
      </c>
      <c r="C52" s="59"/>
      <c r="D52" s="59"/>
      <c r="E52" s="68">
        <v>15425787301</v>
      </c>
      <c r="F52" s="73">
        <f t="shared" si="1"/>
        <v>-1236007237</v>
      </c>
      <c r="G52" s="80">
        <v>16661794538</v>
      </c>
      <c r="H52" s="19">
        <v>14412674313</v>
      </c>
    </row>
    <row r="53" spans="1:8" ht="15" customHeight="1" x14ac:dyDescent="0.2">
      <c r="A53" s="64" t="s">
        <v>113</v>
      </c>
      <c r="B53" s="65"/>
      <c r="C53" s="66"/>
      <c r="D53" s="66"/>
      <c r="E53" s="71">
        <v>-13211225507</v>
      </c>
      <c r="F53" s="75">
        <f t="shared" si="1"/>
        <v>1907499333</v>
      </c>
      <c r="G53" s="82">
        <v>-15118724840</v>
      </c>
      <c r="H53" s="40">
        <v>13023982905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121473654526</v>
      </c>
      <c r="F54" s="95">
        <f t="shared" si="1"/>
        <v>38112398516</v>
      </c>
      <c r="G54" s="96">
        <v>83361256010</v>
      </c>
      <c r="H54" s="97">
        <v>144542666617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92" firstPageNumber="2" fitToHeight="0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205</v>
      </c>
      <c r="J1" s="136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1937634174401</v>
      </c>
      <c r="G5" s="72">
        <f t="shared" ref="G5:G34" si="0">F5-H5</f>
        <v>47833226594</v>
      </c>
      <c r="H5" s="122">
        <v>1889800947807</v>
      </c>
      <c r="I5" s="119">
        <v>1793404925968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896737530844</v>
      </c>
      <c r="G6" s="73">
        <f t="shared" si="0"/>
        <v>66269064853</v>
      </c>
      <c r="H6" s="21">
        <v>830468465991</v>
      </c>
      <c r="I6" s="118">
        <v>804353304619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6073206333</v>
      </c>
      <c r="G7" s="73">
        <f t="shared" si="0"/>
        <v>2010888</v>
      </c>
      <c r="H7" s="21">
        <v>6071195445</v>
      </c>
      <c r="I7" s="118">
        <v>6112176555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136662490542</v>
      </c>
      <c r="G8" s="73">
        <f t="shared" si="0"/>
        <v>10196207704</v>
      </c>
      <c r="H8" s="21">
        <v>126466282838</v>
      </c>
      <c r="I8" s="118">
        <v>116360890735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2627981000</v>
      </c>
      <c r="G9" s="73">
        <f t="shared" si="0"/>
        <v>-15363341000</v>
      </c>
      <c r="H9" s="21">
        <v>17991322000</v>
      </c>
      <c r="I9" s="118">
        <v>3009529000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43540980000</v>
      </c>
      <c r="G10" s="73">
        <f t="shared" si="0"/>
        <v>-2992810000</v>
      </c>
      <c r="H10" s="21">
        <v>46533790000</v>
      </c>
      <c r="I10" s="118">
        <v>45700755000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0</v>
      </c>
      <c r="G11" s="73">
        <f t="shared" si="0"/>
        <v>0</v>
      </c>
      <c r="H11" s="21">
        <v>0</v>
      </c>
      <c r="I11" s="118">
        <v>0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885303622</v>
      </c>
      <c r="G12" s="73">
        <f t="shared" si="0"/>
        <v>-499661439</v>
      </c>
      <c r="H12" s="21">
        <v>1384965061</v>
      </c>
      <c r="I12" s="118">
        <v>3971428416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73112711190</v>
      </c>
      <c r="G13" s="73">
        <f t="shared" si="0"/>
        <v>3651383039</v>
      </c>
      <c r="H13" s="21">
        <v>69461328151</v>
      </c>
      <c r="I13" s="118">
        <v>67965142531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679393888751</v>
      </c>
      <c r="G14" s="73">
        <f t="shared" si="0"/>
        <v>5918656611</v>
      </c>
      <c r="H14" s="21">
        <v>673475232140</v>
      </c>
      <c r="I14" s="118">
        <v>658094935980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2819369242</v>
      </c>
      <c r="G15" s="73">
        <f t="shared" si="0"/>
        <v>858673540</v>
      </c>
      <c r="H15" s="21">
        <v>1960695702</v>
      </c>
      <c r="I15" s="118">
        <v>2353989546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0</v>
      </c>
      <c r="G16" s="73">
        <f t="shared" si="0"/>
        <v>0</v>
      </c>
      <c r="H16" s="21">
        <v>0</v>
      </c>
      <c r="I16" s="118">
        <v>0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1933369242</v>
      </c>
      <c r="G17" s="73">
        <f t="shared" si="0"/>
        <v>717673540</v>
      </c>
      <c r="H17" s="21">
        <v>1215695702</v>
      </c>
      <c r="I17" s="118">
        <v>1540989546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886000000</v>
      </c>
      <c r="G18" s="73">
        <f t="shared" si="0"/>
        <v>141000000</v>
      </c>
      <c r="H18" s="21">
        <v>745000000</v>
      </c>
      <c r="I18" s="118">
        <v>813000000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-17850416</v>
      </c>
      <c r="H19" s="21">
        <v>17850416</v>
      </c>
      <c r="I19" s="118">
        <v>17850416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15045780498</v>
      </c>
      <c r="G20" s="73">
        <f t="shared" si="0"/>
        <v>3576752071</v>
      </c>
      <c r="H20" s="21">
        <v>11469028427</v>
      </c>
      <c r="I20" s="118">
        <v>7369032035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80734932379</v>
      </c>
      <c r="G21" s="73">
        <f t="shared" si="0"/>
        <v>-23765859257</v>
      </c>
      <c r="H21" s="21">
        <v>104500791636</v>
      </c>
      <c r="I21" s="118">
        <v>78095891135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1721251842290</v>
      </c>
      <c r="G22" s="72">
        <f t="shared" si="0"/>
        <v>6918816769</v>
      </c>
      <c r="H22" s="122">
        <v>1714333025521</v>
      </c>
      <c r="I22" s="119">
        <v>1586439861747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335759633687</v>
      </c>
      <c r="G23" s="73">
        <f t="shared" si="0"/>
        <v>6609870410</v>
      </c>
      <c r="H23" s="21">
        <v>329149763277</v>
      </c>
      <c r="I23" s="118">
        <v>303646018135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209284447823</v>
      </c>
      <c r="G24" s="73">
        <f t="shared" si="0"/>
        <v>16803595020</v>
      </c>
      <c r="H24" s="21">
        <v>192480852803</v>
      </c>
      <c r="I24" s="118">
        <v>182972670801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71772248456</v>
      </c>
      <c r="G25" s="73">
        <f t="shared" si="0"/>
        <v>-3536011807</v>
      </c>
      <c r="H25" s="21">
        <v>75308260263</v>
      </c>
      <c r="I25" s="118">
        <v>66519356614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12558372779</v>
      </c>
      <c r="G26" s="73">
        <f t="shared" si="0"/>
        <v>2595780502</v>
      </c>
      <c r="H26" s="21">
        <v>9962592277</v>
      </c>
      <c r="I26" s="118">
        <v>9991360197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756120784161</v>
      </c>
      <c r="G27" s="73">
        <f t="shared" si="0"/>
        <v>62476642541</v>
      </c>
      <c r="H27" s="21">
        <v>693644141620</v>
      </c>
      <c r="I27" s="118">
        <v>641339572508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195917116242</v>
      </c>
      <c r="G28" s="73">
        <f t="shared" si="0"/>
        <v>-75245675944</v>
      </c>
      <c r="H28" s="21">
        <v>271162792186</v>
      </c>
      <c r="I28" s="118">
        <v>244309828833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130886951656</v>
      </c>
      <c r="G29" s="73">
        <f t="shared" si="0"/>
        <v>677996721</v>
      </c>
      <c r="H29" s="21">
        <v>130208954935</v>
      </c>
      <c r="I29" s="118">
        <v>126243725663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106270222086</v>
      </c>
      <c r="G31" s="73">
        <f t="shared" si="0"/>
        <v>863349033</v>
      </c>
      <c r="H31" s="21">
        <v>105406873053</v>
      </c>
      <c r="I31" s="118">
        <v>101685222066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24616729570</v>
      </c>
      <c r="G32" s="73">
        <f t="shared" si="0"/>
        <v>-185352312</v>
      </c>
      <c r="H32" s="21">
        <v>24802081882</v>
      </c>
      <c r="I32" s="118">
        <v>24558503597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8952287486</v>
      </c>
      <c r="G33" s="73">
        <f t="shared" si="0"/>
        <v>-3463380674</v>
      </c>
      <c r="H33" s="21">
        <v>12415668160</v>
      </c>
      <c r="I33" s="118">
        <v>11417328996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216382332111</v>
      </c>
      <c r="G34" s="124">
        <f t="shared" si="0"/>
        <v>40914409825</v>
      </c>
      <c r="H34" s="123">
        <v>175467922286</v>
      </c>
      <c r="I34" s="120">
        <v>206965064221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22241601188</v>
      </c>
      <c r="G36" s="72">
        <f t="shared" ref="G36:G60" si="1">F36-H36</f>
        <v>-24429532421</v>
      </c>
      <c r="H36" s="122">
        <v>46671133609</v>
      </c>
      <c r="I36" s="119">
        <v>43932827532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11333383737</v>
      </c>
      <c r="G37" s="73">
        <f t="shared" si="1"/>
        <v>-16536629781</v>
      </c>
      <c r="H37" s="21">
        <v>27870013518</v>
      </c>
      <c r="I37" s="118">
        <v>32791019056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3161683028</v>
      </c>
      <c r="G38" s="73">
        <f t="shared" si="1"/>
        <v>-106651024</v>
      </c>
      <c r="H38" s="21">
        <v>3268334052</v>
      </c>
      <c r="I38" s="118">
        <v>6243982541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-15409800</v>
      </c>
      <c r="H39" s="21">
        <v>15409800</v>
      </c>
      <c r="I39" s="118">
        <v>3036770984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3161683028</v>
      </c>
      <c r="G40" s="73">
        <f t="shared" si="1"/>
        <v>-91241224</v>
      </c>
      <c r="H40" s="21">
        <v>3252924252</v>
      </c>
      <c r="I40" s="118">
        <v>3207211557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7692907179</v>
      </c>
      <c r="G41" s="73">
        <f t="shared" si="1"/>
        <v>-7786710714</v>
      </c>
      <c r="H41" s="21">
        <v>15479617893</v>
      </c>
      <c r="I41" s="118">
        <v>4830665661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2437332</v>
      </c>
      <c r="G46" s="73">
        <f t="shared" si="1"/>
        <v>1784317</v>
      </c>
      <c r="H46" s="21">
        <v>653015</v>
      </c>
      <c r="I46" s="118">
        <v>52763040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51189912</v>
      </c>
      <c r="G47" s="73">
        <f t="shared" si="1"/>
        <v>-1325219</v>
      </c>
      <c r="H47" s="21">
        <v>52515131</v>
      </c>
      <c r="I47" s="118">
        <v>14397234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115674090270</v>
      </c>
      <c r="G48" s="72">
        <f t="shared" si="1"/>
        <v>-31708685578</v>
      </c>
      <c r="H48" s="122">
        <v>147382775848</v>
      </c>
      <c r="I48" s="119">
        <v>139468857978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79690000356</v>
      </c>
      <c r="G49" s="73">
        <f t="shared" si="1"/>
        <v>-31219203718</v>
      </c>
      <c r="H49" s="21">
        <v>110909204074</v>
      </c>
      <c r="I49" s="118">
        <v>106383615457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27795582401</v>
      </c>
      <c r="G50" s="73">
        <f t="shared" si="1"/>
        <v>895127537</v>
      </c>
      <c r="H50" s="21">
        <v>26900454864</v>
      </c>
      <c r="I50" s="118">
        <v>29670975629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22990640645</v>
      </c>
      <c r="G51" s="73">
        <f t="shared" si="1"/>
        <v>4822230831</v>
      </c>
      <c r="H51" s="21">
        <v>18168409814</v>
      </c>
      <c r="I51" s="118">
        <v>26603636667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4804941756</v>
      </c>
      <c r="G52" s="73">
        <f t="shared" si="1"/>
        <v>-3927103294</v>
      </c>
      <c r="H52" s="21">
        <v>8732045050</v>
      </c>
      <c r="I52" s="118">
        <v>3067338962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3148179513</v>
      </c>
      <c r="G53" s="73">
        <f t="shared" si="1"/>
        <v>899575853</v>
      </c>
      <c r="H53" s="21">
        <v>2248603660</v>
      </c>
      <c r="I53" s="118">
        <v>2031007892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5002500000</v>
      </c>
      <c r="G54" s="73">
        <f t="shared" si="1"/>
        <v>-2284000000</v>
      </c>
      <c r="H54" s="21">
        <v>7286500000</v>
      </c>
      <c r="I54" s="118">
        <v>1344700000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37828000</v>
      </c>
      <c r="G59" s="73">
        <f t="shared" si="1"/>
        <v>-185250</v>
      </c>
      <c r="H59" s="21">
        <v>38013250</v>
      </c>
      <c r="I59" s="118">
        <v>38559000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-93432489082</v>
      </c>
      <c r="G60" s="124">
        <f t="shared" si="1"/>
        <v>7279153157</v>
      </c>
      <c r="H60" s="123">
        <v>-100711642239</v>
      </c>
      <c r="I60" s="120">
        <v>-95536030446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467190349353</v>
      </c>
      <c r="G62" s="72">
        <f t="shared" ref="G62:G82" si="2">F62-H62</f>
        <v>9534883722</v>
      </c>
      <c r="H62" s="122">
        <v>457655465631</v>
      </c>
      <c r="I62" s="119">
        <v>448852161234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93715500000</v>
      </c>
      <c r="G63" s="73">
        <f t="shared" si="2"/>
        <v>-36692000000</v>
      </c>
      <c r="H63" s="21">
        <v>130407500000</v>
      </c>
      <c r="I63" s="118">
        <v>112054500000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373474849353</v>
      </c>
      <c r="G69" s="73">
        <f t="shared" si="2"/>
        <v>46226883722</v>
      </c>
      <c r="H69" s="21">
        <v>327247965631</v>
      </c>
      <c r="I69" s="118">
        <v>336797661234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587277389466</v>
      </c>
      <c r="G70" s="72">
        <f t="shared" si="2"/>
        <v>57999188322</v>
      </c>
      <c r="H70" s="122">
        <v>529278201144</v>
      </c>
      <c r="I70" s="119">
        <v>569266230690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205980153547</v>
      </c>
      <c r="G71" s="73">
        <f t="shared" si="2"/>
        <v>8263695992</v>
      </c>
      <c r="H71" s="21">
        <v>197716457555</v>
      </c>
      <c r="I71" s="118">
        <v>225515005014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4804003719</v>
      </c>
      <c r="G73" s="73">
        <f t="shared" si="2"/>
        <v>1726075616</v>
      </c>
      <c r="H73" s="21">
        <v>3077928103</v>
      </c>
      <c r="I73" s="118">
        <v>2433625908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0</v>
      </c>
      <c r="G74" s="73">
        <f t="shared" si="2"/>
        <v>0</v>
      </c>
      <c r="H74" s="21">
        <v>0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0</v>
      </c>
      <c r="G75" s="73">
        <f t="shared" si="2"/>
        <v>0</v>
      </c>
      <c r="H75" s="21">
        <v>0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376493232200</v>
      </c>
      <c r="G78" s="73">
        <f t="shared" si="2"/>
        <v>48009416714</v>
      </c>
      <c r="H78" s="21">
        <v>328483815486</v>
      </c>
      <c r="I78" s="118">
        <v>341317599768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-120087040113</v>
      </c>
      <c r="G79" s="124">
        <f t="shared" si="2"/>
        <v>-48464304600</v>
      </c>
      <c r="H79" s="123">
        <v>-71622735513</v>
      </c>
      <c r="I79" s="120">
        <v>-120414069456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2862802916</v>
      </c>
      <c r="G80" s="75">
        <f t="shared" si="2"/>
        <v>-270741618</v>
      </c>
      <c r="H80" s="39">
        <v>3133544534</v>
      </c>
      <c r="I80" s="129">
        <v>-8985035681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76178236910</v>
      </c>
      <c r="G81" s="75">
        <f t="shared" si="2"/>
        <v>3133544534</v>
      </c>
      <c r="H81" s="39">
        <v>73044692376</v>
      </c>
      <c r="I81" s="129">
        <v>82029728057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79041039826</v>
      </c>
      <c r="G82" s="90">
        <f t="shared" si="2"/>
        <v>2862802916</v>
      </c>
      <c r="H82" s="43">
        <v>76178236910</v>
      </c>
      <c r="I82" s="121">
        <v>73044692376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6" firstPageNumber="3" orientation="portrait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50121934</v>
      </c>
      <c r="G5" s="50">
        <f t="shared" ref="G5:G36" si="0">F5-H5</f>
        <v>121934</v>
      </c>
      <c r="H5" s="21">
        <v>50000000</v>
      </c>
      <c r="I5" s="19">
        <v>50000000</v>
      </c>
      <c r="J5" s="9"/>
      <c r="K5" s="10" t="s">
        <v>3</v>
      </c>
      <c r="L5" s="10"/>
      <c r="M5" s="11"/>
      <c r="N5" s="12">
        <v>398880693</v>
      </c>
      <c r="O5" s="50">
        <f t="shared" ref="O5:O25" si="1">N5-P5</f>
        <v>59881104</v>
      </c>
      <c r="P5" s="21">
        <v>338999589</v>
      </c>
      <c r="Q5" s="19">
        <v>136859559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0</v>
      </c>
      <c r="G6" s="50">
        <f t="shared" si="0"/>
        <v>0</v>
      </c>
      <c r="H6" s="21">
        <v>0</v>
      </c>
      <c r="I6" s="19">
        <v>0</v>
      </c>
      <c r="J6" s="9"/>
      <c r="K6" s="10"/>
      <c r="L6" s="10" t="s">
        <v>5</v>
      </c>
      <c r="M6" s="11"/>
      <c r="N6" s="12">
        <v>275596503</v>
      </c>
      <c r="O6" s="50">
        <f t="shared" si="1"/>
        <v>55270336</v>
      </c>
      <c r="P6" s="21">
        <v>220326167</v>
      </c>
      <c r="Q6" s="19">
        <v>29771417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0</v>
      </c>
      <c r="G7" s="50">
        <f t="shared" si="0"/>
        <v>0</v>
      </c>
      <c r="H7" s="21">
        <v>0</v>
      </c>
      <c r="I7" s="19">
        <v>0</v>
      </c>
      <c r="J7" s="9"/>
      <c r="K7" s="10"/>
      <c r="L7" s="10" t="s">
        <v>7</v>
      </c>
      <c r="M7" s="11"/>
      <c r="N7" s="12">
        <v>51738800</v>
      </c>
      <c r="O7" s="50">
        <f t="shared" si="1"/>
        <v>0</v>
      </c>
      <c r="P7" s="21">
        <v>51738800</v>
      </c>
      <c r="Q7" s="19">
        <v>51738800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51738800</v>
      </c>
      <c r="O8" s="50">
        <f t="shared" si="1"/>
        <v>0</v>
      </c>
      <c r="P8" s="21">
        <v>51738800</v>
      </c>
      <c r="Q8" s="19">
        <v>51738800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121934</v>
      </c>
      <c r="G9" s="50">
        <f t="shared" si="0"/>
        <v>121934</v>
      </c>
      <c r="H9" s="21">
        <v>0</v>
      </c>
      <c r="I9" s="19">
        <v>0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0</v>
      </c>
      <c r="G10" s="50">
        <f t="shared" si="0"/>
        <v>0</v>
      </c>
      <c r="H10" s="21">
        <v>0</v>
      </c>
      <c r="I10" s="19">
        <v>0</v>
      </c>
      <c r="J10" s="9"/>
      <c r="K10" s="10"/>
      <c r="L10" s="10" t="s">
        <v>13</v>
      </c>
      <c r="M10" s="11"/>
      <c r="N10" s="12">
        <v>71545390</v>
      </c>
      <c r="O10" s="50">
        <f t="shared" si="1"/>
        <v>4610768</v>
      </c>
      <c r="P10" s="21">
        <v>66934622</v>
      </c>
      <c r="Q10" s="19">
        <v>55349342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0</v>
      </c>
      <c r="G11" s="50">
        <f t="shared" si="0"/>
        <v>0</v>
      </c>
      <c r="H11" s="21">
        <v>0</v>
      </c>
      <c r="I11" s="19">
        <v>0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0</v>
      </c>
      <c r="O13" s="50">
        <f t="shared" si="1"/>
        <v>0</v>
      </c>
      <c r="P13" s="21">
        <v>0</v>
      </c>
      <c r="Q13" s="19">
        <v>0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0</v>
      </c>
      <c r="O14" s="50">
        <f t="shared" si="1"/>
        <v>0</v>
      </c>
      <c r="P14" s="21">
        <v>0</v>
      </c>
      <c r="Q14" s="19">
        <v>0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50000000</v>
      </c>
      <c r="G15" s="50">
        <f t="shared" si="0"/>
        <v>0</v>
      </c>
      <c r="H15" s="21">
        <v>50000000</v>
      </c>
      <c r="I15" s="19">
        <v>50000000</v>
      </c>
      <c r="J15" s="9"/>
      <c r="K15" s="10" t="s">
        <v>22</v>
      </c>
      <c r="L15" s="10"/>
      <c r="M15" s="11"/>
      <c r="N15" s="12">
        <v>36512665097</v>
      </c>
      <c r="O15" s="50">
        <f t="shared" si="1"/>
        <v>2111122209</v>
      </c>
      <c r="P15" s="21">
        <v>34401542888</v>
      </c>
      <c r="Q15" s="19">
        <v>24516119385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0</v>
      </c>
      <c r="G16" s="50">
        <f t="shared" si="0"/>
        <v>0</v>
      </c>
      <c r="H16" s="21">
        <v>0</v>
      </c>
      <c r="I16" s="19">
        <v>0</v>
      </c>
      <c r="J16" s="9"/>
      <c r="K16" s="10"/>
      <c r="L16" s="10" t="s">
        <v>5</v>
      </c>
      <c r="M16" s="11"/>
      <c r="N16" s="12">
        <v>22516591031</v>
      </c>
      <c r="O16" s="50">
        <f t="shared" si="1"/>
        <v>2097403497</v>
      </c>
      <c r="P16" s="21">
        <v>20419187534</v>
      </c>
      <c r="Q16" s="19">
        <v>10523513701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13284186798</v>
      </c>
      <c r="O17" s="50">
        <f t="shared" si="1"/>
        <v>-51738800</v>
      </c>
      <c r="P17" s="21">
        <v>13335925598</v>
      </c>
      <c r="Q17" s="19">
        <v>13387664398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39932239314</v>
      </c>
      <c r="G18" s="50">
        <f t="shared" si="0"/>
        <v>3530071841</v>
      </c>
      <c r="H18" s="21">
        <v>36402167473</v>
      </c>
      <c r="I18" s="19">
        <v>24914905949</v>
      </c>
      <c r="J18" s="9"/>
      <c r="K18" s="10"/>
      <c r="L18" s="10"/>
      <c r="M18" s="11" t="s">
        <v>9</v>
      </c>
      <c r="N18" s="12">
        <v>13284186798</v>
      </c>
      <c r="O18" s="50">
        <f t="shared" si="1"/>
        <v>-51738800</v>
      </c>
      <c r="P18" s="21">
        <v>13335925598</v>
      </c>
      <c r="Q18" s="19">
        <v>13387664398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9363750034</v>
      </c>
      <c r="G19" s="50">
        <f t="shared" si="0"/>
        <v>-169251172</v>
      </c>
      <c r="H19" s="21">
        <v>9533001206</v>
      </c>
      <c r="I19" s="19">
        <v>9702253274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9363750034</v>
      </c>
      <c r="G20" s="50">
        <f t="shared" si="0"/>
        <v>-169251172</v>
      </c>
      <c r="H20" s="21">
        <v>9533001206</v>
      </c>
      <c r="I20" s="19">
        <v>9702253274</v>
      </c>
      <c r="J20" s="9"/>
      <c r="K20" s="10"/>
      <c r="L20" s="10" t="s">
        <v>29</v>
      </c>
      <c r="M20" s="11"/>
      <c r="N20" s="12">
        <v>711887268</v>
      </c>
      <c r="O20" s="50">
        <f t="shared" si="1"/>
        <v>65457512</v>
      </c>
      <c r="P20" s="21">
        <v>646429756</v>
      </c>
      <c r="Q20" s="19">
        <v>604941286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8050071183</v>
      </c>
      <c r="G21" s="50">
        <f t="shared" si="0"/>
        <v>0</v>
      </c>
      <c r="H21" s="21">
        <v>8050071183</v>
      </c>
      <c r="I21" s="19">
        <v>8050071183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1268465356</v>
      </c>
      <c r="G22" s="50">
        <f t="shared" si="0"/>
        <v>-165578784</v>
      </c>
      <c r="H22" s="21">
        <v>1434044140</v>
      </c>
      <c r="I22" s="19">
        <v>1599622924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45213495</v>
      </c>
      <c r="G23" s="50">
        <f t="shared" si="0"/>
        <v>-3672388</v>
      </c>
      <c r="H23" s="21">
        <v>48885883</v>
      </c>
      <c r="I23" s="19">
        <v>52559167</v>
      </c>
      <c r="J23" s="9"/>
      <c r="K23" s="10"/>
      <c r="L23" s="10" t="s">
        <v>19</v>
      </c>
      <c r="M23" s="11"/>
      <c r="N23" s="12">
        <v>0</v>
      </c>
      <c r="O23" s="50">
        <f t="shared" si="1"/>
        <v>0</v>
      </c>
      <c r="P23" s="21">
        <v>0</v>
      </c>
      <c r="Q23" s="19">
        <v>0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0</v>
      </c>
      <c r="O24" s="50">
        <f t="shared" si="1"/>
        <v>0</v>
      </c>
      <c r="P24" s="21">
        <v>0</v>
      </c>
      <c r="Q24" s="19">
        <v>0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36911545790</v>
      </c>
      <c r="O25" s="52">
        <f t="shared" si="1"/>
        <v>2171003313</v>
      </c>
      <c r="P25" s="39">
        <v>34740542477</v>
      </c>
      <c r="Q25" s="40">
        <v>24652978944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3070815458</v>
      </c>
      <c r="O27" s="50">
        <f>N27-P27</f>
        <v>1359190462</v>
      </c>
      <c r="P27" s="21">
        <v>1711624996</v>
      </c>
      <c r="Q27" s="19">
        <v>311927005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94883241</v>
      </c>
      <c r="G39" s="50">
        <f t="shared" si="2"/>
        <v>93086574</v>
      </c>
      <c r="H39" s="21">
        <v>1796667</v>
      </c>
      <c r="I39" s="19">
        <v>2412675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0</v>
      </c>
      <c r="G40" s="50">
        <f t="shared" si="2"/>
        <v>0</v>
      </c>
      <c r="H40" s="21">
        <v>0</v>
      </c>
      <c r="I40" s="19">
        <v>0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0</v>
      </c>
      <c r="G41" s="50">
        <f t="shared" si="2"/>
        <v>0</v>
      </c>
      <c r="H41" s="21">
        <v>0</v>
      </c>
      <c r="I41" s="19">
        <v>0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30473606039</v>
      </c>
      <c r="G42" s="50">
        <f t="shared" si="2"/>
        <v>3656236439</v>
      </c>
      <c r="H42" s="21">
        <v>26817369600</v>
      </c>
      <c r="I42" s="19">
        <v>15110240000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0</v>
      </c>
      <c r="G48" s="50">
        <f t="shared" si="2"/>
        <v>0</v>
      </c>
      <c r="H48" s="21">
        <v>0</v>
      </c>
      <c r="I48" s="19">
        <v>0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0</v>
      </c>
      <c r="G50" s="50">
        <f t="shared" si="2"/>
        <v>0</v>
      </c>
      <c r="H50" s="21">
        <v>0</v>
      </c>
      <c r="I50" s="19">
        <v>0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0</v>
      </c>
      <c r="G52" s="50">
        <f t="shared" si="2"/>
        <v>-50000000</v>
      </c>
      <c r="H52" s="21">
        <v>50000000</v>
      </c>
      <c r="I52" s="19">
        <v>100000000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0</v>
      </c>
      <c r="G53" s="50">
        <f t="shared" si="2"/>
        <v>0</v>
      </c>
      <c r="H53" s="21">
        <v>0</v>
      </c>
      <c r="I53" s="19">
        <v>0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3070815458</v>
      </c>
      <c r="O55" s="52">
        <f>N55-P55</f>
        <v>1359190462</v>
      </c>
      <c r="P55" s="39">
        <v>1711624996</v>
      </c>
      <c r="Q55" s="40">
        <v>311927005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39982361248</v>
      </c>
      <c r="G56" s="51">
        <f t="shared" si="2"/>
        <v>3530193775</v>
      </c>
      <c r="H56" s="43">
        <v>36452167473</v>
      </c>
      <c r="I56" s="44">
        <v>24964905949</v>
      </c>
      <c r="J56" s="45" t="s">
        <v>65</v>
      </c>
      <c r="K56" s="46"/>
      <c r="L56" s="46"/>
      <c r="M56" s="47"/>
      <c r="N56" s="48">
        <v>39982361248</v>
      </c>
      <c r="O56" s="51">
        <f>N56-P56</f>
        <v>3530193775</v>
      </c>
      <c r="P56" s="43">
        <v>36452167473</v>
      </c>
      <c r="Q56" s="44">
        <v>24964905949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1" firstPageNumber="4" fitToWidth="0" orientation="landscape" useFirstPageNumber="1" r:id="rId1"/>
  <headerFooter scaleWithDoc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bestFit="1" customWidth="1"/>
    <col min="9" max="9" width="0.21875" style="1" customWidth="1"/>
    <col min="10" max="16384" width="9" style="1"/>
  </cols>
  <sheetData>
    <row r="1" spans="1:9" ht="13.8" thickBot="1" x14ac:dyDescent="0.25">
      <c r="A1" s="138" t="s">
        <v>207</v>
      </c>
      <c r="I1" s="136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4099390232</v>
      </c>
      <c r="F4" s="73">
        <f t="shared" ref="F4:F35" si="0">E4-G4</f>
        <v>289290226</v>
      </c>
      <c r="G4" s="80">
        <v>3810100006</v>
      </c>
      <c r="H4" s="19">
        <v>4301257589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0</v>
      </c>
      <c r="F7" s="73">
        <f t="shared" si="0"/>
        <v>0</v>
      </c>
      <c r="G7" s="80">
        <v>0</v>
      </c>
      <c r="H7" s="19">
        <v>0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0</v>
      </c>
      <c r="F10" s="73">
        <f t="shared" si="0"/>
        <v>0</v>
      </c>
      <c r="G10" s="80">
        <v>0</v>
      </c>
      <c r="H10" s="19">
        <v>0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397863769</v>
      </c>
      <c r="F12" s="73">
        <f t="shared" si="0"/>
        <v>-11958758</v>
      </c>
      <c r="G12" s="80">
        <v>409822527</v>
      </c>
      <c r="H12" s="19">
        <v>433012524</v>
      </c>
    </row>
    <row r="13" spans="1:9" ht="15" customHeight="1" x14ac:dyDescent="0.2">
      <c r="A13" s="57"/>
      <c r="B13" s="58" t="s">
        <v>75</v>
      </c>
      <c r="C13" s="59"/>
      <c r="D13" s="59"/>
      <c r="E13" s="68">
        <v>450262000</v>
      </c>
      <c r="F13" s="73">
        <f t="shared" si="0"/>
        <v>-858991000</v>
      </c>
      <c r="G13" s="80">
        <v>1309253000</v>
      </c>
      <c r="H13" s="19">
        <v>2182171000</v>
      </c>
    </row>
    <row r="14" spans="1:9" ht="15" customHeight="1" x14ac:dyDescent="0.2">
      <c r="A14" s="57"/>
      <c r="B14" s="58" t="s">
        <v>76</v>
      </c>
      <c r="C14" s="59"/>
      <c r="D14" s="59"/>
      <c r="E14" s="68">
        <v>2147469020</v>
      </c>
      <c r="F14" s="73">
        <f t="shared" si="0"/>
        <v>654497974</v>
      </c>
      <c r="G14" s="80">
        <v>1492971046</v>
      </c>
      <c r="H14" s="19">
        <v>1052895554</v>
      </c>
    </row>
    <row r="15" spans="1:9" ht="15" customHeight="1" x14ac:dyDescent="0.2">
      <c r="A15" s="57"/>
      <c r="B15" s="58"/>
      <c r="C15" s="59" t="s">
        <v>77</v>
      </c>
      <c r="D15" s="59"/>
      <c r="E15" s="68">
        <v>2147469020</v>
      </c>
      <c r="F15" s="73">
        <f t="shared" si="0"/>
        <v>654497974</v>
      </c>
      <c r="G15" s="80">
        <v>1492971046</v>
      </c>
      <c r="H15" s="19">
        <v>1052895554</v>
      </c>
    </row>
    <row r="16" spans="1:9" ht="15" customHeight="1" x14ac:dyDescent="0.2">
      <c r="A16" s="57"/>
      <c r="B16" s="58"/>
      <c r="C16" s="59" t="s">
        <v>78</v>
      </c>
      <c r="D16" s="59"/>
      <c r="E16" s="68">
        <v>0</v>
      </c>
      <c r="F16" s="73">
        <f t="shared" si="0"/>
        <v>0</v>
      </c>
      <c r="G16" s="80">
        <v>0</v>
      </c>
      <c r="H16" s="19">
        <v>0</v>
      </c>
    </row>
    <row r="17" spans="1:8" ht="15" customHeight="1" x14ac:dyDescent="0.2">
      <c r="A17" s="57"/>
      <c r="B17" s="58"/>
      <c r="C17" s="59" t="s">
        <v>79</v>
      </c>
      <c r="D17" s="59"/>
      <c r="E17" s="68">
        <v>0</v>
      </c>
      <c r="F17" s="73">
        <f t="shared" si="0"/>
        <v>0</v>
      </c>
      <c r="G17" s="80">
        <v>0</v>
      </c>
      <c r="H17" s="19">
        <v>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627039</v>
      </c>
      <c r="F19" s="73">
        <f t="shared" si="0"/>
        <v>-385500</v>
      </c>
      <c r="G19" s="80">
        <v>1012539</v>
      </c>
      <c r="H19" s="19">
        <v>2690784</v>
      </c>
    </row>
    <row r="20" spans="1:8" ht="15" customHeight="1" x14ac:dyDescent="0.2">
      <c r="A20" s="61"/>
      <c r="B20" s="62" t="s">
        <v>82</v>
      </c>
      <c r="C20" s="63"/>
      <c r="D20" s="63"/>
      <c r="E20" s="68">
        <v>1103168404</v>
      </c>
      <c r="F20" s="73">
        <f t="shared" si="0"/>
        <v>506127510</v>
      </c>
      <c r="G20" s="80">
        <v>597040894</v>
      </c>
      <c r="H20" s="19">
        <v>630487727</v>
      </c>
    </row>
    <row r="21" spans="1:8" ht="15" customHeight="1" x14ac:dyDescent="0.2">
      <c r="A21" s="57" t="s">
        <v>83</v>
      </c>
      <c r="B21" s="58"/>
      <c r="C21" s="59"/>
      <c r="D21" s="59"/>
      <c r="E21" s="67">
        <v>2740199770</v>
      </c>
      <c r="F21" s="72">
        <f t="shared" si="0"/>
        <v>329797755</v>
      </c>
      <c r="G21" s="79">
        <v>2410402015</v>
      </c>
      <c r="H21" s="76">
        <v>2040456922</v>
      </c>
    </row>
    <row r="22" spans="1:8" ht="15" customHeight="1" x14ac:dyDescent="0.2">
      <c r="A22" s="57"/>
      <c r="B22" s="58" t="s">
        <v>84</v>
      </c>
      <c r="C22" s="59"/>
      <c r="D22" s="59"/>
      <c r="E22" s="68">
        <v>757289652</v>
      </c>
      <c r="F22" s="73">
        <f t="shared" si="0"/>
        <v>14356378</v>
      </c>
      <c r="G22" s="80">
        <v>742933274</v>
      </c>
      <c r="H22" s="19">
        <v>638864351</v>
      </c>
    </row>
    <row r="23" spans="1:8" ht="15" customHeight="1" x14ac:dyDescent="0.2">
      <c r="A23" s="57"/>
      <c r="B23" s="58" t="s">
        <v>85</v>
      </c>
      <c r="C23" s="59"/>
      <c r="D23" s="59"/>
      <c r="E23" s="68">
        <v>71545390</v>
      </c>
      <c r="F23" s="73">
        <f t="shared" si="0"/>
        <v>4610768</v>
      </c>
      <c r="G23" s="80">
        <v>66934622</v>
      </c>
      <c r="H23" s="19">
        <v>55349342</v>
      </c>
    </row>
    <row r="24" spans="1:8" ht="15" customHeight="1" x14ac:dyDescent="0.2">
      <c r="A24" s="57"/>
      <c r="B24" s="58" t="s">
        <v>86</v>
      </c>
      <c r="C24" s="59"/>
      <c r="D24" s="59"/>
      <c r="E24" s="68">
        <v>65457512</v>
      </c>
      <c r="F24" s="73">
        <f t="shared" si="0"/>
        <v>23969042</v>
      </c>
      <c r="G24" s="80">
        <v>41488470</v>
      </c>
      <c r="H24" s="19">
        <v>14135271</v>
      </c>
    </row>
    <row r="25" spans="1:8" ht="15" customHeight="1" x14ac:dyDescent="0.2">
      <c r="A25" s="57"/>
      <c r="B25" s="58" t="s">
        <v>87</v>
      </c>
      <c r="C25" s="59"/>
      <c r="D25" s="59"/>
      <c r="E25" s="68">
        <v>1380608527</v>
      </c>
      <c r="F25" s="73">
        <f t="shared" si="0"/>
        <v>188401183</v>
      </c>
      <c r="G25" s="80">
        <v>1192207344</v>
      </c>
      <c r="H25" s="19">
        <v>1103001744</v>
      </c>
    </row>
    <row r="26" spans="1:8" ht="15" customHeight="1" x14ac:dyDescent="0.2">
      <c r="A26" s="57"/>
      <c r="B26" s="58" t="s">
        <v>88</v>
      </c>
      <c r="C26" s="59"/>
      <c r="D26" s="59"/>
      <c r="E26" s="68">
        <v>98847980</v>
      </c>
      <c r="F26" s="73">
        <f t="shared" si="0"/>
        <v>17520113</v>
      </c>
      <c r="G26" s="80">
        <v>81327867</v>
      </c>
      <c r="H26" s="19">
        <v>32041697</v>
      </c>
    </row>
    <row r="27" spans="1:8" ht="15" customHeight="1" x14ac:dyDescent="0.2">
      <c r="A27" s="57"/>
      <c r="B27" s="58" t="s">
        <v>89</v>
      </c>
      <c r="C27" s="59"/>
      <c r="D27" s="59"/>
      <c r="E27" s="68">
        <v>170654598</v>
      </c>
      <c r="F27" s="73">
        <f t="shared" si="0"/>
        <v>786522</v>
      </c>
      <c r="G27" s="80">
        <v>169868076</v>
      </c>
      <c r="H27" s="19">
        <v>169903025</v>
      </c>
    </row>
    <row r="28" spans="1:8" ht="15" customHeight="1" x14ac:dyDescent="0.2">
      <c r="A28" s="57"/>
      <c r="B28" s="58" t="s">
        <v>90</v>
      </c>
      <c r="C28" s="59"/>
      <c r="D28" s="59"/>
      <c r="E28" s="68">
        <v>192086429</v>
      </c>
      <c r="F28" s="73">
        <f t="shared" si="0"/>
        <v>109461730</v>
      </c>
      <c r="G28" s="80">
        <v>82624699</v>
      </c>
      <c r="H28" s="19">
        <v>26370596</v>
      </c>
    </row>
    <row r="29" spans="1:8" ht="15" customHeight="1" x14ac:dyDescent="0.2">
      <c r="A29" s="57"/>
      <c r="B29" s="58" t="s">
        <v>91</v>
      </c>
      <c r="C29" s="59"/>
      <c r="D29" s="59"/>
      <c r="E29" s="68">
        <v>0</v>
      </c>
      <c r="F29" s="73">
        <f t="shared" si="0"/>
        <v>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0</v>
      </c>
      <c r="F30" s="73">
        <f t="shared" si="0"/>
        <v>0</v>
      </c>
      <c r="G30" s="80">
        <v>0</v>
      </c>
      <c r="H30" s="19">
        <v>0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0</v>
      </c>
      <c r="F33" s="73">
        <f t="shared" si="0"/>
        <v>0</v>
      </c>
      <c r="G33" s="80">
        <v>0</v>
      </c>
      <c r="H33" s="19">
        <v>0</v>
      </c>
    </row>
    <row r="34" spans="1:8" ht="15" customHeight="1" x14ac:dyDescent="0.2">
      <c r="A34" s="57"/>
      <c r="B34" s="58" t="s">
        <v>96</v>
      </c>
      <c r="C34" s="59"/>
      <c r="D34" s="59"/>
      <c r="E34" s="68">
        <v>1800789</v>
      </c>
      <c r="F34" s="73">
        <f t="shared" si="0"/>
        <v>145695</v>
      </c>
      <c r="G34" s="80">
        <v>1655094</v>
      </c>
      <c r="H34" s="19">
        <v>426400</v>
      </c>
    </row>
    <row r="35" spans="1:8" ht="15" customHeight="1" x14ac:dyDescent="0.2">
      <c r="A35" s="57"/>
      <c r="B35" s="58" t="s">
        <v>97</v>
      </c>
      <c r="C35" s="59"/>
      <c r="D35" s="59"/>
      <c r="E35" s="68">
        <v>1908893</v>
      </c>
      <c r="F35" s="73">
        <f t="shared" si="0"/>
        <v>-29453676</v>
      </c>
      <c r="G35" s="80">
        <v>31362569</v>
      </c>
      <c r="H35" s="19">
        <v>364496</v>
      </c>
    </row>
    <row r="36" spans="1:8" ht="15" customHeight="1" x14ac:dyDescent="0.2">
      <c r="A36" s="57"/>
      <c r="B36" s="58"/>
      <c r="C36" s="59" t="s">
        <v>98</v>
      </c>
      <c r="D36" s="59"/>
      <c r="E36" s="68">
        <v>0</v>
      </c>
      <c r="F36" s="73">
        <f t="shared" ref="F36:F54" si="1">E36-G36</f>
        <v>0</v>
      </c>
      <c r="G36" s="80">
        <v>0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1908893</v>
      </c>
      <c r="F37" s="73">
        <f t="shared" si="1"/>
        <v>-29453676</v>
      </c>
      <c r="G37" s="80">
        <v>31362569</v>
      </c>
      <c r="H37" s="19">
        <v>364496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1359190462</v>
      </c>
      <c r="F40" s="75">
        <f t="shared" si="1"/>
        <v>-40507529</v>
      </c>
      <c r="G40" s="82">
        <v>1399697991</v>
      </c>
      <c r="H40" s="40">
        <v>2260800667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0</v>
      </c>
      <c r="F46" s="73">
        <f t="shared" si="1"/>
        <v>0</v>
      </c>
      <c r="G46" s="80">
        <v>0</v>
      </c>
      <c r="H46" s="19">
        <v>0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0</v>
      </c>
      <c r="G47" s="80">
        <v>0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0</v>
      </c>
      <c r="F52" s="73">
        <f t="shared" si="1"/>
        <v>0</v>
      </c>
      <c r="G52" s="80">
        <v>0</v>
      </c>
      <c r="H52" s="19">
        <v>0</v>
      </c>
    </row>
    <row r="53" spans="1:8" ht="15" customHeight="1" x14ac:dyDescent="0.2">
      <c r="A53" s="64" t="s">
        <v>113</v>
      </c>
      <c r="B53" s="65"/>
      <c r="C53" s="66"/>
      <c r="D53" s="66"/>
      <c r="E53" s="71">
        <v>0</v>
      </c>
      <c r="F53" s="75">
        <f t="shared" si="1"/>
        <v>0</v>
      </c>
      <c r="G53" s="82">
        <v>0</v>
      </c>
      <c r="H53" s="40">
        <v>0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1359190462</v>
      </c>
      <c r="F54" s="95">
        <f t="shared" si="1"/>
        <v>-40507529</v>
      </c>
      <c r="G54" s="96">
        <v>1399697991</v>
      </c>
      <c r="H54" s="97">
        <v>2260800667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5" fitToHeight="0" orientation="portrait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208</v>
      </c>
      <c r="J1" s="136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4099268298</v>
      </c>
      <c r="G5" s="72">
        <f t="shared" ref="G5:G34" si="0">F5-H5</f>
        <v>289168292</v>
      </c>
      <c r="H5" s="122">
        <v>3810100006</v>
      </c>
      <c r="I5" s="119">
        <v>4301257589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0</v>
      </c>
      <c r="G8" s="73">
        <f t="shared" si="0"/>
        <v>0</v>
      </c>
      <c r="H8" s="21">
        <v>0</v>
      </c>
      <c r="I8" s="118">
        <v>0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0</v>
      </c>
      <c r="G11" s="73">
        <f t="shared" si="0"/>
        <v>0</v>
      </c>
      <c r="H11" s="21">
        <v>0</v>
      </c>
      <c r="I11" s="118">
        <v>0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397863769</v>
      </c>
      <c r="G13" s="73">
        <f t="shared" si="0"/>
        <v>-11958758</v>
      </c>
      <c r="H13" s="21">
        <v>409822527</v>
      </c>
      <c r="I13" s="118">
        <v>433012524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450262000</v>
      </c>
      <c r="G14" s="73">
        <f t="shared" si="0"/>
        <v>-858991000</v>
      </c>
      <c r="H14" s="21">
        <v>1309253000</v>
      </c>
      <c r="I14" s="118">
        <v>2182171000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2147469020</v>
      </c>
      <c r="G15" s="73">
        <f t="shared" si="0"/>
        <v>654497974</v>
      </c>
      <c r="H15" s="21">
        <v>1492971046</v>
      </c>
      <c r="I15" s="118">
        <v>1052895554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2147469020</v>
      </c>
      <c r="G16" s="73">
        <f t="shared" si="0"/>
        <v>654497974</v>
      </c>
      <c r="H16" s="21">
        <v>1492971046</v>
      </c>
      <c r="I16" s="118">
        <v>1052895554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0</v>
      </c>
      <c r="G17" s="73">
        <f t="shared" si="0"/>
        <v>0</v>
      </c>
      <c r="H17" s="21">
        <v>0</v>
      </c>
      <c r="I17" s="118">
        <v>0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0</v>
      </c>
      <c r="G18" s="73">
        <f t="shared" si="0"/>
        <v>0</v>
      </c>
      <c r="H18" s="21">
        <v>0</v>
      </c>
      <c r="I18" s="118">
        <v>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627039</v>
      </c>
      <c r="G20" s="73">
        <f t="shared" si="0"/>
        <v>-385500</v>
      </c>
      <c r="H20" s="21">
        <v>1012539</v>
      </c>
      <c r="I20" s="118">
        <v>2690784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1103046470</v>
      </c>
      <c r="G21" s="73">
        <f t="shared" si="0"/>
        <v>506005576</v>
      </c>
      <c r="H21" s="21">
        <v>597040894</v>
      </c>
      <c r="I21" s="118">
        <v>630487727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2499476892</v>
      </c>
      <c r="G22" s="72">
        <f t="shared" si="0"/>
        <v>312016703</v>
      </c>
      <c r="H22" s="122">
        <v>2187460189</v>
      </c>
      <c r="I22" s="119">
        <v>1856969747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824224274</v>
      </c>
      <c r="G23" s="73">
        <f t="shared" si="0"/>
        <v>25941658</v>
      </c>
      <c r="H23" s="21">
        <v>798282616</v>
      </c>
      <c r="I23" s="118">
        <v>694764814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1380608527</v>
      </c>
      <c r="G24" s="73">
        <f t="shared" si="0"/>
        <v>188401183</v>
      </c>
      <c r="H24" s="21">
        <v>1192207344</v>
      </c>
      <c r="I24" s="118">
        <v>1103001744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98847980</v>
      </c>
      <c r="G25" s="73">
        <f t="shared" si="0"/>
        <v>17520113</v>
      </c>
      <c r="H25" s="21">
        <v>81327867</v>
      </c>
      <c r="I25" s="118">
        <v>32041697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192086429</v>
      </c>
      <c r="G26" s="73">
        <f t="shared" si="0"/>
        <v>109461730</v>
      </c>
      <c r="H26" s="21">
        <v>82624699</v>
      </c>
      <c r="I26" s="118">
        <v>26370596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0</v>
      </c>
      <c r="G27" s="73">
        <f t="shared" si="0"/>
        <v>0</v>
      </c>
      <c r="H27" s="21">
        <v>0</v>
      </c>
      <c r="I27" s="118">
        <v>0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1800789</v>
      </c>
      <c r="G28" s="73">
        <f t="shared" si="0"/>
        <v>145695</v>
      </c>
      <c r="H28" s="21">
        <v>1655094</v>
      </c>
      <c r="I28" s="118">
        <v>426400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1908893</v>
      </c>
      <c r="G29" s="73">
        <f t="shared" si="0"/>
        <v>-29453676</v>
      </c>
      <c r="H29" s="21">
        <v>31362569</v>
      </c>
      <c r="I29" s="118">
        <v>364496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1908893</v>
      </c>
      <c r="G31" s="73">
        <f t="shared" si="0"/>
        <v>-29453676</v>
      </c>
      <c r="H31" s="21">
        <v>31362569</v>
      </c>
      <c r="I31" s="118">
        <v>364496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1599791406</v>
      </c>
      <c r="G34" s="124">
        <f t="shared" si="0"/>
        <v>-22848411</v>
      </c>
      <c r="H34" s="123">
        <v>1622639817</v>
      </c>
      <c r="I34" s="120">
        <v>2444287842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50000000</v>
      </c>
      <c r="G36" s="72">
        <f t="shared" ref="G36:G60" si="1">F36-H36</f>
        <v>0</v>
      </c>
      <c r="H36" s="122">
        <v>50000000</v>
      </c>
      <c r="I36" s="119">
        <v>250000000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0</v>
      </c>
      <c r="G38" s="73">
        <f t="shared" si="1"/>
        <v>0</v>
      </c>
      <c r="H38" s="21">
        <v>0</v>
      </c>
      <c r="I38" s="118">
        <v>0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0</v>
      </c>
      <c r="G40" s="73">
        <f t="shared" si="1"/>
        <v>0</v>
      </c>
      <c r="H40" s="21">
        <v>0</v>
      </c>
      <c r="I40" s="118">
        <v>0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50000000</v>
      </c>
      <c r="G41" s="73">
        <f t="shared" si="1"/>
        <v>0</v>
      </c>
      <c r="H41" s="21">
        <v>50000000</v>
      </c>
      <c r="I41" s="118">
        <v>250000000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3750726439</v>
      </c>
      <c r="G48" s="72">
        <f t="shared" si="1"/>
        <v>-7956403161</v>
      </c>
      <c r="H48" s="122">
        <v>11707129600</v>
      </c>
      <c r="I48" s="119">
        <v>6426620000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3750726439</v>
      </c>
      <c r="G49" s="73">
        <f t="shared" si="1"/>
        <v>-7956403161</v>
      </c>
      <c r="H49" s="21">
        <v>11707129600</v>
      </c>
      <c r="I49" s="118">
        <v>6426620000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0</v>
      </c>
      <c r="G50" s="73">
        <f t="shared" si="1"/>
        <v>0</v>
      </c>
      <c r="H50" s="21">
        <v>0</v>
      </c>
      <c r="I50" s="118">
        <v>0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0</v>
      </c>
      <c r="G52" s="73">
        <f t="shared" si="1"/>
        <v>0</v>
      </c>
      <c r="H52" s="21">
        <v>0</v>
      </c>
      <c r="I52" s="118">
        <v>0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0</v>
      </c>
      <c r="G54" s="73">
        <f t="shared" si="1"/>
        <v>0</v>
      </c>
      <c r="H54" s="21">
        <v>0</v>
      </c>
      <c r="I54" s="118">
        <v>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-3700726439</v>
      </c>
      <c r="G60" s="124">
        <f t="shared" si="1"/>
        <v>7956403161</v>
      </c>
      <c r="H60" s="123">
        <v>-11657129600</v>
      </c>
      <c r="I60" s="120">
        <v>-6176620000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2373000000</v>
      </c>
      <c r="G62" s="72">
        <f t="shared" ref="G62:G82" si="2">F62-H62</f>
        <v>-7743000000</v>
      </c>
      <c r="H62" s="122">
        <v>10116000000</v>
      </c>
      <c r="I62" s="119">
        <v>4019000000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2373000000</v>
      </c>
      <c r="G63" s="73">
        <f t="shared" si="2"/>
        <v>-7743000000</v>
      </c>
      <c r="H63" s="21">
        <v>10116000000</v>
      </c>
      <c r="I63" s="118">
        <v>4019000000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0</v>
      </c>
      <c r="G69" s="73">
        <f t="shared" si="2"/>
        <v>0</v>
      </c>
      <c r="H69" s="21">
        <v>0</v>
      </c>
      <c r="I69" s="118">
        <v>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272064967</v>
      </c>
      <c r="G70" s="72">
        <f t="shared" si="2"/>
        <v>190554750</v>
      </c>
      <c r="H70" s="122">
        <v>81510217</v>
      </c>
      <c r="I70" s="119">
        <v>286667842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220326167</v>
      </c>
      <c r="G71" s="73">
        <f t="shared" si="2"/>
        <v>190554750</v>
      </c>
      <c r="H71" s="21">
        <v>29771417</v>
      </c>
      <c r="I71" s="118">
        <v>34929042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51738800</v>
      </c>
      <c r="G72" s="73">
        <f t="shared" si="2"/>
        <v>0</v>
      </c>
      <c r="H72" s="21">
        <v>51738800</v>
      </c>
      <c r="I72" s="118">
        <v>251738800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0</v>
      </c>
      <c r="G73" s="73">
        <f t="shared" si="2"/>
        <v>0</v>
      </c>
      <c r="H73" s="21">
        <v>0</v>
      </c>
      <c r="I73" s="118">
        <v>0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0</v>
      </c>
      <c r="G74" s="73">
        <f t="shared" si="2"/>
        <v>0</v>
      </c>
      <c r="H74" s="21">
        <v>0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0</v>
      </c>
      <c r="G75" s="73">
        <f t="shared" si="2"/>
        <v>0</v>
      </c>
      <c r="H75" s="21">
        <v>0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0</v>
      </c>
      <c r="G78" s="73">
        <f t="shared" si="2"/>
        <v>0</v>
      </c>
      <c r="H78" s="21">
        <v>0</v>
      </c>
      <c r="I78" s="118">
        <v>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2100935033</v>
      </c>
      <c r="G79" s="124">
        <f t="shared" si="2"/>
        <v>-7933554750</v>
      </c>
      <c r="H79" s="123">
        <v>10034489783</v>
      </c>
      <c r="I79" s="120">
        <v>3732332158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0</v>
      </c>
      <c r="G80" s="75">
        <f t="shared" si="2"/>
        <v>0</v>
      </c>
      <c r="H80" s="39">
        <v>0</v>
      </c>
      <c r="I80" s="129">
        <v>0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0</v>
      </c>
      <c r="G81" s="75">
        <f t="shared" si="2"/>
        <v>0</v>
      </c>
      <c r="H81" s="39">
        <v>0</v>
      </c>
      <c r="I81" s="129">
        <v>0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0</v>
      </c>
      <c r="G82" s="90">
        <f t="shared" si="2"/>
        <v>0</v>
      </c>
      <c r="H82" s="43">
        <v>0</v>
      </c>
      <c r="I82" s="121">
        <v>0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6" orientation="portrait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280851026</v>
      </c>
      <c r="G5" s="50">
        <f t="shared" ref="G5:G36" si="0">F5-H5</f>
        <v>-136981684</v>
      </c>
      <c r="H5" s="21">
        <v>417832710</v>
      </c>
      <c r="I5" s="19">
        <v>422280888</v>
      </c>
      <c r="J5" s="9"/>
      <c r="K5" s="10" t="s">
        <v>3</v>
      </c>
      <c r="L5" s="10"/>
      <c r="M5" s="11"/>
      <c r="N5" s="12">
        <v>2067408</v>
      </c>
      <c r="O5" s="50">
        <f t="shared" ref="O5:O25" si="1">N5-P5</f>
        <v>328134</v>
      </c>
      <c r="P5" s="21">
        <v>1739274</v>
      </c>
      <c r="Q5" s="19">
        <v>1764369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280851026</v>
      </c>
      <c r="G6" s="50">
        <f t="shared" si="0"/>
        <v>-136981684</v>
      </c>
      <c r="H6" s="21">
        <v>417832710</v>
      </c>
      <c r="I6" s="19">
        <v>422280888</v>
      </c>
      <c r="J6" s="9"/>
      <c r="K6" s="10"/>
      <c r="L6" s="10" t="s">
        <v>5</v>
      </c>
      <c r="M6" s="11"/>
      <c r="N6" s="12">
        <v>0</v>
      </c>
      <c r="O6" s="50">
        <f t="shared" si="1"/>
        <v>0</v>
      </c>
      <c r="P6" s="21">
        <v>0</v>
      </c>
      <c r="Q6" s="19">
        <v>0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280851026</v>
      </c>
      <c r="G7" s="50">
        <f t="shared" si="0"/>
        <v>-136981684</v>
      </c>
      <c r="H7" s="21">
        <v>417832710</v>
      </c>
      <c r="I7" s="19">
        <v>422280888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0</v>
      </c>
      <c r="G9" s="50">
        <f t="shared" si="0"/>
        <v>0</v>
      </c>
      <c r="H9" s="21">
        <v>0</v>
      </c>
      <c r="I9" s="19">
        <v>0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0</v>
      </c>
      <c r="G10" s="50">
        <f t="shared" si="0"/>
        <v>0</v>
      </c>
      <c r="H10" s="21">
        <v>0</v>
      </c>
      <c r="I10" s="19">
        <v>0</v>
      </c>
      <c r="J10" s="9"/>
      <c r="K10" s="10"/>
      <c r="L10" s="10" t="s">
        <v>13</v>
      </c>
      <c r="M10" s="11"/>
      <c r="N10" s="12">
        <v>2067408</v>
      </c>
      <c r="O10" s="50">
        <f t="shared" si="1"/>
        <v>328134</v>
      </c>
      <c r="P10" s="21">
        <v>1739274</v>
      </c>
      <c r="Q10" s="19">
        <v>1764369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0</v>
      </c>
      <c r="G11" s="50">
        <f t="shared" si="0"/>
        <v>0</v>
      </c>
      <c r="H11" s="21">
        <v>0</v>
      </c>
      <c r="I11" s="19">
        <v>0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0</v>
      </c>
      <c r="O13" s="50">
        <f t="shared" si="1"/>
        <v>0</v>
      </c>
      <c r="P13" s="21">
        <v>0</v>
      </c>
      <c r="Q13" s="19">
        <v>0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0</v>
      </c>
      <c r="O14" s="50">
        <f t="shared" si="1"/>
        <v>0</v>
      </c>
      <c r="P14" s="21">
        <v>0</v>
      </c>
      <c r="Q14" s="19">
        <v>0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0</v>
      </c>
      <c r="G15" s="50">
        <f t="shared" si="0"/>
        <v>0</v>
      </c>
      <c r="H15" s="21">
        <v>0</v>
      </c>
      <c r="I15" s="19">
        <v>0</v>
      </c>
      <c r="J15" s="9"/>
      <c r="K15" s="10" t="s">
        <v>22</v>
      </c>
      <c r="L15" s="10"/>
      <c r="M15" s="11"/>
      <c r="N15" s="12">
        <v>19634046</v>
      </c>
      <c r="O15" s="50">
        <f t="shared" si="1"/>
        <v>1321839</v>
      </c>
      <c r="P15" s="21">
        <v>18312207</v>
      </c>
      <c r="Q15" s="19">
        <v>15781071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0</v>
      </c>
      <c r="G16" s="50">
        <f t="shared" si="0"/>
        <v>0</v>
      </c>
      <c r="H16" s="21">
        <v>0</v>
      </c>
      <c r="I16" s="19">
        <v>0</v>
      </c>
      <c r="J16" s="9"/>
      <c r="K16" s="10"/>
      <c r="L16" s="10" t="s">
        <v>5</v>
      </c>
      <c r="M16" s="11"/>
      <c r="N16" s="12">
        <v>0</v>
      </c>
      <c r="O16" s="50">
        <f t="shared" si="1"/>
        <v>0</v>
      </c>
      <c r="P16" s="21">
        <v>0</v>
      </c>
      <c r="Q16" s="19">
        <v>0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21423596030</v>
      </c>
      <c r="G18" s="50">
        <f t="shared" si="0"/>
        <v>-1110938751</v>
      </c>
      <c r="H18" s="21">
        <v>22534534781</v>
      </c>
      <c r="I18" s="19">
        <v>23599386431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20878303834</v>
      </c>
      <c r="G19" s="50">
        <f t="shared" si="0"/>
        <v>-1274378628</v>
      </c>
      <c r="H19" s="21">
        <v>22152682462</v>
      </c>
      <c r="I19" s="19">
        <v>23427061090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20878303834</v>
      </c>
      <c r="G20" s="50">
        <f t="shared" si="0"/>
        <v>-1274378628</v>
      </c>
      <c r="H20" s="21">
        <v>22152682462</v>
      </c>
      <c r="I20" s="19">
        <v>23427061090</v>
      </c>
      <c r="J20" s="9"/>
      <c r="K20" s="10"/>
      <c r="L20" s="10" t="s">
        <v>29</v>
      </c>
      <c r="M20" s="11"/>
      <c r="N20" s="12">
        <v>19634046</v>
      </c>
      <c r="O20" s="50">
        <f t="shared" si="1"/>
        <v>1321839</v>
      </c>
      <c r="P20" s="21">
        <v>18312207</v>
      </c>
      <c r="Q20" s="19">
        <v>15781071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3691035860</v>
      </c>
      <c r="G21" s="50">
        <f t="shared" si="0"/>
        <v>0</v>
      </c>
      <c r="H21" s="21">
        <v>3691035860</v>
      </c>
      <c r="I21" s="19">
        <v>3691035860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17096305685</v>
      </c>
      <c r="G22" s="50">
        <f t="shared" si="0"/>
        <v>-1252051572</v>
      </c>
      <c r="H22" s="21">
        <v>18348357257</v>
      </c>
      <c r="I22" s="19">
        <v>19600408829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90962289</v>
      </c>
      <c r="G23" s="50">
        <f t="shared" si="0"/>
        <v>-22327056</v>
      </c>
      <c r="H23" s="21">
        <v>113289345</v>
      </c>
      <c r="I23" s="19">
        <v>135616401</v>
      </c>
      <c r="J23" s="9"/>
      <c r="K23" s="10"/>
      <c r="L23" s="10" t="s">
        <v>19</v>
      </c>
      <c r="M23" s="11"/>
      <c r="N23" s="12">
        <v>0</v>
      </c>
      <c r="O23" s="50">
        <f t="shared" si="1"/>
        <v>0</v>
      </c>
      <c r="P23" s="21">
        <v>0</v>
      </c>
      <c r="Q23" s="19">
        <v>0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0</v>
      </c>
      <c r="O24" s="50">
        <f t="shared" si="1"/>
        <v>0</v>
      </c>
      <c r="P24" s="21">
        <v>0</v>
      </c>
      <c r="Q24" s="19">
        <v>0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21701454</v>
      </c>
      <c r="O25" s="52">
        <f t="shared" si="1"/>
        <v>1649973</v>
      </c>
      <c r="P25" s="39">
        <v>20051481</v>
      </c>
      <c r="Q25" s="40">
        <v>17545440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21682745602</v>
      </c>
      <c r="O27" s="50">
        <f>N27-P27</f>
        <v>-1249570408</v>
      </c>
      <c r="P27" s="21">
        <v>22932316010</v>
      </c>
      <c r="Q27" s="19">
        <v>24004121879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522514</v>
      </c>
      <c r="G39" s="50">
        <f t="shared" si="2"/>
        <v>-714706</v>
      </c>
      <c r="H39" s="21">
        <v>1237220</v>
      </c>
      <c r="I39" s="19">
        <v>3122135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0</v>
      </c>
      <c r="G40" s="50">
        <f t="shared" si="2"/>
        <v>0</v>
      </c>
      <c r="H40" s="21">
        <v>0</v>
      </c>
      <c r="I40" s="19">
        <v>0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0</v>
      </c>
      <c r="G41" s="50">
        <f t="shared" si="2"/>
        <v>0</v>
      </c>
      <c r="H41" s="21">
        <v>0</v>
      </c>
      <c r="I41" s="19">
        <v>0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0</v>
      </c>
      <c r="G42" s="50">
        <f t="shared" si="2"/>
        <v>0</v>
      </c>
      <c r="H42" s="21">
        <v>0</v>
      </c>
      <c r="I42" s="19">
        <v>0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544769682</v>
      </c>
      <c r="G48" s="50">
        <f t="shared" si="2"/>
        <v>164154583</v>
      </c>
      <c r="H48" s="21">
        <v>380615099</v>
      </c>
      <c r="I48" s="19">
        <v>169203206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544769682</v>
      </c>
      <c r="G50" s="50">
        <f t="shared" si="2"/>
        <v>164154583</v>
      </c>
      <c r="H50" s="21">
        <v>380615099</v>
      </c>
      <c r="I50" s="19">
        <v>169203206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0</v>
      </c>
      <c r="G52" s="50">
        <f t="shared" si="2"/>
        <v>0</v>
      </c>
      <c r="H52" s="21">
        <v>0</v>
      </c>
      <c r="I52" s="19">
        <v>0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0</v>
      </c>
      <c r="G53" s="50">
        <f t="shared" si="2"/>
        <v>0</v>
      </c>
      <c r="H53" s="21">
        <v>0</v>
      </c>
      <c r="I53" s="19">
        <v>0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21682745602</v>
      </c>
      <c r="O55" s="52">
        <f>N55-P55</f>
        <v>-1249570408</v>
      </c>
      <c r="P55" s="39">
        <v>22932316010</v>
      </c>
      <c r="Q55" s="40">
        <v>24004121879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21704447056</v>
      </c>
      <c r="G56" s="51">
        <f t="shared" si="2"/>
        <v>-1247920435</v>
      </c>
      <c r="H56" s="43">
        <v>22952367491</v>
      </c>
      <c r="I56" s="44">
        <v>24021667319</v>
      </c>
      <c r="J56" s="45" t="s">
        <v>65</v>
      </c>
      <c r="K56" s="46"/>
      <c r="L56" s="46"/>
      <c r="M56" s="47"/>
      <c r="N56" s="48">
        <v>21704447056</v>
      </c>
      <c r="O56" s="51">
        <f>N56-P56</f>
        <v>-1247920435</v>
      </c>
      <c r="P56" s="43">
        <v>22952367491</v>
      </c>
      <c r="Q56" s="44">
        <v>24021667319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2" firstPageNumber="7" fitToWidth="0" orientation="landscape" useFirstPageNumber="1" r:id="rId1"/>
  <headerFooter scaleWithDoc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bestFit="1" customWidth="1"/>
    <col min="9" max="9" width="0.109375" style="1" customWidth="1"/>
    <col min="10" max="16384" width="9" style="1"/>
  </cols>
  <sheetData>
    <row r="1" spans="1:9" ht="13.8" thickBot="1" x14ac:dyDescent="0.25">
      <c r="A1" s="138" t="s">
        <v>210</v>
      </c>
      <c r="I1" s="136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2826243390</v>
      </c>
      <c r="F4" s="73">
        <f t="shared" ref="F4:F35" si="0">E4-G4</f>
        <v>47980614</v>
      </c>
      <c r="G4" s="80">
        <v>2778262776</v>
      </c>
      <c r="H4" s="19">
        <v>2796557951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0</v>
      </c>
      <c r="F7" s="73">
        <f t="shared" si="0"/>
        <v>0</v>
      </c>
      <c r="G7" s="80">
        <v>0</v>
      </c>
      <c r="H7" s="19">
        <v>0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0</v>
      </c>
      <c r="F10" s="73">
        <f t="shared" si="0"/>
        <v>0</v>
      </c>
      <c r="G10" s="80">
        <v>0</v>
      </c>
      <c r="H10" s="19">
        <v>0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264214384</v>
      </c>
      <c r="F12" s="73">
        <f t="shared" si="0"/>
        <v>-9778469</v>
      </c>
      <c r="G12" s="80">
        <v>273992853</v>
      </c>
      <c r="H12" s="19">
        <v>288293406</v>
      </c>
    </row>
    <row r="13" spans="1:9" ht="15" customHeight="1" x14ac:dyDescent="0.2">
      <c r="A13" s="57"/>
      <c r="B13" s="58" t="s">
        <v>75</v>
      </c>
      <c r="C13" s="59"/>
      <c r="D13" s="59"/>
      <c r="E13" s="68">
        <v>0</v>
      </c>
      <c r="F13" s="73">
        <f t="shared" si="0"/>
        <v>0</v>
      </c>
      <c r="G13" s="80">
        <v>0</v>
      </c>
      <c r="H13" s="19">
        <v>0</v>
      </c>
    </row>
    <row r="14" spans="1:9" ht="15" customHeight="1" x14ac:dyDescent="0.2">
      <c r="A14" s="57"/>
      <c r="B14" s="58" t="s">
        <v>76</v>
      </c>
      <c r="C14" s="59"/>
      <c r="D14" s="59"/>
      <c r="E14" s="68">
        <v>0</v>
      </c>
      <c r="F14" s="73">
        <f t="shared" si="0"/>
        <v>0</v>
      </c>
      <c r="G14" s="80">
        <v>0</v>
      </c>
      <c r="H14" s="19">
        <v>0</v>
      </c>
    </row>
    <row r="15" spans="1:9" ht="15" customHeight="1" x14ac:dyDescent="0.2">
      <c r="A15" s="57"/>
      <c r="B15" s="58"/>
      <c r="C15" s="59" t="s">
        <v>77</v>
      </c>
      <c r="D15" s="59"/>
      <c r="E15" s="68">
        <v>0</v>
      </c>
      <c r="F15" s="73">
        <f t="shared" si="0"/>
        <v>0</v>
      </c>
      <c r="G15" s="80">
        <v>0</v>
      </c>
      <c r="H15" s="19">
        <v>0</v>
      </c>
    </row>
    <row r="16" spans="1:9" ht="15" customHeight="1" x14ac:dyDescent="0.2">
      <c r="A16" s="57"/>
      <c r="B16" s="58"/>
      <c r="C16" s="59" t="s">
        <v>78</v>
      </c>
      <c r="D16" s="59"/>
      <c r="E16" s="68">
        <v>0</v>
      </c>
      <c r="F16" s="73">
        <f t="shared" si="0"/>
        <v>0</v>
      </c>
      <c r="G16" s="80">
        <v>0</v>
      </c>
      <c r="H16" s="19">
        <v>0</v>
      </c>
    </row>
    <row r="17" spans="1:8" ht="15" customHeight="1" x14ac:dyDescent="0.2">
      <c r="A17" s="57"/>
      <c r="B17" s="58"/>
      <c r="C17" s="59" t="s">
        <v>79</v>
      </c>
      <c r="D17" s="59"/>
      <c r="E17" s="68">
        <v>0</v>
      </c>
      <c r="F17" s="73">
        <f t="shared" si="0"/>
        <v>0</v>
      </c>
      <c r="G17" s="80">
        <v>0</v>
      </c>
      <c r="H17" s="19">
        <v>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2144778</v>
      </c>
      <c r="F19" s="73">
        <f t="shared" si="0"/>
        <v>1873329</v>
      </c>
      <c r="G19" s="80">
        <v>271449</v>
      </c>
      <c r="H19" s="19">
        <v>7120</v>
      </c>
    </row>
    <row r="20" spans="1:8" ht="15" customHeight="1" x14ac:dyDescent="0.2">
      <c r="A20" s="61"/>
      <c r="B20" s="62" t="s">
        <v>82</v>
      </c>
      <c r="C20" s="63"/>
      <c r="D20" s="63"/>
      <c r="E20" s="68">
        <v>2559884228</v>
      </c>
      <c r="F20" s="73">
        <f t="shared" si="0"/>
        <v>55885754</v>
      </c>
      <c r="G20" s="80">
        <v>2503998474</v>
      </c>
      <c r="H20" s="19">
        <v>2508257425</v>
      </c>
    </row>
    <row r="21" spans="1:8" ht="15" customHeight="1" x14ac:dyDescent="0.2">
      <c r="A21" s="57" t="s">
        <v>83</v>
      </c>
      <c r="B21" s="58"/>
      <c r="C21" s="59"/>
      <c r="D21" s="59"/>
      <c r="E21" s="67">
        <v>4075813798</v>
      </c>
      <c r="F21" s="72">
        <f t="shared" si="0"/>
        <v>225745153</v>
      </c>
      <c r="G21" s="79">
        <v>3850068645</v>
      </c>
      <c r="H21" s="76">
        <v>3866058849</v>
      </c>
    </row>
    <row r="22" spans="1:8" ht="15" customHeight="1" x14ac:dyDescent="0.2">
      <c r="A22" s="57"/>
      <c r="B22" s="58" t="s">
        <v>84</v>
      </c>
      <c r="C22" s="59"/>
      <c r="D22" s="59"/>
      <c r="E22" s="68">
        <v>24882739</v>
      </c>
      <c r="F22" s="73">
        <f t="shared" si="0"/>
        <v>552476</v>
      </c>
      <c r="G22" s="80">
        <v>24330263</v>
      </c>
      <c r="H22" s="19">
        <v>24777066</v>
      </c>
    </row>
    <row r="23" spans="1:8" ht="15" customHeight="1" x14ac:dyDescent="0.2">
      <c r="A23" s="57"/>
      <c r="B23" s="58" t="s">
        <v>85</v>
      </c>
      <c r="C23" s="59"/>
      <c r="D23" s="59"/>
      <c r="E23" s="68">
        <v>2067408</v>
      </c>
      <c r="F23" s="73">
        <f t="shared" si="0"/>
        <v>328134</v>
      </c>
      <c r="G23" s="80">
        <v>1739274</v>
      </c>
      <c r="H23" s="19">
        <v>1764369</v>
      </c>
    </row>
    <row r="24" spans="1:8" ht="15" customHeight="1" x14ac:dyDescent="0.2">
      <c r="A24" s="57"/>
      <c r="B24" s="58" t="s">
        <v>86</v>
      </c>
      <c r="C24" s="59"/>
      <c r="D24" s="59"/>
      <c r="E24" s="68">
        <v>1321839</v>
      </c>
      <c r="F24" s="73">
        <f t="shared" si="0"/>
        <v>-1209297</v>
      </c>
      <c r="G24" s="80">
        <v>2531136</v>
      </c>
      <c r="H24" s="19">
        <v>-477807</v>
      </c>
    </row>
    <row r="25" spans="1:8" ht="15" customHeight="1" x14ac:dyDescent="0.2">
      <c r="A25" s="57"/>
      <c r="B25" s="58" t="s">
        <v>87</v>
      </c>
      <c r="C25" s="59"/>
      <c r="D25" s="59"/>
      <c r="E25" s="68">
        <v>66983672</v>
      </c>
      <c r="F25" s="73">
        <f t="shared" si="0"/>
        <v>-191393221</v>
      </c>
      <c r="G25" s="80">
        <v>258376893</v>
      </c>
      <c r="H25" s="19">
        <v>156104041</v>
      </c>
    </row>
    <row r="26" spans="1:8" ht="15" customHeight="1" x14ac:dyDescent="0.2">
      <c r="A26" s="57"/>
      <c r="B26" s="58" t="s">
        <v>88</v>
      </c>
      <c r="C26" s="59"/>
      <c r="D26" s="59"/>
      <c r="E26" s="68">
        <v>366812310</v>
      </c>
      <c r="F26" s="73">
        <f t="shared" si="0"/>
        <v>-153068000</v>
      </c>
      <c r="G26" s="80">
        <v>519880310</v>
      </c>
      <c r="H26" s="19">
        <v>348179300</v>
      </c>
    </row>
    <row r="27" spans="1:8" ht="15" customHeight="1" x14ac:dyDescent="0.2">
      <c r="A27" s="57"/>
      <c r="B27" s="58" t="s">
        <v>89</v>
      </c>
      <c r="C27" s="59"/>
      <c r="D27" s="59"/>
      <c r="E27" s="68">
        <v>1275093334</v>
      </c>
      <c r="F27" s="73">
        <f t="shared" si="0"/>
        <v>-1170209</v>
      </c>
      <c r="G27" s="80">
        <v>1276263543</v>
      </c>
      <c r="H27" s="19">
        <v>1276709214</v>
      </c>
    </row>
    <row r="28" spans="1:8" ht="15" customHeight="1" x14ac:dyDescent="0.2">
      <c r="A28" s="57"/>
      <c r="B28" s="58" t="s">
        <v>90</v>
      </c>
      <c r="C28" s="59"/>
      <c r="D28" s="59"/>
      <c r="E28" s="68">
        <v>0</v>
      </c>
      <c r="F28" s="73">
        <f t="shared" si="0"/>
        <v>0</v>
      </c>
      <c r="G28" s="80">
        <v>0</v>
      </c>
      <c r="H28" s="19">
        <v>0</v>
      </c>
    </row>
    <row r="29" spans="1:8" ht="15" customHeight="1" x14ac:dyDescent="0.2">
      <c r="A29" s="57"/>
      <c r="B29" s="58" t="s">
        <v>91</v>
      </c>
      <c r="C29" s="59"/>
      <c r="D29" s="59"/>
      <c r="E29" s="68">
        <v>0</v>
      </c>
      <c r="F29" s="73">
        <f t="shared" si="0"/>
        <v>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0</v>
      </c>
      <c r="F30" s="73">
        <f t="shared" si="0"/>
        <v>0</v>
      </c>
      <c r="G30" s="80">
        <v>0</v>
      </c>
      <c r="H30" s="19">
        <v>0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0</v>
      </c>
      <c r="F33" s="73">
        <f t="shared" si="0"/>
        <v>0</v>
      </c>
      <c r="G33" s="80">
        <v>0</v>
      </c>
      <c r="H33" s="19">
        <v>0</v>
      </c>
    </row>
    <row r="34" spans="1:8" ht="15" customHeight="1" x14ac:dyDescent="0.2">
      <c r="A34" s="57"/>
      <c r="B34" s="58" t="s">
        <v>96</v>
      </c>
      <c r="C34" s="59"/>
      <c r="D34" s="59"/>
      <c r="E34" s="68">
        <v>506626481</v>
      </c>
      <c r="F34" s="73">
        <f t="shared" si="0"/>
        <v>-99261785</v>
      </c>
      <c r="G34" s="80">
        <v>605888266</v>
      </c>
      <c r="H34" s="19">
        <v>517961611</v>
      </c>
    </row>
    <row r="35" spans="1:8" ht="15" customHeight="1" x14ac:dyDescent="0.2">
      <c r="A35" s="57"/>
      <c r="B35" s="58" t="s">
        <v>97</v>
      </c>
      <c r="C35" s="59"/>
      <c r="D35" s="59"/>
      <c r="E35" s="68">
        <v>1832026015</v>
      </c>
      <c r="F35" s="73">
        <f t="shared" si="0"/>
        <v>670967055</v>
      </c>
      <c r="G35" s="80">
        <v>1161058960</v>
      </c>
      <c r="H35" s="19">
        <v>1541041055</v>
      </c>
    </row>
    <row r="36" spans="1:8" ht="15" customHeight="1" x14ac:dyDescent="0.2">
      <c r="A36" s="57"/>
      <c r="B36" s="58"/>
      <c r="C36" s="59" t="s">
        <v>98</v>
      </c>
      <c r="D36" s="59"/>
      <c r="E36" s="68">
        <v>1831973805</v>
      </c>
      <c r="F36" s="73">
        <f t="shared" ref="F36:F54" si="1">E36-G36</f>
        <v>670966361</v>
      </c>
      <c r="G36" s="80">
        <v>1161007444</v>
      </c>
      <c r="H36" s="19">
        <v>1540989546</v>
      </c>
    </row>
    <row r="37" spans="1:8" ht="15" customHeight="1" x14ac:dyDescent="0.2">
      <c r="A37" s="57"/>
      <c r="B37" s="58"/>
      <c r="C37" s="59" t="s">
        <v>99</v>
      </c>
      <c r="D37" s="59"/>
      <c r="E37" s="68">
        <v>52210</v>
      </c>
      <c r="F37" s="73">
        <f t="shared" si="1"/>
        <v>694</v>
      </c>
      <c r="G37" s="80">
        <v>51516</v>
      </c>
      <c r="H37" s="19">
        <v>51509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-1249570408</v>
      </c>
      <c r="F40" s="75">
        <f t="shared" si="1"/>
        <v>-177764539</v>
      </c>
      <c r="G40" s="82">
        <v>-1071805869</v>
      </c>
      <c r="H40" s="40">
        <v>-1069500898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0</v>
      </c>
      <c r="F46" s="73">
        <f t="shared" si="1"/>
        <v>0</v>
      </c>
      <c r="G46" s="80">
        <v>0</v>
      </c>
      <c r="H46" s="19">
        <v>0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0</v>
      </c>
      <c r="G47" s="80">
        <v>0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0</v>
      </c>
      <c r="F52" s="73">
        <f t="shared" si="1"/>
        <v>0</v>
      </c>
      <c r="G52" s="80">
        <v>0</v>
      </c>
      <c r="H52" s="19">
        <v>0</v>
      </c>
    </row>
    <row r="53" spans="1:8" ht="15" customHeight="1" x14ac:dyDescent="0.2">
      <c r="A53" s="64" t="s">
        <v>113</v>
      </c>
      <c r="B53" s="65"/>
      <c r="C53" s="66"/>
      <c r="D53" s="66"/>
      <c r="E53" s="71">
        <v>0</v>
      </c>
      <c r="F53" s="75">
        <f t="shared" si="1"/>
        <v>0</v>
      </c>
      <c r="G53" s="82">
        <v>0</v>
      </c>
      <c r="H53" s="40">
        <v>0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-1249570408</v>
      </c>
      <c r="F54" s="95">
        <f t="shared" si="1"/>
        <v>-177764539</v>
      </c>
      <c r="G54" s="96">
        <v>-1071805869</v>
      </c>
      <c r="H54" s="97">
        <v>-1069500898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8" fitToHeight="0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211</v>
      </c>
      <c r="J1" s="136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2826243390</v>
      </c>
      <c r="G5" s="72">
        <f t="shared" ref="G5:G34" si="0">F5-H5</f>
        <v>47980614</v>
      </c>
      <c r="H5" s="122">
        <v>2778262776</v>
      </c>
      <c r="I5" s="119">
        <v>2796557951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0</v>
      </c>
      <c r="G8" s="73">
        <f t="shared" si="0"/>
        <v>0</v>
      </c>
      <c r="H8" s="21">
        <v>0</v>
      </c>
      <c r="I8" s="118">
        <v>0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0</v>
      </c>
      <c r="G11" s="73">
        <f t="shared" si="0"/>
        <v>0</v>
      </c>
      <c r="H11" s="21">
        <v>0</v>
      </c>
      <c r="I11" s="118">
        <v>0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264214384</v>
      </c>
      <c r="G13" s="73">
        <f t="shared" si="0"/>
        <v>-9778469</v>
      </c>
      <c r="H13" s="21">
        <v>273992853</v>
      </c>
      <c r="I13" s="118">
        <v>288293406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0</v>
      </c>
      <c r="G14" s="73">
        <f t="shared" si="0"/>
        <v>0</v>
      </c>
      <c r="H14" s="21">
        <v>0</v>
      </c>
      <c r="I14" s="118">
        <v>0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0</v>
      </c>
      <c r="G15" s="73">
        <f t="shared" si="0"/>
        <v>0</v>
      </c>
      <c r="H15" s="21">
        <v>0</v>
      </c>
      <c r="I15" s="118">
        <v>0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0</v>
      </c>
      <c r="G16" s="73">
        <f t="shared" si="0"/>
        <v>0</v>
      </c>
      <c r="H16" s="21">
        <v>0</v>
      </c>
      <c r="I16" s="118">
        <v>0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0</v>
      </c>
      <c r="G17" s="73">
        <f t="shared" si="0"/>
        <v>0</v>
      </c>
      <c r="H17" s="21">
        <v>0</v>
      </c>
      <c r="I17" s="118">
        <v>0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0</v>
      </c>
      <c r="G18" s="73">
        <f t="shared" si="0"/>
        <v>0</v>
      </c>
      <c r="H18" s="21">
        <v>0</v>
      </c>
      <c r="I18" s="118">
        <v>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2144778</v>
      </c>
      <c r="G20" s="73">
        <f t="shared" si="0"/>
        <v>1873329</v>
      </c>
      <c r="H20" s="21">
        <v>271449</v>
      </c>
      <c r="I20" s="118">
        <v>7120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2559884228</v>
      </c>
      <c r="G21" s="73">
        <f t="shared" si="0"/>
        <v>55885754</v>
      </c>
      <c r="H21" s="21">
        <v>2503998474</v>
      </c>
      <c r="I21" s="118">
        <v>2508257425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967096686</v>
      </c>
      <c r="G22" s="72">
        <f t="shared" si="0"/>
        <v>-443194931</v>
      </c>
      <c r="H22" s="122">
        <v>1410291617</v>
      </c>
      <c r="I22" s="119">
        <v>1048679943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26622013</v>
      </c>
      <c r="G23" s="73">
        <f t="shared" si="0"/>
        <v>527381</v>
      </c>
      <c r="H23" s="21">
        <v>26094632</v>
      </c>
      <c r="I23" s="118">
        <v>26383482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66983672</v>
      </c>
      <c r="G24" s="73">
        <f t="shared" si="0"/>
        <v>-191393221</v>
      </c>
      <c r="H24" s="21">
        <v>258376893</v>
      </c>
      <c r="I24" s="118">
        <v>156104041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366812310</v>
      </c>
      <c r="G25" s="73">
        <f t="shared" si="0"/>
        <v>-153068000</v>
      </c>
      <c r="H25" s="21">
        <v>519880310</v>
      </c>
      <c r="I25" s="118">
        <v>348179300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0</v>
      </c>
      <c r="G26" s="73">
        <f t="shared" si="0"/>
        <v>0</v>
      </c>
      <c r="H26" s="21">
        <v>0</v>
      </c>
      <c r="I26" s="118">
        <v>0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0</v>
      </c>
      <c r="G27" s="73">
        <f t="shared" si="0"/>
        <v>0</v>
      </c>
      <c r="H27" s="21">
        <v>0</v>
      </c>
      <c r="I27" s="118">
        <v>0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506626481</v>
      </c>
      <c r="G28" s="73">
        <f t="shared" si="0"/>
        <v>-99261785</v>
      </c>
      <c r="H28" s="21">
        <v>605888266</v>
      </c>
      <c r="I28" s="118">
        <v>517961611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52210</v>
      </c>
      <c r="G29" s="73">
        <f t="shared" si="0"/>
        <v>694</v>
      </c>
      <c r="H29" s="21">
        <v>51516</v>
      </c>
      <c r="I29" s="118">
        <v>51509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52210</v>
      </c>
      <c r="G31" s="73">
        <f t="shared" si="0"/>
        <v>694</v>
      </c>
      <c r="H31" s="21">
        <v>51516</v>
      </c>
      <c r="I31" s="118">
        <v>51509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1859146704</v>
      </c>
      <c r="G34" s="124">
        <f t="shared" si="0"/>
        <v>491175545</v>
      </c>
      <c r="H34" s="123">
        <v>1367971159</v>
      </c>
      <c r="I34" s="120">
        <v>1747878008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0</v>
      </c>
      <c r="G36" s="72">
        <f t="shared" ref="G36:G60" si="1">F36-H36</f>
        <v>0</v>
      </c>
      <c r="H36" s="122">
        <v>0</v>
      </c>
      <c r="I36" s="119">
        <v>0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0</v>
      </c>
      <c r="G38" s="73">
        <f t="shared" si="1"/>
        <v>0</v>
      </c>
      <c r="H38" s="21">
        <v>0</v>
      </c>
      <c r="I38" s="118">
        <v>0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0</v>
      </c>
      <c r="G40" s="73">
        <f t="shared" si="1"/>
        <v>0</v>
      </c>
      <c r="H40" s="21">
        <v>0</v>
      </c>
      <c r="I40" s="118">
        <v>0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0</v>
      </c>
      <c r="G41" s="73">
        <f t="shared" si="1"/>
        <v>0</v>
      </c>
      <c r="H41" s="21">
        <v>0</v>
      </c>
      <c r="I41" s="118">
        <v>0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164154583</v>
      </c>
      <c r="G48" s="72">
        <f t="shared" si="1"/>
        <v>-47257310</v>
      </c>
      <c r="H48" s="122">
        <v>211411893</v>
      </c>
      <c r="I48" s="119">
        <v>26803667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0</v>
      </c>
      <c r="G49" s="73">
        <f t="shared" si="1"/>
        <v>0</v>
      </c>
      <c r="H49" s="21">
        <v>0</v>
      </c>
      <c r="I49" s="118">
        <v>0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164154583</v>
      </c>
      <c r="G50" s="73">
        <f t="shared" si="1"/>
        <v>-47257310</v>
      </c>
      <c r="H50" s="21">
        <v>211411893</v>
      </c>
      <c r="I50" s="118">
        <v>26803667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164154583</v>
      </c>
      <c r="G52" s="73">
        <f t="shared" si="1"/>
        <v>-47257310</v>
      </c>
      <c r="H52" s="21">
        <v>211411893</v>
      </c>
      <c r="I52" s="118">
        <v>26803667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0</v>
      </c>
      <c r="G54" s="73">
        <f t="shared" si="1"/>
        <v>0</v>
      </c>
      <c r="H54" s="21">
        <v>0</v>
      </c>
      <c r="I54" s="118">
        <v>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-164154583</v>
      </c>
      <c r="G60" s="124">
        <f t="shared" si="1"/>
        <v>47257310</v>
      </c>
      <c r="H60" s="123">
        <v>-211411893</v>
      </c>
      <c r="I60" s="120">
        <v>-26803667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0</v>
      </c>
      <c r="G62" s="72">
        <f t="shared" ref="G62:G82" si="2">F62-H62</f>
        <v>0</v>
      </c>
      <c r="H62" s="122">
        <v>0</v>
      </c>
      <c r="I62" s="119">
        <v>0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0</v>
      </c>
      <c r="G63" s="73">
        <f t="shared" si="2"/>
        <v>0</v>
      </c>
      <c r="H63" s="21">
        <v>0</v>
      </c>
      <c r="I63" s="118">
        <v>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0</v>
      </c>
      <c r="G69" s="73">
        <f t="shared" si="2"/>
        <v>0</v>
      </c>
      <c r="H69" s="21">
        <v>0</v>
      </c>
      <c r="I69" s="118">
        <v>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1831973805</v>
      </c>
      <c r="G70" s="72">
        <f t="shared" si="2"/>
        <v>670966361</v>
      </c>
      <c r="H70" s="122">
        <v>1161007444</v>
      </c>
      <c r="I70" s="119">
        <v>1540989546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0</v>
      </c>
      <c r="G71" s="73">
        <f t="shared" si="2"/>
        <v>0</v>
      </c>
      <c r="H71" s="21">
        <v>0</v>
      </c>
      <c r="I71" s="118">
        <v>0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0</v>
      </c>
      <c r="G73" s="73">
        <f t="shared" si="2"/>
        <v>0</v>
      </c>
      <c r="H73" s="21">
        <v>0</v>
      </c>
      <c r="I73" s="118">
        <v>0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1831973805</v>
      </c>
      <c r="G74" s="73">
        <f t="shared" si="2"/>
        <v>670966361</v>
      </c>
      <c r="H74" s="21">
        <v>1161007444</v>
      </c>
      <c r="I74" s="118">
        <v>1540989546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1831973805</v>
      </c>
      <c r="G75" s="73">
        <f t="shared" si="2"/>
        <v>670966361</v>
      </c>
      <c r="H75" s="21">
        <v>1161007444</v>
      </c>
      <c r="I75" s="118">
        <v>1540989546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0</v>
      </c>
      <c r="G78" s="73">
        <f t="shared" si="2"/>
        <v>0</v>
      </c>
      <c r="H78" s="21">
        <v>0</v>
      </c>
      <c r="I78" s="118">
        <v>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-1831973805</v>
      </c>
      <c r="G79" s="124">
        <f t="shared" si="2"/>
        <v>-670966361</v>
      </c>
      <c r="H79" s="123">
        <v>-1161007444</v>
      </c>
      <c r="I79" s="120">
        <v>-1540989546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-136981684</v>
      </c>
      <c r="G80" s="75">
        <f t="shared" si="2"/>
        <v>-132533506</v>
      </c>
      <c r="H80" s="39">
        <v>-4448178</v>
      </c>
      <c r="I80" s="129">
        <v>180084795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417832710</v>
      </c>
      <c r="G81" s="75">
        <f t="shared" si="2"/>
        <v>-4448178</v>
      </c>
      <c r="H81" s="39">
        <v>422280888</v>
      </c>
      <c r="I81" s="129">
        <v>242196093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280851026</v>
      </c>
      <c r="G82" s="90">
        <f t="shared" si="2"/>
        <v>-136981684</v>
      </c>
      <c r="H82" s="43">
        <v>417832710</v>
      </c>
      <c r="I82" s="121">
        <v>422280888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9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6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678576590</v>
      </c>
      <c r="G5" s="50">
        <f t="shared" ref="G5:G36" si="0">F5-H5</f>
        <v>64062612</v>
      </c>
      <c r="H5" s="21">
        <v>614513978</v>
      </c>
      <c r="I5" s="19">
        <v>639216363</v>
      </c>
      <c r="J5" s="9"/>
      <c r="K5" s="10" t="s">
        <v>3</v>
      </c>
      <c r="L5" s="10"/>
      <c r="M5" s="11"/>
      <c r="N5" s="12">
        <v>177548691</v>
      </c>
      <c r="O5" s="50">
        <f t="shared" ref="O5:O25" si="1">N5-P5</f>
        <v>-25242184</v>
      </c>
      <c r="P5" s="21">
        <v>202790875</v>
      </c>
      <c r="Q5" s="19">
        <v>109376515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259390362</v>
      </c>
      <c r="G6" s="50">
        <f t="shared" si="0"/>
        <v>-201845864</v>
      </c>
      <c r="H6" s="21">
        <v>461236226</v>
      </c>
      <c r="I6" s="19">
        <v>513594688</v>
      </c>
      <c r="J6" s="9"/>
      <c r="K6" s="10"/>
      <c r="L6" s="10" t="s">
        <v>5</v>
      </c>
      <c r="M6" s="11"/>
      <c r="N6" s="12">
        <v>177548691</v>
      </c>
      <c r="O6" s="50">
        <f t="shared" si="1"/>
        <v>-25242184</v>
      </c>
      <c r="P6" s="21">
        <v>202790875</v>
      </c>
      <c r="Q6" s="19">
        <v>109376515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259390362</v>
      </c>
      <c r="G7" s="50">
        <f t="shared" si="0"/>
        <v>-201845864</v>
      </c>
      <c r="H7" s="21">
        <v>461236226</v>
      </c>
      <c r="I7" s="19">
        <v>513594688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556195193</v>
      </c>
      <c r="G9" s="50">
        <f t="shared" si="0"/>
        <v>-17195361</v>
      </c>
      <c r="H9" s="21">
        <v>573390554</v>
      </c>
      <c r="I9" s="19">
        <v>595645582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-298783897</v>
      </c>
      <c r="G10" s="50">
        <f t="shared" si="0"/>
        <v>262259161</v>
      </c>
      <c r="H10" s="21">
        <v>-561043058</v>
      </c>
      <c r="I10" s="19">
        <v>-584255389</v>
      </c>
      <c r="J10" s="9"/>
      <c r="K10" s="10"/>
      <c r="L10" s="10" t="s">
        <v>13</v>
      </c>
      <c r="M10" s="11"/>
      <c r="N10" s="12">
        <v>0</v>
      </c>
      <c r="O10" s="50">
        <f t="shared" si="1"/>
        <v>0</v>
      </c>
      <c r="P10" s="21">
        <v>0</v>
      </c>
      <c r="Q10" s="19">
        <v>0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0</v>
      </c>
      <c r="G11" s="50">
        <f t="shared" si="0"/>
        <v>0</v>
      </c>
      <c r="H11" s="21">
        <v>0</v>
      </c>
      <c r="I11" s="19">
        <v>0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0</v>
      </c>
      <c r="O13" s="50">
        <f t="shared" si="1"/>
        <v>0</v>
      </c>
      <c r="P13" s="21">
        <v>0</v>
      </c>
      <c r="Q13" s="19">
        <v>0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0</v>
      </c>
      <c r="O14" s="50">
        <f t="shared" si="1"/>
        <v>0</v>
      </c>
      <c r="P14" s="21">
        <v>0</v>
      </c>
      <c r="Q14" s="19">
        <v>0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177748164</v>
      </c>
      <c r="G15" s="50">
        <f t="shared" si="0"/>
        <v>-33192429</v>
      </c>
      <c r="H15" s="21">
        <v>210940593</v>
      </c>
      <c r="I15" s="19">
        <v>184272064</v>
      </c>
      <c r="J15" s="9"/>
      <c r="K15" s="10" t="s">
        <v>22</v>
      </c>
      <c r="L15" s="10"/>
      <c r="M15" s="11"/>
      <c r="N15" s="12">
        <v>1498758656</v>
      </c>
      <c r="O15" s="50">
        <f t="shared" si="1"/>
        <v>-177548691</v>
      </c>
      <c r="P15" s="21">
        <v>1676307347</v>
      </c>
      <c r="Q15" s="19">
        <v>1879098222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-15973232</v>
      </c>
      <c r="G16" s="50">
        <f t="shared" si="0"/>
        <v>54037105</v>
      </c>
      <c r="H16" s="21">
        <v>-70010337</v>
      </c>
      <c r="I16" s="19">
        <v>-70040582</v>
      </c>
      <c r="J16" s="9"/>
      <c r="K16" s="10"/>
      <c r="L16" s="10" t="s">
        <v>5</v>
      </c>
      <c r="M16" s="11"/>
      <c r="N16" s="12">
        <v>1498758656</v>
      </c>
      <c r="O16" s="50">
        <f t="shared" si="1"/>
        <v>-177548691</v>
      </c>
      <c r="P16" s="21">
        <v>1676307347</v>
      </c>
      <c r="Q16" s="19">
        <v>1879098222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1555495741</v>
      </c>
      <c r="G18" s="50">
        <f t="shared" si="0"/>
        <v>-39181613</v>
      </c>
      <c r="H18" s="21">
        <v>1594677354</v>
      </c>
      <c r="I18" s="19">
        <v>1653699870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0</v>
      </c>
      <c r="G19" s="50">
        <f t="shared" si="0"/>
        <v>0</v>
      </c>
      <c r="H19" s="21">
        <v>0</v>
      </c>
      <c r="I19" s="19">
        <v>0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0</v>
      </c>
      <c r="G20" s="50">
        <f t="shared" si="0"/>
        <v>0</v>
      </c>
      <c r="H20" s="21">
        <v>0</v>
      </c>
      <c r="I20" s="19">
        <v>0</v>
      </c>
      <c r="J20" s="9"/>
      <c r="K20" s="10"/>
      <c r="L20" s="10" t="s">
        <v>29</v>
      </c>
      <c r="M20" s="11"/>
      <c r="N20" s="12">
        <v>0</v>
      </c>
      <c r="O20" s="50">
        <f t="shared" si="1"/>
        <v>0</v>
      </c>
      <c r="P20" s="21">
        <v>0</v>
      </c>
      <c r="Q20" s="19">
        <v>0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0</v>
      </c>
      <c r="G21" s="50">
        <f t="shared" si="0"/>
        <v>0</v>
      </c>
      <c r="H21" s="21">
        <v>0</v>
      </c>
      <c r="I21" s="19">
        <v>0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0</v>
      </c>
      <c r="G22" s="50">
        <f t="shared" si="0"/>
        <v>0</v>
      </c>
      <c r="H22" s="21">
        <v>0</v>
      </c>
      <c r="I22" s="19">
        <v>0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0</v>
      </c>
      <c r="G23" s="50">
        <f t="shared" si="0"/>
        <v>0</v>
      </c>
      <c r="H23" s="21">
        <v>0</v>
      </c>
      <c r="I23" s="19">
        <v>0</v>
      </c>
      <c r="J23" s="9"/>
      <c r="K23" s="10"/>
      <c r="L23" s="10" t="s">
        <v>19</v>
      </c>
      <c r="M23" s="11"/>
      <c r="N23" s="12">
        <v>0</v>
      </c>
      <c r="O23" s="50">
        <f t="shared" si="1"/>
        <v>0</v>
      </c>
      <c r="P23" s="21">
        <v>0</v>
      </c>
      <c r="Q23" s="19">
        <v>0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0</v>
      </c>
      <c r="O24" s="50">
        <f t="shared" si="1"/>
        <v>0</v>
      </c>
      <c r="P24" s="21">
        <v>0</v>
      </c>
      <c r="Q24" s="19">
        <v>0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1676307347</v>
      </c>
      <c r="O25" s="52">
        <f t="shared" si="1"/>
        <v>-202790875</v>
      </c>
      <c r="P25" s="39">
        <v>1879098222</v>
      </c>
      <c r="Q25" s="40">
        <v>1988474737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557764984</v>
      </c>
      <c r="O27" s="50">
        <f>N27-P27</f>
        <v>227671874</v>
      </c>
      <c r="P27" s="21">
        <v>330093110</v>
      </c>
      <c r="Q27" s="19">
        <v>304441496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0</v>
      </c>
      <c r="G39" s="50">
        <f t="shared" si="2"/>
        <v>0</v>
      </c>
      <c r="H39" s="21">
        <v>0</v>
      </c>
      <c r="I39" s="19">
        <v>0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0</v>
      </c>
      <c r="G40" s="50">
        <f t="shared" si="2"/>
        <v>0</v>
      </c>
      <c r="H40" s="21">
        <v>0</v>
      </c>
      <c r="I40" s="19">
        <v>0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0</v>
      </c>
      <c r="G41" s="50">
        <f t="shared" si="2"/>
        <v>0</v>
      </c>
      <c r="H41" s="21">
        <v>0</v>
      </c>
      <c r="I41" s="19">
        <v>0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0</v>
      </c>
      <c r="G42" s="50">
        <f t="shared" si="2"/>
        <v>0</v>
      </c>
      <c r="H42" s="21">
        <v>0</v>
      </c>
      <c r="I42" s="19">
        <v>0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0</v>
      </c>
      <c r="G48" s="50">
        <f t="shared" si="2"/>
        <v>0</v>
      </c>
      <c r="H48" s="21">
        <v>0</v>
      </c>
      <c r="I48" s="19">
        <v>0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0</v>
      </c>
      <c r="G50" s="50">
        <f t="shared" si="2"/>
        <v>0</v>
      </c>
      <c r="H50" s="21">
        <v>0</v>
      </c>
      <c r="I50" s="19">
        <v>0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1573066296</v>
      </c>
      <c r="G52" s="50">
        <f t="shared" si="2"/>
        <v>-53557522</v>
      </c>
      <c r="H52" s="21">
        <v>1626623818</v>
      </c>
      <c r="I52" s="19">
        <v>1750801585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-17570555</v>
      </c>
      <c r="G53" s="50">
        <f t="shared" si="2"/>
        <v>14375909</v>
      </c>
      <c r="H53" s="21">
        <v>-31946464</v>
      </c>
      <c r="I53" s="19">
        <v>-97101715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557764984</v>
      </c>
      <c r="O55" s="52">
        <f>N55-P55</f>
        <v>227671874</v>
      </c>
      <c r="P55" s="39">
        <v>330093110</v>
      </c>
      <c r="Q55" s="40">
        <v>304441496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2234072331</v>
      </c>
      <c r="G56" s="51">
        <f t="shared" si="2"/>
        <v>24880999</v>
      </c>
      <c r="H56" s="43">
        <v>2209191332</v>
      </c>
      <c r="I56" s="44">
        <v>2292916233</v>
      </c>
      <c r="J56" s="45" t="s">
        <v>65</v>
      </c>
      <c r="K56" s="46"/>
      <c r="L56" s="46"/>
      <c r="M56" s="47"/>
      <c r="N56" s="48">
        <v>2234072331</v>
      </c>
      <c r="O56" s="51">
        <f>N56-P56</f>
        <v>24880999</v>
      </c>
      <c r="P56" s="43">
        <v>2209191332</v>
      </c>
      <c r="Q56" s="44">
        <v>2292916233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2" firstPageNumber="10" fitToWidth="0" orientation="landscape" useFirstPageNumber="1" r:id="rId1"/>
  <headerFooter scaleWithDoc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customWidth="1"/>
    <col min="9" max="9" width="0.109375" style="1" customWidth="1"/>
    <col min="10" max="16384" width="9" style="1"/>
  </cols>
  <sheetData>
    <row r="1" spans="1:9" ht="13.8" thickBot="1" x14ac:dyDescent="0.25">
      <c r="A1" s="138" t="s">
        <v>213</v>
      </c>
      <c r="H1" s="2"/>
      <c r="I1" s="136" t="s">
        <v>199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15768131</v>
      </c>
      <c r="F4" s="73">
        <f t="shared" ref="F4:F35" si="0">E4-G4</f>
        <v>2619432</v>
      </c>
      <c r="G4" s="80">
        <v>13148699</v>
      </c>
      <c r="H4" s="19">
        <v>10615717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0</v>
      </c>
      <c r="F7" s="73">
        <f t="shared" si="0"/>
        <v>0</v>
      </c>
      <c r="G7" s="80">
        <v>0</v>
      </c>
      <c r="H7" s="19">
        <v>0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0</v>
      </c>
      <c r="F10" s="73">
        <f t="shared" si="0"/>
        <v>0</v>
      </c>
      <c r="G10" s="80">
        <v>0</v>
      </c>
      <c r="H10" s="19">
        <v>0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0</v>
      </c>
      <c r="F12" s="73">
        <f t="shared" si="0"/>
        <v>0</v>
      </c>
      <c r="G12" s="80">
        <v>0</v>
      </c>
      <c r="H12" s="19">
        <v>0</v>
      </c>
    </row>
    <row r="13" spans="1:9" ht="15" customHeight="1" x14ac:dyDescent="0.2">
      <c r="A13" s="57"/>
      <c r="B13" s="58" t="s">
        <v>75</v>
      </c>
      <c r="C13" s="59"/>
      <c r="D13" s="59"/>
      <c r="E13" s="68">
        <v>0</v>
      </c>
      <c r="F13" s="73">
        <f t="shared" si="0"/>
        <v>0</v>
      </c>
      <c r="G13" s="80">
        <v>0</v>
      </c>
      <c r="H13" s="19">
        <v>0</v>
      </c>
    </row>
    <row r="14" spans="1:9" ht="15" customHeight="1" x14ac:dyDescent="0.2">
      <c r="A14" s="57"/>
      <c r="B14" s="58" t="s">
        <v>76</v>
      </c>
      <c r="C14" s="59"/>
      <c r="D14" s="59"/>
      <c r="E14" s="68">
        <v>9088957</v>
      </c>
      <c r="F14" s="73">
        <f t="shared" si="0"/>
        <v>965067</v>
      </c>
      <c r="G14" s="80">
        <v>8123890</v>
      </c>
      <c r="H14" s="19">
        <v>6542769</v>
      </c>
    </row>
    <row r="15" spans="1:9" ht="15" customHeight="1" x14ac:dyDescent="0.2">
      <c r="A15" s="57"/>
      <c r="B15" s="58"/>
      <c r="C15" s="59" t="s">
        <v>77</v>
      </c>
      <c r="D15" s="59"/>
      <c r="E15" s="68">
        <v>9088957</v>
      </c>
      <c r="F15" s="73">
        <f t="shared" si="0"/>
        <v>965067</v>
      </c>
      <c r="G15" s="80">
        <v>8123890</v>
      </c>
      <c r="H15" s="19">
        <v>6542769</v>
      </c>
    </row>
    <row r="16" spans="1:9" ht="15" customHeight="1" x14ac:dyDescent="0.2">
      <c r="A16" s="57"/>
      <c r="B16" s="58"/>
      <c r="C16" s="59" t="s">
        <v>78</v>
      </c>
      <c r="D16" s="59"/>
      <c r="E16" s="68">
        <v>0</v>
      </c>
      <c r="F16" s="73">
        <f t="shared" si="0"/>
        <v>0</v>
      </c>
      <c r="G16" s="80">
        <v>0</v>
      </c>
      <c r="H16" s="19">
        <v>0</v>
      </c>
    </row>
    <row r="17" spans="1:8" ht="15" customHeight="1" x14ac:dyDescent="0.2">
      <c r="A17" s="57"/>
      <c r="B17" s="58"/>
      <c r="C17" s="59" t="s">
        <v>79</v>
      </c>
      <c r="D17" s="59"/>
      <c r="E17" s="68">
        <v>0</v>
      </c>
      <c r="F17" s="73">
        <f t="shared" si="0"/>
        <v>0</v>
      </c>
      <c r="G17" s="80">
        <v>0</v>
      </c>
      <c r="H17" s="19">
        <v>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61619</v>
      </c>
      <c r="F19" s="73">
        <f t="shared" si="0"/>
        <v>6510</v>
      </c>
      <c r="G19" s="80">
        <v>55109</v>
      </c>
      <c r="H19" s="19">
        <v>61846</v>
      </c>
    </row>
    <row r="20" spans="1:8" ht="15" customHeight="1" x14ac:dyDescent="0.2">
      <c r="A20" s="61"/>
      <c r="B20" s="62" t="s">
        <v>82</v>
      </c>
      <c r="C20" s="63"/>
      <c r="D20" s="63"/>
      <c r="E20" s="68">
        <v>6617555</v>
      </c>
      <c r="F20" s="73">
        <f t="shared" si="0"/>
        <v>1647855</v>
      </c>
      <c r="G20" s="80">
        <v>4969700</v>
      </c>
      <c r="H20" s="19">
        <v>4011102</v>
      </c>
    </row>
    <row r="21" spans="1:8" ht="15" customHeight="1" x14ac:dyDescent="0.2">
      <c r="A21" s="57" t="s">
        <v>83</v>
      </c>
      <c r="B21" s="58"/>
      <c r="C21" s="59"/>
      <c r="D21" s="59"/>
      <c r="E21" s="67">
        <v>-211903743</v>
      </c>
      <c r="F21" s="72">
        <f t="shared" si="0"/>
        <v>-199400828</v>
      </c>
      <c r="G21" s="79">
        <v>-12502915</v>
      </c>
      <c r="H21" s="76">
        <v>-30623756</v>
      </c>
    </row>
    <row r="22" spans="1:8" ht="15" customHeight="1" x14ac:dyDescent="0.2">
      <c r="A22" s="57"/>
      <c r="B22" s="58" t="s">
        <v>84</v>
      </c>
      <c r="C22" s="59"/>
      <c r="D22" s="59"/>
      <c r="E22" s="68">
        <v>6204572</v>
      </c>
      <c r="F22" s="73">
        <f t="shared" si="0"/>
        <v>1317854</v>
      </c>
      <c r="G22" s="80">
        <v>4886718</v>
      </c>
      <c r="H22" s="19">
        <v>4271607</v>
      </c>
    </row>
    <row r="23" spans="1:8" ht="15" customHeight="1" x14ac:dyDescent="0.2">
      <c r="A23" s="57"/>
      <c r="B23" s="58" t="s">
        <v>85</v>
      </c>
      <c r="C23" s="59"/>
      <c r="D23" s="59"/>
      <c r="E23" s="68">
        <v>0</v>
      </c>
      <c r="F23" s="73">
        <f t="shared" si="0"/>
        <v>0</v>
      </c>
      <c r="G23" s="80">
        <v>0</v>
      </c>
      <c r="H23" s="19">
        <v>0</v>
      </c>
    </row>
    <row r="24" spans="1:8" ht="15" customHeight="1" x14ac:dyDescent="0.2">
      <c r="A24" s="57"/>
      <c r="B24" s="58" t="s">
        <v>86</v>
      </c>
      <c r="C24" s="59"/>
      <c r="D24" s="59"/>
      <c r="E24" s="68">
        <v>0</v>
      </c>
      <c r="F24" s="73">
        <f t="shared" si="0"/>
        <v>0</v>
      </c>
      <c r="G24" s="80">
        <v>0</v>
      </c>
      <c r="H24" s="19">
        <v>0</v>
      </c>
    </row>
    <row r="25" spans="1:8" ht="15" customHeight="1" x14ac:dyDescent="0.2">
      <c r="A25" s="57"/>
      <c r="B25" s="58" t="s">
        <v>87</v>
      </c>
      <c r="C25" s="59"/>
      <c r="D25" s="59"/>
      <c r="E25" s="68">
        <v>9497064</v>
      </c>
      <c r="F25" s="73">
        <f t="shared" si="0"/>
        <v>1325693</v>
      </c>
      <c r="G25" s="80">
        <v>8171371</v>
      </c>
      <c r="H25" s="19">
        <v>6266527</v>
      </c>
    </row>
    <row r="26" spans="1:8" ht="15" customHeight="1" x14ac:dyDescent="0.2">
      <c r="A26" s="57"/>
      <c r="B26" s="58" t="s">
        <v>88</v>
      </c>
      <c r="C26" s="59"/>
      <c r="D26" s="59"/>
      <c r="E26" s="68">
        <v>0</v>
      </c>
      <c r="F26" s="73">
        <f t="shared" si="0"/>
        <v>0</v>
      </c>
      <c r="G26" s="80">
        <v>0</v>
      </c>
      <c r="H26" s="19">
        <v>0</v>
      </c>
    </row>
    <row r="27" spans="1:8" ht="15" customHeight="1" x14ac:dyDescent="0.2">
      <c r="A27" s="57"/>
      <c r="B27" s="58" t="s">
        <v>89</v>
      </c>
      <c r="C27" s="59"/>
      <c r="D27" s="59"/>
      <c r="E27" s="68">
        <v>0</v>
      </c>
      <c r="F27" s="73">
        <f t="shared" si="0"/>
        <v>0</v>
      </c>
      <c r="G27" s="80">
        <v>0</v>
      </c>
      <c r="H27" s="19">
        <v>0</v>
      </c>
    </row>
    <row r="28" spans="1:8" ht="15" customHeight="1" x14ac:dyDescent="0.2">
      <c r="A28" s="57"/>
      <c r="B28" s="58" t="s">
        <v>90</v>
      </c>
      <c r="C28" s="59"/>
      <c r="D28" s="59"/>
      <c r="E28" s="68">
        <v>0</v>
      </c>
      <c r="F28" s="73">
        <f t="shared" si="0"/>
        <v>0</v>
      </c>
      <c r="G28" s="80">
        <v>0</v>
      </c>
      <c r="H28" s="19">
        <v>0</v>
      </c>
    </row>
    <row r="29" spans="1:8" ht="15" customHeight="1" x14ac:dyDescent="0.2">
      <c r="A29" s="57"/>
      <c r="B29" s="58" t="s">
        <v>91</v>
      </c>
      <c r="C29" s="59"/>
      <c r="D29" s="59"/>
      <c r="E29" s="68">
        <v>0</v>
      </c>
      <c r="F29" s="73">
        <f t="shared" si="0"/>
        <v>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-329158400</v>
      </c>
      <c r="F30" s="73">
        <f t="shared" si="0"/>
        <v>-248768251</v>
      </c>
      <c r="G30" s="80">
        <v>-80390149</v>
      </c>
      <c r="H30" s="19">
        <v>-41304169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0</v>
      </c>
      <c r="F33" s="73">
        <f t="shared" si="0"/>
        <v>0</v>
      </c>
      <c r="G33" s="80">
        <v>0</v>
      </c>
      <c r="H33" s="19">
        <v>0</v>
      </c>
    </row>
    <row r="34" spans="1:8" ht="15" customHeight="1" x14ac:dyDescent="0.2">
      <c r="A34" s="57"/>
      <c r="B34" s="58" t="s">
        <v>96</v>
      </c>
      <c r="C34" s="59"/>
      <c r="D34" s="59"/>
      <c r="E34" s="68">
        <v>0</v>
      </c>
      <c r="F34" s="73">
        <f t="shared" si="0"/>
        <v>0</v>
      </c>
      <c r="G34" s="80">
        <v>0</v>
      </c>
      <c r="H34" s="19">
        <v>0</v>
      </c>
    </row>
    <row r="35" spans="1:8" ht="15" customHeight="1" x14ac:dyDescent="0.2">
      <c r="A35" s="57"/>
      <c r="B35" s="58" t="s">
        <v>97</v>
      </c>
      <c r="C35" s="59"/>
      <c r="D35" s="59"/>
      <c r="E35" s="68">
        <v>101553021</v>
      </c>
      <c r="F35" s="73">
        <f t="shared" si="0"/>
        <v>46723876</v>
      </c>
      <c r="G35" s="80">
        <v>54829145</v>
      </c>
      <c r="H35" s="19">
        <v>142279</v>
      </c>
    </row>
    <row r="36" spans="1:8" ht="15" customHeight="1" x14ac:dyDescent="0.2">
      <c r="A36" s="57"/>
      <c r="B36" s="58"/>
      <c r="C36" s="59" t="s">
        <v>98</v>
      </c>
      <c r="D36" s="59"/>
      <c r="E36" s="68">
        <v>101395437</v>
      </c>
      <c r="F36" s="73">
        <f t="shared" ref="F36:F54" si="1">E36-G36</f>
        <v>46707179</v>
      </c>
      <c r="G36" s="80">
        <v>54688258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157584</v>
      </c>
      <c r="F37" s="73">
        <f t="shared" si="1"/>
        <v>16697</v>
      </c>
      <c r="G37" s="80">
        <v>140887</v>
      </c>
      <c r="H37" s="19">
        <v>142279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227671874</v>
      </c>
      <c r="F40" s="75">
        <f t="shared" si="1"/>
        <v>202020260</v>
      </c>
      <c r="G40" s="82">
        <v>25651614</v>
      </c>
      <c r="H40" s="40">
        <v>41239473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0</v>
      </c>
      <c r="F46" s="73">
        <f t="shared" si="1"/>
        <v>0</v>
      </c>
      <c r="G46" s="80">
        <v>0</v>
      </c>
      <c r="H46" s="19">
        <v>0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0</v>
      </c>
      <c r="G47" s="80">
        <v>0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0</v>
      </c>
      <c r="F52" s="73">
        <f t="shared" si="1"/>
        <v>0</v>
      </c>
      <c r="G52" s="80">
        <v>0</v>
      </c>
      <c r="H52" s="19">
        <v>0</v>
      </c>
    </row>
    <row r="53" spans="1:8" ht="15" customHeight="1" x14ac:dyDescent="0.2">
      <c r="A53" s="64" t="s">
        <v>113</v>
      </c>
      <c r="B53" s="65"/>
      <c r="C53" s="66"/>
      <c r="D53" s="66"/>
      <c r="E53" s="71">
        <v>0</v>
      </c>
      <c r="F53" s="75">
        <f t="shared" si="1"/>
        <v>0</v>
      </c>
      <c r="G53" s="82">
        <v>0</v>
      </c>
      <c r="H53" s="40">
        <v>0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227671874</v>
      </c>
      <c r="F54" s="95">
        <f t="shared" si="1"/>
        <v>202020260</v>
      </c>
      <c r="G54" s="96">
        <v>25651614</v>
      </c>
      <c r="H54" s="97">
        <v>41239473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11" fitToHeight="0" orientation="portrait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  <pageSetUpPr fitToPage="1"/>
  </sheetPr>
  <dimension ref="A1:K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1" ht="13.8" thickBot="1" x14ac:dyDescent="0.25">
      <c r="A1" s="135" t="s">
        <v>214</v>
      </c>
      <c r="B1" s="135"/>
      <c r="C1" s="135"/>
      <c r="D1" s="135"/>
      <c r="E1" s="135"/>
      <c r="F1" s="135"/>
      <c r="G1" s="135"/>
      <c r="H1" s="135"/>
      <c r="I1" s="136"/>
      <c r="J1" s="136" t="s">
        <v>198</v>
      </c>
      <c r="K1" s="10"/>
    </row>
    <row r="2" spans="1:11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1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1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1" ht="12" customHeight="1" x14ac:dyDescent="0.2">
      <c r="A5" s="98"/>
      <c r="B5" s="99" t="s">
        <v>117</v>
      </c>
      <c r="C5" s="99"/>
      <c r="D5" s="99"/>
      <c r="E5" s="100"/>
      <c r="F5" s="101">
        <v>15859220</v>
      </c>
      <c r="G5" s="72">
        <f t="shared" ref="G5:G34" si="0">F5-H5</f>
        <v>2660244</v>
      </c>
      <c r="H5" s="122">
        <v>13198976</v>
      </c>
      <c r="I5" s="119">
        <v>10680413</v>
      </c>
    </row>
    <row r="6" spans="1:11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1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1" ht="12" customHeight="1" x14ac:dyDescent="0.2">
      <c r="A8" s="102"/>
      <c r="B8" s="103"/>
      <c r="C8" s="103" t="s">
        <v>123</v>
      </c>
      <c r="D8" s="103"/>
      <c r="E8" s="104"/>
      <c r="F8" s="113">
        <v>0</v>
      </c>
      <c r="G8" s="73">
        <f t="shared" si="0"/>
        <v>0</v>
      </c>
      <c r="H8" s="21">
        <v>0</v>
      </c>
      <c r="I8" s="118">
        <v>0</v>
      </c>
    </row>
    <row r="9" spans="1:11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1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1" ht="12" customHeight="1" x14ac:dyDescent="0.2">
      <c r="A11" s="102"/>
      <c r="B11" s="103"/>
      <c r="C11" s="103" t="s">
        <v>129</v>
      </c>
      <c r="D11" s="103"/>
      <c r="E11" s="104"/>
      <c r="F11" s="113">
        <v>0</v>
      </c>
      <c r="G11" s="73">
        <f t="shared" si="0"/>
        <v>0</v>
      </c>
      <c r="H11" s="21">
        <v>0</v>
      </c>
      <c r="I11" s="118">
        <v>0</v>
      </c>
    </row>
    <row r="12" spans="1:11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1" ht="12" customHeight="1" x14ac:dyDescent="0.2">
      <c r="A13" s="102"/>
      <c r="B13" s="103"/>
      <c r="C13" s="103" t="s">
        <v>133</v>
      </c>
      <c r="D13" s="103"/>
      <c r="E13" s="104"/>
      <c r="F13" s="113">
        <v>0</v>
      </c>
      <c r="G13" s="73">
        <f t="shared" si="0"/>
        <v>0</v>
      </c>
      <c r="H13" s="21">
        <v>0</v>
      </c>
      <c r="I13" s="118">
        <v>0</v>
      </c>
    </row>
    <row r="14" spans="1:11" ht="12" customHeight="1" x14ac:dyDescent="0.2">
      <c r="A14" s="102"/>
      <c r="B14" s="103"/>
      <c r="C14" s="103" t="s">
        <v>135</v>
      </c>
      <c r="D14" s="103"/>
      <c r="E14" s="104"/>
      <c r="F14" s="113">
        <v>0</v>
      </c>
      <c r="G14" s="73">
        <f t="shared" si="0"/>
        <v>0</v>
      </c>
      <c r="H14" s="21">
        <v>0</v>
      </c>
      <c r="I14" s="118">
        <v>0</v>
      </c>
    </row>
    <row r="15" spans="1:11" ht="12" customHeight="1" x14ac:dyDescent="0.2">
      <c r="A15" s="102"/>
      <c r="B15" s="103"/>
      <c r="C15" s="103" t="s">
        <v>137</v>
      </c>
      <c r="D15" s="103"/>
      <c r="E15" s="104"/>
      <c r="F15" s="113">
        <v>9088957</v>
      </c>
      <c r="G15" s="73">
        <f t="shared" si="0"/>
        <v>965067</v>
      </c>
      <c r="H15" s="21">
        <v>8123890</v>
      </c>
      <c r="I15" s="118">
        <v>6542769</v>
      </c>
    </row>
    <row r="16" spans="1:11" ht="12" customHeight="1" x14ac:dyDescent="0.2">
      <c r="A16" s="102"/>
      <c r="B16" s="103"/>
      <c r="C16" s="103"/>
      <c r="D16" s="103" t="s">
        <v>139</v>
      </c>
      <c r="E16" s="104"/>
      <c r="F16" s="113">
        <v>9088957</v>
      </c>
      <c r="G16" s="73">
        <f t="shared" si="0"/>
        <v>965067</v>
      </c>
      <c r="H16" s="21">
        <v>8123890</v>
      </c>
      <c r="I16" s="118">
        <v>6542769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0</v>
      </c>
      <c r="G17" s="73">
        <f t="shared" si="0"/>
        <v>0</v>
      </c>
      <c r="H17" s="21">
        <v>0</v>
      </c>
      <c r="I17" s="118">
        <v>0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0</v>
      </c>
      <c r="G18" s="73">
        <f t="shared" si="0"/>
        <v>0</v>
      </c>
      <c r="H18" s="21">
        <v>0</v>
      </c>
      <c r="I18" s="118">
        <v>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152708</v>
      </c>
      <c r="G20" s="73">
        <f t="shared" si="0"/>
        <v>47322</v>
      </c>
      <c r="H20" s="21">
        <v>105386</v>
      </c>
      <c r="I20" s="118">
        <v>126542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6617555</v>
      </c>
      <c r="G21" s="73">
        <f t="shared" si="0"/>
        <v>1647855</v>
      </c>
      <c r="H21" s="21">
        <v>4969700</v>
      </c>
      <c r="I21" s="118">
        <v>4011102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15859220</v>
      </c>
      <c r="G22" s="72">
        <f t="shared" si="0"/>
        <v>2660244</v>
      </c>
      <c r="H22" s="122">
        <v>13198976</v>
      </c>
      <c r="I22" s="119">
        <v>10680413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6204572</v>
      </c>
      <c r="G23" s="73">
        <f t="shared" si="0"/>
        <v>1317854</v>
      </c>
      <c r="H23" s="21">
        <v>4886718</v>
      </c>
      <c r="I23" s="118">
        <v>4271607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9497064</v>
      </c>
      <c r="G24" s="73">
        <f t="shared" si="0"/>
        <v>1325693</v>
      </c>
      <c r="H24" s="21">
        <v>8171371</v>
      </c>
      <c r="I24" s="118">
        <v>6266527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0</v>
      </c>
      <c r="G25" s="73">
        <f t="shared" si="0"/>
        <v>0</v>
      </c>
      <c r="H25" s="21">
        <v>0</v>
      </c>
      <c r="I25" s="118">
        <v>0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0</v>
      </c>
      <c r="G26" s="73">
        <f t="shared" si="0"/>
        <v>0</v>
      </c>
      <c r="H26" s="21">
        <v>0</v>
      </c>
      <c r="I26" s="118">
        <v>0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0</v>
      </c>
      <c r="G27" s="73">
        <f t="shared" si="0"/>
        <v>0</v>
      </c>
      <c r="H27" s="21">
        <v>0</v>
      </c>
      <c r="I27" s="118">
        <v>0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0</v>
      </c>
      <c r="G28" s="73">
        <f t="shared" si="0"/>
        <v>0</v>
      </c>
      <c r="H28" s="21">
        <v>0</v>
      </c>
      <c r="I28" s="118">
        <v>0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157584</v>
      </c>
      <c r="G29" s="73">
        <f t="shared" si="0"/>
        <v>16697</v>
      </c>
      <c r="H29" s="21">
        <v>140887</v>
      </c>
      <c r="I29" s="118">
        <v>142279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157584</v>
      </c>
      <c r="G31" s="73">
        <f t="shared" si="0"/>
        <v>16697</v>
      </c>
      <c r="H31" s="21">
        <v>140887</v>
      </c>
      <c r="I31" s="118">
        <v>142279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0</v>
      </c>
      <c r="G34" s="124">
        <f t="shared" si="0"/>
        <v>0</v>
      </c>
      <c r="H34" s="123">
        <v>0</v>
      </c>
      <c r="I34" s="120">
        <v>0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208169592</v>
      </c>
      <c r="G36" s="72">
        <f t="shared" ref="G36:G60" si="1">F36-H36</f>
        <v>-4534627</v>
      </c>
      <c r="H36" s="122">
        <v>212704219</v>
      </c>
      <c r="I36" s="119">
        <v>236331272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0</v>
      </c>
      <c r="G38" s="73">
        <f t="shared" si="1"/>
        <v>0</v>
      </c>
      <c r="H38" s="21">
        <v>0</v>
      </c>
      <c r="I38" s="118">
        <v>0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0</v>
      </c>
      <c r="G40" s="73">
        <f t="shared" si="1"/>
        <v>0</v>
      </c>
      <c r="H40" s="21">
        <v>0</v>
      </c>
      <c r="I40" s="118">
        <v>0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208169592</v>
      </c>
      <c r="G41" s="73">
        <f t="shared" si="1"/>
        <v>-4534627</v>
      </c>
      <c r="H41" s="21">
        <v>212704219</v>
      </c>
      <c r="I41" s="118">
        <v>236331272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105829144</v>
      </c>
      <c r="G48" s="72">
        <f t="shared" si="1"/>
        <v>4831236</v>
      </c>
      <c r="H48" s="122">
        <v>100997908</v>
      </c>
      <c r="I48" s="119">
        <v>124855205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0</v>
      </c>
      <c r="G49" s="73">
        <f t="shared" si="1"/>
        <v>0</v>
      </c>
      <c r="H49" s="21">
        <v>0</v>
      </c>
      <c r="I49" s="118">
        <v>0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0</v>
      </c>
      <c r="G50" s="73">
        <f t="shared" si="1"/>
        <v>0</v>
      </c>
      <c r="H50" s="21">
        <v>0</v>
      </c>
      <c r="I50" s="118">
        <v>0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0</v>
      </c>
      <c r="G52" s="73">
        <f t="shared" si="1"/>
        <v>0</v>
      </c>
      <c r="H52" s="21">
        <v>0</v>
      </c>
      <c r="I52" s="118">
        <v>0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105829144</v>
      </c>
      <c r="G54" s="73">
        <f t="shared" si="1"/>
        <v>4831236</v>
      </c>
      <c r="H54" s="21">
        <v>100997908</v>
      </c>
      <c r="I54" s="118">
        <v>124855205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102340448</v>
      </c>
      <c r="G60" s="124">
        <f t="shared" si="1"/>
        <v>-9365863</v>
      </c>
      <c r="H60" s="123">
        <v>111706311</v>
      </c>
      <c r="I60" s="120">
        <v>111476067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0</v>
      </c>
      <c r="G62" s="72">
        <f t="shared" ref="G62:G82" si="2">F62-H62</f>
        <v>0</v>
      </c>
      <c r="H62" s="122">
        <v>0</v>
      </c>
      <c r="I62" s="119">
        <v>0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0</v>
      </c>
      <c r="G63" s="73">
        <f t="shared" si="2"/>
        <v>0</v>
      </c>
      <c r="H63" s="21">
        <v>0</v>
      </c>
      <c r="I63" s="118">
        <v>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0</v>
      </c>
      <c r="G69" s="73">
        <f t="shared" si="2"/>
        <v>0</v>
      </c>
      <c r="H69" s="21">
        <v>0</v>
      </c>
      <c r="I69" s="118">
        <v>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304186312</v>
      </c>
      <c r="G70" s="72">
        <f t="shared" si="2"/>
        <v>140121539</v>
      </c>
      <c r="H70" s="122">
        <v>164064773</v>
      </c>
      <c r="I70" s="119">
        <v>0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202790875</v>
      </c>
      <c r="G71" s="73">
        <f t="shared" si="2"/>
        <v>93414360</v>
      </c>
      <c r="H71" s="21">
        <v>109376515</v>
      </c>
      <c r="I71" s="118">
        <v>0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0</v>
      </c>
      <c r="G73" s="73">
        <f t="shared" si="2"/>
        <v>0</v>
      </c>
      <c r="H73" s="21">
        <v>0</v>
      </c>
      <c r="I73" s="118">
        <v>0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101395437</v>
      </c>
      <c r="G74" s="73">
        <f t="shared" si="2"/>
        <v>46707179</v>
      </c>
      <c r="H74" s="21">
        <v>54688258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101395437</v>
      </c>
      <c r="G75" s="73">
        <f t="shared" si="2"/>
        <v>46707179</v>
      </c>
      <c r="H75" s="21">
        <v>54688258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0</v>
      </c>
      <c r="G78" s="73">
        <f t="shared" si="2"/>
        <v>0</v>
      </c>
      <c r="H78" s="21">
        <v>0</v>
      </c>
      <c r="I78" s="118">
        <v>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-304186312</v>
      </c>
      <c r="G79" s="124">
        <f t="shared" si="2"/>
        <v>-140121539</v>
      </c>
      <c r="H79" s="123">
        <v>-164064773</v>
      </c>
      <c r="I79" s="120">
        <v>0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-201845864</v>
      </c>
      <c r="G80" s="75">
        <f t="shared" si="2"/>
        <v>-149487402</v>
      </c>
      <c r="H80" s="39">
        <v>-52358462</v>
      </c>
      <c r="I80" s="129">
        <v>111476067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461236226</v>
      </c>
      <c r="G81" s="75">
        <f t="shared" si="2"/>
        <v>-52358462</v>
      </c>
      <c r="H81" s="39">
        <v>513594688</v>
      </c>
      <c r="I81" s="129">
        <v>402118621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259390362</v>
      </c>
      <c r="G82" s="90">
        <f t="shared" si="2"/>
        <v>-201845864</v>
      </c>
      <c r="H82" s="43">
        <v>461236226</v>
      </c>
      <c r="I82" s="121">
        <v>513594688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12" orientation="portrait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6373914386</v>
      </c>
      <c r="G5" s="50">
        <f t="shared" ref="G5:G36" si="0">F5-H5</f>
        <v>1389092052</v>
      </c>
      <c r="H5" s="21">
        <v>4984822334</v>
      </c>
      <c r="I5" s="19">
        <v>6089120486</v>
      </c>
      <c r="J5" s="9"/>
      <c r="K5" s="10" t="s">
        <v>3</v>
      </c>
      <c r="L5" s="10"/>
      <c r="M5" s="11"/>
      <c r="N5" s="12">
        <v>279610554</v>
      </c>
      <c r="O5" s="50">
        <f t="shared" ref="O5:O25" si="1">N5-P5</f>
        <v>51067911</v>
      </c>
      <c r="P5" s="21">
        <v>228542643</v>
      </c>
      <c r="Q5" s="19">
        <v>225313620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993042860</v>
      </c>
      <c r="G6" s="50">
        <f t="shared" si="0"/>
        <v>993042860</v>
      </c>
      <c r="H6" s="21">
        <v>0</v>
      </c>
      <c r="I6" s="19">
        <v>0</v>
      </c>
      <c r="J6" s="9"/>
      <c r="K6" s="10"/>
      <c r="L6" s="10" t="s">
        <v>5</v>
      </c>
      <c r="M6" s="11"/>
      <c r="N6" s="12">
        <v>0</v>
      </c>
      <c r="O6" s="50">
        <f t="shared" si="1"/>
        <v>0</v>
      </c>
      <c r="P6" s="21">
        <v>0</v>
      </c>
      <c r="Q6" s="19">
        <v>0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993042860</v>
      </c>
      <c r="G7" s="50">
        <f t="shared" si="0"/>
        <v>993042860</v>
      </c>
      <c r="H7" s="21">
        <v>0</v>
      </c>
      <c r="I7" s="19">
        <v>0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12608056333</v>
      </c>
      <c r="G9" s="50">
        <f t="shared" si="0"/>
        <v>531692491</v>
      </c>
      <c r="H9" s="21">
        <v>12076363842</v>
      </c>
      <c r="I9" s="19">
        <v>10654223984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-7227184807</v>
      </c>
      <c r="G10" s="50">
        <f t="shared" si="0"/>
        <v>-135643299</v>
      </c>
      <c r="H10" s="21">
        <v>-7091541508</v>
      </c>
      <c r="I10" s="19">
        <v>-4565103498</v>
      </c>
      <c r="J10" s="9"/>
      <c r="K10" s="10"/>
      <c r="L10" s="10" t="s">
        <v>13</v>
      </c>
      <c r="M10" s="11"/>
      <c r="N10" s="12">
        <v>231704862</v>
      </c>
      <c r="O10" s="50">
        <f t="shared" si="1"/>
        <v>7046574</v>
      </c>
      <c r="P10" s="21">
        <v>224658288</v>
      </c>
      <c r="Q10" s="19">
        <v>220134480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0</v>
      </c>
      <c r="G11" s="50">
        <f t="shared" si="0"/>
        <v>0</v>
      </c>
      <c r="H11" s="21">
        <v>0</v>
      </c>
      <c r="I11" s="19">
        <v>0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47905692</v>
      </c>
      <c r="O13" s="50">
        <f t="shared" si="1"/>
        <v>44021337</v>
      </c>
      <c r="P13" s="21">
        <v>3884355</v>
      </c>
      <c r="Q13" s="19">
        <v>5179140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0</v>
      </c>
      <c r="O14" s="50">
        <f t="shared" si="1"/>
        <v>0</v>
      </c>
      <c r="P14" s="21">
        <v>0</v>
      </c>
      <c r="Q14" s="19">
        <v>0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0</v>
      </c>
      <c r="G15" s="50">
        <f t="shared" si="0"/>
        <v>0</v>
      </c>
      <c r="H15" s="21">
        <v>0</v>
      </c>
      <c r="I15" s="19">
        <v>0</v>
      </c>
      <c r="J15" s="9"/>
      <c r="K15" s="10" t="s">
        <v>22</v>
      </c>
      <c r="L15" s="10"/>
      <c r="M15" s="11"/>
      <c r="N15" s="12">
        <v>2577819351</v>
      </c>
      <c r="O15" s="50">
        <f t="shared" si="1"/>
        <v>187027379</v>
      </c>
      <c r="P15" s="21">
        <v>2390791972</v>
      </c>
      <c r="Q15" s="19">
        <v>2495228691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0</v>
      </c>
      <c r="G16" s="50">
        <f t="shared" si="0"/>
        <v>0</v>
      </c>
      <c r="H16" s="21">
        <v>0</v>
      </c>
      <c r="I16" s="19">
        <v>0</v>
      </c>
      <c r="J16" s="9"/>
      <c r="K16" s="10"/>
      <c r="L16" s="10" t="s">
        <v>5</v>
      </c>
      <c r="M16" s="11"/>
      <c r="N16" s="12">
        <v>0</v>
      </c>
      <c r="O16" s="50">
        <f t="shared" si="1"/>
        <v>0</v>
      </c>
      <c r="P16" s="21">
        <v>0</v>
      </c>
      <c r="Q16" s="19">
        <v>0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11306521227</v>
      </c>
      <c r="G18" s="50">
        <f t="shared" si="0"/>
        <v>-610452765</v>
      </c>
      <c r="H18" s="21">
        <v>11916973992</v>
      </c>
      <c r="I18" s="19">
        <v>12685854590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995097813</v>
      </c>
      <c r="G19" s="50">
        <f t="shared" si="0"/>
        <v>-4615572</v>
      </c>
      <c r="H19" s="21">
        <v>999713385</v>
      </c>
      <c r="I19" s="19">
        <v>1004328957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995097813</v>
      </c>
      <c r="G20" s="50">
        <f t="shared" si="0"/>
        <v>-4615572</v>
      </c>
      <c r="H20" s="21">
        <v>999713385</v>
      </c>
      <c r="I20" s="19">
        <v>1004328957</v>
      </c>
      <c r="J20" s="9"/>
      <c r="K20" s="10"/>
      <c r="L20" s="10" t="s">
        <v>29</v>
      </c>
      <c r="M20" s="11"/>
      <c r="N20" s="12">
        <v>2493984390</v>
      </c>
      <c r="O20" s="50">
        <f t="shared" si="1"/>
        <v>103192418</v>
      </c>
      <c r="P20" s="21">
        <v>2390791972</v>
      </c>
      <c r="Q20" s="19">
        <v>2491344336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792781972</v>
      </c>
      <c r="G21" s="50">
        <f t="shared" si="0"/>
        <v>0</v>
      </c>
      <c r="H21" s="21">
        <v>792781972</v>
      </c>
      <c r="I21" s="19">
        <v>792781972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202315841</v>
      </c>
      <c r="G22" s="50">
        <f t="shared" si="0"/>
        <v>-4615572</v>
      </c>
      <c r="H22" s="21">
        <v>206931413</v>
      </c>
      <c r="I22" s="19">
        <v>211546985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0</v>
      </c>
      <c r="G23" s="50">
        <f t="shared" si="0"/>
        <v>0</v>
      </c>
      <c r="H23" s="21">
        <v>0</v>
      </c>
      <c r="I23" s="19">
        <v>0</v>
      </c>
      <c r="J23" s="9"/>
      <c r="K23" s="10"/>
      <c r="L23" s="10" t="s">
        <v>19</v>
      </c>
      <c r="M23" s="11"/>
      <c r="N23" s="12">
        <v>83834961</v>
      </c>
      <c r="O23" s="50">
        <f t="shared" si="1"/>
        <v>83834961</v>
      </c>
      <c r="P23" s="21">
        <v>0</v>
      </c>
      <c r="Q23" s="19">
        <v>3884355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0</v>
      </c>
      <c r="O24" s="50">
        <f t="shared" si="1"/>
        <v>0</v>
      </c>
      <c r="P24" s="21">
        <v>0</v>
      </c>
      <c r="Q24" s="19">
        <v>0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2857429905</v>
      </c>
      <c r="O25" s="52">
        <f t="shared" si="1"/>
        <v>238095290</v>
      </c>
      <c r="P25" s="39">
        <v>2619334615</v>
      </c>
      <c r="Q25" s="40">
        <v>2720542311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14823005708</v>
      </c>
      <c r="O27" s="50">
        <f>N27-P27</f>
        <v>540543997</v>
      </c>
      <c r="P27" s="21">
        <v>14282461711</v>
      </c>
      <c r="Q27" s="19">
        <v>16054432765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549389</v>
      </c>
      <c r="G39" s="50">
        <f t="shared" si="2"/>
        <v>-286656</v>
      </c>
      <c r="H39" s="21">
        <v>836045</v>
      </c>
      <c r="I39" s="19">
        <v>1122702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123506850</v>
      </c>
      <c r="G40" s="50">
        <f t="shared" si="2"/>
        <v>119453374</v>
      </c>
      <c r="H40" s="21">
        <v>4053476</v>
      </c>
      <c r="I40" s="19">
        <v>9458132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1871597489</v>
      </c>
      <c r="G41" s="50">
        <f t="shared" si="2"/>
        <v>1085556376</v>
      </c>
      <c r="H41" s="21">
        <v>786041113</v>
      </c>
      <c r="I41" s="19">
        <v>1297873156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373180390</v>
      </c>
      <c r="G42" s="50">
        <f t="shared" si="2"/>
        <v>-847510190</v>
      </c>
      <c r="H42" s="21">
        <v>1220690580</v>
      </c>
      <c r="I42" s="19">
        <v>206259037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7942589296</v>
      </c>
      <c r="G48" s="50">
        <f t="shared" si="2"/>
        <v>-963050097</v>
      </c>
      <c r="H48" s="21">
        <v>8905639393</v>
      </c>
      <c r="I48" s="19">
        <v>10166812606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7942589296</v>
      </c>
      <c r="G50" s="50">
        <f t="shared" si="2"/>
        <v>-963050097</v>
      </c>
      <c r="H50" s="21">
        <v>8905639393</v>
      </c>
      <c r="I50" s="19">
        <v>10166812606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0</v>
      </c>
      <c r="G52" s="50">
        <f t="shared" si="2"/>
        <v>0</v>
      </c>
      <c r="H52" s="21">
        <v>0</v>
      </c>
      <c r="I52" s="19">
        <v>0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0</v>
      </c>
      <c r="G53" s="50">
        <f t="shared" si="2"/>
        <v>0</v>
      </c>
      <c r="H53" s="21">
        <v>0</v>
      </c>
      <c r="I53" s="19">
        <v>0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14823005708</v>
      </c>
      <c r="O55" s="52">
        <f>N55-P55</f>
        <v>540543997</v>
      </c>
      <c r="P55" s="39">
        <v>14282461711</v>
      </c>
      <c r="Q55" s="40">
        <v>16054432765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17680435613</v>
      </c>
      <c r="G56" s="51">
        <f t="shared" si="2"/>
        <v>778639287</v>
      </c>
      <c r="H56" s="43">
        <v>16901796326</v>
      </c>
      <c r="I56" s="44">
        <v>18774975076</v>
      </c>
      <c r="J56" s="45" t="s">
        <v>65</v>
      </c>
      <c r="K56" s="46"/>
      <c r="L56" s="46"/>
      <c r="M56" s="47"/>
      <c r="N56" s="48">
        <v>17680435613</v>
      </c>
      <c r="O56" s="51">
        <f>N56-P56</f>
        <v>778639287</v>
      </c>
      <c r="P56" s="43">
        <v>16901796326</v>
      </c>
      <c r="Q56" s="44">
        <v>18774975076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2" firstPageNumber="13" fitToWidth="0" orientation="landscape" useFirstPageNumber="1" r:id="rId1"/>
  <headerFooter scaleWithDoc="0"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bestFit="1" customWidth="1"/>
    <col min="9" max="9" width="0.109375" style="1" customWidth="1"/>
    <col min="10" max="16384" width="9" style="1"/>
  </cols>
  <sheetData>
    <row r="1" spans="1:9" ht="13.8" thickBot="1" x14ac:dyDescent="0.25">
      <c r="A1" s="138" t="s">
        <v>216</v>
      </c>
      <c r="I1" s="137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287435901225</v>
      </c>
      <c r="F4" s="73">
        <f t="shared" ref="F4:F35" si="0">E4-G4</f>
        <v>-4959649162</v>
      </c>
      <c r="G4" s="80">
        <v>292395550387</v>
      </c>
      <c r="H4" s="19">
        <v>295903844870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0</v>
      </c>
      <c r="F7" s="73">
        <f t="shared" si="0"/>
        <v>0</v>
      </c>
      <c r="G7" s="80">
        <v>0</v>
      </c>
      <c r="H7" s="19">
        <v>0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59845419874</v>
      </c>
      <c r="F10" s="73">
        <f t="shared" si="0"/>
        <v>-822449972</v>
      </c>
      <c r="G10" s="80">
        <v>60667869846</v>
      </c>
      <c r="H10" s="19">
        <v>56988162715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501910</v>
      </c>
      <c r="F12" s="73">
        <f t="shared" si="0"/>
        <v>60310</v>
      </c>
      <c r="G12" s="80">
        <v>441600</v>
      </c>
      <c r="H12" s="19">
        <v>474120</v>
      </c>
    </row>
    <row r="13" spans="1:9" ht="15" customHeight="1" x14ac:dyDescent="0.2">
      <c r="A13" s="57"/>
      <c r="B13" s="58" t="s">
        <v>75</v>
      </c>
      <c r="C13" s="59"/>
      <c r="D13" s="59"/>
      <c r="E13" s="68">
        <v>189921251423</v>
      </c>
      <c r="F13" s="73">
        <f t="shared" si="0"/>
        <v>-3694586875</v>
      </c>
      <c r="G13" s="80">
        <v>193615838298</v>
      </c>
      <c r="H13" s="19">
        <v>202378132943</v>
      </c>
    </row>
    <row r="14" spans="1:9" ht="15" customHeight="1" x14ac:dyDescent="0.2">
      <c r="A14" s="57"/>
      <c r="B14" s="58" t="s">
        <v>76</v>
      </c>
      <c r="C14" s="59"/>
      <c r="D14" s="59"/>
      <c r="E14" s="68">
        <v>36845770754</v>
      </c>
      <c r="F14" s="73">
        <f t="shared" si="0"/>
        <v>-435027920</v>
      </c>
      <c r="G14" s="80">
        <v>37280798674</v>
      </c>
      <c r="H14" s="19">
        <v>35761626901</v>
      </c>
    </row>
    <row r="15" spans="1:9" ht="15" customHeight="1" x14ac:dyDescent="0.2">
      <c r="A15" s="57"/>
      <c r="B15" s="58"/>
      <c r="C15" s="59" t="s">
        <v>77</v>
      </c>
      <c r="D15" s="59"/>
      <c r="E15" s="68">
        <v>36845770754</v>
      </c>
      <c r="F15" s="73">
        <f t="shared" si="0"/>
        <v>-435027920</v>
      </c>
      <c r="G15" s="80">
        <v>37280798674</v>
      </c>
      <c r="H15" s="19">
        <v>35761626901</v>
      </c>
    </row>
    <row r="16" spans="1:9" ht="15" customHeight="1" x14ac:dyDescent="0.2">
      <c r="A16" s="57"/>
      <c r="B16" s="58"/>
      <c r="C16" s="59" t="s">
        <v>78</v>
      </c>
      <c r="D16" s="59"/>
      <c r="E16" s="68">
        <v>0</v>
      </c>
      <c r="F16" s="73">
        <f t="shared" si="0"/>
        <v>0</v>
      </c>
      <c r="G16" s="80">
        <v>0</v>
      </c>
      <c r="H16" s="19">
        <v>0</v>
      </c>
    </row>
    <row r="17" spans="1:8" ht="15" customHeight="1" x14ac:dyDescent="0.2">
      <c r="A17" s="57"/>
      <c r="B17" s="58"/>
      <c r="C17" s="59" t="s">
        <v>79</v>
      </c>
      <c r="D17" s="59"/>
      <c r="E17" s="68">
        <v>0</v>
      </c>
      <c r="F17" s="73">
        <f t="shared" si="0"/>
        <v>0</v>
      </c>
      <c r="G17" s="80">
        <v>0</v>
      </c>
      <c r="H17" s="19">
        <v>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58314623</v>
      </c>
      <c r="F19" s="73">
        <f t="shared" si="0"/>
        <v>41591829</v>
      </c>
      <c r="G19" s="80">
        <v>16722794</v>
      </c>
      <c r="H19" s="19">
        <v>400416</v>
      </c>
    </row>
    <row r="20" spans="1:8" ht="15" customHeight="1" x14ac:dyDescent="0.2">
      <c r="A20" s="61"/>
      <c r="B20" s="62" t="s">
        <v>82</v>
      </c>
      <c r="C20" s="63"/>
      <c r="D20" s="63"/>
      <c r="E20" s="68">
        <v>764642641</v>
      </c>
      <c r="F20" s="73">
        <f t="shared" si="0"/>
        <v>-49236534</v>
      </c>
      <c r="G20" s="80">
        <v>813879175</v>
      </c>
      <c r="H20" s="19">
        <v>775047775</v>
      </c>
    </row>
    <row r="21" spans="1:8" ht="15" customHeight="1" x14ac:dyDescent="0.2">
      <c r="A21" s="57" t="s">
        <v>83</v>
      </c>
      <c r="B21" s="58"/>
      <c r="C21" s="59"/>
      <c r="D21" s="59"/>
      <c r="E21" s="67">
        <v>285306018428</v>
      </c>
      <c r="F21" s="72">
        <f t="shared" si="0"/>
        <v>-8207332502</v>
      </c>
      <c r="G21" s="79">
        <v>293513350930</v>
      </c>
      <c r="H21" s="76">
        <v>298021929498</v>
      </c>
    </row>
    <row r="22" spans="1:8" ht="15" customHeight="1" x14ac:dyDescent="0.2">
      <c r="A22" s="57"/>
      <c r="B22" s="58" t="s">
        <v>84</v>
      </c>
      <c r="C22" s="59"/>
      <c r="D22" s="59"/>
      <c r="E22" s="68">
        <v>3119487511</v>
      </c>
      <c r="F22" s="73">
        <f t="shared" si="0"/>
        <v>77257438</v>
      </c>
      <c r="G22" s="80">
        <v>3042230073</v>
      </c>
      <c r="H22" s="19">
        <v>2873371301</v>
      </c>
    </row>
    <row r="23" spans="1:8" ht="15" customHeight="1" x14ac:dyDescent="0.2">
      <c r="A23" s="57"/>
      <c r="B23" s="58" t="s">
        <v>85</v>
      </c>
      <c r="C23" s="59"/>
      <c r="D23" s="59"/>
      <c r="E23" s="68">
        <v>231704862</v>
      </c>
      <c r="F23" s="73">
        <f t="shared" si="0"/>
        <v>7635606</v>
      </c>
      <c r="G23" s="80">
        <v>224069256</v>
      </c>
      <c r="H23" s="19">
        <v>220134480</v>
      </c>
    </row>
    <row r="24" spans="1:8" ht="15" customHeight="1" x14ac:dyDescent="0.2">
      <c r="A24" s="57"/>
      <c r="B24" s="58" t="s">
        <v>86</v>
      </c>
      <c r="C24" s="59"/>
      <c r="D24" s="59"/>
      <c r="E24" s="68">
        <v>103192418</v>
      </c>
      <c r="F24" s="73">
        <f t="shared" si="0"/>
        <v>203744782</v>
      </c>
      <c r="G24" s="80">
        <v>-100552364</v>
      </c>
      <c r="H24" s="19">
        <v>8038026</v>
      </c>
    </row>
    <row r="25" spans="1:8" ht="15" customHeight="1" x14ac:dyDescent="0.2">
      <c r="A25" s="57"/>
      <c r="B25" s="58" t="s">
        <v>87</v>
      </c>
      <c r="C25" s="59"/>
      <c r="D25" s="59"/>
      <c r="E25" s="68">
        <v>3611551338</v>
      </c>
      <c r="F25" s="73">
        <f t="shared" si="0"/>
        <v>186641786</v>
      </c>
      <c r="G25" s="80">
        <v>3424909552</v>
      </c>
      <c r="H25" s="19">
        <v>3433055481</v>
      </c>
    </row>
    <row r="26" spans="1:8" ht="15" customHeight="1" x14ac:dyDescent="0.2">
      <c r="A26" s="57"/>
      <c r="B26" s="58" t="s">
        <v>88</v>
      </c>
      <c r="C26" s="59"/>
      <c r="D26" s="59"/>
      <c r="E26" s="68">
        <v>6408270</v>
      </c>
      <c r="F26" s="73">
        <f t="shared" si="0"/>
        <v>3924246</v>
      </c>
      <c r="G26" s="80">
        <v>2484024</v>
      </c>
      <c r="H26" s="19">
        <v>270330</v>
      </c>
    </row>
    <row r="27" spans="1:8" ht="15" customHeight="1" x14ac:dyDescent="0.2">
      <c r="A27" s="57"/>
      <c r="B27" s="58" t="s">
        <v>89</v>
      </c>
      <c r="C27" s="59"/>
      <c r="D27" s="59"/>
      <c r="E27" s="68">
        <v>512521551</v>
      </c>
      <c r="F27" s="73">
        <f t="shared" si="0"/>
        <v>-115092746</v>
      </c>
      <c r="G27" s="80">
        <v>627614297</v>
      </c>
      <c r="H27" s="19">
        <v>665046097</v>
      </c>
    </row>
    <row r="28" spans="1:8" ht="15" customHeight="1" x14ac:dyDescent="0.2">
      <c r="A28" s="57"/>
      <c r="B28" s="58" t="s">
        <v>90</v>
      </c>
      <c r="C28" s="59"/>
      <c r="D28" s="59"/>
      <c r="E28" s="68">
        <v>0</v>
      </c>
      <c r="F28" s="73">
        <f t="shared" si="0"/>
        <v>0</v>
      </c>
      <c r="G28" s="80">
        <v>0</v>
      </c>
      <c r="H28" s="19">
        <v>0</v>
      </c>
    </row>
    <row r="29" spans="1:8" ht="15" customHeight="1" x14ac:dyDescent="0.2">
      <c r="A29" s="57"/>
      <c r="B29" s="58" t="s">
        <v>91</v>
      </c>
      <c r="C29" s="59"/>
      <c r="D29" s="59"/>
      <c r="E29" s="68">
        <v>0</v>
      </c>
      <c r="F29" s="73">
        <f t="shared" si="0"/>
        <v>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2942686921</v>
      </c>
      <c r="F30" s="73">
        <f t="shared" si="0"/>
        <v>-1987853899</v>
      </c>
      <c r="G30" s="80">
        <v>4930540820</v>
      </c>
      <c r="H30" s="19">
        <v>1827891221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0</v>
      </c>
      <c r="F33" s="73">
        <f t="shared" si="0"/>
        <v>0</v>
      </c>
      <c r="G33" s="80">
        <v>0</v>
      </c>
      <c r="H33" s="19">
        <v>0</v>
      </c>
    </row>
    <row r="34" spans="1:8" ht="15" customHeight="1" x14ac:dyDescent="0.2">
      <c r="A34" s="57"/>
      <c r="B34" s="58" t="s">
        <v>96</v>
      </c>
      <c r="C34" s="59"/>
      <c r="D34" s="59"/>
      <c r="E34" s="68">
        <v>274778465557</v>
      </c>
      <c r="F34" s="73">
        <f t="shared" si="0"/>
        <v>-6583589715</v>
      </c>
      <c r="G34" s="80">
        <v>281362055272</v>
      </c>
      <c r="H34" s="19">
        <v>288994122562</v>
      </c>
    </row>
    <row r="35" spans="1:8" ht="15" customHeight="1" x14ac:dyDescent="0.2">
      <c r="A35" s="57"/>
      <c r="B35" s="58" t="s">
        <v>97</v>
      </c>
      <c r="C35" s="59"/>
      <c r="D35" s="59"/>
      <c r="E35" s="68">
        <v>0</v>
      </c>
      <c r="F35" s="73">
        <f t="shared" si="0"/>
        <v>0</v>
      </c>
      <c r="G35" s="80">
        <v>0</v>
      </c>
      <c r="H35" s="19">
        <v>0</v>
      </c>
    </row>
    <row r="36" spans="1:8" ht="15" customHeight="1" x14ac:dyDescent="0.2">
      <c r="A36" s="57"/>
      <c r="B36" s="58"/>
      <c r="C36" s="59" t="s">
        <v>98</v>
      </c>
      <c r="D36" s="59"/>
      <c r="E36" s="68">
        <v>0</v>
      </c>
      <c r="F36" s="73">
        <f t="shared" ref="F36:F54" si="1">E36-G36</f>
        <v>0</v>
      </c>
      <c r="G36" s="80">
        <v>0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0</v>
      </c>
      <c r="F37" s="73">
        <f t="shared" si="1"/>
        <v>0</v>
      </c>
      <c r="G37" s="80">
        <v>0</v>
      </c>
      <c r="H37" s="19">
        <v>0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2129882797</v>
      </c>
      <c r="F40" s="75">
        <f t="shared" si="1"/>
        <v>3247683340</v>
      </c>
      <c r="G40" s="82">
        <v>-1117800543</v>
      </c>
      <c r="H40" s="40">
        <v>-2118084628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1589338800</v>
      </c>
      <c r="F46" s="73">
        <f t="shared" si="1"/>
        <v>935168289</v>
      </c>
      <c r="G46" s="80">
        <v>654170511</v>
      </c>
      <c r="H46" s="19">
        <v>798882671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-1</v>
      </c>
      <c r="G47" s="80">
        <v>1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1589338800</v>
      </c>
      <c r="F52" s="73">
        <f t="shared" si="1"/>
        <v>935168290</v>
      </c>
      <c r="G52" s="80">
        <v>654170510</v>
      </c>
      <c r="H52" s="19">
        <v>798882671</v>
      </c>
    </row>
    <row r="53" spans="1:8" ht="15" customHeight="1" x14ac:dyDescent="0.2">
      <c r="A53" s="64" t="s">
        <v>113</v>
      </c>
      <c r="B53" s="65"/>
      <c r="C53" s="66"/>
      <c r="D53" s="66"/>
      <c r="E53" s="71">
        <v>-1589338800</v>
      </c>
      <c r="F53" s="75">
        <f t="shared" si="1"/>
        <v>-935168289</v>
      </c>
      <c r="G53" s="82">
        <v>-654170511</v>
      </c>
      <c r="H53" s="40">
        <v>-798882671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540543997</v>
      </c>
      <c r="F54" s="95">
        <f t="shared" si="1"/>
        <v>2312515051</v>
      </c>
      <c r="G54" s="96">
        <v>-1771971054</v>
      </c>
      <c r="H54" s="97">
        <v>-2916967299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14" fitToHeight="0" orientation="portrait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217</v>
      </c>
      <c r="J1" s="136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283691560482</v>
      </c>
      <c r="G5" s="72">
        <f t="shared" ref="G5:G34" si="0">F5-H5</f>
        <v>-4577607305</v>
      </c>
      <c r="H5" s="122">
        <v>288269167787</v>
      </c>
      <c r="I5" s="119">
        <v>292979585261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0</v>
      </c>
      <c r="G8" s="73">
        <f t="shared" si="0"/>
        <v>0</v>
      </c>
      <c r="H8" s="21">
        <v>0</v>
      </c>
      <c r="I8" s="118">
        <v>0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56252606419</v>
      </c>
      <c r="G11" s="73">
        <f t="shared" si="0"/>
        <v>-437991086</v>
      </c>
      <c r="H11" s="21">
        <v>56690597505</v>
      </c>
      <c r="I11" s="118">
        <v>54208967292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496970</v>
      </c>
      <c r="G13" s="73">
        <f t="shared" si="0"/>
        <v>66730</v>
      </c>
      <c r="H13" s="21">
        <v>430240</v>
      </c>
      <c r="I13" s="118">
        <v>437040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189921251423</v>
      </c>
      <c r="G14" s="73">
        <f t="shared" si="0"/>
        <v>-3694586875</v>
      </c>
      <c r="H14" s="21">
        <v>193615838298</v>
      </c>
      <c r="I14" s="118">
        <v>202378132943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36845770754</v>
      </c>
      <c r="G15" s="73">
        <f t="shared" si="0"/>
        <v>-435027920</v>
      </c>
      <c r="H15" s="21">
        <v>37280798674</v>
      </c>
      <c r="I15" s="118">
        <v>35761626901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36845770754</v>
      </c>
      <c r="G16" s="73">
        <f t="shared" si="0"/>
        <v>-435027920</v>
      </c>
      <c r="H16" s="21">
        <v>37280798674</v>
      </c>
      <c r="I16" s="118">
        <v>35761626901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0</v>
      </c>
      <c r="G17" s="73">
        <f t="shared" si="0"/>
        <v>0</v>
      </c>
      <c r="H17" s="21">
        <v>0</v>
      </c>
      <c r="I17" s="118">
        <v>0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0</v>
      </c>
      <c r="G18" s="73">
        <f t="shared" si="0"/>
        <v>0</v>
      </c>
      <c r="H18" s="21">
        <v>0</v>
      </c>
      <c r="I18" s="118">
        <v>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58314623</v>
      </c>
      <c r="G20" s="73">
        <f t="shared" si="0"/>
        <v>41591829</v>
      </c>
      <c r="H20" s="21">
        <v>16722794</v>
      </c>
      <c r="I20" s="118">
        <v>400416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613120293</v>
      </c>
      <c r="G21" s="73">
        <f t="shared" si="0"/>
        <v>-51659983</v>
      </c>
      <c r="H21" s="21">
        <v>664780276</v>
      </c>
      <c r="I21" s="118">
        <v>630020669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282719894190</v>
      </c>
      <c r="G22" s="72">
        <f t="shared" si="0"/>
        <v>-5685360757</v>
      </c>
      <c r="H22" s="122">
        <v>288405254947</v>
      </c>
      <c r="I22" s="119">
        <v>295989063151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3344145799</v>
      </c>
      <c r="G23" s="73">
        <f t="shared" si="0"/>
        <v>82370278</v>
      </c>
      <c r="H23" s="21">
        <v>3261775521</v>
      </c>
      <c r="I23" s="118">
        <v>3083953678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3611551338</v>
      </c>
      <c r="G24" s="73">
        <f t="shared" si="0"/>
        <v>186641786</v>
      </c>
      <c r="H24" s="21">
        <v>3424909552</v>
      </c>
      <c r="I24" s="118">
        <v>3433055481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6408270</v>
      </c>
      <c r="G25" s="73">
        <f t="shared" si="0"/>
        <v>3924246</v>
      </c>
      <c r="H25" s="21">
        <v>2484024</v>
      </c>
      <c r="I25" s="118">
        <v>270330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0</v>
      </c>
      <c r="G26" s="73">
        <f t="shared" si="0"/>
        <v>0</v>
      </c>
      <c r="H26" s="21">
        <v>0</v>
      </c>
      <c r="I26" s="118">
        <v>0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0</v>
      </c>
      <c r="G27" s="73">
        <f t="shared" si="0"/>
        <v>0</v>
      </c>
      <c r="H27" s="21">
        <v>0</v>
      </c>
      <c r="I27" s="118">
        <v>0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275757788783</v>
      </c>
      <c r="G28" s="73">
        <f t="shared" si="0"/>
        <v>-5958297067</v>
      </c>
      <c r="H28" s="21">
        <v>281716085850</v>
      </c>
      <c r="I28" s="118">
        <v>289471783662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0</v>
      </c>
      <c r="G29" s="73">
        <f t="shared" si="0"/>
        <v>0</v>
      </c>
      <c r="H29" s="21">
        <v>0</v>
      </c>
      <c r="I29" s="118">
        <v>0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0</v>
      </c>
      <c r="G31" s="73">
        <f t="shared" si="0"/>
        <v>0</v>
      </c>
      <c r="H31" s="21">
        <v>0</v>
      </c>
      <c r="I31" s="118">
        <v>0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971666292</v>
      </c>
      <c r="G34" s="124">
        <f t="shared" si="0"/>
        <v>1107753452</v>
      </c>
      <c r="H34" s="123">
        <v>-136087160</v>
      </c>
      <c r="I34" s="120">
        <v>-3009477890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1021364720</v>
      </c>
      <c r="G36" s="72">
        <f t="shared" ref="G36:G60" si="1">F36-H36</f>
        <v>-256531287</v>
      </c>
      <c r="H36" s="122">
        <v>1277896007</v>
      </c>
      <c r="I36" s="119">
        <v>3339497182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1021364720</v>
      </c>
      <c r="G38" s="73">
        <f t="shared" si="1"/>
        <v>-256531287</v>
      </c>
      <c r="H38" s="21">
        <v>1277896007</v>
      </c>
      <c r="I38" s="118">
        <v>3339497182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1021364720</v>
      </c>
      <c r="G40" s="73">
        <f t="shared" si="1"/>
        <v>-256531287</v>
      </c>
      <c r="H40" s="21">
        <v>1277896007</v>
      </c>
      <c r="I40" s="118">
        <v>3339497182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0</v>
      </c>
      <c r="G41" s="73">
        <f t="shared" si="1"/>
        <v>0</v>
      </c>
      <c r="H41" s="21">
        <v>0</v>
      </c>
      <c r="I41" s="118">
        <v>0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948198105</v>
      </c>
      <c r="G48" s="72">
        <f t="shared" si="1"/>
        <v>-188431602</v>
      </c>
      <c r="H48" s="122">
        <v>1136629707</v>
      </c>
      <c r="I48" s="119">
        <v>5514175760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889883482</v>
      </c>
      <c r="G49" s="73">
        <f t="shared" si="1"/>
        <v>-230023431</v>
      </c>
      <c r="H49" s="21">
        <v>1119906913</v>
      </c>
      <c r="I49" s="118">
        <v>324439736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58314623</v>
      </c>
      <c r="G50" s="73">
        <f t="shared" si="1"/>
        <v>41591829</v>
      </c>
      <c r="H50" s="21">
        <v>16722794</v>
      </c>
      <c r="I50" s="118">
        <v>5189736024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58314623</v>
      </c>
      <c r="G52" s="73">
        <f t="shared" si="1"/>
        <v>41591829</v>
      </c>
      <c r="H52" s="21">
        <v>16722794</v>
      </c>
      <c r="I52" s="118">
        <v>5189736024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0</v>
      </c>
      <c r="G54" s="73">
        <f t="shared" si="1"/>
        <v>0</v>
      </c>
      <c r="H54" s="21">
        <v>0</v>
      </c>
      <c r="I54" s="118">
        <v>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73166615</v>
      </c>
      <c r="G60" s="124">
        <f t="shared" si="1"/>
        <v>-68099685</v>
      </c>
      <c r="H60" s="123">
        <v>141266300</v>
      </c>
      <c r="I60" s="120">
        <v>-2174678578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0</v>
      </c>
      <c r="G62" s="72">
        <f t="shared" ref="G62:G82" si="2">F62-H62</f>
        <v>0</v>
      </c>
      <c r="H62" s="122">
        <v>0</v>
      </c>
      <c r="I62" s="119">
        <v>0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0</v>
      </c>
      <c r="G63" s="73">
        <f t="shared" si="2"/>
        <v>0</v>
      </c>
      <c r="H63" s="21">
        <v>0</v>
      </c>
      <c r="I63" s="118">
        <v>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0</v>
      </c>
      <c r="G69" s="73">
        <f t="shared" si="2"/>
        <v>0</v>
      </c>
      <c r="H69" s="21">
        <v>0</v>
      </c>
      <c r="I69" s="118">
        <v>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51790047</v>
      </c>
      <c r="G70" s="72">
        <f t="shared" si="2"/>
        <v>46610907</v>
      </c>
      <c r="H70" s="122">
        <v>5179140</v>
      </c>
      <c r="I70" s="119">
        <v>5179140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0</v>
      </c>
      <c r="G71" s="73">
        <f t="shared" si="2"/>
        <v>0</v>
      </c>
      <c r="H71" s="21">
        <v>0</v>
      </c>
      <c r="I71" s="118">
        <v>0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51790047</v>
      </c>
      <c r="G73" s="73">
        <f t="shared" si="2"/>
        <v>46610907</v>
      </c>
      <c r="H73" s="21">
        <v>5179140</v>
      </c>
      <c r="I73" s="118">
        <v>5179140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0</v>
      </c>
      <c r="G74" s="73">
        <f t="shared" si="2"/>
        <v>0</v>
      </c>
      <c r="H74" s="21">
        <v>0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0</v>
      </c>
      <c r="G75" s="73">
        <f t="shared" si="2"/>
        <v>0</v>
      </c>
      <c r="H75" s="21">
        <v>0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0</v>
      </c>
      <c r="G78" s="73">
        <f t="shared" si="2"/>
        <v>0</v>
      </c>
      <c r="H78" s="21">
        <v>0</v>
      </c>
      <c r="I78" s="118">
        <v>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-51790047</v>
      </c>
      <c r="G79" s="124">
        <f t="shared" si="2"/>
        <v>-46610907</v>
      </c>
      <c r="H79" s="123">
        <v>-5179140</v>
      </c>
      <c r="I79" s="120">
        <v>-5179140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993042860</v>
      </c>
      <c r="G80" s="75">
        <f t="shared" si="2"/>
        <v>993042860</v>
      </c>
      <c r="H80" s="39">
        <v>0</v>
      </c>
      <c r="I80" s="129">
        <v>-5189335608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0</v>
      </c>
      <c r="G81" s="75">
        <f t="shared" si="2"/>
        <v>0</v>
      </c>
      <c r="H81" s="39">
        <v>0</v>
      </c>
      <c r="I81" s="129">
        <v>5189335608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993042860</v>
      </c>
      <c r="G82" s="90">
        <f t="shared" si="2"/>
        <v>993042860</v>
      </c>
      <c r="H82" s="43">
        <v>0</v>
      </c>
      <c r="I82" s="121">
        <v>0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15" orientation="portrait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1120890</v>
      </c>
      <c r="G5" s="50">
        <f t="shared" ref="G5:G36" si="0">F5-H5</f>
        <v>-150341</v>
      </c>
      <c r="H5" s="21">
        <v>1271231</v>
      </c>
      <c r="I5" s="19">
        <v>1201228</v>
      </c>
      <c r="J5" s="9"/>
      <c r="K5" s="10" t="s">
        <v>3</v>
      </c>
      <c r="L5" s="10"/>
      <c r="M5" s="11"/>
      <c r="N5" s="12">
        <v>0</v>
      </c>
      <c r="O5" s="50">
        <f t="shared" ref="O5:O25" si="1">N5-P5</f>
        <v>0</v>
      </c>
      <c r="P5" s="21">
        <v>0</v>
      </c>
      <c r="Q5" s="19">
        <v>0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0</v>
      </c>
      <c r="G6" s="50">
        <f t="shared" si="0"/>
        <v>0</v>
      </c>
      <c r="H6" s="21">
        <v>0</v>
      </c>
      <c r="I6" s="19">
        <v>0</v>
      </c>
      <c r="J6" s="9"/>
      <c r="K6" s="10"/>
      <c r="L6" s="10" t="s">
        <v>5</v>
      </c>
      <c r="M6" s="11"/>
      <c r="N6" s="12">
        <v>0</v>
      </c>
      <c r="O6" s="50">
        <f t="shared" si="1"/>
        <v>0</v>
      </c>
      <c r="P6" s="21">
        <v>0</v>
      </c>
      <c r="Q6" s="19">
        <v>0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0</v>
      </c>
      <c r="G7" s="50">
        <f t="shared" si="0"/>
        <v>0</v>
      </c>
      <c r="H7" s="21">
        <v>0</v>
      </c>
      <c r="I7" s="19">
        <v>0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3081810</v>
      </c>
      <c r="G9" s="50">
        <f t="shared" si="0"/>
        <v>-259130</v>
      </c>
      <c r="H9" s="21">
        <v>3340940</v>
      </c>
      <c r="I9" s="19">
        <v>3223120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-1960920</v>
      </c>
      <c r="G10" s="50">
        <f t="shared" si="0"/>
        <v>108789</v>
      </c>
      <c r="H10" s="21">
        <v>-2069709</v>
      </c>
      <c r="I10" s="19">
        <v>-2021892</v>
      </c>
      <c r="J10" s="9"/>
      <c r="K10" s="10"/>
      <c r="L10" s="10" t="s">
        <v>13</v>
      </c>
      <c r="M10" s="11"/>
      <c r="N10" s="12">
        <v>0</v>
      </c>
      <c r="O10" s="50">
        <f t="shared" si="1"/>
        <v>0</v>
      </c>
      <c r="P10" s="21">
        <v>0</v>
      </c>
      <c r="Q10" s="19">
        <v>0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0</v>
      </c>
      <c r="G11" s="50">
        <f t="shared" si="0"/>
        <v>0</v>
      </c>
      <c r="H11" s="21">
        <v>0</v>
      </c>
      <c r="I11" s="19">
        <v>0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0</v>
      </c>
      <c r="O13" s="50">
        <f t="shared" si="1"/>
        <v>0</v>
      </c>
      <c r="P13" s="21">
        <v>0</v>
      </c>
      <c r="Q13" s="19">
        <v>0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0</v>
      </c>
      <c r="O14" s="50">
        <f t="shared" si="1"/>
        <v>0</v>
      </c>
      <c r="P14" s="21">
        <v>0</v>
      </c>
      <c r="Q14" s="19">
        <v>0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0</v>
      </c>
      <c r="G15" s="50">
        <f t="shared" si="0"/>
        <v>0</v>
      </c>
      <c r="H15" s="21">
        <v>0</v>
      </c>
      <c r="I15" s="19">
        <v>0</v>
      </c>
      <c r="J15" s="9"/>
      <c r="K15" s="10" t="s">
        <v>22</v>
      </c>
      <c r="L15" s="10"/>
      <c r="M15" s="11"/>
      <c r="N15" s="12">
        <v>0</v>
      </c>
      <c r="O15" s="50">
        <f t="shared" si="1"/>
        <v>0</v>
      </c>
      <c r="P15" s="21">
        <v>0</v>
      </c>
      <c r="Q15" s="19">
        <v>0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0</v>
      </c>
      <c r="G16" s="50">
        <f t="shared" si="0"/>
        <v>0</v>
      </c>
      <c r="H16" s="21">
        <v>0</v>
      </c>
      <c r="I16" s="19">
        <v>0</v>
      </c>
      <c r="J16" s="9"/>
      <c r="K16" s="10"/>
      <c r="L16" s="10" t="s">
        <v>5</v>
      </c>
      <c r="M16" s="11"/>
      <c r="N16" s="12">
        <v>0</v>
      </c>
      <c r="O16" s="50">
        <f t="shared" si="1"/>
        <v>0</v>
      </c>
      <c r="P16" s="21">
        <v>0</v>
      </c>
      <c r="Q16" s="19">
        <v>0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23735244</v>
      </c>
      <c r="G18" s="50">
        <f t="shared" si="0"/>
        <v>3490605</v>
      </c>
      <c r="H18" s="21">
        <v>20244639</v>
      </c>
      <c r="I18" s="19">
        <v>18337524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0</v>
      </c>
      <c r="G19" s="50">
        <f t="shared" si="0"/>
        <v>0</v>
      </c>
      <c r="H19" s="21">
        <v>0</v>
      </c>
      <c r="I19" s="19">
        <v>0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0</v>
      </c>
      <c r="G20" s="50">
        <f t="shared" si="0"/>
        <v>0</v>
      </c>
      <c r="H20" s="21">
        <v>0</v>
      </c>
      <c r="I20" s="19">
        <v>0</v>
      </c>
      <c r="J20" s="9"/>
      <c r="K20" s="10"/>
      <c r="L20" s="10" t="s">
        <v>29</v>
      </c>
      <c r="M20" s="11"/>
      <c r="N20" s="12">
        <v>0</v>
      </c>
      <c r="O20" s="50">
        <f t="shared" si="1"/>
        <v>0</v>
      </c>
      <c r="P20" s="21">
        <v>0</v>
      </c>
      <c r="Q20" s="19">
        <v>0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0</v>
      </c>
      <c r="G21" s="50">
        <f t="shared" si="0"/>
        <v>0</v>
      </c>
      <c r="H21" s="21">
        <v>0</v>
      </c>
      <c r="I21" s="19">
        <v>0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0</v>
      </c>
      <c r="G22" s="50">
        <f t="shared" si="0"/>
        <v>0</v>
      </c>
      <c r="H22" s="21">
        <v>0</v>
      </c>
      <c r="I22" s="19">
        <v>0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0</v>
      </c>
      <c r="G23" s="50">
        <f t="shared" si="0"/>
        <v>0</v>
      </c>
      <c r="H23" s="21">
        <v>0</v>
      </c>
      <c r="I23" s="19">
        <v>0</v>
      </c>
      <c r="J23" s="9"/>
      <c r="K23" s="10"/>
      <c r="L23" s="10" t="s">
        <v>19</v>
      </c>
      <c r="M23" s="11"/>
      <c r="N23" s="12">
        <v>0</v>
      </c>
      <c r="O23" s="50">
        <f t="shared" si="1"/>
        <v>0</v>
      </c>
      <c r="P23" s="21">
        <v>0</v>
      </c>
      <c r="Q23" s="19">
        <v>0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0</v>
      </c>
      <c r="O24" s="50">
        <f t="shared" si="1"/>
        <v>0</v>
      </c>
      <c r="P24" s="21">
        <v>0</v>
      </c>
      <c r="Q24" s="19">
        <v>0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0</v>
      </c>
      <c r="O25" s="52">
        <f t="shared" si="1"/>
        <v>0</v>
      </c>
      <c r="P25" s="39">
        <v>0</v>
      </c>
      <c r="Q25" s="40">
        <v>0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24856134</v>
      </c>
      <c r="O27" s="50">
        <f>N27-P27</f>
        <v>3340264</v>
      </c>
      <c r="P27" s="21">
        <v>21515870</v>
      </c>
      <c r="Q27" s="19">
        <v>19538752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0</v>
      </c>
      <c r="G39" s="50">
        <f t="shared" si="2"/>
        <v>0</v>
      </c>
      <c r="H39" s="21">
        <v>0</v>
      </c>
      <c r="I39" s="19">
        <v>0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0</v>
      </c>
      <c r="G40" s="50">
        <f t="shared" si="2"/>
        <v>0</v>
      </c>
      <c r="H40" s="21">
        <v>0</v>
      </c>
      <c r="I40" s="19">
        <v>0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0</v>
      </c>
      <c r="G41" s="50">
        <f t="shared" si="2"/>
        <v>0</v>
      </c>
      <c r="H41" s="21">
        <v>0</v>
      </c>
      <c r="I41" s="19">
        <v>0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0</v>
      </c>
      <c r="G42" s="50">
        <f t="shared" si="2"/>
        <v>0</v>
      </c>
      <c r="H42" s="21">
        <v>0</v>
      </c>
      <c r="I42" s="19">
        <v>0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23735244</v>
      </c>
      <c r="G48" s="50">
        <f t="shared" si="2"/>
        <v>3490605</v>
      </c>
      <c r="H48" s="21">
        <v>20244639</v>
      </c>
      <c r="I48" s="19">
        <v>18337524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23735244</v>
      </c>
      <c r="G50" s="50">
        <f t="shared" si="2"/>
        <v>3490605</v>
      </c>
      <c r="H50" s="21">
        <v>20244639</v>
      </c>
      <c r="I50" s="19">
        <v>18337524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0</v>
      </c>
      <c r="G52" s="50">
        <f t="shared" si="2"/>
        <v>0</v>
      </c>
      <c r="H52" s="21">
        <v>0</v>
      </c>
      <c r="I52" s="19">
        <v>0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0</v>
      </c>
      <c r="G53" s="50">
        <f t="shared" si="2"/>
        <v>0</v>
      </c>
      <c r="H53" s="21">
        <v>0</v>
      </c>
      <c r="I53" s="19">
        <v>0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24856134</v>
      </c>
      <c r="O55" s="52">
        <f>N55-P55</f>
        <v>3340264</v>
      </c>
      <c r="P55" s="39">
        <v>21515870</v>
      </c>
      <c r="Q55" s="40">
        <v>19538752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24856134</v>
      </c>
      <c r="G56" s="51">
        <f t="shared" si="2"/>
        <v>3340264</v>
      </c>
      <c r="H56" s="43">
        <v>21515870</v>
      </c>
      <c r="I56" s="44">
        <v>19538752</v>
      </c>
      <c r="J56" s="45" t="s">
        <v>65</v>
      </c>
      <c r="K56" s="46"/>
      <c r="L56" s="46"/>
      <c r="M56" s="47"/>
      <c r="N56" s="48">
        <v>24856134</v>
      </c>
      <c r="O56" s="51">
        <f>N56-P56</f>
        <v>3340264</v>
      </c>
      <c r="P56" s="43">
        <v>21515870</v>
      </c>
      <c r="Q56" s="44">
        <v>19538752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2" firstPageNumber="16" fitToWidth="0" orientation="landscape" useFirstPageNumber="1" r:id="rId1"/>
  <headerFooter scaleWithDoc="0"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bestFit="1" customWidth="1"/>
    <col min="9" max="9" width="0.109375" style="1" customWidth="1"/>
    <col min="10" max="16384" width="9" style="1"/>
  </cols>
  <sheetData>
    <row r="1" spans="1:9" ht="13.8" thickBot="1" x14ac:dyDescent="0.25">
      <c r="A1" s="138" t="s">
        <v>219</v>
      </c>
      <c r="I1" s="137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513653930</v>
      </c>
      <c r="F4" s="73">
        <f t="shared" ref="F4:F35" si="0">E4-G4</f>
        <v>-8501050</v>
      </c>
      <c r="G4" s="80">
        <v>522154980</v>
      </c>
      <c r="H4" s="19">
        <v>518329046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0</v>
      </c>
      <c r="F7" s="73">
        <f t="shared" si="0"/>
        <v>0</v>
      </c>
      <c r="G7" s="80">
        <v>0</v>
      </c>
      <c r="H7" s="19">
        <v>0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52437730</v>
      </c>
      <c r="F10" s="73">
        <f t="shared" si="0"/>
        <v>2039390</v>
      </c>
      <c r="G10" s="80">
        <v>50398340</v>
      </c>
      <c r="H10" s="19">
        <v>49496200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0</v>
      </c>
      <c r="F12" s="73">
        <f t="shared" si="0"/>
        <v>0</v>
      </c>
      <c r="G12" s="80">
        <v>0</v>
      </c>
      <c r="H12" s="19">
        <v>0</v>
      </c>
    </row>
    <row r="13" spans="1:9" ht="15" customHeight="1" x14ac:dyDescent="0.2">
      <c r="A13" s="57"/>
      <c r="B13" s="58" t="s">
        <v>75</v>
      </c>
      <c r="C13" s="59"/>
      <c r="D13" s="59"/>
      <c r="E13" s="68">
        <v>87000000</v>
      </c>
      <c r="F13" s="73">
        <f t="shared" si="0"/>
        <v>0</v>
      </c>
      <c r="G13" s="80">
        <v>87000000</v>
      </c>
      <c r="H13" s="19">
        <v>87085000</v>
      </c>
    </row>
    <row r="14" spans="1:9" ht="15" customHeight="1" x14ac:dyDescent="0.2">
      <c r="A14" s="57"/>
      <c r="B14" s="58" t="s">
        <v>76</v>
      </c>
      <c r="C14" s="59"/>
      <c r="D14" s="59"/>
      <c r="E14" s="68">
        <v>92004725</v>
      </c>
      <c r="F14" s="73">
        <f t="shared" si="0"/>
        <v>258020</v>
      </c>
      <c r="G14" s="80">
        <v>91746705</v>
      </c>
      <c r="H14" s="19">
        <v>91682326</v>
      </c>
    </row>
    <row r="15" spans="1:9" ht="15" customHeight="1" x14ac:dyDescent="0.2">
      <c r="A15" s="57"/>
      <c r="B15" s="58"/>
      <c r="C15" s="59" t="s">
        <v>77</v>
      </c>
      <c r="D15" s="59"/>
      <c r="E15" s="68">
        <v>92004725</v>
      </c>
      <c r="F15" s="73">
        <f t="shared" si="0"/>
        <v>258020</v>
      </c>
      <c r="G15" s="80">
        <v>91746705</v>
      </c>
      <c r="H15" s="19">
        <v>91682326</v>
      </c>
    </row>
    <row r="16" spans="1:9" ht="15" customHeight="1" x14ac:dyDescent="0.2">
      <c r="A16" s="57"/>
      <c r="B16" s="58"/>
      <c r="C16" s="59" t="s">
        <v>78</v>
      </c>
      <c r="D16" s="59"/>
      <c r="E16" s="68">
        <v>0</v>
      </c>
      <c r="F16" s="73">
        <f t="shared" si="0"/>
        <v>0</v>
      </c>
      <c r="G16" s="80">
        <v>0</v>
      </c>
      <c r="H16" s="19">
        <v>0</v>
      </c>
    </row>
    <row r="17" spans="1:8" ht="15" customHeight="1" x14ac:dyDescent="0.2">
      <c r="A17" s="57"/>
      <c r="B17" s="58"/>
      <c r="C17" s="59" t="s">
        <v>79</v>
      </c>
      <c r="D17" s="59"/>
      <c r="E17" s="68">
        <v>0</v>
      </c>
      <c r="F17" s="73">
        <f t="shared" si="0"/>
        <v>0</v>
      </c>
      <c r="G17" s="80">
        <v>0</v>
      </c>
      <c r="H17" s="19">
        <v>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131475</v>
      </c>
      <c r="F19" s="73">
        <f t="shared" si="0"/>
        <v>86540</v>
      </c>
      <c r="G19" s="80">
        <v>44935</v>
      </c>
      <c r="H19" s="19">
        <v>1620</v>
      </c>
    </row>
    <row r="20" spans="1:8" ht="15" customHeight="1" x14ac:dyDescent="0.2">
      <c r="A20" s="61"/>
      <c r="B20" s="62" t="s">
        <v>82</v>
      </c>
      <c r="C20" s="63"/>
      <c r="D20" s="63"/>
      <c r="E20" s="68">
        <v>282080000</v>
      </c>
      <c r="F20" s="73">
        <f t="shared" si="0"/>
        <v>-10885000</v>
      </c>
      <c r="G20" s="80">
        <v>292965000</v>
      </c>
      <c r="H20" s="19">
        <v>290063900</v>
      </c>
    </row>
    <row r="21" spans="1:8" ht="15" customHeight="1" x14ac:dyDescent="0.2">
      <c r="A21" s="57" t="s">
        <v>83</v>
      </c>
      <c r="B21" s="58"/>
      <c r="C21" s="59"/>
      <c r="D21" s="59"/>
      <c r="E21" s="67">
        <v>510310246</v>
      </c>
      <c r="F21" s="72">
        <f t="shared" si="0"/>
        <v>-9867616</v>
      </c>
      <c r="G21" s="79">
        <v>520177862</v>
      </c>
      <c r="H21" s="76">
        <v>519402288</v>
      </c>
    </row>
    <row r="22" spans="1:8" ht="15" customHeight="1" x14ac:dyDescent="0.2">
      <c r="A22" s="57"/>
      <c r="B22" s="58" t="s">
        <v>84</v>
      </c>
      <c r="C22" s="59"/>
      <c r="D22" s="59"/>
      <c r="E22" s="68">
        <v>0</v>
      </c>
      <c r="F22" s="73">
        <f t="shared" si="0"/>
        <v>0</v>
      </c>
      <c r="G22" s="80">
        <v>0</v>
      </c>
      <c r="H22" s="19">
        <v>0</v>
      </c>
    </row>
    <row r="23" spans="1:8" ht="15" customHeight="1" x14ac:dyDescent="0.2">
      <c r="A23" s="57"/>
      <c r="B23" s="58" t="s">
        <v>85</v>
      </c>
      <c r="C23" s="59"/>
      <c r="D23" s="59"/>
      <c r="E23" s="68">
        <v>0</v>
      </c>
      <c r="F23" s="73">
        <f t="shared" si="0"/>
        <v>0</v>
      </c>
      <c r="G23" s="80">
        <v>0</v>
      </c>
      <c r="H23" s="19">
        <v>0</v>
      </c>
    </row>
    <row r="24" spans="1:8" ht="15" customHeight="1" x14ac:dyDescent="0.2">
      <c r="A24" s="57"/>
      <c r="B24" s="58" t="s">
        <v>86</v>
      </c>
      <c r="C24" s="59"/>
      <c r="D24" s="59"/>
      <c r="E24" s="68">
        <v>0</v>
      </c>
      <c r="F24" s="73">
        <f t="shared" si="0"/>
        <v>0</v>
      </c>
      <c r="G24" s="80">
        <v>0</v>
      </c>
      <c r="H24" s="19">
        <v>0</v>
      </c>
    </row>
    <row r="25" spans="1:8" ht="15" customHeight="1" x14ac:dyDescent="0.2">
      <c r="A25" s="57"/>
      <c r="B25" s="58" t="s">
        <v>87</v>
      </c>
      <c r="C25" s="59"/>
      <c r="D25" s="59"/>
      <c r="E25" s="68">
        <v>231427035</v>
      </c>
      <c r="F25" s="73">
        <f t="shared" si="0"/>
        <v>2281990</v>
      </c>
      <c r="G25" s="80">
        <v>229145045</v>
      </c>
      <c r="H25" s="19">
        <v>228205526</v>
      </c>
    </row>
    <row r="26" spans="1:8" ht="15" customHeight="1" x14ac:dyDescent="0.2">
      <c r="A26" s="57"/>
      <c r="B26" s="58" t="s">
        <v>88</v>
      </c>
      <c r="C26" s="59"/>
      <c r="D26" s="59"/>
      <c r="E26" s="68">
        <v>0</v>
      </c>
      <c r="F26" s="73">
        <f t="shared" si="0"/>
        <v>0</v>
      </c>
      <c r="G26" s="80">
        <v>0</v>
      </c>
      <c r="H26" s="19">
        <v>0</v>
      </c>
    </row>
    <row r="27" spans="1:8" ht="15" customHeight="1" x14ac:dyDescent="0.2">
      <c r="A27" s="57"/>
      <c r="B27" s="58" t="s">
        <v>89</v>
      </c>
      <c r="C27" s="59"/>
      <c r="D27" s="59"/>
      <c r="E27" s="68">
        <v>0</v>
      </c>
      <c r="F27" s="73">
        <f t="shared" si="0"/>
        <v>0</v>
      </c>
      <c r="G27" s="80">
        <v>0</v>
      </c>
      <c r="H27" s="19">
        <v>0</v>
      </c>
    </row>
    <row r="28" spans="1:8" ht="15" customHeight="1" x14ac:dyDescent="0.2">
      <c r="A28" s="57"/>
      <c r="B28" s="58" t="s">
        <v>90</v>
      </c>
      <c r="C28" s="59"/>
      <c r="D28" s="59"/>
      <c r="E28" s="68">
        <v>0</v>
      </c>
      <c r="F28" s="73">
        <f t="shared" si="0"/>
        <v>0</v>
      </c>
      <c r="G28" s="80">
        <v>0</v>
      </c>
      <c r="H28" s="19">
        <v>0</v>
      </c>
    </row>
    <row r="29" spans="1:8" ht="15" customHeight="1" x14ac:dyDescent="0.2">
      <c r="A29" s="57"/>
      <c r="B29" s="58" t="s">
        <v>91</v>
      </c>
      <c r="C29" s="59"/>
      <c r="D29" s="59"/>
      <c r="E29" s="68">
        <v>0</v>
      </c>
      <c r="F29" s="73">
        <f t="shared" si="0"/>
        <v>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-108789</v>
      </c>
      <c r="F30" s="73">
        <f t="shared" si="0"/>
        <v>-156606</v>
      </c>
      <c r="G30" s="80">
        <v>47817</v>
      </c>
      <c r="H30" s="19">
        <v>12862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0</v>
      </c>
      <c r="F33" s="73">
        <f t="shared" si="0"/>
        <v>0</v>
      </c>
      <c r="G33" s="80">
        <v>0</v>
      </c>
      <c r="H33" s="19">
        <v>0</v>
      </c>
    </row>
    <row r="34" spans="1:8" ht="15" customHeight="1" x14ac:dyDescent="0.2">
      <c r="A34" s="57"/>
      <c r="B34" s="58" t="s">
        <v>96</v>
      </c>
      <c r="C34" s="59"/>
      <c r="D34" s="59"/>
      <c r="E34" s="68">
        <v>278992000</v>
      </c>
      <c r="F34" s="73">
        <f t="shared" si="0"/>
        <v>-11993000</v>
      </c>
      <c r="G34" s="80">
        <v>290985000</v>
      </c>
      <c r="H34" s="19">
        <v>291183900</v>
      </c>
    </row>
    <row r="35" spans="1:8" ht="15" customHeight="1" x14ac:dyDescent="0.2">
      <c r="A35" s="57"/>
      <c r="B35" s="58" t="s">
        <v>97</v>
      </c>
      <c r="C35" s="59"/>
      <c r="D35" s="59"/>
      <c r="E35" s="68">
        <v>0</v>
      </c>
      <c r="F35" s="73">
        <f t="shared" si="0"/>
        <v>0</v>
      </c>
      <c r="G35" s="80">
        <v>0</v>
      </c>
      <c r="H35" s="19">
        <v>0</v>
      </c>
    </row>
    <row r="36" spans="1:8" ht="15" customHeight="1" x14ac:dyDescent="0.2">
      <c r="A36" s="57"/>
      <c r="B36" s="58"/>
      <c r="C36" s="59" t="s">
        <v>98</v>
      </c>
      <c r="D36" s="59"/>
      <c r="E36" s="68">
        <v>0</v>
      </c>
      <c r="F36" s="73">
        <f t="shared" ref="F36:F54" si="1">E36-G36</f>
        <v>0</v>
      </c>
      <c r="G36" s="80">
        <v>0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0</v>
      </c>
      <c r="F37" s="73">
        <f t="shared" si="1"/>
        <v>0</v>
      </c>
      <c r="G37" s="80">
        <v>0</v>
      </c>
      <c r="H37" s="19">
        <v>0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3343684</v>
      </c>
      <c r="F40" s="75">
        <f t="shared" si="1"/>
        <v>1366566</v>
      </c>
      <c r="G40" s="82">
        <v>1977118</v>
      </c>
      <c r="H40" s="40">
        <v>-1073242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3420</v>
      </c>
      <c r="F46" s="73">
        <f t="shared" si="1"/>
        <v>3420</v>
      </c>
      <c r="G46" s="80">
        <v>0</v>
      </c>
      <c r="H46" s="19">
        <v>0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0</v>
      </c>
      <c r="G47" s="80">
        <v>0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3420</v>
      </c>
      <c r="F52" s="73">
        <f t="shared" si="1"/>
        <v>3420</v>
      </c>
      <c r="G52" s="80">
        <v>0</v>
      </c>
      <c r="H52" s="19">
        <v>0</v>
      </c>
    </row>
    <row r="53" spans="1:8" ht="15" customHeight="1" x14ac:dyDescent="0.2">
      <c r="A53" s="64" t="s">
        <v>113</v>
      </c>
      <c r="B53" s="65"/>
      <c r="C53" s="66"/>
      <c r="D53" s="66"/>
      <c r="E53" s="71">
        <v>-3420</v>
      </c>
      <c r="F53" s="75">
        <f t="shared" si="1"/>
        <v>-3420</v>
      </c>
      <c r="G53" s="82">
        <v>0</v>
      </c>
      <c r="H53" s="40">
        <v>0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3340264</v>
      </c>
      <c r="F54" s="95">
        <f t="shared" si="1"/>
        <v>1363146</v>
      </c>
      <c r="G54" s="96">
        <v>1977118</v>
      </c>
      <c r="H54" s="97">
        <v>-1073242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17" fitToHeight="0" orientation="portrait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220</v>
      </c>
      <c r="J1" s="137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513909640</v>
      </c>
      <c r="G5" s="72">
        <f t="shared" ref="G5:G34" si="0">F5-H5</f>
        <v>-8127520</v>
      </c>
      <c r="H5" s="122">
        <v>522037160</v>
      </c>
      <c r="I5" s="119">
        <v>518306446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0</v>
      </c>
      <c r="G8" s="73">
        <f t="shared" si="0"/>
        <v>0</v>
      </c>
      <c r="H8" s="21">
        <v>0</v>
      </c>
      <c r="I8" s="118">
        <v>0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52693440</v>
      </c>
      <c r="G11" s="73">
        <f t="shared" si="0"/>
        <v>2412920</v>
      </c>
      <c r="H11" s="21">
        <v>50280520</v>
      </c>
      <c r="I11" s="118">
        <v>49473600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0</v>
      </c>
      <c r="G13" s="73">
        <f t="shared" si="0"/>
        <v>0</v>
      </c>
      <c r="H13" s="21">
        <v>0</v>
      </c>
      <c r="I13" s="118">
        <v>0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87000000</v>
      </c>
      <c r="G14" s="73">
        <f t="shared" si="0"/>
        <v>0</v>
      </c>
      <c r="H14" s="21">
        <v>87000000</v>
      </c>
      <c r="I14" s="118">
        <v>87085000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92004725</v>
      </c>
      <c r="G15" s="73">
        <f t="shared" si="0"/>
        <v>258020</v>
      </c>
      <c r="H15" s="21">
        <v>91746705</v>
      </c>
      <c r="I15" s="118">
        <v>91682326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92004725</v>
      </c>
      <c r="G16" s="73">
        <f t="shared" si="0"/>
        <v>258020</v>
      </c>
      <c r="H16" s="21">
        <v>91746705</v>
      </c>
      <c r="I16" s="118">
        <v>91682326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0</v>
      </c>
      <c r="G17" s="73">
        <f t="shared" si="0"/>
        <v>0</v>
      </c>
      <c r="H17" s="21">
        <v>0</v>
      </c>
      <c r="I17" s="118">
        <v>0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0</v>
      </c>
      <c r="G18" s="73">
        <f t="shared" si="0"/>
        <v>0</v>
      </c>
      <c r="H18" s="21">
        <v>0</v>
      </c>
      <c r="I18" s="118">
        <v>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131475</v>
      </c>
      <c r="G20" s="73">
        <f t="shared" si="0"/>
        <v>86540</v>
      </c>
      <c r="H20" s="21">
        <v>44935</v>
      </c>
      <c r="I20" s="118">
        <v>1620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282080000</v>
      </c>
      <c r="G21" s="73">
        <f t="shared" si="0"/>
        <v>-10885000</v>
      </c>
      <c r="H21" s="21">
        <v>292965000</v>
      </c>
      <c r="I21" s="118">
        <v>290063900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510419035</v>
      </c>
      <c r="G22" s="72">
        <f t="shared" si="0"/>
        <v>-9711010</v>
      </c>
      <c r="H22" s="122">
        <v>520130045</v>
      </c>
      <c r="I22" s="119">
        <v>519389426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0</v>
      </c>
      <c r="G23" s="73">
        <f t="shared" si="0"/>
        <v>0</v>
      </c>
      <c r="H23" s="21">
        <v>0</v>
      </c>
      <c r="I23" s="118">
        <v>0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231427035</v>
      </c>
      <c r="G24" s="73">
        <f t="shared" si="0"/>
        <v>2281990</v>
      </c>
      <c r="H24" s="21">
        <v>229145045</v>
      </c>
      <c r="I24" s="118">
        <v>228205526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0</v>
      </c>
      <c r="G25" s="73">
        <f t="shared" si="0"/>
        <v>0</v>
      </c>
      <c r="H25" s="21">
        <v>0</v>
      </c>
      <c r="I25" s="118">
        <v>0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0</v>
      </c>
      <c r="G26" s="73">
        <f t="shared" si="0"/>
        <v>0</v>
      </c>
      <c r="H26" s="21">
        <v>0</v>
      </c>
      <c r="I26" s="118">
        <v>0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0</v>
      </c>
      <c r="G27" s="73">
        <f t="shared" si="0"/>
        <v>0</v>
      </c>
      <c r="H27" s="21">
        <v>0</v>
      </c>
      <c r="I27" s="118">
        <v>0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278992000</v>
      </c>
      <c r="G28" s="73">
        <f t="shared" si="0"/>
        <v>-11993000</v>
      </c>
      <c r="H28" s="21">
        <v>290985000</v>
      </c>
      <c r="I28" s="118">
        <v>291183900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0</v>
      </c>
      <c r="G29" s="73">
        <f t="shared" si="0"/>
        <v>0</v>
      </c>
      <c r="H29" s="21">
        <v>0</v>
      </c>
      <c r="I29" s="118">
        <v>0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0</v>
      </c>
      <c r="G31" s="73">
        <f t="shared" si="0"/>
        <v>0</v>
      </c>
      <c r="H31" s="21">
        <v>0</v>
      </c>
      <c r="I31" s="118">
        <v>0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3490605</v>
      </c>
      <c r="G34" s="124">
        <f t="shared" si="0"/>
        <v>1583490</v>
      </c>
      <c r="H34" s="123">
        <v>1907115</v>
      </c>
      <c r="I34" s="120">
        <v>-1082980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904290</v>
      </c>
      <c r="G36" s="72">
        <f t="shared" ref="G36:G60" si="1">F36-H36</f>
        <v>486470</v>
      </c>
      <c r="H36" s="122">
        <v>417820</v>
      </c>
      <c r="I36" s="119">
        <v>1477200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904290</v>
      </c>
      <c r="G38" s="73">
        <f t="shared" si="1"/>
        <v>486470</v>
      </c>
      <c r="H38" s="21">
        <v>417820</v>
      </c>
      <c r="I38" s="118">
        <v>1477200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904290</v>
      </c>
      <c r="G40" s="73">
        <f t="shared" si="1"/>
        <v>486470</v>
      </c>
      <c r="H40" s="21">
        <v>417820</v>
      </c>
      <c r="I40" s="118">
        <v>1477200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0</v>
      </c>
      <c r="G41" s="73">
        <f t="shared" si="1"/>
        <v>0</v>
      </c>
      <c r="H41" s="21">
        <v>0</v>
      </c>
      <c r="I41" s="118">
        <v>0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4394895</v>
      </c>
      <c r="G48" s="72">
        <f t="shared" si="1"/>
        <v>2069960</v>
      </c>
      <c r="H48" s="122">
        <v>2324935</v>
      </c>
      <c r="I48" s="119">
        <v>394220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0</v>
      </c>
      <c r="G49" s="73">
        <f t="shared" si="1"/>
        <v>0</v>
      </c>
      <c r="H49" s="21">
        <v>0</v>
      </c>
      <c r="I49" s="118">
        <v>0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4394895</v>
      </c>
      <c r="G50" s="73">
        <f t="shared" si="1"/>
        <v>2069960</v>
      </c>
      <c r="H50" s="21">
        <v>2324935</v>
      </c>
      <c r="I50" s="118">
        <v>394220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4394895</v>
      </c>
      <c r="G52" s="73">
        <f t="shared" si="1"/>
        <v>2069960</v>
      </c>
      <c r="H52" s="21">
        <v>2324935</v>
      </c>
      <c r="I52" s="118">
        <v>394220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0</v>
      </c>
      <c r="G54" s="73">
        <f t="shared" si="1"/>
        <v>0</v>
      </c>
      <c r="H54" s="21">
        <v>0</v>
      </c>
      <c r="I54" s="118">
        <v>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-3490605</v>
      </c>
      <c r="G60" s="124">
        <f t="shared" si="1"/>
        <v>-1583490</v>
      </c>
      <c r="H60" s="123">
        <v>-1907115</v>
      </c>
      <c r="I60" s="120">
        <v>1082980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0</v>
      </c>
      <c r="G62" s="72">
        <f t="shared" ref="G62:G82" si="2">F62-H62</f>
        <v>0</v>
      </c>
      <c r="H62" s="122">
        <v>0</v>
      </c>
      <c r="I62" s="119">
        <v>0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0</v>
      </c>
      <c r="G63" s="73">
        <f t="shared" si="2"/>
        <v>0</v>
      </c>
      <c r="H63" s="21">
        <v>0</v>
      </c>
      <c r="I63" s="118">
        <v>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0</v>
      </c>
      <c r="G69" s="73">
        <f t="shared" si="2"/>
        <v>0</v>
      </c>
      <c r="H69" s="21">
        <v>0</v>
      </c>
      <c r="I69" s="118">
        <v>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0</v>
      </c>
      <c r="G70" s="72">
        <f t="shared" si="2"/>
        <v>0</v>
      </c>
      <c r="H70" s="122">
        <v>0</v>
      </c>
      <c r="I70" s="119">
        <v>0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0</v>
      </c>
      <c r="G71" s="73">
        <f t="shared" si="2"/>
        <v>0</v>
      </c>
      <c r="H71" s="21">
        <v>0</v>
      </c>
      <c r="I71" s="118">
        <v>0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0</v>
      </c>
      <c r="G73" s="73">
        <f t="shared" si="2"/>
        <v>0</v>
      </c>
      <c r="H73" s="21">
        <v>0</v>
      </c>
      <c r="I73" s="118">
        <v>0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0</v>
      </c>
      <c r="G74" s="73">
        <f t="shared" si="2"/>
        <v>0</v>
      </c>
      <c r="H74" s="21">
        <v>0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0</v>
      </c>
      <c r="G75" s="73">
        <f t="shared" si="2"/>
        <v>0</v>
      </c>
      <c r="H75" s="21">
        <v>0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0</v>
      </c>
      <c r="G78" s="73">
        <f t="shared" si="2"/>
        <v>0</v>
      </c>
      <c r="H78" s="21">
        <v>0</v>
      </c>
      <c r="I78" s="118">
        <v>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0</v>
      </c>
      <c r="G79" s="124">
        <f t="shared" si="2"/>
        <v>0</v>
      </c>
      <c r="H79" s="123">
        <v>0</v>
      </c>
      <c r="I79" s="120">
        <v>0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0</v>
      </c>
      <c r="G80" s="75">
        <f t="shared" si="2"/>
        <v>0</v>
      </c>
      <c r="H80" s="39">
        <v>0</v>
      </c>
      <c r="I80" s="129">
        <v>0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0</v>
      </c>
      <c r="G81" s="75">
        <f t="shared" si="2"/>
        <v>0</v>
      </c>
      <c r="H81" s="39">
        <v>0</v>
      </c>
      <c r="I81" s="129">
        <v>0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0</v>
      </c>
      <c r="G82" s="90">
        <f t="shared" si="2"/>
        <v>0</v>
      </c>
      <c r="H82" s="43">
        <v>0</v>
      </c>
      <c r="I82" s="121">
        <v>0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18" orientation="portrait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2435288336</v>
      </c>
      <c r="G5" s="50">
        <f t="shared" ref="G5:G36" si="0">F5-H5</f>
        <v>-3559822026</v>
      </c>
      <c r="H5" s="21">
        <v>5995110362</v>
      </c>
      <c r="I5" s="19">
        <v>921593089</v>
      </c>
      <c r="J5" s="9"/>
      <c r="K5" s="10" t="s">
        <v>3</v>
      </c>
      <c r="L5" s="10"/>
      <c r="M5" s="11"/>
      <c r="N5" s="12">
        <v>231951270</v>
      </c>
      <c r="O5" s="50">
        <f t="shared" ref="O5:O25" si="1">N5-P5</f>
        <v>70407363</v>
      </c>
      <c r="P5" s="21">
        <v>161543907</v>
      </c>
      <c r="Q5" s="19">
        <v>164359908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1651620469</v>
      </c>
      <c r="G6" s="50">
        <f t="shared" si="0"/>
        <v>-3570489063</v>
      </c>
      <c r="H6" s="21">
        <v>5222109532</v>
      </c>
      <c r="I6" s="19">
        <v>219380307</v>
      </c>
      <c r="J6" s="9"/>
      <c r="K6" s="10"/>
      <c r="L6" s="10" t="s">
        <v>5</v>
      </c>
      <c r="M6" s="11"/>
      <c r="N6" s="12">
        <v>0</v>
      </c>
      <c r="O6" s="50">
        <f t="shared" si="1"/>
        <v>0</v>
      </c>
      <c r="P6" s="21">
        <v>0</v>
      </c>
      <c r="Q6" s="19">
        <v>0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1651620469</v>
      </c>
      <c r="G7" s="50">
        <f t="shared" si="0"/>
        <v>-3570489063</v>
      </c>
      <c r="H7" s="21">
        <v>5222109532</v>
      </c>
      <c r="I7" s="19">
        <v>219380307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1614334298</v>
      </c>
      <c r="G9" s="50">
        <f t="shared" si="0"/>
        <v>9353267</v>
      </c>
      <c r="H9" s="21">
        <v>1604981031</v>
      </c>
      <c r="I9" s="19">
        <v>1469790581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-830666431</v>
      </c>
      <c r="G10" s="50">
        <f t="shared" si="0"/>
        <v>1313770</v>
      </c>
      <c r="H10" s="21">
        <v>-831980201</v>
      </c>
      <c r="I10" s="19">
        <v>-767577799</v>
      </c>
      <c r="J10" s="9"/>
      <c r="K10" s="10"/>
      <c r="L10" s="10" t="s">
        <v>13</v>
      </c>
      <c r="M10" s="11"/>
      <c r="N10" s="12">
        <v>168077017</v>
      </c>
      <c r="O10" s="50">
        <f t="shared" si="1"/>
        <v>11909413</v>
      </c>
      <c r="P10" s="21">
        <v>156167604</v>
      </c>
      <c r="Q10" s="19">
        <v>157191504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0</v>
      </c>
      <c r="G11" s="50">
        <f t="shared" si="0"/>
        <v>0</v>
      </c>
      <c r="H11" s="21">
        <v>0</v>
      </c>
      <c r="I11" s="19">
        <v>0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63874253</v>
      </c>
      <c r="O13" s="50">
        <f t="shared" si="1"/>
        <v>58497950</v>
      </c>
      <c r="P13" s="21">
        <v>5376303</v>
      </c>
      <c r="Q13" s="19">
        <v>7168404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0</v>
      </c>
      <c r="O14" s="50">
        <f t="shared" si="1"/>
        <v>0</v>
      </c>
      <c r="P14" s="21">
        <v>0</v>
      </c>
      <c r="Q14" s="19">
        <v>0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0</v>
      </c>
      <c r="G15" s="50">
        <f t="shared" si="0"/>
        <v>0</v>
      </c>
      <c r="H15" s="21">
        <v>0</v>
      </c>
      <c r="I15" s="19">
        <v>0</v>
      </c>
      <c r="J15" s="9"/>
      <c r="K15" s="10" t="s">
        <v>22</v>
      </c>
      <c r="L15" s="10"/>
      <c r="M15" s="11"/>
      <c r="N15" s="12">
        <v>2178914802</v>
      </c>
      <c r="O15" s="50">
        <f t="shared" si="1"/>
        <v>259768152</v>
      </c>
      <c r="P15" s="21">
        <v>1919146650</v>
      </c>
      <c r="Q15" s="19">
        <v>1991960562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0</v>
      </c>
      <c r="G16" s="50">
        <f t="shared" si="0"/>
        <v>0</v>
      </c>
      <c r="H16" s="21">
        <v>0</v>
      </c>
      <c r="I16" s="19">
        <v>0</v>
      </c>
      <c r="J16" s="9"/>
      <c r="K16" s="10"/>
      <c r="L16" s="10" t="s">
        <v>5</v>
      </c>
      <c r="M16" s="11"/>
      <c r="N16" s="12">
        <v>0</v>
      </c>
      <c r="O16" s="50">
        <f t="shared" si="1"/>
        <v>0</v>
      </c>
      <c r="P16" s="21">
        <v>0</v>
      </c>
      <c r="Q16" s="19">
        <v>0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15345150707</v>
      </c>
      <c r="G18" s="50">
        <f t="shared" si="0"/>
        <v>4625246649</v>
      </c>
      <c r="H18" s="21">
        <v>10719904058</v>
      </c>
      <c r="I18" s="19">
        <v>10361059691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0</v>
      </c>
      <c r="G19" s="50">
        <f t="shared" si="0"/>
        <v>0</v>
      </c>
      <c r="H19" s="21">
        <v>0</v>
      </c>
      <c r="I19" s="19">
        <v>0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0</v>
      </c>
      <c r="G20" s="50">
        <f t="shared" si="0"/>
        <v>0</v>
      </c>
      <c r="H20" s="21">
        <v>0</v>
      </c>
      <c r="I20" s="19">
        <v>0</v>
      </c>
      <c r="J20" s="9"/>
      <c r="K20" s="10"/>
      <c r="L20" s="10" t="s">
        <v>29</v>
      </c>
      <c r="M20" s="11"/>
      <c r="N20" s="12">
        <v>2067134868</v>
      </c>
      <c r="O20" s="50">
        <f t="shared" si="1"/>
        <v>147988218</v>
      </c>
      <c r="P20" s="21">
        <v>1919146650</v>
      </c>
      <c r="Q20" s="19">
        <v>1986584259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0</v>
      </c>
      <c r="G21" s="50">
        <f t="shared" si="0"/>
        <v>0</v>
      </c>
      <c r="H21" s="21">
        <v>0</v>
      </c>
      <c r="I21" s="19">
        <v>0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0</v>
      </c>
      <c r="G22" s="50">
        <f t="shared" si="0"/>
        <v>0</v>
      </c>
      <c r="H22" s="21">
        <v>0</v>
      </c>
      <c r="I22" s="19">
        <v>0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0</v>
      </c>
      <c r="G23" s="50">
        <f t="shared" si="0"/>
        <v>0</v>
      </c>
      <c r="H23" s="21">
        <v>0</v>
      </c>
      <c r="I23" s="19">
        <v>0</v>
      </c>
      <c r="J23" s="9"/>
      <c r="K23" s="10"/>
      <c r="L23" s="10" t="s">
        <v>19</v>
      </c>
      <c r="M23" s="11"/>
      <c r="N23" s="12">
        <v>111779934</v>
      </c>
      <c r="O23" s="50">
        <f t="shared" si="1"/>
        <v>111779934</v>
      </c>
      <c r="P23" s="21">
        <v>0</v>
      </c>
      <c r="Q23" s="19">
        <v>5376303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0</v>
      </c>
      <c r="O24" s="50">
        <f t="shared" si="1"/>
        <v>0</v>
      </c>
      <c r="P24" s="21">
        <v>0</v>
      </c>
      <c r="Q24" s="19">
        <v>0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2410866072</v>
      </c>
      <c r="O25" s="52">
        <f t="shared" si="1"/>
        <v>330175515</v>
      </c>
      <c r="P25" s="39">
        <v>2080690557</v>
      </c>
      <c r="Q25" s="40">
        <v>2156320470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15369572971</v>
      </c>
      <c r="O27" s="50">
        <f>N27-P27</f>
        <v>735249108</v>
      </c>
      <c r="P27" s="21">
        <v>14634323863</v>
      </c>
      <c r="Q27" s="19">
        <v>9126332310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0</v>
      </c>
      <c r="G39" s="50">
        <f t="shared" si="2"/>
        <v>0</v>
      </c>
      <c r="H39" s="21">
        <v>0</v>
      </c>
      <c r="I39" s="19">
        <v>0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164675807</v>
      </c>
      <c r="G40" s="50">
        <f t="shared" si="2"/>
        <v>159299504</v>
      </c>
      <c r="H40" s="21">
        <v>5376303</v>
      </c>
      <c r="I40" s="19">
        <v>12544707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1380495857</v>
      </c>
      <c r="G41" s="50">
        <f t="shared" si="2"/>
        <v>840494169</v>
      </c>
      <c r="H41" s="21">
        <v>540001688</v>
      </c>
      <c r="I41" s="19">
        <v>830931330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0</v>
      </c>
      <c r="G42" s="50">
        <f t="shared" si="2"/>
        <v>-880116479</v>
      </c>
      <c r="H42" s="21">
        <v>880116479</v>
      </c>
      <c r="I42" s="19">
        <v>238990127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13799979043</v>
      </c>
      <c r="G48" s="50">
        <f t="shared" si="2"/>
        <v>4505569455</v>
      </c>
      <c r="H48" s="21">
        <v>9294409588</v>
      </c>
      <c r="I48" s="19">
        <v>9278593527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13799979043</v>
      </c>
      <c r="G50" s="50">
        <f t="shared" si="2"/>
        <v>4505569455</v>
      </c>
      <c r="H50" s="21">
        <v>9294409588</v>
      </c>
      <c r="I50" s="19">
        <v>9278593527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0</v>
      </c>
      <c r="G52" s="50">
        <f t="shared" si="2"/>
        <v>0</v>
      </c>
      <c r="H52" s="21">
        <v>0</v>
      </c>
      <c r="I52" s="19">
        <v>0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0</v>
      </c>
      <c r="G53" s="50">
        <f t="shared" si="2"/>
        <v>0</v>
      </c>
      <c r="H53" s="21">
        <v>0</v>
      </c>
      <c r="I53" s="19">
        <v>0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15369572971</v>
      </c>
      <c r="O55" s="52">
        <f>N55-P55</f>
        <v>735249108</v>
      </c>
      <c r="P55" s="39">
        <v>14634323863</v>
      </c>
      <c r="Q55" s="40">
        <v>9126332310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17780439043</v>
      </c>
      <c r="G56" s="51">
        <f t="shared" si="2"/>
        <v>1065424623</v>
      </c>
      <c r="H56" s="43">
        <v>16715014420</v>
      </c>
      <c r="I56" s="44">
        <v>11282652780</v>
      </c>
      <c r="J56" s="45" t="s">
        <v>65</v>
      </c>
      <c r="K56" s="46"/>
      <c r="L56" s="46"/>
      <c r="M56" s="47"/>
      <c r="N56" s="48">
        <v>17780439043</v>
      </c>
      <c r="O56" s="51">
        <f>N56-P56</f>
        <v>1065424623</v>
      </c>
      <c r="P56" s="43">
        <v>16715014420</v>
      </c>
      <c r="Q56" s="44">
        <v>11282652780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2" firstPageNumber="19" fitToWidth="0" orientation="landscape" useFirstPageNumber="1" r:id="rId1"/>
  <headerFooter scaleWithDoc="0"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bestFit="1" customWidth="1"/>
    <col min="9" max="9" width="0.109375" style="1" customWidth="1"/>
    <col min="10" max="16384" width="9" style="1"/>
  </cols>
  <sheetData>
    <row r="1" spans="1:9" ht="13.8" thickBot="1" x14ac:dyDescent="0.25">
      <c r="A1" s="138" t="s">
        <v>222</v>
      </c>
      <c r="I1" s="137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341948859667</v>
      </c>
      <c r="F4" s="73">
        <f t="shared" ref="F4:F35" si="0">E4-G4</f>
        <v>8650470964</v>
      </c>
      <c r="G4" s="80">
        <v>333298388703</v>
      </c>
      <c r="H4" s="19">
        <v>311484361000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88018590769</v>
      </c>
      <c r="F7" s="73">
        <f t="shared" si="0"/>
        <v>2483484099</v>
      </c>
      <c r="G7" s="80">
        <v>85535106670</v>
      </c>
      <c r="H7" s="19">
        <v>81774557366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66074688030</v>
      </c>
      <c r="F10" s="73">
        <f t="shared" si="0"/>
        <v>1196140879</v>
      </c>
      <c r="G10" s="80">
        <v>64878547151</v>
      </c>
      <c r="H10" s="19">
        <v>54541290215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51371500</v>
      </c>
      <c r="F12" s="73">
        <f t="shared" si="0"/>
        <v>4256500</v>
      </c>
      <c r="G12" s="80">
        <v>47115000</v>
      </c>
      <c r="H12" s="19">
        <v>49276500</v>
      </c>
    </row>
    <row r="13" spans="1:9" ht="15" customHeight="1" x14ac:dyDescent="0.2">
      <c r="A13" s="57"/>
      <c r="B13" s="58" t="s">
        <v>75</v>
      </c>
      <c r="C13" s="59"/>
      <c r="D13" s="59"/>
      <c r="E13" s="68">
        <v>133813540884</v>
      </c>
      <c r="F13" s="73">
        <f t="shared" si="0"/>
        <v>3532921534</v>
      </c>
      <c r="G13" s="80">
        <v>130280619350</v>
      </c>
      <c r="H13" s="19">
        <v>124402104894</v>
      </c>
    </row>
    <row r="14" spans="1:9" ht="15" customHeight="1" x14ac:dyDescent="0.2">
      <c r="A14" s="57"/>
      <c r="B14" s="58" t="s">
        <v>76</v>
      </c>
      <c r="C14" s="59"/>
      <c r="D14" s="59"/>
      <c r="E14" s="68">
        <v>53831669339</v>
      </c>
      <c r="F14" s="73">
        <f t="shared" si="0"/>
        <v>1481537972</v>
      </c>
      <c r="G14" s="80">
        <v>52350131367</v>
      </c>
      <c r="H14" s="19">
        <v>50651434347</v>
      </c>
    </row>
    <row r="15" spans="1:9" ht="15" customHeight="1" x14ac:dyDescent="0.2">
      <c r="A15" s="57"/>
      <c r="B15" s="58"/>
      <c r="C15" s="59" t="s">
        <v>77</v>
      </c>
      <c r="D15" s="59"/>
      <c r="E15" s="68">
        <v>53831669339</v>
      </c>
      <c r="F15" s="73">
        <f t="shared" si="0"/>
        <v>1481537972</v>
      </c>
      <c r="G15" s="80">
        <v>52350131367</v>
      </c>
      <c r="H15" s="19">
        <v>50651434347</v>
      </c>
    </row>
    <row r="16" spans="1:9" ht="15" customHeight="1" x14ac:dyDescent="0.2">
      <c r="A16" s="57"/>
      <c r="B16" s="58"/>
      <c r="C16" s="59" t="s">
        <v>78</v>
      </c>
      <c r="D16" s="59"/>
      <c r="E16" s="68">
        <v>0</v>
      </c>
      <c r="F16" s="73">
        <f t="shared" si="0"/>
        <v>0</v>
      </c>
      <c r="G16" s="80">
        <v>0</v>
      </c>
      <c r="H16" s="19">
        <v>0</v>
      </c>
    </row>
    <row r="17" spans="1:8" ht="15" customHeight="1" x14ac:dyDescent="0.2">
      <c r="A17" s="57"/>
      <c r="B17" s="58"/>
      <c r="C17" s="59" t="s">
        <v>79</v>
      </c>
      <c r="D17" s="59"/>
      <c r="E17" s="68">
        <v>0</v>
      </c>
      <c r="F17" s="73">
        <f t="shared" si="0"/>
        <v>0</v>
      </c>
      <c r="G17" s="80">
        <v>0</v>
      </c>
      <c r="H17" s="19">
        <v>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60984203</v>
      </c>
      <c r="F19" s="73">
        <f t="shared" si="0"/>
        <v>45168142</v>
      </c>
      <c r="G19" s="80">
        <v>15816061</v>
      </c>
      <c r="H19" s="19">
        <v>1062368</v>
      </c>
    </row>
    <row r="20" spans="1:8" ht="15" customHeight="1" x14ac:dyDescent="0.2">
      <c r="A20" s="61"/>
      <c r="B20" s="62" t="s">
        <v>82</v>
      </c>
      <c r="C20" s="63"/>
      <c r="D20" s="63"/>
      <c r="E20" s="68">
        <v>98014942</v>
      </c>
      <c r="F20" s="73">
        <f t="shared" si="0"/>
        <v>-93038162</v>
      </c>
      <c r="G20" s="80">
        <v>191053104</v>
      </c>
      <c r="H20" s="19">
        <v>64635310</v>
      </c>
    </row>
    <row r="21" spans="1:8" ht="15" customHeight="1" x14ac:dyDescent="0.2">
      <c r="A21" s="57" t="s">
        <v>83</v>
      </c>
      <c r="B21" s="58"/>
      <c r="C21" s="59"/>
      <c r="D21" s="59"/>
      <c r="E21" s="67">
        <v>340840657904</v>
      </c>
      <c r="F21" s="72">
        <f t="shared" si="0"/>
        <v>13155415002</v>
      </c>
      <c r="G21" s="79">
        <v>327685242902</v>
      </c>
      <c r="H21" s="76">
        <v>314751496555</v>
      </c>
    </row>
    <row r="22" spans="1:8" ht="15" customHeight="1" x14ac:dyDescent="0.2">
      <c r="A22" s="57"/>
      <c r="B22" s="58" t="s">
        <v>84</v>
      </c>
      <c r="C22" s="59"/>
      <c r="D22" s="59"/>
      <c r="E22" s="68">
        <v>2322704822</v>
      </c>
      <c r="F22" s="73">
        <f t="shared" si="0"/>
        <v>62454704</v>
      </c>
      <c r="G22" s="80">
        <v>2260250118</v>
      </c>
      <c r="H22" s="19">
        <v>2216747121</v>
      </c>
    </row>
    <row r="23" spans="1:8" ht="15" customHeight="1" x14ac:dyDescent="0.2">
      <c r="A23" s="57"/>
      <c r="B23" s="58" t="s">
        <v>85</v>
      </c>
      <c r="C23" s="59"/>
      <c r="D23" s="59"/>
      <c r="E23" s="68">
        <v>167257652</v>
      </c>
      <c r="F23" s="73">
        <f t="shared" si="0"/>
        <v>11881982</v>
      </c>
      <c r="G23" s="80">
        <v>155375670</v>
      </c>
      <c r="H23" s="19">
        <v>156421046</v>
      </c>
    </row>
    <row r="24" spans="1:8" ht="15" customHeight="1" x14ac:dyDescent="0.2">
      <c r="A24" s="57"/>
      <c r="B24" s="58" t="s">
        <v>86</v>
      </c>
      <c r="C24" s="59"/>
      <c r="D24" s="59"/>
      <c r="E24" s="68">
        <v>147988218</v>
      </c>
      <c r="F24" s="73">
        <f t="shared" si="0"/>
        <v>215425827</v>
      </c>
      <c r="G24" s="80">
        <v>-67437609</v>
      </c>
      <c r="H24" s="19">
        <v>-50325331</v>
      </c>
    </row>
    <row r="25" spans="1:8" ht="15" customHeight="1" x14ac:dyDescent="0.2">
      <c r="A25" s="57"/>
      <c r="B25" s="58" t="s">
        <v>87</v>
      </c>
      <c r="C25" s="59"/>
      <c r="D25" s="59"/>
      <c r="E25" s="68">
        <v>10199998799</v>
      </c>
      <c r="F25" s="73">
        <f t="shared" si="0"/>
        <v>360810705</v>
      </c>
      <c r="G25" s="80">
        <v>9839188094</v>
      </c>
      <c r="H25" s="19">
        <v>9631340040</v>
      </c>
    </row>
    <row r="26" spans="1:8" ht="15" customHeight="1" x14ac:dyDescent="0.2">
      <c r="A26" s="57"/>
      <c r="B26" s="58" t="s">
        <v>88</v>
      </c>
      <c r="C26" s="59"/>
      <c r="D26" s="59"/>
      <c r="E26" s="68">
        <v>7223057</v>
      </c>
      <c r="F26" s="73">
        <f t="shared" si="0"/>
        <v>2221002</v>
      </c>
      <c r="G26" s="80">
        <v>5002055</v>
      </c>
      <c r="H26" s="19">
        <v>9355033</v>
      </c>
    </row>
    <row r="27" spans="1:8" ht="15" customHeight="1" x14ac:dyDescent="0.2">
      <c r="A27" s="57"/>
      <c r="B27" s="58" t="s">
        <v>89</v>
      </c>
      <c r="C27" s="59"/>
      <c r="D27" s="59"/>
      <c r="E27" s="68">
        <v>369715700</v>
      </c>
      <c r="F27" s="73">
        <f t="shared" si="0"/>
        <v>-7306631</v>
      </c>
      <c r="G27" s="80">
        <v>377022331</v>
      </c>
      <c r="H27" s="19">
        <v>371664385</v>
      </c>
    </row>
    <row r="28" spans="1:8" ht="15" customHeight="1" x14ac:dyDescent="0.2">
      <c r="A28" s="57"/>
      <c r="B28" s="58" t="s">
        <v>90</v>
      </c>
      <c r="C28" s="59"/>
      <c r="D28" s="59"/>
      <c r="E28" s="68">
        <v>0</v>
      </c>
      <c r="F28" s="73">
        <f t="shared" si="0"/>
        <v>0</v>
      </c>
      <c r="G28" s="80">
        <v>0</v>
      </c>
      <c r="H28" s="19">
        <v>0</v>
      </c>
    </row>
    <row r="29" spans="1:8" ht="15" customHeight="1" x14ac:dyDescent="0.2">
      <c r="A29" s="57"/>
      <c r="B29" s="58" t="s">
        <v>91</v>
      </c>
      <c r="C29" s="59"/>
      <c r="D29" s="59"/>
      <c r="E29" s="68">
        <v>56150</v>
      </c>
      <c r="F29" s="73">
        <f t="shared" si="0"/>
        <v>56150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391125600</v>
      </c>
      <c r="F30" s="73">
        <f t="shared" si="0"/>
        <v>-107617377</v>
      </c>
      <c r="G30" s="80">
        <v>498742977</v>
      </c>
      <c r="H30" s="19">
        <v>409643971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266570408</v>
      </c>
      <c r="F33" s="73">
        <f t="shared" si="0"/>
        <v>14131115</v>
      </c>
      <c r="G33" s="80">
        <v>252439293</v>
      </c>
      <c r="H33" s="19">
        <v>241736903</v>
      </c>
    </row>
    <row r="34" spans="1:8" ht="15" customHeight="1" x14ac:dyDescent="0.2">
      <c r="A34" s="57"/>
      <c r="B34" s="58" t="s">
        <v>96</v>
      </c>
      <c r="C34" s="59"/>
      <c r="D34" s="59"/>
      <c r="E34" s="68">
        <v>326968017498</v>
      </c>
      <c r="F34" s="73">
        <f t="shared" si="0"/>
        <v>12603357525</v>
      </c>
      <c r="G34" s="80">
        <v>314364659973</v>
      </c>
      <c r="H34" s="19">
        <v>301764913387</v>
      </c>
    </row>
    <row r="35" spans="1:8" ht="15" customHeight="1" x14ac:dyDescent="0.2">
      <c r="A35" s="57"/>
      <c r="B35" s="58" t="s">
        <v>97</v>
      </c>
      <c r="C35" s="59"/>
      <c r="D35" s="59"/>
      <c r="E35" s="68">
        <v>0</v>
      </c>
      <c r="F35" s="73">
        <f t="shared" si="0"/>
        <v>0</v>
      </c>
      <c r="G35" s="80">
        <v>0</v>
      </c>
      <c r="H35" s="19">
        <v>0</v>
      </c>
    </row>
    <row r="36" spans="1:8" ht="15" customHeight="1" x14ac:dyDescent="0.2">
      <c r="A36" s="57"/>
      <c r="B36" s="58"/>
      <c r="C36" s="59" t="s">
        <v>98</v>
      </c>
      <c r="D36" s="59"/>
      <c r="E36" s="68">
        <v>0</v>
      </c>
      <c r="F36" s="73">
        <f t="shared" ref="F36:F54" si="1">E36-G36</f>
        <v>0</v>
      </c>
      <c r="G36" s="80">
        <v>0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0</v>
      </c>
      <c r="F37" s="73">
        <f t="shared" si="1"/>
        <v>0</v>
      </c>
      <c r="G37" s="80">
        <v>0</v>
      </c>
      <c r="H37" s="19">
        <v>0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1108201763</v>
      </c>
      <c r="F40" s="75">
        <f t="shared" si="1"/>
        <v>-4504944038</v>
      </c>
      <c r="G40" s="82">
        <v>5613145801</v>
      </c>
      <c r="H40" s="40">
        <v>-3267135555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372952655</v>
      </c>
      <c r="F46" s="73">
        <f t="shared" si="1"/>
        <v>267798407</v>
      </c>
      <c r="G46" s="80">
        <v>105154248</v>
      </c>
      <c r="H46" s="19">
        <v>114345856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0</v>
      </c>
      <c r="G47" s="80">
        <v>0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372952655</v>
      </c>
      <c r="F52" s="73">
        <f t="shared" si="1"/>
        <v>267798407</v>
      </c>
      <c r="G52" s="80">
        <v>105154248</v>
      </c>
      <c r="H52" s="19">
        <v>114345856</v>
      </c>
    </row>
    <row r="53" spans="1:8" ht="15" customHeight="1" x14ac:dyDescent="0.2">
      <c r="A53" s="64" t="s">
        <v>113</v>
      </c>
      <c r="B53" s="65"/>
      <c r="C53" s="66"/>
      <c r="D53" s="66"/>
      <c r="E53" s="71">
        <v>-372952655</v>
      </c>
      <c r="F53" s="75">
        <f t="shared" si="1"/>
        <v>-267798407</v>
      </c>
      <c r="G53" s="82">
        <v>-105154248</v>
      </c>
      <c r="H53" s="40">
        <v>-114345856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735249108</v>
      </c>
      <c r="F54" s="95">
        <f t="shared" si="1"/>
        <v>-4772742445</v>
      </c>
      <c r="G54" s="96">
        <v>5507991553</v>
      </c>
      <c r="H54" s="97">
        <v>-3381481411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20" fitToHeight="0" orientation="portrait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223</v>
      </c>
      <c r="J1" s="136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341544616371</v>
      </c>
      <c r="G5" s="72">
        <f t="shared" ref="G5:G34" si="0">F5-H5</f>
        <v>8819378914</v>
      </c>
      <c r="H5" s="122">
        <v>332725237457</v>
      </c>
      <c r="I5" s="119">
        <v>311123821198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88018590769</v>
      </c>
      <c r="G8" s="73">
        <f t="shared" si="0"/>
        <v>2483484099</v>
      </c>
      <c r="H8" s="21">
        <v>85535106670</v>
      </c>
      <c r="I8" s="118">
        <v>81774557366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65621848895</v>
      </c>
      <c r="G11" s="73">
        <f t="shared" si="0"/>
        <v>1232053574</v>
      </c>
      <c r="H11" s="21">
        <v>64389795321</v>
      </c>
      <c r="I11" s="118">
        <v>54173036352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51371500</v>
      </c>
      <c r="G13" s="73">
        <f t="shared" si="0"/>
        <v>5096500</v>
      </c>
      <c r="H13" s="21">
        <v>46275000</v>
      </c>
      <c r="I13" s="118">
        <v>49276500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133813540884</v>
      </c>
      <c r="G14" s="73">
        <f t="shared" si="0"/>
        <v>3532921534</v>
      </c>
      <c r="H14" s="21">
        <v>130280619350</v>
      </c>
      <c r="I14" s="118">
        <v>124402104894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53831669339</v>
      </c>
      <c r="G15" s="73">
        <f t="shared" si="0"/>
        <v>1481537972</v>
      </c>
      <c r="H15" s="21">
        <v>52350131367</v>
      </c>
      <c r="I15" s="118">
        <v>50651434347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53831669339</v>
      </c>
      <c r="G16" s="73">
        <f t="shared" si="0"/>
        <v>1481537972</v>
      </c>
      <c r="H16" s="21">
        <v>52350131367</v>
      </c>
      <c r="I16" s="118">
        <v>50651434347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0</v>
      </c>
      <c r="G17" s="73">
        <f t="shared" si="0"/>
        <v>0</v>
      </c>
      <c r="H17" s="21">
        <v>0</v>
      </c>
      <c r="I17" s="118">
        <v>0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0</v>
      </c>
      <c r="G18" s="73">
        <f t="shared" si="0"/>
        <v>0</v>
      </c>
      <c r="H18" s="21">
        <v>0</v>
      </c>
      <c r="I18" s="118">
        <v>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60984203</v>
      </c>
      <c r="G20" s="73">
        <f t="shared" si="0"/>
        <v>45168142</v>
      </c>
      <c r="H20" s="21">
        <v>15816061</v>
      </c>
      <c r="I20" s="118">
        <v>1062368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146610781</v>
      </c>
      <c r="G21" s="73">
        <f t="shared" si="0"/>
        <v>39117093</v>
      </c>
      <c r="H21" s="21">
        <v>107493688</v>
      </c>
      <c r="I21" s="118">
        <v>72349371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340055258601</v>
      </c>
      <c r="G22" s="72">
        <f t="shared" si="0"/>
        <v>13075785471</v>
      </c>
      <c r="H22" s="122">
        <v>326979473130</v>
      </c>
      <c r="I22" s="119">
        <v>314133017519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2478053061</v>
      </c>
      <c r="G23" s="73">
        <f t="shared" si="0"/>
        <v>61403373</v>
      </c>
      <c r="H23" s="21">
        <v>2416649688</v>
      </c>
      <c r="I23" s="118">
        <v>2374387200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10199998799</v>
      </c>
      <c r="G24" s="73">
        <f t="shared" si="0"/>
        <v>360810705</v>
      </c>
      <c r="H24" s="21">
        <v>9839188094</v>
      </c>
      <c r="I24" s="118">
        <v>9631340040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7223057</v>
      </c>
      <c r="G25" s="73">
        <f t="shared" si="0"/>
        <v>2221002</v>
      </c>
      <c r="H25" s="21">
        <v>5002055</v>
      </c>
      <c r="I25" s="118">
        <v>9355033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0</v>
      </c>
      <c r="G26" s="73">
        <f t="shared" si="0"/>
        <v>0</v>
      </c>
      <c r="H26" s="21">
        <v>0</v>
      </c>
      <c r="I26" s="118">
        <v>0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266570408</v>
      </c>
      <c r="G27" s="73">
        <f t="shared" si="0"/>
        <v>14131115</v>
      </c>
      <c r="H27" s="21">
        <v>252439293</v>
      </c>
      <c r="I27" s="118">
        <v>241736903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327103413276</v>
      </c>
      <c r="G28" s="73">
        <f t="shared" si="0"/>
        <v>12637219276</v>
      </c>
      <c r="H28" s="21">
        <v>314466194000</v>
      </c>
      <c r="I28" s="118">
        <v>301876198343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0</v>
      </c>
      <c r="G29" s="73">
        <f t="shared" si="0"/>
        <v>0</v>
      </c>
      <c r="H29" s="21">
        <v>0</v>
      </c>
      <c r="I29" s="118">
        <v>0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0</v>
      </c>
      <c r="G31" s="73">
        <f t="shared" si="0"/>
        <v>0</v>
      </c>
      <c r="H31" s="21">
        <v>0</v>
      </c>
      <c r="I31" s="118">
        <v>0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1489357770</v>
      </c>
      <c r="G34" s="124">
        <f t="shared" si="0"/>
        <v>-4256406557</v>
      </c>
      <c r="H34" s="123">
        <v>5745764327</v>
      </c>
      <c r="I34" s="120">
        <v>-3009196321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0</v>
      </c>
      <c r="G36" s="72">
        <f t="shared" ref="G36:G60" si="1">F36-H36</f>
        <v>0</v>
      </c>
      <c r="H36" s="122">
        <v>0</v>
      </c>
      <c r="I36" s="119">
        <v>3155544471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0</v>
      </c>
      <c r="G38" s="73">
        <f t="shared" si="1"/>
        <v>0</v>
      </c>
      <c r="H38" s="21">
        <v>0</v>
      </c>
      <c r="I38" s="118">
        <v>3155544471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0</v>
      </c>
      <c r="G40" s="73">
        <f t="shared" si="1"/>
        <v>0</v>
      </c>
      <c r="H40" s="21">
        <v>0</v>
      </c>
      <c r="I40" s="118">
        <v>3155544471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0</v>
      </c>
      <c r="G41" s="73">
        <f t="shared" si="1"/>
        <v>0</v>
      </c>
      <c r="H41" s="21">
        <v>0</v>
      </c>
      <c r="I41" s="118">
        <v>0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4990596270</v>
      </c>
      <c r="G48" s="72">
        <f t="shared" si="1"/>
        <v>4254729572</v>
      </c>
      <c r="H48" s="122">
        <v>735866698</v>
      </c>
      <c r="I48" s="119">
        <v>465190446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485026815</v>
      </c>
      <c r="G49" s="73">
        <f t="shared" si="1"/>
        <v>-235023822</v>
      </c>
      <c r="H49" s="21">
        <v>720050637</v>
      </c>
      <c r="I49" s="118">
        <v>291900171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4505569455</v>
      </c>
      <c r="G50" s="73">
        <f t="shared" si="1"/>
        <v>4489753394</v>
      </c>
      <c r="H50" s="21">
        <v>15816061</v>
      </c>
      <c r="I50" s="118">
        <v>173290275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4505569455</v>
      </c>
      <c r="G52" s="73">
        <f t="shared" si="1"/>
        <v>4489753394</v>
      </c>
      <c r="H52" s="21">
        <v>15816061</v>
      </c>
      <c r="I52" s="118">
        <v>173290275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0</v>
      </c>
      <c r="G54" s="73">
        <f t="shared" si="1"/>
        <v>0</v>
      </c>
      <c r="H54" s="21">
        <v>0</v>
      </c>
      <c r="I54" s="118">
        <v>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-4990596270</v>
      </c>
      <c r="G60" s="124">
        <f t="shared" si="1"/>
        <v>-4254729572</v>
      </c>
      <c r="H60" s="123">
        <v>-735866698</v>
      </c>
      <c r="I60" s="120">
        <v>2690354025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0</v>
      </c>
      <c r="G62" s="72">
        <f t="shared" ref="G62:G82" si="2">F62-H62</f>
        <v>0</v>
      </c>
      <c r="H62" s="122">
        <v>0</v>
      </c>
      <c r="I62" s="119">
        <v>0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0</v>
      </c>
      <c r="G63" s="73">
        <f t="shared" si="2"/>
        <v>0</v>
      </c>
      <c r="H63" s="21">
        <v>0</v>
      </c>
      <c r="I63" s="118">
        <v>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0</v>
      </c>
      <c r="G69" s="73">
        <f t="shared" si="2"/>
        <v>0</v>
      </c>
      <c r="H69" s="21">
        <v>0</v>
      </c>
      <c r="I69" s="118">
        <v>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69250563</v>
      </c>
      <c r="G70" s="72">
        <f t="shared" si="2"/>
        <v>62082159</v>
      </c>
      <c r="H70" s="122">
        <v>7168404</v>
      </c>
      <c r="I70" s="119">
        <v>7168404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0</v>
      </c>
      <c r="G71" s="73">
        <f t="shared" si="2"/>
        <v>0</v>
      </c>
      <c r="H71" s="21">
        <v>0</v>
      </c>
      <c r="I71" s="118">
        <v>0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69250563</v>
      </c>
      <c r="G73" s="73">
        <f t="shared" si="2"/>
        <v>62082159</v>
      </c>
      <c r="H73" s="21">
        <v>7168404</v>
      </c>
      <c r="I73" s="118">
        <v>7168404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0</v>
      </c>
      <c r="G74" s="73">
        <f t="shared" si="2"/>
        <v>0</v>
      </c>
      <c r="H74" s="21">
        <v>0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0</v>
      </c>
      <c r="G75" s="73">
        <f t="shared" si="2"/>
        <v>0</v>
      </c>
      <c r="H75" s="21">
        <v>0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0</v>
      </c>
      <c r="G78" s="73">
        <f t="shared" si="2"/>
        <v>0</v>
      </c>
      <c r="H78" s="21">
        <v>0</v>
      </c>
      <c r="I78" s="118">
        <v>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-69250563</v>
      </c>
      <c r="G79" s="124">
        <f t="shared" si="2"/>
        <v>-62082159</v>
      </c>
      <c r="H79" s="123">
        <v>-7168404</v>
      </c>
      <c r="I79" s="120">
        <v>-7168404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-3570489063</v>
      </c>
      <c r="G80" s="75">
        <f t="shared" si="2"/>
        <v>-8573218288</v>
      </c>
      <c r="H80" s="39">
        <v>5002729225</v>
      </c>
      <c r="I80" s="129">
        <v>-326010700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5222109532</v>
      </c>
      <c r="G81" s="75">
        <f t="shared" si="2"/>
        <v>5002729225</v>
      </c>
      <c r="H81" s="39">
        <v>219380307</v>
      </c>
      <c r="I81" s="129">
        <v>545391007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1651620469</v>
      </c>
      <c r="G82" s="90">
        <f t="shared" si="2"/>
        <v>-3570489063</v>
      </c>
      <c r="H82" s="43">
        <v>5222109532</v>
      </c>
      <c r="I82" s="121">
        <v>219380307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21" orientation="portrait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2788171006</v>
      </c>
      <c r="G5" s="50">
        <f t="shared" ref="G5:G36" si="0">F5-H5</f>
        <v>107655940</v>
      </c>
      <c r="H5" s="21">
        <v>2680515066</v>
      </c>
      <c r="I5" s="19">
        <v>3202888736</v>
      </c>
      <c r="J5" s="9"/>
      <c r="K5" s="10" t="s">
        <v>3</v>
      </c>
      <c r="L5" s="10"/>
      <c r="M5" s="11"/>
      <c r="N5" s="12">
        <v>60435472</v>
      </c>
      <c r="O5" s="50">
        <f t="shared" ref="O5:O25" si="1">N5-P5</f>
        <v>18885983</v>
      </c>
      <c r="P5" s="21">
        <v>41549489</v>
      </c>
      <c r="Q5" s="19">
        <v>44360107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2395134280</v>
      </c>
      <c r="G6" s="50">
        <f t="shared" si="0"/>
        <v>39332768</v>
      </c>
      <c r="H6" s="21">
        <v>2355801512</v>
      </c>
      <c r="I6" s="19">
        <v>2916156775</v>
      </c>
      <c r="J6" s="9"/>
      <c r="K6" s="10"/>
      <c r="L6" s="10" t="s">
        <v>5</v>
      </c>
      <c r="M6" s="11"/>
      <c r="N6" s="12">
        <v>0</v>
      </c>
      <c r="O6" s="50">
        <f t="shared" si="1"/>
        <v>0</v>
      </c>
      <c r="P6" s="21">
        <v>0</v>
      </c>
      <c r="Q6" s="19">
        <v>0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2395134280</v>
      </c>
      <c r="G7" s="50">
        <f t="shared" si="0"/>
        <v>39332768</v>
      </c>
      <c r="H7" s="21">
        <v>2355801512</v>
      </c>
      <c r="I7" s="19">
        <v>2916156775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571218838</v>
      </c>
      <c r="G9" s="50">
        <f t="shared" si="0"/>
        <v>60625919</v>
      </c>
      <c r="H9" s="21">
        <v>510592919</v>
      </c>
      <c r="I9" s="19">
        <v>456555898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-178182112</v>
      </c>
      <c r="G10" s="50">
        <f t="shared" si="0"/>
        <v>7697253</v>
      </c>
      <c r="H10" s="21">
        <v>-185879365</v>
      </c>
      <c r="I10" s="19">
        <v>-169823937</v>
      </c>
      <c r="J10" s="9"/>
      <c r="K10" s="10"/>
      <c r="L10" s="10" t="s">
        <v>13</v>
      </c>
      <c r="M10" s="11"/>
      <c r="N10" s="12">
        <v>45376268</v>
      </c>
      <c r="O10" s="50">
        <f t="shared" si="1"/>
        <v>5817072</v>
      </c>
      <c r="P10" s="21">
        <v>39559196</v>
      </c>
      <c r="Q10" s="19">
        <v>41981383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0</v>
      </c>
      <c r="G11" s="50">
        <f t="shared" si="0"/>
        <v>0</v>
      </c>
      <c r="H11" s="21">
        <v>0</v>
      </c>
      <c r="I11" s="19">
        <v>0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0</v>
      </c>
      <c r="G13" s="50">
        <f t="shared" si="0"/>
        <v>0</v>
      </c>
      <c r="H13" s="21">
        <v>0</v>
      </c>
      <c r="I13" s="19">
        <v>0</v>
      </c>
      <c r="J13" s="9"/>
      <c r="K13" s="10"/>
      <c r="L13" s="10" t="s">
        <v>19</v>
      </c>
      <c r="M13" s="11"/>
      <c r="N13" s="12">
        <v>15059204</v>
      </c>
      <c r="O13" s="50">
        <f t="shared" si="1"/>
        <v>13068911</v>
      </c>
      <c r="P13" s="21">
        <v>1990293</v>
      </c>
      <c r="Q13" s="19">
        <v>2378724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0</v>
      </c>
      <c r="O14" s="50">
        <f t="shared" si="1"/>
        <v>0</v>
      </c>
      <c r="P14" s="21">
        <v>0</v>
      </c>
      <c r="Q14" s="19">
        <v>0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0</v>
      </c>
      <c r="G15" s="50">
        <f t="shared" si="0"/>
        <v>0</v>
      </c>
      <c r="H15" s="21">
        <v>0</v>
      </c>
      <c r="I15" s="19">
        <v>0</v>
      </c>
      <c r="J15" s="9"/>
      <c r="K15" s="10" t="s">
        <v>22</v>
      </c>
      <c r="L15" s="10"/>
      <c r="M15" s="11"/>
      <c r="N15" s="12">
        <v>567012466</v>
      </c>
      <c r="O15" s="50">
        <f t="shared" si="1"/>
        <v>74610582</v>
      </c>
      <c r="P15" s="21">
        <v>492401884</v>
      </c>
      <c r="Q15" s="19">
        <v>588826165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0</v>
      </c>
      <c r="G16" s="50">
        <f t="shared" si="0"/>
        <v>0</v>
      </c>
      <c r="H16" s="21">
        <v>0</v>
      </c>
      <c r="I16" s="19">
        <v>0</v>
      </c>
      <c r="J16" s="9"/>
      <c r="K16" s="10"/>
      <c r="L16" s="10" t="s">
        <v>5</v>
      </c>
      <c r="M16" s="11"/>
      <c r="N16" s="12">
        <v>0</v>
      </c>
      <c r="O16" s="50">
        <f t="shared" si="1"/>
        <v>0</v>
      </c>
      <c r="P16" s="21">
        <v>0</v>
      </c>
      <c r="Q16" s="19">
        <v>0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409572170</v>
      </c>
      <c r="G18" s="50">
        <f t="shared" si="0"/>
        <v>28610229</v>
      </c>
      <c r="H18" s="21">
        <v>380961941</v>
      </c>
      <c r="I18" s="19">
        <v>282357580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0</v>
      </c>
      <c r="G19" s="50">
        <f t="shared" si="0"/>
        <v>0</v>
      </c>
      <c r="H19" s="21">
        <v>0</v>
      </c>
      <c r="I19" s="19">
        <v>0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0</v>
      </c>
      <c r="G20" s="50">
        <f t="shared" si="0"/>
        <v>0</v>
      </c>
      <c r="H20" s="21">
        <v>0</v>
      </c>
      <c r="I20" s="19">
        <v>0</v>
      </c>
      <c r="J20" s="9"/>
      <c r="K20" s="10"/>
      <c r="L20" s="10" t="s">
        <v>29</v>
      </c>
      <c r="M20" s="11"/>
      <c r="N20" s="12">
        <v>541861984</v>
      </c>
      <c r="O20" s="50">
        <f t="shared" si="1"/>
        <v>50147600</v>
      </c>
      <c r="P20" s="21">
        <v>491714384</v>
      </c>
      <c r="Q20" s="19">
        <v>586148372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0</v>
      </c>
      <c r="G21" s="50">
        <f t="shared" si="0"/>
        <v>0</v>
      </c>
      <c r="H21" s="21">
        <v>0</v>
      </c>
      <c r="I21" s="19">
        <v>0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0</v>
      </c>
      <c r="G22" s="50">
        <f t="shared" si="0"/>
        <v>0</v>
      </c>
      <c r="H22" s="21">
        <v>0</v>
      </c>
      <c r="I22" s="19">
        <v>0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0</v>
      </c>
      <c r="G23" s="50">
        <f t="shared" si="0"/>
        <v>0</v>
      </c>
      <c r="H23" s="21">
        <v>0</v>
      </c>
      <c r="I23" s="19">
        <v>0</v>
      </c>
      <c r="J23" s="9"/>
      <c r="K23" s="10"/>
      <c r="L23" s="10" t="s">
        <v>19</v>
      </c>
      <c r="M23" s="11"/>
      <c r="N23" s="12">
        <v>25150482</v>
      </c>
      <c r="O23" s="50">
        <f t="shared" si="1"/>
        <v>24462982</v>
      </c>
      <c r="P23" s="21">
        <v>687500</v>
      </c>
      <c r="Q23" s="19">
        <v>2677793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0</v>
      </c>
      <c r="O24" s="50">
        <f t="shared" si="1"/>
        <v>0</v>
      </c>
      <c r="P24" s="21">
        <v>0</v>
      </c>
      <c r="Q24" s="19">
        <v>0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627447938</v>
      </c>
      <c r="O25" s="52">
        <f t="shared" si="1"/>
        <v>93496565</v>
      </c>
      <c r="P25" s="39">
        <v>533951373</v>
      </c>
      <c r="Q25" s="40">
        <v>633186272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2570295238</v>
      </c>
      <c r="O27" s="50">
        <f>N27-P27</f>
        <v>42769604</v>
      </c>
      <c r="P27" s="21">
        <v>2527525634</v>
      </c>
      <c r="Q27" s="19">
        <v>2852060044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0</v>
      </c>
      <c r="G39" s="50">
        <f t="shared" si="2"/>
        <v>0</v>
      </c>
      <c r="H39" s="21">
        <v>0</v>
      </c>
      <c r="I39" s="19">
        <v>0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37739540</v>
      </c>
      <c r="G40" s="50">
        <f t="shared" si="2"/>
        <v>35180180</v>
      </c>
      <c r="H40" s="21">
        <v>2559360</v>
      </c>
      <c r="I40" s="19">
        <v>4780236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337896310</v>
      </c>
      <c r="G41" s="50">
        <f t="shared" si="2"/>
        <v>210058516</v>
      </c>
      <c r="H41" s="21">
        <v>127837794</v>
      </c>
      <c r="I41" s="19">
        <v>229571959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33936320</v>
      </c>
      <c r="G42" s="50">
        <f t="shared" si="2"/>
        <v>-216628467</v>
      </c>
      <c r="H42" s="21">
        <v>250564787</v>
      </c>
      <c r="I42" s="19">
        <v>48005385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0</v>
      </c>
      <c r="G48" s="50">
        <f t="shared" si="2"/>
        <v>0</v>
      </c>
      <c r="H48" s="21">
        <v>0</v>
      </c>
      <c r="I48" s="19">
        <v>0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0</v>
      </c>
      <c r="G49" s="50">
        <f t="shared" si="2"/>
        <v>0</v>
      </c>
      <c r="H49" s="21">
        <v>0</v>
      </c>
      <c r="I49" s="19">
        <v>0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0</v>
      </c>
      <c r="G50" s="50">
        <f t="shared" si="2"/>
        <v>0</v>
      </c>
      <c r="H50" s="21">
        <v>0</v>
      </c>
      <c r="I50" s="19">
        <v>0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0</v>
      </c>
      <c r="G52" s="50">
        <f t="shared" si="2"/>
        <v>0</v>
      </c>
      <c r="H52" s="21">
        <v>0</v>
      </c>
      <c r="I52" s="19">
        <v>0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0</v>
      </c>
      <c r="G53" s="50">
        <f t="shared" si="2"/>
        <v>0</v>
      </c>
      <c r="H53" s="21">
        <v>0</v>
      </c>
      <c r="I53" s="19">
        <v>0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2570295238</v>
      </c>
      <c r="O55" s="52">
        <f>N55-P55</f>
        <v>42769604</v>
      </c>
      <c r="P55" s="39">
        <v>2527525634</v>
      </c>
      <c r="Q55" s="40">
        <v>2852060044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3197743176</v>
      </c>
      <c r="G56" s="51">
        <f t="shared" si="2"/>
        <v>136266169</v>
      </c>
      <c r="H56" s="43">
        <v>3061477007</v>
      </c>
      <c r="I56" s="44">
        <v>3485246316</v>
      </c>
      <c r="J56" s="45" t="s">
        <v>65</v>
      </c>
      <c r="K56" s="46"/>
      <c r="L56" s="46"/>
      <c r="M56" s="47"/>
      <c r="N56" s="48">
        <v>3197743176</v>
      </c>
      <c r="O56" s="51">
        <f>N56-P56</f>
        <v>136266169</v>
      </c>
      <c r="P56" s="43">
        <v>3061477007</v>
      </c>
      <c r="Q56" s="44">
        <v>3485246316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2" firstPageNumber="22" fitToWidth="0" orientation="landscape" useFirstPageNumber="1" r:id="rId1"/>
  <headerFooter scaleWithDoc="0"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bestFit="1" customWidth="1"/>
    <col min="9" max="9" width="0.109375" style="1" customWidth="1"/>
    <col min="10" max="16384" width="9" style="1"/>
  </cols>
  <sheetData>
    <row r="1" spans="1:9" ht="13.8" thickBot="1" x14ac:dyDescent="0.25">
      <c r="A1" s="138" t="s">
        <v>225</v>
      </c>
      <c r="I1" s="136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43541391912</v>
      </c>
      <c r="F4" s="73">
        <f t="shared" ref="F4:F35" si="0">E4-G4</f>
        <v>2167088904</v>
      </c>
      <c r="G4" s="80">
        <v>41374303008</v>
      </c>
      <c r="H4" s="19">
        <v>37398296929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0</v>
      </c>
      <c r="F7" s="73">
        <f t="shared" si="0"/>
        <v>0</v>
      </c>
      <c r="G7" s="80">
        <v>0</v>
      </c>
      <c r="H7" s="19">
        <v>0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33565327899</v>
      </c>
      <c r="F10" s="73">
        <f t="shared" si="0"/>
        <v>2168568113</v>
      </c>
      <c r="G10" s="80">
        <v>31396759786</v>
      </c>
      <c r="H10" s="19">
        <v>28183692402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14500</v>
      </c>
      <c r="F12" s="73">
        <f t="shared" si="0"/>
        <v>3500</v>
      </c>
      <c r="G12" s="80">
        <v>11000</v>
      </c>
      <c r="H12" s="19">
        <v>18500</v>
      </c>
    </row>
    <row r="13" spans="1:9" ht="15" customHeight="1" x14ac:dyDescent="0.2">
      <c r="A13" s="57"/>
      <c r="B13" s="58" t="s">
        <v>75</v>
      </c>
      <c r="C13" s="59"/>
      <c r="D13" s="59"/>
      <c r="E13" s="68">
        <v>35766000</v>
      </c>
      <c r="F13" s="73">
        <f t="shared" si="0"/>
        <v>35766000</v>
      </c>
      <c r="G13" s="80">
        <v>0</v>
      </c>
      <c r="H13" s="19">
        <v>0</v>
      </c>
    </row>
    <row r="14" spans="1:9" ht="15" customHeight="1" x14ac:dyDescent="0.2">
      <c r="A14" s="57"/>
      <c r="B14" s="58" t="s">
        <v>76</v>
      </c>
      <c r="C14" s="59"/>
      <c r="D14" s="59"/>
      <c r="E14" s="68">
        <v>9857171880</v>
      </c>
      <c r="F14" s="73">
        <f t="shared" si="0"/>
        <v>-111450111</v>
      </c>
      <c r="G14" s="80">
        <v>9968621991</v>
      </c>
      <c r="H14" s="19">
        <v>9192447075</v>
      </c>
    </row>
    <row r="15" spans="1:9" ht="15" customHeight="1" x14ac:dyDescent="0.2">
      <c r="A15" s="57"/>
      <c r="B15" s="58"/>
      <c r="C15" s="59" t="s">
        <v>77</v>
      </c>
      <c r="D15" s="59"/>
      <c r="E15" s="68">
        <v>9857171880</v>
      </c>
      <c r="F15" s="73">
        <f t="shared" si="0"/>
        <v>-111450111</v>
      </c>
      <c r="G15" s="80">
        <v>9968621991</v>
      </c>
      <c r="H15" s="19">
        <v>9192447075</v>
      </c>
    </row>
    <row r="16" spans="1:9" ht="15" customHeight="1" x14ac:dyDescent="0.2">
      <c r="A16" s="57"/>
      <c r="B16" s="58"/>
      <c r="C16" s="59" t="s">
        <v>78</v>
      </c>
      <c r="D16" s="59"/>
      <c r="E16" s="68">
        <v>0</v>
      </c>
      <c r="F16" s="73">
        <f t="shared" si="0"/>
        <v>0</v>
      </c>
      <c r="G16" s="80">
        <v>0</v>
      </c>
      <c r="H16" s="19">
        <v>0</v>
      </c>
    </row>
    <row r="17" spans="1:8" ht="15" customHeight="1" x14ac:dyDescent="0.2">
      <c r="A17" s="57"/>
      <c r="B17" s="58"/>
      <c r="C17" s="59" t="s">
        <v>79</v>
      </c>
      <c r="D17" s="59"/>
      <c r="E17" s="68">
        <v>0</v>
      </c>
      <c r="F17" s="73">
        <f t="shared" si="0"/>
        <v>0</v>
      </c>
      <c r="G17" s="80">
        <v>0</v>
      </c>
      <c r="H17" s="19">
        <v>0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0</v>
      </c>
      <c r="F19" s="73">
        <f t="shared" si="0"/>
        <v>0</v>
      </c>
      <c r="G19" s="80">
        <v>0</v>
      </c>
      <c r="H19" s="19">
        <v>0</v>
      </c>
    </row>
    <row r="20" spans="1:8" ht="15" customHeight="1" x14ac:dyDescent="0.2">
      <c r="A20" s="61"/>
      <c r="B20" s="62" t="s">
        <v>82</v>
      </c>
      <c r="C20" s="63"/>
      <c r="D20" s="63"/>
      <c r="E20" s="68">
        <v>83111633</v>
      </c>
      <c r="F20" s="73">
        <f t="shared" si="0"/>
        <v>74201402</v>
      </c>
      <c r="G20" s="80">
        <v>8910231</v>
      </c>
      <c r="H20" s="19">
        <v>22138952</v>
      </c>
    </row>
    <row r="21" spans="1:8" ht="15" customHeight="1" x14ac:dyDescent="0.2">
      <c r="A21" s="57" t="s">
        <v>83</v>
      </c>
      <c r="B21" s="58"/>
      <c r="C21" s="59"/>
      <c r="D21" s="59"/>
      <c r="E21" s="67">
        <v>43353358511</v>
      </c>
      <c r="F21" s="72">
        <f t="shared" si="0"/>
        <v>1733761155</v>
      </c>
      <c r="G21" s="79">
        <v>41619597356</v>
      </c>
      <c r="H21" s="76">
        <v>37157593878</v>
      </c>
    </row>
    <row r="22" spans="1:8" ht="15" customHeight="1" x14ac:dyDescent="0.2">
      <c r="A22" s="57"/>
      <c r="B22" s="58" t="s">
        <v>84</v>
      </c>
      <c r="C22" s="59"/>
      <c r="D22" s="59"/>
      <c r="E22" s="68">
        <v>481783652</v>
      </c>
      <c r="F22" s="73">
        <f t="shared" si="0"/>
        <v>12708085</v>
      </c>
      <c r="G22" s="80">
        <v>469075567</v>
      </c>
      <c r="H22" s="19">
        <v>474051849</v>
      </c>
    </row>
    <row r="23" spans="1:8" ht="15" customHeight="1" x14ac:dyDescent="0.2">
      <c r="A23" s="57"/>
      <c r="B23" s="58" t="s">
        <v>85</v>
      </c>
      <c r="C23" s="59"/>
      <c r="D23" s="59"/>
      <c r="E23" s="68">
        <v>45180573</v>
      </c>
      <c r="F23" s="73">
        <f t="shared" si="0"/>
        <v>5621377</v>
      </c>
      <c r="G23" s="80">
        <v>39559196</v>
      </c>
      <c r="H23" s="19">
        <v>41767857</v>
      </c>
    </row>
    <row r="24" spans="1:8" ht="15" customHeight="1" x14ac:dyDescent="0.2">
      <c r="A24" s="57"/>
      <c r="B24" s="58" t="s">
        <v>86</v>
      </c>
      <c r="C24" s="59"/>
      <c r="D24" s="59"/>
      <c r="E24" s="68">
        <v>50147600</v>
      </c>
      <c r="F24" s="73">
        <f t="shared" si="0"/>
        <v>144581588</v>
      </c>
      <c r="G24" s="80">
        <v>-94433988</v>
      </c>
      <c r="H24" s="19">
        <v>5893578</v>
      </c>
    </row>
    <row r="25" spans="1:8" ht="15" customHeight="1" x14ac:dyDescent="0.2">
      <c r="A25" s="57"/>
      <c r="B25" s="58" t="s">
        <v>87</v>
      </c>
      <c r="C25" s="59"/>
      <c r="D25" s="59"/>
      <c r="E25" s="68">
        <v>437535737</v>
      </c>
      <c r="F25" s="73">
        <f t="shared" si="0"/>
        <v>61679205</v>
      </c>
      <c r="G25" s="80">
        <v>375856532</v>
      </c>
      <c r="H25" s="19">
        <v>359839347</v>
      </c>
    </row>
    <row r="26" spans="1:8" ht="15" customHeight="1" x14ac:dyDescent="0.2">
      <c r="A26" s="57"/>
      <c r="B26" s="58" t="s">
        <v>88</v>
      </c>
      <c r="C26" s="59"/>
      <c r="D26" s="59"/>
      <c r="E26" s="68">
        <v>2135068</v>
      </c>
      <c r="F26" s="73">
        <f t="shared" si="0"/>
        <v>2113139</v>
      </c>
      <c r="G26" s="80">
        <v>21929</v>
      </c>
      <c r="H26" s="19">
        <v>16072</v>
      </c>
    </row>
    <row r="27" spans="1:8" ht="15" customHeight="1" x14ac:dyDescent="0.2">
      <c r="A27" s="57"/>
      <c r="B27" s="58" t="s">
        <v>89</v>
      </c>
      <c r="C27" s="59"/>
      <c r="D27" s="59"/>
      <c r="E27" s="68">
        <v>94781161</v>
      </c>
      <c r="F27" s="73">
        <f t="shared" si="0"/>
        <v>-9173880</v>
      </c>
      <c r="G27" s="80">
        <v>103955041</v>
      </c>
      <c r="H27" s="19">
        <v>115446232</v>
      </c>
    </row>
    <row r="28" spans="1:8" ht="15" customHeight="1" x14ac:dyDescent="0.2">
      <c r="A28" s="57"/>
      <c r="B28" s="58" t="s">
        <v>90</v>
      </c>
      <c r="C28" s="59"/>
      <c r="D28" s="59"/>
      <c r="E28" s="68">
        <v>0</v>
      </c>
      <c r="F28" s="73">
        <f t="shared" si="0"/>
        <v>0</v>
      </c>
      <c r="G28" s="80">
        <v>0</v>
      </c>
      <c r="H28" s="19">
        <v>0</v>
      </c>
    </row>
    <row r="29" spans="1:8" ht="15" customHeight="1" x14ac:dyDescent="0.2">
      <c r="A29" s="57"/>
      <c r="B29" s="58" t="s">
        <v>91</v>
      </c>
      <c r="C29" s="59"/>
      <c r="D29" s="59"/>
      <c r="E29" s="68">
        <v>0</v>
      </c>
      <c r="F29" s="73">
        <f t="shared" si="0"/>
        <v>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79489819</v>
      </c>
      <c r="F30" s="73">
        <f t="shared" si="0"/>
        <v>-19056702</v>
      </c>
      <c r="G30" s="80">
        <v>98546521</v>
      </c>
      <c r="H30" s="19">
        <v>85258685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0</v>
      </c>
      <c r="F33" s="73">
        <f t="shared" si="0"/>
        <v>0</v>
      </c>
      <c r="G33" s="80">
        <v>0</v>
      </c>
      <c r="H33" s="19">
        <v>0</v>
      </c>
    </row>
    <row r="34" spans="1:8" ht="15" customHeight="1" x14ac:dyDescent="0.2">
      <c r="A34" s="57"/>
      <c r="B34" s="58" t="s">
        <v>96</v>
      </c>
      <c r="C34" s="59"/>
      <c r="D34" s="59"/>
      <c r="E34" s="68">
        <v>42162304901</v>
      </c>
      <c r="F34" s="73">
        <f t="shared" si="0"/>
        <v>1535288343</v>
      </c>
      <c r="G34" s="80">
        <v>40627016558</v>
      </c>
      <c r="H34" s="19">
        <v>36075320258</v>
      </c>
    </row>
    <row r="35" spans="1:8" ht="15" customHeight="1" x14ac:dyDescent="0.2">
      <c r="A35" s="57"/>
      <c r="B35" s="58" t="s">
        <v>97</v>
      </c>
      <c r="C35" s="59"/>
      <c r="D35" s="59"/>
      <c r="E35" s="68">
        <v>0</v>
      </c>
      <c r="F35" s="73">
        <f t="shared" si="0"/>
        <v>0</v>
      </c>
      <c r="G35" s="80">
        <v>0</v>
      </c>
      <c r="H35" s="19">
        <v>0</v>
      </c>
    </row>
    <row r="36" spans="1:8" ht="15" customHeight="1" x14ac:dyDescent="0.2">
      <c r="A36" s="57"/>
      <c r="B36" s="58"/>
      <c r="C36" s="59" t="s">
        <v>98</v>
      </c>
      <c r="D36" s="59"/>
      <c r="E36" s="68">
        <v>0</v>
      </c>
      <c r="F36" s="73">
        <f t="shared" ref="F36:F54" si="1">E36-G36</f>
        <v>0</v>
      </c>
      <c r="G36" s="80">
        <v>0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0</v>
      </c>
      <c r="F37" s="73">
        <f t="shared" si="1"/>
        <v>0</v>
      </c>
      <c r="G37" s="80">
        <v>0</v>
      </c>
      <c r="H37" s="19">
        <v>0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188033401</v>
      </c>
      <c r="F40" s="75">
        <f t="shared" si="1"/>
        <v>433327749</v>
      </c>
      <c r="G40" s="82">
        <v>-245294348</v>
      </c>
      <c r="H40" s="40">
        <v>240703051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145263797</v>
      </c>
      <c r="F46" s="73">
        <f t="shared" si="1"/>
        <v>66023735</v>
      </c>
      <c r="G46" s="80">
        <v>79240062</v>
      </c>
      <c r="H46" s="19">
        <v>89326796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0</v>
      </c>
      <c r="G47" s="80">
        <v>0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145263797</v>
      </c>
      <c r="F52" s="73">
        <f t="shared" si="1"/>
        <v>66023735</v>
      </c>
      <c r="G52" s="80">
        <v>79240062</v>
      </c>
      <c r="H52" s="19">
        <v>89326796</v>
      </c>
    </row>
    <row r="53" spans="1:8" ht="15" customHeight="1" x14ac:dyDescent="0.2">
      <c r="A53" s="64" t="s">
        <v>113</v>
      </c>
      <c r="B53" s="65"/>
      <c r="C53" s="66"/>
      <c r="D53" s="66"/>
      <c r="E53" s="71">
        <v>-145263797</v>
      </c>
      <c r="F53" s="75">
        <f t="shared" si="1"/>
        <v>-66023735</v>
      </c>
      <c r="G53" s="82">
        <v>-79240062</v>
      </c>
      <c r="H53" s="40">
        <v>-89326796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42769604</v>
      </c>
      <c r="F54" s="95">
        <f t="shared" si="1"/>
        <v>367304014</v>
      </c>
      <c r="G54" s="96">
        <v>-324534410</v>
      </c>
      <c r="H54" s="97">
        <v>151376255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23" fitToHeight="0" orientation="portrait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6" width="19.33203125" style="1" customWidth="1"/>
    <col min="7" max="7" width="18.109375" style="1" customWidth="1"/>
    <col min="8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226</v>
      </c>
      <c r="J1" s="136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43392514241</v>
      </c>
      <c r="G5" s="72">
        <f t="shared" ref="G5:G34" si="0">F5-H5</f>
        <v>2155687817</v>
      </c>
      <c r="H5" s="122">
        <v>41236826424</v>
      </c>
      <c r="I5" s="119">
        <v>37312569119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0</v>
      </c>
      <c r="G8" s="73">
        <f t="shared" si="0"/>
        <v>0</v>
      </c>
      <c r="H8" s="21">
        <v>0</v>
      </c>
      <c r="I8" s="118">
        <v>0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33416450228</v>
      </c>
      <c r="G11" s="73">
        <f t="shared" si="0"/>
        <v>2157167026</v>
      </c>
      <c r="H11" s="21">
        <v>31259283202</v>
      </c>
      <c r="I11" s="118">
        <v>28097957892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14500</v>
      </c>
      <c r="G13" s="73">
        <f t="shared" si="0"/>
        <v>3500</v>
      </c>
      <c r="H13" s="21">
        <v>11000</v>
      </c>
      <c r="I13" s="118">
        <v>18900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35766000</v>
      </c>
      <c r="G14" s="73">
        <f t="shared" si="0"/>
        <v>35766000</v>
      </c>
      <c r="H14" s="21">
        <v>0</v>
      </c>
      <c r="I14" s="118">
        <v>0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9857171880</v>
      </c>
      <c r="G15" s="73">
        <f t="shared" si="0"/>
        <v>-111450111</v>
      </c>
      <c r="H15" s="21">
        <v>9968621991</v>
      </c>
      <c r="I15" s="118">
        <v>9192447075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9857171880</v>
      </c>
      <c r="G16" s="73">
        <f t="shared" si="0"/>
        <v>-111450111</v>
      </c>
      <c r="H16" s="21">
        <v>9968621991</v>
      </c>
      <c r="I16" s="118">
        <v>9192447075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0</v>
      </c>
      <c r="G17" s="73">
        <f t="shared" si="0"/>
        <v>0</v>
      </c>
      <c r="H17" s="21">
        <v>0</v>
      </c>
      <c r="I17" s="118">
        <v>0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0</v>
      </c>
      <c r="G18" s="73">
        <f t="shared" si="0"/>
        <v>0</v>
      </c>
      <c r="H18" s="21">
        <v>0</v>
      </c>
      <c r="I18" s="118">
        <v>0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0</v>
      </c>
      <c r="G20" s="73">
        <f t="shared" si="0"/>
        <v>0</v>
      </c>
      <c r="H20" s="21">
        <v>0</v>
      </c>
      <c r="I20" s="118">
        <v>0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83111633</v>
      </c>
      <c r="G21" s="73">
        <f t="shared" si="0"/>
        <v>74201402</v>
      </c>
      <c r="H21" s="21">
        <v>8910231</v>
      </c>
      <c r="I21" s="118">
        <v>22145252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43205998693</v>
      </c>
      <c r="G22" s="72">
        <f t="shared" si="0"/>
        <v>1613755132</v>
      </c>
      <c r="H22" s="122">
        <v>41592243561</v>
      </c>
      <c r="I22" s="119">
        <v>37038703327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521147153</v>
      </c>
      <c r="G23" s="73">
        <f t="shared" si="0"/>
        <v>10090203</v>
      </c>
      <c r="H23" s="21">
        <v>511056950</v>
      </c>
      <c r="I23" s="118">
        <v>515423835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437535737</v>
      </c>
      <c r="G24" s="73">
        <f t="shared" si="0"/>
        <v>61679205</v>
      </c>
      <c r="H24" s="21">
        <v>375856532</v>
      </c>
      <c r="I24" s="118">
        <v>359839347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2135068</v>
      </c>
      <c r="G25" s="73">
        <f t="shared" si="0"/>
        <v>2113139</v>
      </c>
      <c r="H25" s="21">
        <v>21929</v>
      </c>
      <c r="I25" s="118">
        <v>16072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0</v>
      </c>
      <c r="G26" s="73">
        <f t="shared" si="0"/>
        <v>0</v>
      </c>
      <c r="H26" s="21">
        <v>0</v>
      </c>
      <c r="I26" s="118">
        <v>0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0</v>
      </c>
      <c r="G27" s="73">
        <f t="shared" si="0"/>
        <v>0</v>
      </c>
      <c r="H27" s="21">
        <v>0</v>
      </c>
      <c r="I27" s="118">
        <v>0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42245180735</v>
      </c>
      <c r="G28" s="73">
        <f t="shared" si="0"/>
        <v>1539872585</v>
      </c>
      <c r="H28" s="21">
        <v>40705308150</v>
      </c>
      <c r="I28" s="118">
        <v>36163424073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0</v>
      </c>
      <c r="G29" s="73">
        <f t="shared" si="0"/>
        <v>0</v>
      </c>
      <c r="H29" s="21">
        <v>0</v>
      </c>
      <c r="I29" s="118">
        <v>0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0</v>
      </c>
      <c r="G31" s="73">
        <f t="shared" si="0"/>
        <v>0</v>
      </c>
      <c r="H31" s="21">
        <v>0</v>
      </c>
      <c r="I31" s="118">
        <v>0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186515548</v>
      </c>
      <c r="G34" s="124">
        <f t="shared" si="0"/>
        <v>541932685</v>
      </c>
      <c r="H34" s="123">
        <v>-355417137</v>
      </c>
      <c r="I34" s="120">
        <v>273865792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0</v>
      </c>
      <c r="G36" s="72">
        <f t="shared" ref="G36:G60" si="1">F36-H36</f>
        <v>0</v>
      </c>
      <c r="H36" s="122">
        <v>0</v>
      </c>
      <c r="I36" s="119">
        <v>0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0</v>
      </c>
      <c r="G38" s="73">
        <f t="shared" si="1"/>
        <v>0</v>
      </c>
      <c r="H38" s="21">
        <v>0</v>
      </c>
      <c r="I38" s="118">
        <v>0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0</v>
      </c>
      <c r="G40" s="73">
        <f t="shared" si="1"/>
        <v>0</v>
      </c>
      <c r="H40" s="21">
        <v>0</v>
      </c>
      <c r="I40" s="118">
        <v>0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0</v>
      </c>
      <c r="G41" s="73">
        <f t="shared" si="1"/>
        <v>0</v>
      </c>
      <c r="H41" s="21">
        <v>0</v>
      </c>
      <c r="I41" s="118">
        <v>0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130820783</v>
      </c>
      <c r="G48" s="72">
        <f t="shared" si="1"/>
        <v>-71738619</v>
      </c>
      <c r="H48" s="122">
        <v>202559402</v>
      </c>
      <c r="I48" s="119">
        <v>54747753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130820783</v>
      </c>
      <c r="G49" s="73">
        <f t="shared" si="1"/>
        <v>-71738619</v>
      </c>
      <c r="H49" s="21">
        <v>202559402</v>
      </c>
      <c r="I49" s="118">
        <v>54747753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0</v>
      </c>
      <c r="G50" s="73">
        <f t="shared" si="1"/>
        <v>0</v>
      </c>
      <c r="H50" s="21">
        <v>0</v>
      </c>
      <c r="I50" s="118">
        <v>0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0</v>
      </c>
      <c r="G52" s="73">
        <f t="shared" si="1"/>
        <v>0</v>
      </c>
      <c r="H52" s="21">
        <v>0</v>
      </c>
      <c r="I52" s="118">
        <v>0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0</v>
      </c>
      <c r="G54" s="73">
        <f t="shared" si="1"/>
        <v>0</v>
      </c>
      <c r="H54" s="21">
        <v>0</v>
      </c>
      <c r="I54" s="118">
        <v>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-130820783</v>
      </c>
      <c r="G60" s="124">
        <f t="shared" si="1"/>
        <v>71738619</v>
      </c>
      <c r="H60" s="123">
        <v>-202559402</v>
      </c>
      <c r="I60" s="120">
        <v>-54747753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0</v>
      </c>
      <c r="G62" s="72">
        <f t="shared" ref="G62:G82" si="2">F62-H62</f>
        <v>0</v>
      </c>
      <c r="H62" s="122">
        <v>0</v>
      </c>
      <c r="I62" s="119">
        <v>0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0</v>
      </c>
      <c r="G63" s="73">
        <f t="shared" si="2"/>
        <v>0</v>
      </c>
      <c r="H63" s="21">
        <v>0</v>
      </c>
      <c r="I63" s="118">
        <v>0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0</v>
      </c>
      <c r="G69" s="73">
        <f t="shared" si="2"/>
        <v>0</v>
      </c>
      <c r="H69" s="21">
        <v>0</v>
      </c>
      <c r="I69" s="118">
        <v>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16361997</v>
      </c>
      <c r="G70" s="72">
        <f t="shared" si="2"/>
        <v>13983273</v>
      </c>
      <c r="H70" s="122">
        <v>2378724</v>
      </c>
      <c r="I70" s="119">
        <v>2378724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0</v>
      </c>
      <c r="G71" s="73">
        <f t="shared" si="2"/>
        <v>0</v>
      </c>
      <c r="H71" s="21">
        <v>0</v>
      </c>
      <c r="I71" s="118">
        <v>0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16361997</v>
      </c>
      <c r="G73" s="73">
        <f t="shared" si="2"/>
        <v>13983273</v>
      </c>
      <c r="H73" s="21">
        <v>2378724</v>
      </c>
      <c r="I73" s="118">
        <v>2378724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0</v>
      </c>
      <c r="G74" s="73">
        <f t="shared" si="2"/>
        <v>0</v>
      </c>
      <c r="H74" s="21">
        <v>0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0</v>
      </c>
      <c r="G75" s="73">
        <f t="shared" si="2"/>
        <v>0</v>
      </c>
      <c r="H75" s="21">
        <v>0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0</v>
      </c>
      <c r="G78" s="73">
        <f t="shared" si="2"/>
        <v>0</v>
      </c>
      <c r="H78" s="21">
        <v>0</v>
      </c>
      <c r="I78" s="118">
        <v>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-16361997</v>
      </c>
      <c r="G79" s="124">
        <f t="shared" si="2"/>
        <v>-13983273</v>
      </c>
      <c r="H79" s="123">
        <v>-2378724</v>
      </c>
      <c r="I79" s="120">
        <v>-2378724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39332768</v>
      </c>
      <c r="G80" s="75">
        <f t="shared" si="2"/>
        <v>599688031</v>
      </c>
      <c r="H80" s="39">
        <v>-560355263</v>
      </c>
      <c r="I80" s="129">
        <v>216739315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2355801512</v>
      </c>
      <c r="G81" s="75">
        <f t="shared" si="2"/>
        <v>-560355263</v>
      </c>
      <c r="H81" s="39">
        <v>2916156775</v>
      </c>
      <c r="I81" s="129">
        <v>2699417460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2395134280</v>
      </c>
      <c r="G82" s="90">
        <f t="shared" si="2"/>
        <v>39332768</v>
      </c>
      <c r="H82" s="43">
        <v>2355801512</v>
      </c>
      <c r="I82" s="121">
        <v>2916156775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24" orientation="portrait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39997558519241921"/>
    <pageSetUpPr fitToPage="1"/>
  </sheetPr>
  <dimension ref="A1:Q56"/>
  <sheetViews>
    <sheetView zoomScaleNormal="100" workbookViewId="0"/>
  </sheetViews>
  <sheetFormatPr defaultColWidth="2.33203125" defaultRowHeight="13.2" x14ac:dyDescent="0.2"/>
  <cols>
    <col min="4" max="4" width="2.33203125" customWidth="1"/>
    <col min="5" max="6" width="17.109375" customWidth="1"/>
    <col min="7" max="7" width="15.88671875" customWidth="1"/>
    <col min="8" max="9" width="17.109375" customWidth="1"/>
    <col min="12" max="12" width="2.33203125" customWidth="1"/>
    <col min="13" max="13" width="18.77734375" customWidth="1"/>
    <col min="14" max="14" width="17.109375" customWidth="1"/>
    <col min="15" max="15" width="15.88671875" customWidth="1"/>
    <col min="16" max="17" width="17.109375" customWidth="1"/>
  </cols>
  <sheetData>
    <row r="1" spans="1:17" ht="13.8" thickBot="1" x14ac:dyDescent="0.25">
      <c r="A1" s="138" t="s">
        <v>227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179</v>
      </c>
    </row>
    <row r="2" spans="1:17" x14ac:dyDescent="0.2">
      <c r="A2" s="3"/>
      <c r="B2" s="4"/>
      <c r="C2" s="31"/>
      <c r="D2" s="31"/>
      <c r="E2" s="32"/>
      <c r="F2" s="140" t="str">
        <f>'貸借対照表（一般会計）'!F2</f>
        <v>令和７年度</v>
      </c>
      <c r="G2" s="141"/>
      <c r="H2" s="20" t="str">
        <f>'貸借対照表（一般会計）'!H2</f>
        <v>令和６年度</v>
      </c>
      <c r="I2" s="18" t="str">
        <f>'貸借対照表（一般会計）'!I2</f>
        <v>令和５年度</v>
      </c>
      <c r="J2" s="15"/>
      <c r="K2" s="16"/>
      <c r="L2" s="16"/>
      <c r="M2" s="17"/>
      <c r="N2" s="140" t="str">
        <f>'貸借対照表（一般会計）'!F2</f>
        <v>令和７年度</v>
      </c>
      <c r="O2" s="141"/>
      <c r="P2" s="20" t="str">
        <f>'貸借対照表（一般会計）'!H2</f>
        <v>令和６年度</v>
      </c>
      <c r="Q2" s="18" t="str">
        <f>'貸借対照表（一般会計）'!I2</f>
        <v>令和５年度</v>
      </c>
    </row>
    <row r="3" spans="1:17" ht="24.6" thickBot="1" x14ac:dyDescent="0.25">
      <c r="A3" s="22"/>
      <c r="B3" s="23"/>
      <c r="C3" s="33"/>
      <c r="D3" s="33"/>
      <c r="E3" s="34"/>
      <c r="F3" s="24" t="s">
        <v>177</v>
      </c>
      <c r="G3" s="25" t="s">
        <v>178</v>
      </c>
      <c r="H3" s="26" t="s">
        <v>177</v>
      </c>
      <c r="I3" s="27" t="s">
        <v>177</v>
      </c>
      <c r="J3" s="28"/>
      <c r="K3" s="29"/>
      <c r="L3" s="29"/>
      <c r="M3" s="30"/>
      <c r="N3" s="24" t="s">
        <v>177</v>
      </c>
      <c r="O3" s="25" t="s">
        <v>178</v>
      </c>
      <c r="P3" s="26" t="s">
        <v>177</v>
      </c>
      <c r="Q3" s="27" t="s">
        <v>177</v>
      </c>
    </row>
    <row r="4" spans="1:17" ht="15" customHeight="1" x14ac:dyDescent="0.2">
      <c r="A4" s="5" t="s">
        <v>0</v>
      </c>
      <c r="B4" s="6"/>
      <c r="C4" s="6"/>
      <c r="D4" s="6"/>
      <c r="E4" s="6"/>
      <c r="F4" s="7"/>
      <c r="G4" s="50"/>
      <c r="H4" s="21"/>
      <c r="I4" s="19"/>
      <c r="J4" s="9" t="s">
        <v>1</v>
      </c>
      <c r="K4" s="10"/>
      <c r="L4" s="10"/>
      <c r="M4" s="11"/>
      <c r="N4" s="12"/>
      <c r="O4" s="8"/>
      <c r="P4" s="21"/>
      <c r="Q4" s="19"/>
    </row>
    <row r="5" spans="1:17" ht="15" customHeight="1" x14ac:dyDescent="0.2">
      <c r="A5" s="5"/>
      <c r="B5" s="6" t="s">
        <v>2</v>
      </c>
      <c r="C5" s="6"/>
      <c r="D5" s="6"/>
      <c r="E5" s="6"/>
      <c r="F5" s="7">
        <v>77426118022</v>
      </c>
      <c r="G5" s="50">
        <f t="shared" ref="G5:G36" si="0">F5-H5</f>
        <v>12935399974</v>
      </c>
      <c r="H5" s="21">
        <v>64490718048</v>
      </c>
      <c r="I5" s="19">
        <v>124704596768</v>
      </c>
      <c r="J5" s="9"/>
      <c r="K5" s="10" t="s">
        <v>3</v>
      </c>
      <c r="L5" s="10"/>
      <c r="M5" s="11"/>
      <c r="N5" s="12">
        <v>77437827712</v>
      </c>
      <c r="O5" s="50">
        <f t="shared" ref="O5:O25" si="1">N5-P5</f>
        <v>12936589720</v>
      </c>
      <c r="P5" s="21">
        <v>64501237992</v>
      </c>
      <c r="Q5" s="19">
        <v>124713512162</v>
      </c>
    </row>
    <row r="6" spans="1:17" ht="15" customHeight="1" x14ac:dyDescent="0.2">
      <c r="A6" s="5"/>
      <c r="B6" s="6"/>
      <c r="C6" s="6" t="s">
        <v>4</v>
      </c>
      <c r="D6" s="6"/>
      <c r="E6" s="6"/>
      <c r="F6" s="7">
        <v>0</v>
      </c>
      <c r="G6" s="50">
        <f t="shared" si="0"/>
        <v>0</v>
      </c>
      <c r="H6" s="21">
        <v>0</v>
      </c>
      <c r="I6" s="19">
        <v>0</v>
      </c>
      <c r="J6" s="9"/>
      <c r="K6" s="10"/>
      <c r="L6" s="10" t="s">
        <v>5</v>
      </c>
      <c r="M6" s="11"/>
      <c r="N6" s="12">
        <v>77279017517</v>
      </c>
      <c r="O6" s="50">
        <f t="shared" si="1"/>
        <v>12944916394</v>
      </c>
      <c r="P6" s="21">
        <v>64334101123</v>
      </c>
      <c r="Q6" s="19">
        <v>124523239669</v>
      </c>
    </row>
    <row r="7" spans="1:17" ht="15" customHeight="1" x14ac:dyDescent="0.2">
      <c r="A7" s="5"/>
      <c r="B7" s="6"/>
      <c r="C7" s="6"/>
      <c r="D7" s="6" t="s">
        <v>6</v>
      </c>
      <c r="E7" s="6"/>
      <c r="F7" s="7">
        <v>0</v>
      </c>
      <c r="G7" s="50">
        <f t="shared" si="0"/>
        <v>0</v>
      </c>
      <c r="H7" s="21">
        <v>0</v>
      </c>
      <c r="I7" s="19">
        <v>0</v>
      </c>
      <c r="J7" s="9"/>
      <c r="K7" s="10"/>
      <c r="L7" s="10" t="s">
        <v>7</v>
      </c>
      <c r="M7" s="11"/>
      <c r="N7" s="12">
        <v>0</v>
      </c>
      <c r="O7" s="50">
        <f t="shared" si="1"/>
        <v>0</v>
      </c>
      <c r="P7" s="21">
        <v>0</v>
      </c>
      <c r="Q7" s="19">
        <v>0</v>
      </c>
    </row>
    <row r="8" spans="1:17" ht="15" customHeight="1" x14ac:dyDescent="0.2">
      <c r="A8" s="5"/>
      <c r="B8" s="6"/>
      <c r="C8" s="6"/>
      <c r="D8" s="6" t="s">
        <v>8</v>
      </c>
      <c r="E8" s="6"/>
      <c r="F8" s="7">
        <v>0</v>
      </c>
      <c r="G8" s="50">
        <f t="shared" si="0"/>
        <v>0</v>
      </c>
      <c r="H8" s="21">
        <v>0</v>
      </c>
      <c r="I8" s="19">
        <v>0</v>
      </c>
      <c r="J8" s="9"/>
      <c r="K8" s="10"/>
      <c r="L8" s="10"/>
      <c r="M8" s="11" t="s">
        <v>9</v>
      </c>
      <c r="N8" s="12">
        <v>0</v>
      </c>
      <c r="O8" s="50">
        <f t="shared" si="1"/>
        <v>0</v>
      </c>
      <c r="P8" s="21">
        <v>0</v>
      </c>
      <c r="Q8" s="19">
        <v>0</v>
      </c>
    </row>
    <row r="9" spans="1:17" ht="15" customHeight="1" x14ac:dyDescent="0.2">
      <c r="A9" s="5"/>
      <c r="B9" s="6"/>
      <c r="C9" s="6" t="s">
        <v>10</v>
      </c>
      <c r="D9" s="6"/>
      <c r="E9" s="6"/>
      <c r="F9" s="7">
        <v>0</v>
      </c>
      <c r="G9" s="50">
        <f t="shared" si="0"/>
        <v>0</v>
      </c>
      <c r="H9" s="21">
        <v>0</v>
      </c>
      <c r="I9" s="19">
        <v>0</v>
      </c>
      <c r="J9" s="9"/>
      <c r="K9" s="10"/>
      <c r="L9" s="10"/>
      <c r="M9" s="11" t="s">
        <v>11</v>
      </c>
      <c r="N9" s="12">
        <v>0</v>
      </c>
      <c r="O9" s="50">
        <f t="shared" si="1"/>
        <v>0</v>
      </c>
      <c r="P9" s="21">
        <v>0</v>
      </c>
      <c r="Q9" s="19">
        <v>0</v>
      </c>
    </row>
    <row r="10" spans="1:17" ht="15" customHeight="1" x14ac:dyDescent="0.2">
      <c r="A10" s="5"/>
      <c r="B10" s="6"/>
      <c r="C10" s="6" t="s">
        <v>12</v>
      </c>
      <c r="D10" s="6"/>
      <c r="E10" s="6"/>
      <c r="F10" s="7">
        <v>0</v>
      </c>
      <c r="G10" s="50">
        <f t="shared" si="0"/>
        <v>0</v>
      </c>
      <c r="H10" s="21">
        <v>0</v>
      </c>
      <c r="I10" s="19">
        <v>0</v>
      </c>
      <c r="J10" s="9"/>
      <c r="K10" s="10"/>
      <c r="L10" s="10" t="s">
        <v>13</v>
      </c>
      <c r="M10" s="11"/>
      <c r="N10" s="12">
        <v>11709690</v>
      </c>
      <c r="O10" s="50">
        <f t="shared" si="1"/>
        <v>1178252</v>
      </c>
      <c r="P10" s="21">
        <v>10531438</v>
      </c>
      <c r="Q10" s="19">
        <v>9916524</v>
      </c>
    </row>
    <row r="11" spans="1:17" ht="15" customHeight="1" x14ac:dyDescent="0.2">
      <c r="A11" s="5"/>
      <c r="B11" s="6"/>
      <c r="C11" s="6" t="s">
        <v>14</v>
      </c>
      <c r="D11" s="6"/>
      <c r="E11" s="6"/>
      <c r="F11" s="7">
        <v>77426118022</v>
      </c>
      <c r="G11" s="50">
        <f t="shared" si="0"/>
        <v>12935399974</v>
      </c>
      <c r="H11" s="21">
        <v>64490718048</v>
      </c>
      <c r="I11" s="19">
        <v>124704596768</v>
      </c>
      <c r="J11" s="9"/>
      <c r="K11" s="10"/>
      <c r="L11" s="10" t="s">
        <v>15</v>
      </c>
      <c r="M11" s="11"/>
      <c r="N11" s="12">
        <v>0</v>
      </c>
      <c r="O11" s="50">
        <f t="shared" si="1"/>
        <v>0</v>
      </c>
      <c r="P11" s="21">
        <v>0</v>
      </c>
      <c r="Q11" s="19">
        <v>0</v>
      </c>
    </row>
    <row r="12" spans="1:17" ht="15" customHeight="1" x14ac:dyDescent="0.2">
      <c r="A12" s="5"/>
      <c r="B12" s="6"/>
      <c r="C12" s="6"/>
      <c r="D12" s="6" t="s">
        <v>16</v>
      </c>
      <c r="E12" s="6"/>
      <c r="F12" s="7">
        <v>0</v>
      </c>
      <c r="G12" s="50">
        <f t="shared" si="0"/>
        <v>0</v>
      </c>
      <c r="H12" s="21">
        <v>0</v>
      </c>
      <c r="I12" s="19">
        <v>0</v>
      </c>
      <c r="J12" s="9"/>
      <c r="K12" s="10"/>
      <c r="L12" s="10" t="s">
        <v>17</v>
      </c>
      <c r="M12" s="11"/>
      <c r="N12" s="12">
        <v>0</v>
      </c>
      <c r="O12" s="50">
        <f t="shared" si="1"/>
        <v>0</v>
      </c>
      <c r="P12" s="21">
        <v>0</v>
      </c>
      <c r="Q12" s="19">
        <v>0</v>
      </c>
    </row>
    <row r="13" spans="1:17" ht="15" customHeight="1" x14ac:dyDescent="0.2">
      <c r="A13" s="5"/>
      <c r="B13" s="6"/>
      <c r="C13" s="6"/>
      <c r="D13" s="6" t="s">
        <v>18</v>
      </c>
      <c r="E13" s="6"/>
      <c r="F13" s="7">
        <v>77426118022</v>
      </c>
      <c r="G13" s="50">
        <f t="shared" si="0"/>
        <v>12935399974</v>
      </c>
      <c r="H13" s="21">
        <v>64490718048</v>
      </c>
      <c r="I13" s="19">
        <v>124704596768</v>
      </c>
      <c r="J13" s="9"/>
      <c r="K13" s="10"/>
      <c r="L13" s="10" t="s">
        <v>19</v>
      </c>
      <c r="M13" s="11"/>
      <c r="N13" s="12">
        <v>0</v>
      </c>
      <c r="O13" s="50">
        <f t="shared" si="1"/>
        <v>0</v>
      </c>
      <c r="P13" s="21">
        <v>0</v>
      </c>
      <c r="Q13" s="19">
        <v>0</v>
      </c>
    </row>
    <row r="14" spans="1:17" ht="15" customHeight="1" x14ac:dyDescent="0.2">
      <c r="A14" s="5"/>
      <c r="B14" s="6"/>
      <c r="C14" s="6" t="s">
        <v>12</v>
      </c>
      <c r="D14" s="6"/>
      <c r="E14" s="6"/>
      <c r="F14" s="7">
        <v>0</v>
      </c>
      <c r="G14" s="50">
        <f t="shared" si="0"/>
        <v>0</v>
      </c>
      <c r="H14" s="21">
        <v>0</v>
      </c>
      <c r="I14" s="19">
        <v>0</v>
      </c>
      <c r="J14" s="9"/>
      <c r="K14" s="10"/>
      <c r="L14" s="10" t="s">
        <v>20</v>
      </c>
      <c r="M14" s="11"/>
      <c r="N14" s="12">
        <v>147100505</v>
      </c>
      <c r="O14" s="50">
        <f t="shared" si="1"/>
        <v>-9504926</v>
      </c>
      <c r="P14" s="21">
        <v>156605431</v>
      </c>
      <c r="Q14" s="19">
        <v>180355969</v>
      </c>
    </row>
    <row r="15" spans="1:17" ht="15" customHeight="1" x14ac:dyDescent="0.2">
      <c r="A15" s="5"/>
      <c r="B15" s="6"/>
      <c r="C15" s="6" t="s">
        <v>21</v>
      </c>
      <c r="D15" s="6"/>
      <c r="E15" s="6"/>
      <c r="F15" s="7">
        <v>0</v>
      </c>
      <c r="G15" s="50">
        <f t="shared" si="0"/>
        <v>0</v>
      </c>
      <c r="H15" s="21">
        <v>0</v>
      </c>
      <c r="I15" s="19">
        <v>0</v>
      </c>
      <c r="J15" s="9"/>
      <c r="K15" s="10" t="s">
        <v>22</v>
      </c>
      <c r="L15" s="10"/>
      <c r="M15" s="11"/>
      <c r="N15" s="12">
        <v>478243625362</v>
      </c>
      <c r="O15" s="50">
        <f t="shared" si="1"/>
        <v>5981942341</v>
      </c>
      <c r="P15" s="21">
        <v>472261683021</v>
      </c>
      <c r="Q15" s="19">
        <v>453046019574</v>
      </c>
    </row>
    <row r="16" spans="1:17" ht="15" customHeight="1" x14ac:dyDescent="0.2">
      <c r="A16" s="5"/>
      <c r="B16" s="6"/>
      <c r="C16" s="6" t="s">
        <v>12</v>
      </c>
      <c r="D16" s="6"/>
      <c r="E16" s="6"/>
      <c r="F16" s="7">
        <v>0</v>
      </c>
      <c r="G16" s="50">
        <f t="shared" si="0"/>
        <v>0</v>
      </c>
      <c r="H16" s="21">
        <v>0</v>
      </c>
      <c r="I16" s="19">
        <v>0</v>
      </c>
      <c r="J16" s="9"/>
      <c r="K16" s="10"/>
      <c r="L16" s="10" t="s">
        <v>5</v>
      </c>
      <c r="M16" s="11"/>
      <c r="N16" s="12">
        <v>477345824845</v>
      </c>
      <c r="O16" s="50">
        <f t="shared" si="1"/>
        <v>6120824483</v>
      </c>
      <c r="P16" s="21">
        <v>471225000362</v>
      </c>
      <c r="Q16" s="19">
        <v>451845774502</v>
      </c>
    </row>
    <row r="17" spans="1:17" ht="15" customHeight="1" x14ac:dyDescent="0.2">
      <c r="A17" s="5"/>
      <c r="B17" s="6"/>
      <c r="C17" s="6" t="s">
        <v>23</v>
      </c>
      <c r="D17" s="6"/>
      <c r="E17" s="6"/>
      <c r="F17" s="7">
        <v>0</v>
      </c>
      <c r="G17" s="50">
        <f t="shared" si="0"/>
        <v>0</v>
      </c>
      <c r="H17" s="21">
        <v>0</v>
      </c>
      <c r="I17" s="19">
        <v>0</v>
      </c>
      <c r="J17" s="9"/>
      <c r="K17" s="10"/>
      <c r="L17" s="10" t="s">
        <v>24</v>
      </c>
      <c r="M17" s="11"/>
      <c r="N17" s="12">
        <v>0</v>
      </c>
      <c r="O17" s="50">
        <f t="shared" si="1"/>
        <v>0</v>
      </c>
      <c r="P17" s="21">
        <v>0</v>
      </c>
      <c r="Q17" s="19">
        <v>0</v>
      </c>
    </row>
    <row r="18" spans="1:17" ht="15" customHeight="1" x14ac:dyDescent="0.2">
      <c r="A18" s="5"/>
      <c r="B18" s="6" t="s">
        <v>25</v>
      </c>
      <c r="C18" s="6"/>
      <c r="D18" s="6"/>
      <c r="E18" s="6"/>
      <c r="F18" s="7">
        <v>478893975194</v>
      </c>
      <c r="G18" s="50">
        <f t="shared" si="0"/>
        <v>6288878060</v>
      </c>
      <c r="H18" s="21">
        <v>472605097134</v>
      </c>
      <c r="I18" s="19">
        <v>453205108520</v>
      </c>
      <c r="J18" s="9"/>
      <c r="K18" s="10"/>
      <c r="L18" s="10"/>
      <c r="M18" s="11" t="s">
        <v>9</v>
      </c>
      <c r="N18" s="12">
        <v>0</v>
      </c>
      <c r="O18" s="50">
        <f t="shared" si="1"/>
        <v>0</v>
      </c>
      <c r="P18" s="21">
        <v>0</v>
      </c>
      <c r="Q18" s="19">
        <v>0</v>
      </c>
    </row>
    <row r="19" spans="1:17" ht="15" customHeight="1" x14ac:dyDescent="0.2">
      <c r="A19" s="5"/>
      <c r="B19" s="6"/>
      <c r="C19" s="6" t="s">
        <v>26</v>
      </c>
      <c r="D19" s="6"/>
      <c r="E19" s="6"/>
      <c r="F19" s="7">
        <v>0</v>
      </c>
      <c r="G19" s="50">
        <f t="shared" si="0"/>
        <v>0</v>
      </c>
      <c r="H19" s="21">
        <v>0</v>
      </c>
      <c r="I19" s="19">
        <v>0</v>
      </c>
      <c r="J19" s="9"/>
      <c r="K19" s="10"/>
      <c r="L19" s="10"/>
      <c r="M19" s="11" t="s">
        <v>27</v>
      </c>
      <c r="N19" s="12">
        <v>0</v>
      </c>
      <c r="O19" s="50">
        <f t="shared" si="1"/>
        <v>0</v>
      </c>
      <c r="P19" s="21">
        <v>0</v>
      </c>
      <c r="Q19" s="19">
        <v>0</v>
      </c>
    </row>
    <row r="20" spans="1:17" ht="15" customHeight="1" x14ac:dyDescent="0.2">
      <c r="A20" s="5"/>
      <c r="B20" s="6"/>
      <c r="C20" s="6"/>
      <c r="D20" s="6" t="s">
        <v>28</v>
      </c>
      <c r="E20" s="6"/>
      <c r="F20" s="7">
        <v>0</v>
      </c>
      <c r="G20" s="50">
        <f t="shared" si="0"/>
        <v>0</v>
      </c>
      <c r="H20" s="21">
        <v>0</v>
      </c>
      <c r="I20" s="19">
        <v>0</v>
      </c>
      <c r="J20" s="9"/>
      <c r="K20" s="10"/>
      <c r="L20" s="10" t="s">
        <v>29</v>
      </c>
      <c r="M20" s="11"/>
      <c r="N20" s="12">
        <v>57326448</v>
      </c>
      <c r="O20" s="50">
        <f t="shared" si="1"/>
        <v>9477753</v>
      </c>
      <c r="P20" s="21">
        <v>47848695</v>
      </c>
      <c r="Q20" s="19">
        <v>48752464</v>
      </c>
    </row>
    <row r="21" spans="1:17" ht="15" customHeight="1" x14ac:dyDescent="0.2">
      <c r="A21" s="5"/>
      <c r="B21" s="6"/>
      <c r="C21" s="6"/>
      <c r="D21" s="6"/>
      <c r="E21" s="6" t="s">
        <v>30</v>
      </c>
      <c r="F21" s="7">
        <v>0</v>
      </c>
      <c r="G21" s="50">
        <f t="shared" si="0"/>
        <v>0</v>
      </c>
      <c r="H21" s="21">
        <v>0</v>
      </c>
      <c r="I21" s="19">
        <v>0</v>
      </c>
      <c r="J21" s="9"/>
      <c r="K21" s="10"/>
      <c r="L21" s="10" t="s">
        <v>31</v>
      </c>
      <c r="M21" s="11"/>
      <c r="N21" s="12">
        <v>0</v>
      </c>
      <c r="O21" s="50">
        <f t="shared" si="1"/>
        <v>0</v>
      </c>
      <c r="P21" s="21">
        <v>0</v>
      </c>
      <c r="Q21" s="19">
        <v>0</v>
      </c>
    </row>
    <row r="22" spans="1:17" ht="15" customHeight="1" x14ac:dyDescent="0.2">
      <c r="A22" s="5"/>
      <c r="B22" s="6"/>
      <c r="C22" s="6"/>
      <c r="D22" s="6"/>
      <c r="E22" s="6" t="s">
        <v>32</v>
      </c>
      <c r="F22" s="7">
        <v>0</v>
      </c>
      <c r="G22" s="50">
        <f t="shared" si="0"/>
        <v>0</v>
      </c>
      <c r="H22" s="21">
        <v>0</v>
      </c>
      <c r="I22" s="19">
        <v>0</v>
      </c>
      <c r="J22" s="9"/>
      <c r="K22" s="10"/>
      <c r="L22" s="10" t="s">
        <v>33</v>
      </c>
      <c r="M22" s="11"/>
      <c r="N22" s="12">
        <v>0</v>
      </c>
      <c r="O22" s="50">
        <f t="shared" si="1"/>
        <v>0</v>
      </c>
      <c r="P22" s="21">
        <v>0</v>
      </c>
      <c r="Q22" s="19">
        <v>0</v>
      </c>
    </row>
    <row r="23" spans="1:17" ht="15" customHeight="1" x14ac:dyDescent="0.2">
      <c r="A23" s="5"/>
      <c r="B23" s="6"/>
      <c r="C23" s="6"/>
      <c r="D23" s="6"/>
      <c r="E23" s="6" t="s">
        <v>34</v>
      </c>
      <c r="F23" s="7">
        <v>0</v>
      </c>
      <c r="G23" s="50">
        <f t="shared" si="0"/>
        <v>0</v>
      </c>
      <c r="H23" s="21">
        <v>0</v>
      </c>
      <c r="I23" s="19">
        <v>0</v>
      </c>
      <c r="J23" s="9"/>
      <c r="K23" s="10"/>
      <c r="L23" s="10" t="s">
        <v>19</v>
      </c>
      <c r="M23" s="11"/>
      <c r="N23" s="12">
        <v>0</v>
      </c>
      <c r="O23" s="50">
        <f t="shared" si="1"/>
        <v>0</v>
      </c>
      <c r="P23" s="21">
        <v>0</v>
      </c>
      <c r="Q23" s="19">
        <v>0</v>
      </c>
    </row>
    <row r="24" spans="1:17" ht="15" customHeight="1" x14ac:dyDescent="0.2">
      <c r="A24" s="5"/>
      <c r="B24" s="6"/>
      <c r="C24" s="6"/>
      <c r="D24" s="6"/>
      <c r="E24" s="6" t="s">
        <v>35</v>
      </c>
      <c r="F24" s="7">
        <v>0</v>
      </c>
      <c r="G24" s="50">
        <f t="shared" si="0"/>
        <v>0</v>
      </c>
      <c r="H24" s="21">
        <v>0</v>
      </c>
      <c r="I24" s="19">
        <v>0</v>
      </c>
      <c r="J24" s="9"/>
      <c r="K24" s="10"/>
      <c r="L24" s="10" t="s">
        <v>36</v>
      </c>
      <c r="M24" s="11"/>
      <c r="N24" s="12">
        <v>840474069</v>
      </c>
      <c r="O24" s="50">
        <f t="shared" si="1"/>
        <v>-148359895</v>
      </c>
      <c r="P24" s="21">
        <v>988833964</v>
      </c>
      <c r="Q24" s="19">
        <v>1151492608</v>
      </c>
    </row>
    <row r="25" spans="1:17" ht="15" customHeight="1" x14ac:dyDescent="0.2">
      <c r="A25" s="5"/>
      <c r="B25" s="6"/>
      <c r="C25" s="6"/>
      <c r="D25" s="6"/>
      <c r="E25" s="6" t="s">
        <v>37</v>
      </c>
      <c r="F25" s="7">
        <v>0</v>
      </c>
      <c r="G25" s="50">
        <f t="shared" si="0"/>
        <v>0</v>
      </c>
      <c r="H25" s="21">
        <v>0</v>
      </c>
      <c r="I25" s="19">
        <v>0</v>
      </c>
      <c r="J25" s="35" t="s">
        <v>38</v>
      </c>
      <c r="K25" s="36"/>
      <c r="L25" s="36"/>
      <c r="M25" s="37"/>
      <c r="N25" s="38">
        <v>555681453074</v>
      </c>
      <c r="O25" s="52">
        <f t="shared" si="1"/>
        <v>18918532061</v>
      </c>
      <c r="P25" s="39">
        <v>536762921013</v>
      </c>
      <c r="Q25" s="40">
        <v>577759531736</v>
      </c>
    </row>
    <row r="26" spans="1:17" ht="15" customHeight="1" x14ac:dyDescent="0.2">
      <c r="A26" s="5"/>
      <c r="B26" s="6"/>
      <c r="C26" s="6"/>
      <c r="D26" s="6"/>
      <c r="E26" s="6" t="s">
        <v>39</v>
      </c>
      <c r="F26" s="7">
        <v>0</v>
      </c>
      <c r="G26" s="50">
        <f t="shared" si="0"/>
        <v>0</v>
      </c>
      <c r="H26" s="21">
        <v>0</v>
      </c>
      <c r="I26" s="19">
        <v>0</v>
      </c>
      <c r="J26" s="9" t="s">
        <v>40</v>
      </c>
      <c r="K26" s="10"/>
      <c r="L26" s="10"/>
      <c r="M26" s="11"/>
      <c r="N26" s="12"/>
      <c r="O26" s="50"/>
      <c r="P26" s="21"/>
      <c r="Q26" s="19"/>
    </row>
    <row r="27" spans="1:17" ht="15" customHeight="1" x14ac:dyDescent="0.2">
      <c r="A27" s="5"/>
      <c r="B27" s="6"/>
      <c r="C27" s="6"/>
      <c r="D27" s="6"/>
      <c r="E27" s="6" t="s">
        <v>41</v>
      </c>
      <c r="F27" s="7">
        <v>0</v>
      </c>
      <c r="G27" s="50">
        <f t="shared" si="0"/>
        <v>0</v>
      </c>
      <c r="H27" s="21">
        <v>0</v>
      </c>
      <c r="I27" s="19">
        <v>0</v>
      </c>
      <c r="J27" s="9"/>
      <c r="K27" s="10" t="s">
        <v>42</v>
      </c>
      <c r="L27" s="10"/>
      <c r="M27" s="11"/>
      <c r="N27" s="12">
        <v>638640142</v>
      </c>
      <c r="O27" s="50">
        <f>N27-P27</f>
        <v>305745973</v>
      </c>
      <c r="P27" s="21">
        <v>332894169</v>
      </c>
      <c r="Q27" s="19">
        <v>150173552</v>
      </c>
    </row>
    <row r="28" spans="1:17" ht="15" customHeight="1" x14ac:dyDescent="0.2">
      <c r="A28" s="5"/>
      <c r="B28" s="6"/>
      <c r="C28" s="6"/>
      <c r="D28" s="6" t="s">
        <v>43</v>
      </c>
      <c r="E28" s="6"/>
      <c r="F28" s="7">
        <v>0</v>
      </c>
      <c r="G28" s="50">
        <f t="shared" si="0"/>
        <v>0</v>
      </c>
      <c r="H28" s="21">
        <v>0</v>
      </c>
      <c r="I28" s="19">
        <v>0</v>
      </c>
      <c r="J28" s="9"/>
      <c r="K28" s="10" t="s">
        <v>44</v>
      </c>
      <c r="L28" s="10"/>
      <c r="M28" s="11"/>
      <c r="N28" s="12">
        <v>0</v>
      </c>
      <c r="O28" s="50">
        <f>N28-P28</f>
        <v>0</v>
      </c>
      <c r="P28" s="21">
        <v>0</v>
      </c>
      <c r="Q28" s="19">
        <v>0</v>
      </c>
    </row>
    <row r="29" spans="1:17" ht="15" customHeight="1" x14ac:dyDescent="0.2">
      <c r="A29" s="5"/>
      <c r="B29" s="6"/>
      <c r="C29" s="6"/>
      <c r="D29" s="6"/>
      <c r="E29" s="6" t="s">
        <v>45</v>
      </c>
      <c r="F29" s="7">
        <v>0</v>
      </c>
      <c r="G29" s="50">
        <f t="shared" si="0"/>
        <v>0</v>
      </c>
      <c r="H29" s="21">
        <v>0</v>
      </c>
      <c r="I29" s="19">
        <v>0</v>
      </c>
      <c r="J29" s="9"/>
      <c r="K29" s="10"/>
      <c r="L29" s="13" t="s">
        <v>46</v>
      </c>
      <c r="M29" s="11"/>
      <c r="N29" s="12">
        <v>0</v>
      </c>
      <c r="O29" s="50">
        <f>N29-P29</f>
        <v>0</v>
      </c>
      <c r="P29" s="21">
        <v>0</v>
      </c>
      <c r="Q29" s="19">
        <v>0</v>
      </c>
    </row>
    <row r="30" spans="1:17" ht="15" customHeight="1" x14ac:dyDescent="0.2">
      <c r="A30" s="5"/>
      <c r="B30" s="6"/>
      <c r="C30" s="6"/>
      <c r="D30" s="6"/>
      <c r="E30" s="6" t="s">
        <v>47</v>
      </c>
      <c r="F30" s="7">
        <v>0</v>
      </c>
      <c r="G30" s="50">
        <f t="shared" si="0"/>
        <v>0</v>
      </c>
      <c r="H30" s="21">
        <v>0</v>
      </c>
      <c r="I30" s="19">
        <v>0</v>
      </c>
      <c r="J30" s="9"/>
      <c r="K30" s="10"/>
      <c r="L30" s="10"/>
      <c r="M30" s="11"/>
      <c r="N30" s="12"/>
      <c r="O30" s="50"/>
      <c r="P30" s="21"/>
      <c r="Q30" s="19"/>
    </row>
    <row r="31" spans="1:17" ht="15" customHeight="1" x14ac:dyDescent="0.2">
      <c r="A31" s="5"/>
      <c r="B31" s="6"/>
      <c r="C31" s="6" t="s">
        <v>48</v>
      </c>
      <c r="D31" s="6"/>
      <c r="E31" s="6"/>
      <c r="F31" s="7">
        <v>0</v>
      </c>
      <c r="G31" s="50">
        <f t="shared" si="0"/>
        <v>0</v>
      </c>
      <c r="H31" s="21">
        <v>0</v>
      </c>
      <c r="I31" s="19">
        <v>0</v>
      </c>
      <c r="J31" s="9"/>
      <c r="K31" s="10"/>
      <c r="L31" s="10"/>
      <c r="M31" s="11"/>
      <c r="N31" s="12"/>
      <c r="O31" s="50"/>
      <c r="P31" s="21"/>
      <c r="Q31" s="19"/>
    </row>
    <row r="32" spans="1:17" ht="15" customHeight="1" x14ac:dyDescent="0.2">
      <c r="A32" s="5"/>
      <c r="B32" s="6"/>
      <c r="C32" s="6"/>
      <c r="D32" s="6" t="s">
        <v>49</v>
      </c>
      <c r="E32" s="6"/>
      <c r="F32" s="7">
        <v>0</v>
      </c>
      <c r="G32" s="50">
        <f t="shared" si="0"/>
        <v>0</v>
      </c>
      <c r="H32" s="21">
        <v>0</v>
      </c>
      <c r="I32" s="19">
        <v>0</v>
      </c>
      <c r="J32" s="9"/>
      <c r="K32" s="10"/>
      <c r="L32" s="10"/>
      <c r="M32" s="11"/>
      <c r="N32" s="12"/>
      <c r="O32" s="50"/>
      <c r="P32" s="21"/>
      <c r="Q32" s="19"/>
    </row>
    <row r="33" spans="1:17" ht="15" customHeight="1" x14ac:dyDescent="0.2">
      <c r="A33" s="5"/>
      <c r="B33" s="6"/>
      <c r="C33" s="6"/>
      <c r="D33" s="6"/>
      <c r="E33" s="6" t="s">
        <v>30</v>
      </c>
      <c r="F33" s="7">
        <v>0</v>
      </c>
      <c r="G33" s="50">
        <f t="shared" si="0"/>
        <v>0</v>
      </c>
      <c r="H33" s="21">
        <v>0</v>
      </c>
      <c r="I33" s="19">
        <v>0</v>
      </c>
      <c r="J33" s="9"/>
      <c r="K33" s="10"/>
      <c r="L33" s="10"/>
      <c r="M33" s="11"/>
      <c r="N33" s="12"/>
      <c r="O33" s="50"/>
      <c r="P33" s="21"/>
      <c r="Q33" s="19"/>
    </row>
    <row r="34" spans="1:17" ht="15" customHeight="1" x14ac:dyDescent="0.2">
      <c r="A34" s="5"/>
      <c r="B34" s="6"/>
      <c r="C34" s="6"/>
      <c r="D34" s="6"/>
      <c r="E34" s="6" t="s">
        <v>32</v>
      </c>
      <c r="F34" s="7">
        <v>0</v>
      </c>
      <c r="G34" s="50">
        <f t="shared" si="0"/>
        <v>0</v>
      </c>
      <c r="H34" s="21">
        <v>0</v>
      </c>
      <c r="I34" s="19">
        <v>0</v>
      </c>
      <c r="J34" s="9"/>
      <c r="K34" s="10"/>
      <c r="L34" s="10"/>
      <c r="M34" s="11"/>
      <c r="N34" s="12"/>
      <c r="O34" s="50"/>
      <c r="P34" s="21"/>
      <c r="Q34" s="19"/>
    </row>
    <row r="35" spans="1:17" ht="15" customHeight="1" x14ac:dyDescent="0.2">
      <c r="A35" s="5"/>
      <c r="B35" s="6"/>
      <c r="C35" s="6"/>
      <c r="D35" s="6"/>
      <c r="E35" s="6" t="s">
        <v>34</v>
      </c>
      <c r="F35" s="7">
        <v>0</v>
      </c>
      <c r="G35" s="50">
        <f t="shared" si="0"/>
        <v>0</v>
      </c>
      <c r="H35" s="21">
        <v>0</v>
      </c>
      <c r="I35" s="19">
        <v>0</v>
      </c>
      <c r="J35" s="9"/>
      <c r="K35" s="10"/>
      <c r="L35" s="10"/>
      <c r="M35" s="11"/>
      <c r="N35" s="12"/>
      <c r="O35" s="50"/>
      <c r="P35" s="21"/>
      <c r="Q35" s="19"/>
    </row>
    <row r="36" spans="1:17" ht="15" customHeight="1" x14ac:dyDescent="0.2">
      <c r="A36" s="5"/>
      <c r="B36" s="6"/>
      <c r="C36" s="6"/>
      <c r="D36" s="6" t="s">
        <v>50</v>
      </c>
      <c r="E36" s="6"/>
      <c r="F36" s="7">
        <v>0</v>
      </c>
      <c r="G36" s="50">
        <f t="shared" si="0"/>
        <v>0</v>
      </c>
      <c r="H36" s="21">
        <v>0</v>
      </c>
      <c r="I36" s="19">
        <v>0</v>
      </c>
      <c r="J36" s="9"/>
      <c r="K36" s="10"/>
      <c r="L36" s="10"/>
      <c r="M36" s="11"/>
      <c r="N36" s="12"/>
      <c r="O36" s="50"/>
      <c r="P36" s="21"/>
      <c r="Q36" s="19"/>
    </row>
    <row r="37" spans="1:17" ht="15" customHeight="1" x14ac:dyDescent="0.2">
      <c r="A37" s="5"/>
      <c r="B37" s="6"/>
      <c r="C37" s="6"/>
      <c r="D37" s="6"/>
      <c r="E37" s="6" t="s">
        <v>45</v>
      </c>
      <c r="F37" s="7">
        <v>0</v>
      </c>
      <c r="G37" s="50">
        <f t="shared" ref="G37:G56" si="2">F37-H37</f>
        <v>0</v>
      </c>
      <c r="H37" s="21">
        <v>0</v>
      </c>
      <c r="I37" s="19">
        <v>0</v>
      </c>
      <c r="J37" s="9"/>
      <c r="K37" s="10"/>
      <c r="L37" s="10"/>
      <c r="M37" s="11"/>
      <c r="N37" s="12"/>
      <c r="O37" s="50"/>
      <c r="P37" s="21"/>
      <c r="Q37" s="19"/>
    </row>
    <row r="38" spans="1:17" ht="15" customHeight="1" x14ac:dyDescent="0.2">
      <c r="A38" s="5"/>
      <c r="B38" s="6"/>
      <c r="C38" s="6"/>
      <c r="D38" s="6"/>
      <c r="E38" s="6" t="s">
        <v>47</v>
      </c>
      <c r="F38" s="7">
        <v>0</v>
      </c>
      <c r="G38" s="50">
        <f t="shared" si="2"/>
        <v>0</v>
      </c>
      <c r="H38" s="21">
        <v>0</v>
      </c>
      <c r="I38" s="19">
        <v>0</v>
      </c>
      <c r="J38" s="9"/>
      <c r="K38" s="10"/>
      <c r="L38" s="10"/>
      <c r="M38" s="11"/>
      <c r="N38" s="12"/>
      <c r="O38" s="50"/>
      <c r="P38" s="21"/>
      <c r="Q38" s="19"/>
    </row>
    <row r="39" spans="1:17" ht="15" customHeight="1" x14ac:dyDescent="0.2">
      <c r="A39" s="5"/>
      <c r="B39" s="6"/>
      <c r="C39" s="6" t="s">
        <v>51</v>
      </c>
      <c r="D39" s="6"/>
      <c r="E39" s="6"/>
      <c r="F39" s="7">
        <v>0</v>
      </c>
      <c r="G39" s="50">
        <f t="shared" si="2"/>
        <v>0</v>
      </c>
      <c r="H39" s="21">
        <v>0</v>
      </c>
      <c r="I39" s="19">
        <v>0</v>
      </c>
      <c r="J39" s="9"/>
      <c r="K39" s="10"/>
      <c r="L39" s="10"/>
      <c r="M39" s="11"/>
      <c r="N39" s="12"/>
      <c r="O39" s="50"/>
      <c r="P39" s="21"/>
      <c r="Q39" s="19"/>
    </row>
    <row r="40" spans="1:17" ht="15" customHeight="1" x14ac:dyDescent="0.2">
      <c r="A40" s="5"/>
      <c r="B40" s="6"/>
      <c r="C40" s="6" t="s">
        <v>52</v>
      </c>
      <c r="D40" s="6"/>
      <c r="E40" s="6"/>
      <c r="F40" s="7">
        <v>0</v>
      </c>
      <c r="G40" s="50">
        <f t="shared" si="2"/>
        <v>0</v>
      </c>
      <c r="H40" s="21">
        <v>0</v>
      </c>
      <c r="I40" s="19">
        <v>0</v>
      </c>
      <c r="J40" s="9"/>
      <c r="K40" s="10"/>
      <c r="L40" s="10"/>
      <c r="M40" s="11"/>
      <c r="N40" s="12"/>
      <c r="O40" s="50"/>
      <c r="P40" s="21"/>
      <c r="Q40" s="19"/>
    </row>
    <row r="41" spans="1:17" ht="15" customHeight="1" x14ac:dyDescent="0.2">
      <c r="A41" s="5"/>
      <c r="B41" s="6"/>
      <c r="C41" s="6" t="s">
        <v>53</v>
      </c>
      <c r="D41" s="6"/>
      <c r="E41" s="6"/>
      <c r="F41" s="7">
        <v>2175598</v>
      </c>
      <c r="G41" s="50">
        <f t="shared" si="2"/>
        <v>-992208</v>
      </c>
      <c r="H41" s="21">
        <v>3167806</v>
      </c>
      <c r="I41" s="19">
        <v>4160014</v>
      </c>
      <c r="J41" s="9"/>
      <c r="K41" s="10"/>
      <c r="L41" s="10"/>
      <c r="M41" s="11"/>
      <c r="N41" s="12"/>
      <c r="O41" s="50"/>
      <c r="P41" s="21"/>
      <c r="Q41" s="19"/>
    </row>
    <row r="42" spans="1:17" ht="15" customHeight="1" x14ac:dyDescent="0.2">
      <c r="A42" s="5"/>
      <c r="B42" s="6"/>
      <c r="C42" s="6" t="s">
        <v>54</v>
      </c>
      <c r="D42" s="6"/>
      <c r="E42" s="6"/>
      <c r="F42" s="7">
        <v>0</v>
      </c>
      <c r="G42" s="50">
        <f t="shared" si="2"/>
        <v>0</v>
      </c>
      <c r="H42" s="21">
        <v>0</v>
      </c>
      <c r="I42" s="19">
        <v>0</v>
      </c>
      <c r="J42" s="9"/>
      <c r="K42" s="10"/>
      <c r="L42" s="10"/>
      <c r="M42" s="11"/>
      <c r="N42" s="12"/>
      <c r="O42" s="50"/>
      <c r="P42" s="21"/>
      <c r="Q42" s="19"/>
    </row>
    <row r="43" spans="1:17" ht="15" customHeight="1" x14ac:dyDescent="0.2">
      <c r="A43" s="5"/>
      <c r="B43" s="6"/>
      <c r="C43" s="6" t="s">
        <v>55</v>
      </c>
      <c r="D43" s="6"/>
      <c r="E43" s="6"/>
      <c r="F43" s="7">
        <v>0</v>
      </c>
      <c r="G43" s="50">
        <f t="shared" si="2"/>
        <v>0</v>
      </c>
      <c r="H43" s="21">
        <v>0</v>
      </c>
      <c r="I43" s="19">
        <v>0</v>
      </c>
      <c r="J43" s="9"/>
      <c r="K43" s="10"/>
      <c r="L43" s="10"/>
      <c r="M43" s="11"/>
      <c r="N43" s="12"/>
      <c r="O43" s="50"/>
      <c r="P43" s="21"/>
      <c r="Q43" s="19"/>
    </row>
    <row r="44" spans="1:17" ht="15" customHeight="1" x14ac:dyDescent="0.2">
      <c r="A44" s="5"/>
      <c r="B44" s="6"/>
      <c r="C44" s="6"/>
      <c r="D44" s="6" t="s">
        <v>56</v>
      </c>
      <c r="E44" s="6"/>
      <c r="F44" s="7">
        <v>0</v>
      </c>
      <c r="G44" s="50">
        <f t="shared" si="2"/>
        <v>0</v>
      </c>
      <c r="H44" s="21">
        <v>0</v>
      </c>
      <c r="I44" s="19">
        <v>0</v>
      </c>
      <c r="J44" s="9"/>
      <c r="K44" s="10"/>
      <c r="L44" s="10"/>
      <c r="M44" s="11"/>
      <c r="N44" s="12"/>
      <c r="O44" s="50"/>
      <c r="P44" s="21"/>
      <c r="Q44" s="19"/>
    </row>
    <row r="45" spans="1:17" ht="15" customHeight="1" x14ac:dyDescent="0.2">
      <c r="A45" s="5"/>
      <c r="B45" s="6"/>
      <c r="C45" s="6"/>
      <c r="D45" s="6" t="s">
        <v>57</v>
      </c>
      <c r="E45" s="6"/>
      <c r="F45" s="7">
        <v>0</v>
      </c>
      <c r="G45" s="50">
        <f t="shared" si="2"/>
        <v>0</v>
      </c>
      <c r="H45" s="21">
        <v>0</v>
      </c>
      <c r="I45" s="19">
        <v>0</v>
      </c>
      <c r="J45" s="9"/>
      <c r="K45" s="10"/>
      <c r="L45" s="10"/>
      <c r="M45" s="11"/>
      <c r="N45" s="12"/>
      <c r="O45" s="50"/>
      <c r="P45" s="21"/>
      <c r="Q45" s="19"/>
    </row>
    <row r="46" spans="1:17" ht="15" customHeight="1" x14ac:dyDescent="0.2">
      <c r="A46" s="5"/>
      <c r="B46" s="6"/>
      <c r="C46" s="6"/>
      <c r="D46" s="6" t="s">
        <v>58</v>
      </c>
      <c r="E46" s="6"/>
      <c r="F46" s="7">
        <v>0</v>
      </c>
      <c r="G46" s="50">
        <f t="shared" si="2"/>
        <v>0</v>
      </c>
      <c r="H46" s="21">
        <v>0</v>
      </c>
      <c r="I46" s="19">
        <v>0</v>
      </c>
      <c r="J46" s="9"/>
      <c r="K46" s="10"/>
      <c r="L46" s="10"/>
      <c r="M46" s="11"/>
      <c r="N46" s="12"/>
      <c r="O46" s="50"/>
      <c r="P46" s="21"/>
      <c r="Q46" s="19"/>
    </row>
    <row r="47" spans="1:17" ht="15" customHeight="1" x14ac:dyDescent="0.2">
      <c r="A47" s="5"/>
      <c r="B47" s="6"/>
      <c r="C47" s="6" t="s">
        <v>59</v>
      </c>
      <c r="D47" s="6"/>
      <c r="E47" s="6"/>
      <c r="F47" s="7">
        <v>0</v>
      </c>
      <c r="G47" s="50">
        <f t="shared" si="2"/>
        <v>0</v>
      </c>
      <c r="H47" s="21">
        <v>0</v>
      </c>
      <c r="I47" s="19">
        <v>0</v>
      </c>
      <c r="J47" s="9"/>
      <c r="K47" s="10"/>
      <c r="L47" s="10"/>
      <c r="M47" s="11"/>
      <c r="N47" s="12"/>
      <c r="O47" s="50"/>
      <c r="P47" s="21"/>
      <c r="Q47" s="19"/>
    </row>
    <row r="48" spans="1:17" ht="15" customHeight="1" x14ac:dyDescent="0.2">
      <c r="A48" s="5"/>
      <c r="B48" s="6"/>
      <c r="C48" s="6" t="s">
        <v>14</v>
      </c>
      <c r="D48" s="6"/>
      <c r="E48" s="6"/>
      <c r="F48" s="7">
        <v>478891799596</v>
      </c>
      <c r="G48" s="50">
        <f t="shared" si="2"/>
        <v>6289870268</v>
      </c>
      <c r="H48" s="21">
        <v>472601929328</v>
      </c>
      <c r="I48" s="19">
        <v>453200948506</v>
      </c>
      <c r="J48" s="9"/>
      <c r="K48" s="10"/>
      <c r="L48" s="10"/>
      <c r="M48" s="11"/>
      <c r="N48" s="12"/>
      <c r="O48" s="50"/>
      <c r="P48" s="21"/>
      <c r="Q48" s="19"/>
    </row>
    <row r="49" spans="1:17" ht="15" customHeight="1" x14ac:dyDescent="0.2">
      <c r="A49" s="5"/>
      <c r="B49" s="6"/>
      <c r="C49" s="6"/>
      <c r="D49" s="6" t="s">
        <v>18</v>
      </c>
      <c r="E49" s="6"/>
      <c r="F49" s="7">
        <v>478891799596</v>
      </c>
      <c r="G49" s="50">
        <f t="shared" si="2"/>
        <v>6289870268</v>
      </c>
      <c r="H49" s="21">
        <v>472601929328</v>
      </c>
      <c r="I49" s="19">
        <v>453200948506</v>
      </c>
      <c r="J49" s="9"/>
      <c r="K49" s="10"/>
      <c r="L49" s="10"/>
      <c r="M49" s="11"/>
      <c r="N49" s="12"/>
      <c r="O49" s="50"/>
      <c r="P49" s="21"/>
      <c r="Q49" s="19"/>
    </row>
    <row r="50" spans="1:17" ht="15" customHeight="1" x14ac:dyDescent="0.2">
      <c r="A50" s="5"/>
      <c r="B50" s="6"/>
      <c r="C50" s="6"/>
      <c r="D50" s="6" t="s">
        <v>60</v>
      </c>
      <c r="E50" s="6"/>
      <c r="F50" s="7">
        <v>0</v>
      </c>
      <c r="G50" s="50">
        <f t="shared" si="2"/>
        <v>0</v>
      </c>
      <c r="H50" s="21">
        <v>0</v>
      </c>
      <c r="I50" s="19">
        <v>0</v>
      </c>
      <c r="J50" s="9"/>
      <c r="K50" s="10"/>
      <c r="L50" s="10"/>
      <c r="M50" s="11"/>
      <c r="N50" s="12"/>
      <c r="O50" s="50"/>
      <c r="P50" s="21"/>
      <c r="Q50" s="19"/>
    </row>
    <row r="51" spans="1:17" ht="15" customHeight="1" x14ac:dyDescent="0.2">
      <c r="A51" s="5"/>
      <c r="B51" s="6"/>
      <c r="C51" s="6" t="s">
        <v>12</v>
      </c>
      <c r="D51" s="6"/>
      <c r="E51" s="6"/>
      <c r="F51" s="7">
        <v>0</v>
      </c>
      <c r="G51" s="50">
        <f t="shared" si="2"/>
        <v>0</v>
      </c>
      <c r="H51" s="21">
        <v>0</v>
      </c>
      <c r="I51" s="19">
        <v>0</v>
      </c>
      <c r="J51" s="9"/>
      <c r="K51" s="10"/>
      <c r="L51" s="10"/>
      <c r="M51" s="11"/>
      <c r="N51" s="12"/>
      <c r="O51" s="50"/>
      <c r="P51" s="21"/>
      <c r="Q51" s="19"/>
    </row>
    <row r="52" spans="1:17" ht="15" customHeight="1" x14ac:dyDescent="0.2">
      <c r="A52" s="5"/>
      <c r="B52" s="6"/>
      <c r="C52" s="6" t="s">
        <v>61</v>
      </c>
      <c r="D52" s="6"/>
      <c r="E52" s="6"/>
      <c r="F52" s="7">
        <v>0</v>
      </c>
      <c r="G52" s="50">
        <f t="shared" si="2"/>
        <v>0</v>
      </c>
      <c r="H52" s="21">
        <v>0</v>
      </c>
      <c r="I52" s="19">
        <v>0</v>
      </c>
      <c r="J52" s="9"/>
      <c r="K52" s="10"/>
      <c r="L52" s="10"/>
      <c r="M52" s="11"/>
      <c r="N52" s="12"/>
      <c r="O52" s="50"/>
      <c r="P52" s="21"/>
      <c r="Q52" s="19"/>
    </row>
    <row r="53" spans="1:17" ht="15" customHeight="1" x14ac:dyDescent="0.2">
      <c r="A53" s="5"/>
      <c r="B53" s="6"/>
      <c r="C53" s="6" t="s">
        <v>12</v>
      </c>
      <c r="D53" s="6"/>
      <c r="E53" s="6"/>
      <c r="F53" s="7">
        <v>0</v>
      </c>
      <c r="G53" s="50">
        <f t="shared" si="2"/>
        <v>0</v>
      </c>
      <c r="H53" s="21">
        <v>0</v>
      </c>
      <c r="I53" s="19">
        <v>0</v>
      </c>
      <c r="J53" s="9"/>
      <c r="K53" s="10"/>
      <c r="L53" s="10"/>
      <c r="M53" s="11"/>
      <c r="N53" s="12"/>
      <c r="O53" s="50"/>
      <c r="P53" s="21"/>
      <c r="Q53" s="19"/>
    </row>
    <row r="54" spans="1:17" ht="15" customHeight="1" x14ac:dyDescent="0.2">
      <c r="A54" s="5"/>
      <c r="B54" s="6"/>
      <c r="C54" s="6" t="s">
        <v>62</v>
      </c>
      <c r="D54" s="6"/>
      <c r="E54" s="6"/>
      <c r="F54" s="7">
        <v>0</v>
      </c>
      <c r="G54" s="50">
        <f t="shared" si="2"/>
        <v>0</v>
      </c>
      <c r="H54" s="21">
        <v>0</v>
      </c>
      <c r="I54" s="19">
        <v>0</v>
      </c>
      <c r="J54" s="9"/>
      <c r="K54" s="10"/>
      <c r="L54" s="10"/>
      <c r="M54" s="11"/>
      <c r="N54" s="12"/>
      <c r="O54" s="50"/>
      <c r="P54" s="21"/>
      <c r="Q54" s="19"/>
    </row>
    <row r="55" spans="1:17" ht="15" customHeight="1" x14ac:dyDescent="0.2">
      <c r="A55" s="5"/>
      <c r="B55" s="6"/>
      <c r="C55" s="6" t="s">
        <v>12</v>
      </c>
      <c r="D55" s="6"/>
      <c r="E55" s="6"/>
      <c r="F55" s="7">
        <v>0</v>
      </c>
      <c r="G55" s="50">
        <f t="shared" si="2"/>
        <v>0</v>
      </c>
      <c r="H55" s="21">
        <v>0</v>
      </c>
      <c r="I55" s="19">
        <v>0</v>
      </c>
      <c r="J55" s="35" t="s">
        <v>63</v>
      </c>
      <c r="K55" s="36"/>
      <c r="L55" s="36"/>
      <c r="M55" s="37"/>
      <c r="N55" s="38">
        <v>638640142</v>
      </c>
      <c r="O55" s="52">
        <f>N55-P55</f>
        <v>305745973</v>
      </c>
      <c r="P55" s="39">
        <v>332894169</v>
      </c>
      <c r="Q55" s="40">
        <v>150173552</v>
      </c>
    </row>
    <row r="56" spans="1:17" ht="15" customHeight="1" thickBot="1" x14ac:dyDescent="0.25">
      <c r="A56" s="49" t="s">
        <v>64</v>
      </c>
      <c r="B56" s="14"/>
      <c r="C56" s="41"/>
      <c r="D56" s="41"/>
      <c r="E56" s="41"/>
      <c r="F56" s="42">
        <v>556320093216</v>
      </c>
      <c r="G56" s="51">
        <f t="shared" si="2"/>
        <v>19224278034</v>
      </c>
      <c r="H56" s="43">
        <v>537095815182</v>
      </c>
      <c r="I56" s="44">
        <v>577909705288</v>
      </c>
      <c r="J56" s="45" t="s">
        <v>65</v>
      </c>
      <c r="K56" s="46"/>
      <c r="L56" s="46"/>
      <c r="M56" s="47"/>
      <c r="N56" s="48">
        <v>556320093216</v>
      </c>
      <c r="O56" s="51">
        <f>N56-P56</f>
        <v>19224278034</v>
      </c>
      <c r="P56" s="43">
        <v>537095815182</v>
      </c>
      <c r="Q56" s="44">
        <v>577909705288</v>
      </c>
    </row>
  </sheetData>
  <mergeCells count="2">
    <mergeCell ref="F2:G2"/>
    <mergeCell ref="N2:O2"/>
  </mergeCells>
  <phoneticPr fontId="2"/>
  <printOptions horizontalCentered="1" verticalCentered="1"/>
  <pageMargins left="3.937007874015748E-2" right="3.937007874015748E-2" top="0.15748031496062992" bottom="0.35433070866141736" header="0.31496062992125984" footer="0"/>
  <pageSetup paperSize="9" scale="72" firstPageNumber="25" fitToWidth="0" orientation="landscape" useFirstPageNumber="1" r:id="rId1"/>
  <headerFooter scaleWithDoc="0"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0.39997558519241921"/>
    <pageSetUpPr fitToPage="1"/>
  </sheetPr>
  <dimension ref="A1:I56"/>
  <sheetViews>
    <sheetView zoomScaleNormal="100" workbookViewId="0"/>
  </sheetViews>
  <sheetFormatPr defaultColWidth="9" defaultRowHeight="13.2" x14ac:dyDescent="0.2"/>
  <cols>
    <col min="1" max="3" width="2.21875" style="1" customWidth="1"/>
    <col min="4" max="4" width="24.109375" style="1" customWidth="1"/>
    <col min="5" max="5" width="17.109375" style="1" customWidth="1"/>
    <col min="6" max="6" width="15.88671875" style="1" customWidth="1"/>
    <col min="7" max="7" width="17.109375" style="53" bestFit="1" customWidth="1"/>
    <col min="8" max="8" width="17.109375" style="1" bestFit="1" customWidth="1"/>
    <col min="9" max="9" width="0.109375" style="1" customWidth="1"/>
    <col min="10" max="16384" width="9" style="1"/>
  </cols>
  <sheetData>
    <row r="1" spans="1:9" ht="13.8" thickBot="1" x14ac:dyDescent="0.25">
      <c r="A1" s="138" t="s">
        <v>228</v>
      </c>
      <c r="I1" s="137" t="s">
        <v>179</v>
      </c>
    </row>
    <row r="2" spans="1:9" x14ac:dyDescent="0.2">
      <c r="A2" s="54"/>
      <c r="B2" s="55"/>
      <c r="C2" s="56"/>
      <c r="D2" s="56"/>
      <c r="E2" s="140" t="str">
        <f>'貸借対照表（一般会計）'!F2</f>
        <v>令和７年度</v>
      </c>
      <c r="F2" s="141"/>
      <c r="G2" s="78" t="str">
        <f>'貸借対照表（一般会計）'!H2</f>
        <v>令和６年度</v>
      </c>
      <c r="H2" s="18" t="str">
        <f>'貸借対照表（一般会計）'!I2</f>
        <v>令和５年度</v>
      </c>
    </row>
    <row r="3" spans="1:9" ht="24.6" thickBot="1" x14ac:dyDescent="0.25">
      <c r="A3" s="86"/>
      <c r="B3" s="87"/>
      <c r="C3" s="88"/>
      <c r="D3" s="88"/>
      <c r="E3" s="24" t="s">
        <v>177</v>
      </c>
      <c r="F3" s="25" t="s">
        <v>178</v>
      </c>
      <c r="G3" s="89" t="s">
        <v>177</v>
      </c>
      <c r="H3" s="27" t="s">
        <v>177</v>
      </c>
    </row>
    <row r="4" spans="1:9" ht="15" customHeight="1" x14ac:dyDescent="0.2">
      <c r="A4" s="83" t="s">
        <v>66</v>
      </c>
      <c r="B4" s="84"/>
      <c r="C4" s="85"/>
      <c r="D4" s="85"/>
      <c r="E4" s="68">
        <v>7306942701</v>
      </c>
      <c r="F4" s="73">
        <f t="shared" ref="F4:F35" si="0">E4-G4</f>
        <v>838150206</v>
      </c>
      <c r="G4" s="80">
        <v>6468792495</v>
      </c>
      <c r="H4" s="19">
        <v>6215615264</v>
      </c>
    </row>
    <row r="5" spans="1:9" ht="15" customHeight="1" x14ac:dyDescent="0.2">
      <c r="A5" s="57"/>
      <c r="B5" s="58" t="s">
        <v>67</v>
      </c>
      <c r="C5" s="59"/>
      <c r="D5" s="59"/>
      <c r="E5" s="68">
        <v>0</v>
      </c>
      <c r="F5" s="73">
        <f t="shared" si="0"/>
        <v>0</v>
      </c>
      <c r="G5" s="80">
        <v>0</v>
      </c>
      <c r="H5" s="19">
        <v>0</v>
      </c>
    </row>
    <row r="6" spans="1:9" ht="15" customHeight="1" x14ac:dyDescent="0.2">
      <c r="A6" s="57"/>
      <c r="B6" s="58" t="s">
        <v>68</v>
      </c>
      <c r="C6" s="59"/>
      <c r="D6" s="59"/>
      <c r="E6" s="68">
        <v>0</v>
      </c>
      <c r="F6" s="73">
        <f t="shared" si="0"/>
        <v>0</v>
      </c>
      <c r="G6" s="80">
        <v>0</v>
      </c>
      <c r="H6" s="19">
        <v>0</v>
      </c>
    </row>
    <row r="7" spans="1:9" ht="15" customHeight="1" x14ac:dyDescent="0.2">
      <c r="A7" s="57"/>
      <c r="B7" s="58" t="s">
        <v>69</v>
      </c>
      <c r="C7" s="59"/>
      <c r="D7" s="59"/>
      <c r="E7" s="68">
        <v>0</v>
      </c>
      <c r="F7" s="73">
        <f t="shared" si="0"/>
        <v>0</v>
      </c>
      <c r="G7" s="80">
        <v>0</v>
      </c>
      <c r="H7" s="19">
        <v>0</v>
      </c>
    </row>
    <row r="8" spans="1:9" ht="15" customHeight="1" x14ac:dyDescent="0.2">
      <c r="A8" s="57"/>
      <c r="B8" s="58" t="s">
        <v>70</v>
      </c>
      <c r="C8" s="59"/>
      <c r="D8" s="59"/>
      <c r="E8" s="68">
        <v>0</v>
      </c>
      <c r="F8" s="73">
        <f t="shared" si="0"/>
        <v>0</v>
      </c>
      <c r="G8" s="80">
        <v>0</v>
      </c>
      <c r="H8" s="19">
        <v>0</v>
      </c>
    </row>
    <row r="9" spans="1:9" ht="15" customHeight="1" x14ac:dyDescent="0.2">
      <c r="A9" s="57"/>
      <c r="B9" s="58" t="s">
        <v>71</v>
      </c>
      <c r="C9" s="59"/>
      <c r="D9" s="59"/>
      <c r="E9" s="68">
        <v>0</v>
      </c>
      <c r="F9" s="73">
        <f t="shared" si="0"/>
        <v>0</v>
      </c>
      <c r="G9" s="80">
        <v>0</v>
      </c>
      <c r="H9" s="19">
        <v>0</v>
      </c>
    </row>
    <row r="10" spans="1:9" ht="15" customHeight="1" x14ac:dyDescent="0.2">
      <c r="A10" s="57"/>
      <c r="B10" s="58" t="s">
        <v>72</v>
      </c>
      <c r="C10" s="59"/>
      <c r="D10" s="59"/>
      <c r="E10" s="68">
        <v>0</v>
      </c>
      <c r="F10" s="73">
        <f t="shared" si="0"/>
        <v>0</v>
      </c>
      <c r="G10" s="80">
        <v>0</v>
      </c>
      <c r="H10" s="19">
        <v>0</v>
      </c>
    </row>
    <row r="11" spans="1:9" ht="15" customHeight="1" x14ac:dyDescent="0.2">
      <c r="A11" s="57"/>
      <c r="B11" s="58" t="s">
        <v>73</v>
      </c>
      <c r="C11" s="59"/>
      <c r="D11" s="59"/>
      <c r="E11" s="68">
        <v>0</v>
      </c>
      <c r="F11" s="73">
        <f t="shared" si="0"/>
        <v>0</v>
      </c>
      <c r="G11" s="80">
        <v>0</v>
      </c>
      <c r="H11" s="19">
        <v>0</v>
      </c>
    </row>
    <row r="12" spans="1:9" ht="15" customHeight="1" x14ac:dyDescent="0.2">
      <c r="A12" s="57"/>
      <c r="B12" s="58" t="s">
        <v>74</v>
      </c>
      <c r="C12" s="59"/>
      <c r="D12" s="59"/>
      <c r="E12" s="68">
        <v>0</v>
      </c>
      <c r="F12" s="73">
        <f t="shared" si="0"/>
        <v>0</v>
      </c>
      <c r="G12" s="80">
        <v>0</v>
      </c>
      <c r="H12" s="19">
        <v>0</v>
      </c>
    </row>
    <row r="13" spans="1:9" ht="15" customHeight="1" x14ac:dyDescent="0.2">
      <c r="A13" s="57"/>
      <c r="B13" s="58" t="s">
        <v>75</v>
      </c>
      <c r="C13" s="59"/>
      <c r="D13" s="59"/>
      <c r="E13" s="68">
        <v>0</v>
      </c>
      <c r="F13" s="73">
        <f t="shared" si="0"/>
        <v>0</v>
      </c>
      <c r="G13" s="80">
        <v>0</v>
      </c>
      <c r="H13" s="19">
        <v>0</v>
      </c>
    </row>
    <row r="14" spans="1:9" ht="15" customHeight="1" x14ac:dyDescent="0.2">
      <c r="A14" s="57"/>
      <c r="B14" s="58" t="s">
        <v>76</v>
      </c>
      <c r="C14" s="59"/>
      <c r="D14" s="59"/>
      <c r="E14" s="68">
        <v>3759006896</v>
      </c>
      <c r="F14" s="73">
        <f t="shared" si="0"/>
        <v>-701480401</v>
      </c>
      <c r="G14" s="80">
        <v>4460487297</v>
      </c>
      <c r="H14" s="19">
        <v>5133443621</v>
      </c>
    </row>
    <row r="15" spans="1:9" ht="15" customHeight="1" x14ac:dyDescent="0.2">
      <c r="A15" s="57"/>
      <c r="B15" s="58"/>
      <c r="C15" s="59" t="s">
        <v>77</v>
      </c>
      <c r="D15" s="59"/>
      <c r="E15" s="68">
        <v>3487047411</v>
      </c>
      <c r="F15" s="73">
        <f t="shared" si="0"/>
        <v>-727431969</v>
      </c>
      <c r="G15" s="80">
        <v>4214479380</v>
      </c>
      <c r="H15" s="19">
        <v>4928593094</v>
      </c>
    </row>
    <row r="16" spans="1:9" ht="15" customHeight="1" x14ac:dyDescent="0.2">
      <c r="A16" s="57"/>
      <c r="B16" s="58"/>
      <c r="C16" s="59" t="s">
        <v>78</v>
      </c>
      <c r="D16" s="59"/>
      <c r="E16" s="68">
        <v>2118687</v>
      </c>
      <c r="F16" s="73">
        <f t="shared" si="0"/>
        <v>-29436285</v>
      </c>
      <c r="G16" s="80">
        <v>31554972</v>
      </c>
      <c r="H16" s="19">
        <v>558284</v>
      </c>
    </row>
    <row r="17" spans="1:8" ht="15" customHeight="1" x14ac:dyDescent="0.2">
      <c r="A17" s="57"/>
      <c r="B17" s="58"/>
      <c r="C17" s="59" t="s">
        <v>79</v>
      </c>
      <c r="D17" s="59"/>
      <c r="E17" s="68">
        <v>269840798</v>
      </c>
      <c r="F17" s="73">
        <f t="shared" si="0"/>
        <v>55387853</v>
      </c>
      <c r="G17" s="80">
        <v>214452945</v>
      </c>
      <c r="H17" s="19">
        <v>204292243</v>
      </c>
    </row>
    <row r="18" spans="1:8" ht="15" customHeight="1" x14ac:dyDescent="0.2">
      <c r="A18" s="57"/>
      <c r="B18" s="58" t="s">
        <v>80</v>
      </c>
      <c r="C18" s="59"/>
      <c r="D18" s="59"/>
      <c r="E18" s="68">
        <v>0</v>
      </c>
      <c r="F18" s="73">
        <f t="shared" si="0"/>
        <v>0</v>
      </c>
      <c r="G18" s="80">
        <v>0</v>
      </c>
      <c r="H18" s="19">
        <v>0</v>
      </c>
    </row>
    <row r="19" spans="1:8" ht="15" customHeight="1" x14ac:dyDescent="0.2">
      <c r="A19" s="57"/>
      <c r="B19" s="58" t="s">
        <v>81</v>
      </c>
      <c r="C19" s="59"/>
      <c r="D19" s="59"/>
      <c r="E19" s="68">
        <v>3547845640</v>
      </c>
      <c r="F19" s="73">
        <f t="shared" si="0"/>
        <v>1539540442</v>
      </c>
      <c r="G19" s="80">
        <v>2008305198</v>
      </c>
      <c r="H19" s="19">
        <v>1082145069</v>
      </c>
    </row>
    <row r="20" spans="1:8" ht="15" customHeight="1" x14ac:dyDescent="0.2">
      <c r="A20" s="61"/>
      <c r="B20" s="62" t="s">
        <v>82</v>
      </c>
      <c r="C20" s="63"/>
      <c r="D20" s="63"/>
      <c r="E20" s="68">
        <v>90165</v>
      </c>
      <c r="F20" s="73">
        <f t="shared" si="0"/>
        <v>90165</v>
      </c>
      <c r="G20" s="80">
        <v>0</v>
      </c>
      <c r="H20" s="19">
        <v>26574</v>
      </c>
    </row>
    <row r="21" spans="1:8" ht="15" customHeight="1" x14ac:dyDescent="0.2">
      <c r="A21" s="57" t="s">
        <v>83</v>
      </c>
      <c r="B21" s="58"/>
      <c r="C21" s="59"/>
      <c r="D21" s="59"/>
      <c r="E21" s="67">
        <v>7001196728</v>
      </c>
      <c r="F21" s="72">
        <f t="shared" si="0"/>
        <v>715124850</v>
      </c>
      <c r="G21" s="79">
        <v>6286071878</v>
      </c>
      <c r="H21" s="76">
        <v>6104366028</v>
      </c>
    </row>
    <row r="22" spans="1:8" ht="15" customHeight="1" x14ac:dyDescent="0.2">
      <c r="A22" s="57"/>
      <c r="B22" s="58" t="s">
        <v>84</v>
      </c>
      <c r="C22" s="59"/>
      <c r="D22" s="59"/>
      <c r="E22" s="68">
        <v>139406901</v>
      </c>
      <c r="F22" s="73">
        <f t="shared" si="0"/>
        <v>15369203</v>
      </c>
      <c r="G22" s="80">
        <v>124037698</v>
      </c>
      <c r="H22" s="19">
        <v>123032144</v>
      </c>
    </row>
    <row r="23" spans="1:8" ht="15" customHeight="1" x14ac:dyDescent="0.2">
      <c r="A23" s="57"/>
      <c r="B23" s="58" t="s">
        <v>85</v>
      </c>
      <c r="C23" s="59"/>
      <c r="D23" s="59"/>
      <c r="E23" s="68">
        <v>11709690</v>
      </c>
      <c r="F23" s="73">
        <f t="shared" si="0"/>
        <v>1178252</v>
      </c>
      <c r="G23" s="80">
        <v>10531438</v>
      </c>
      <c r="H23" s="19">
        <v>9916524</v>
      </c>
    </row>
    <row r="24" spans="1:8" ht="15" customHeight="1" x14ac:dyDescent="0.2">
      <c r="A24" s="57"/>
      <c r="B24" s="58" t="s">
        <v>86</v>
      </c>
      <c r="C24" s="59"/>
      <c r="D24" s="59"/>
      <c r="E24" s="68">
        <v>9477753</v>
      </c>
      <c r="F24" s="73">
        <f t="shared" si="0"/>
        <v>10381522</v>
      </c>
      <c r="G24" s="80">
        <v>-903769</v>
      </c>
      <c r="H24" s="19">
        <v>-5921946</v>
      </c>
    </row>
    <row r="25" spans="1:8" ht="15" customHeight="1" x14ac:dyDescent="0.2">
      <c r="A25" s="57"/>
      <c r="B25" s="58" t="s">
        <v>87</v>
      </c>
      <c r="C25" s="59"/>
      <c r="D25" s="59"/>
      <c r="E25" s="68">
        <v>16780063</v>
      </c>
      <c r="F25" s="73">
        <f t="shared" si="0"/>
        <v>1123934</v>
      </c>
      <c r="G25" s="80">
        <v>15656129</v>
      </c>
      <c r="H25" s="19">
        <v>15477769</v>
      </c>
    </row>
    <row r="26" spans="1:8" ht="15" customHeight="1" x14ac:dyDescent="0.2">
      <c r="A26" s="57"/>
      <c r="B26" s="58" t="s">
        <v>88</v>
      </c>
      <c r="C26" s="59"/>
      <c r="D26" s="59"/>
      <c r="E26" s="68">
        <v>0</v>
      </c>
      <c r="F26" s="73">
        <f t="shared" si="0"/>
        <v>0</v>
      </c>
      <c r="G26" s="80">
        <v>0</v>
      </c>
      <c r="H26" s="19">
        <v>0</v>
      </c>
    </row>
    <row r="27" spans="1:8" ht="15" customHeight="1" x14ac:dyDescent="0.2">
      <c r="A27" s="57"/>
      <c r="B27" s="58" t="s">
        <v>89</v>
      </c>
      <c r="C27" s="59"/>
      <c r="D27" s="59"/>
      <c r="E27" s="68">
        <v>992208</v>
      </c>
      <c r="F27" s="73">
        <f t="shared" si="0"/>
        <v>0</v>
      </c>
      <c r="G27" s="80">
        <v>992208</v>
      </c>
      <c r="H27" s="19">
        <v>528736</v>
      </c>
    </row>
    <row r="28" spans="1:8" ht="15" customHeight="1" x14ac:dyDescent="0.2">
      <c r="A28" s="57"/>
      <c r="B28" s="58" t="s">
        <v>90</v>
      </c>
      <c r="C28" s="59"/>
      <c r="D28" s="59"/>
      <c r="E28" s="68">
        <v>6821544951</v>
      </c>
      <c r="F28" s="73">
        <f t="shared" si="0"/>
        <v>687062575</v>
      </c>
      <c r="G28" s="80">
        <v>6134482376</v>
      </c>
      <c r="H28" s="19">
        <v>5960054907</v>
      </c>
    </row>
    <row r="29" spans="1:8" ht="15" customHeight="1" x14ac:dyDescent="0.2">
      <c r="A29" s="57"/>
      <c r="B29" s="58" t="s">
        <v>91</v>
      </c>
      <c r="C29" s="59"/>
      <c r="D29" s="59"/>
      <c r="E29" s="68">
        <v>0</v>
      </c>
      <c r="F29" s="73">
        <f t="shared" si="0"/>
        <v>0</v>
      </c>
      <c r="G29" s="80">
        <v>0</v>
      </c>
      <c r="H29" s="19">
        <v>0</v>
      </c>
    </row>
    <row r="30" spans="1:8" ht="15" customHeight="1" x14ac:dyDescent="0.2">
      <c r="A30" s="57"/>
      <c r="B30" s="58" t="s">
        <v>92</v>
      </c>
      <c r="C30" s="59"/>
      <c r="D30" s="59"/>
      <c r="E30" s="68">
        <v>0</v>
      </c>
      <c r="F30" s="73">
        <f t="shared" si="0"/>
        <v>0</v>
      </c>
      <c r="G30" s="80">
        <v>0</v>
      </c>
      <c r="H30" s="19">
        <v>0</v>
      </c>
    </row>
    <row r="31" spans="1:8" ht="15" customHeight="1" x14ac:dyDescent="0.2">
      <c r="A31" s="57"/>
      <c r="B31" s="58" t="s">
        <v>93</v>
      </c>
      <c r="C31" s="59"/>
      <c r="D31" s="59"/>
      <c r="E31" s="68">
        <v>0</v>
      </c>
      <c r="F31" s="73">
        <f t="shared" si="0"/>
        <v>0</v>
      </c>
      <c r="G31" s="80">
        <v>0</v>
      </c>
      <c r="H31" s="19">
        <v>0</v>
      </c>
    </row>
    <row r="32" spans="1:8" ht="15" customHeight="1" x14ac:dyDescent="0.2">
      <c r="A32" s="57"/>
      <c r="B32" s="58" t="s">
        <v>94</v>
      </c>
      <c r="C32" s="59"/>
      <c r="D32" s="59"/>
      <c r="E32" s="68">
        <v>0</v>
      </c>
      <c r="F32" s="73">
        <f t="shared" si="0"/>
        <v>0</v>
      </c>
      <c r="G32" s="80">
        <v>0</v>
      </c>
      <c r="H32" s="19">
        <v>0</v>
      </c>
    </row>
    <row r="33" spans="1:8" ht="15" customHeight="1" x14ac:dyDescent="0.2">
      <c r="A33" s="57"/>
      <c r="B33" s="58" t="s">
        <v>95</v>
      </c>
      <c r="C33" s="59"/>
      <c r="D33" s="59"/>
      <c r="E33" s="68">
        <v>0</v>
      </c>
      <c r="F33" s="73">
        <f t="shared" si="0"/>
        <v>0</v>
      </c>
      <c r="G33" s="80">
        <v>0</v>
      </c>
      <c r="H33" s="19">
        <v>0</v>
      </c>
    </row>
    <row r="34" spans="1:8" ht="15" customHeight="1" x14ac:dyDescent="0.2">
      <c r="A34" s="57"/>
      <c r="B34" s="58" t="s">
        <v>96</v>
      </c>
      <c r="C34" s="59"/>
      <c r="D34" s="59"/>
      <c r="E34" s="68">
        <v>1285162</v>
      </c>
      <c r="F34" s="73">
        <f t="shared" si="0"/>
        <v>9364</v>
      </c>
      <c r="G34" s="80">
        <v>1275798</v>
      </c>
      <c r="H34" s="19">
        <v>1277894</v>
      </c>
    </row>
    <row r="35" spans="1:8" ht="15" customHeight="1" x14ac:dyDescent="0.2">
      <c r="A35" s="57"/>
      <c r="B35" s="58" t="s">
        <v>97</v>
      </c>
      <c r="C35" s="59"/>
      <c r="D35" s="59"/>
      <c r="E35" s="68">
        <v>0</v>
      </c>
      <c r="F35" s="73">
        <f t="shared" si="0"/>
        <v>0</v>
      </c>
      <c r="G35" s="80">
        <v>0</v>
      </c>
      <c r="H35" s="19">
        <v>0</v>
      </c>
    </row>
    <row r="36" spans="1:8" ht="15" customHeight="1" x14ac:dyDescent="0.2">
      <c r="A36" s="57"/>
      <c r="B36" s="58"/>
      <c r="C36" s="59" t="s">
        <v>98</v>
      </c>
      <c r="D36" s="59"/>
      <c r="E36" s="68">
        <v>0</v>
      </c>
      <c r="F36" s="73">
        <f t="shared" ref="F36:F54" si="1">E36-G36</f>
        <v>0</v>
      </c>
      <c r="G36" s="80">
        <v>0</v>
      </c>
      <c r="H36" s="19">
        <v>0</v>
      </c>
    </row>
    <row r="37" spans="1:8" ht="15" customHeight="1" x14ac:dyDescent="0.2">
      <c r="A37" s="57"/>
      <c r="B37" s="58"/>
      <c r="C37" s="59" t="s">
        <v>99</v>
      </c>
      <c r="D37" s="59"/>
      <c r="E37" s="68">
        <v>0</v>
      </c>
      <c r="F37" s="73">
        <f t="shared" si="1"/>
        <v>0</v>
      </c>
      <c r="G37" s="80">
        <v>0</v>
      </c>
      <c r="H37" s="19">
        <v>0</v>
      </c>
    </row>
    <row r="38" spans="1:8" ht="15" customHeight="1" x14ac:dyDescent="0.2">
      <c r="A38" s="57"/>
      <c r="B38" s="58"/>
      <c r="C38" s="59" t="s">
        <v>100</v>
      </c>
      <c r="D38" s="59"/>
      <c r="E38" s="68">
        <v>0</v>
      </c>
      <c r="F38" s="73">
        <f t="shared" si="1"/>
        <v>0</v>
      </c>
      <c r="G38" s="80">
        <v>0</v>
      </c>
      <c r="H38" s="19">
        <v>0</v>
      </c>
    </row>
    <row r="39" spans="1:8" ht="15" customHeight="1" x14ac:dyDescent="0.2">
      <c r="A39" s="57"/>
      <c r="B39" s="58" t="s">
        <v>101</v>
      </c>
      <c r="C39" s="59"/>
      <c r="D39" s="59"/>
      <c r="E39" s="69">
        <v>0</v>
      </c>
      <c r="F39" s="74">
        <f t="shared" si="1"/>
        <v>0</v>
      </c>
      <c r="G39" s="81">
        <v>0</v>
      </c>
      <c r="H39" s="77">
        <v>0</v>
      </c>
    </row>
    <row r="40" spans="1:8" ht="15" customHeight="1" x14ac:dyDescent="0.2">
      <c r="A40" s="64" t="s">
        <v>102</v>
      </c>
      <c r="B40" s="65"/>
      <c r="C40" s="66"/>
      <c r="D40" s="66"/>
      <c r="E40" s="70">
        <v>305745973</v>
      </c>
      <c r="F40" s="75">
        <f t="shared" si="1"/>
        <v>123025356</v>
      </c>
      <c r="G40" s="82">
        <v>182720617</v>
      </c>
      <c r="H40" s="40">
        <v>111249236</v>
      </c>
    </row>
    <row r="41" spans="1:8" ht="15" customHeight="1" x14ac:dyDescent="0.2">
      <c r="A41" s="57" t="s">
        <v>103</v>
      </c>
      <c r="B41" s="58"/>
      <c r="C41" s="59"/>
      <c r="D41" s="59"/>
      <c r="E41" s="68">
        <v>0</v>
      </c>
      <c r="F41" s="73">
        <f t="shared" si="1"/>
        <v>0</v>
      </c>
      <c r="G41" s="80">
        <v>0</v>
      </c>
      <c r="H41" s="19">
        <v>0</v>
      </c>
    </row>
    <row r="42" spans="1:8" ht="15" customHeight="1" x14ac:dyDescent="0.2">
      <c r="A42" s="57"/>
      <c r="B42" s="58" t="s">
        <v>104</v>
      </c>
      <c r="C42" s="59"/>
      <c r="D42" s="59"/>
      <c r="E42" s="68">
        <v>0</v>
      </c>
      <c r="F42" s="73">
        <f t="shared" si="1"/>
        <v>0</v>
      </c>
      <c r="G42" s="80">
        <v>0</v>
      </c>
      <c r="H42" s="19">
        <v>0</v>
      </c>
    </row>
    <row r="43" spans="1:8" ht="15" customHeight="1" x14ac:dyDescent="0.2">
      <c r="A43" s="57"/>
      <c r="B43" s="58" t="s">
        <v>105</v>
      </c>
      <c r="C43" s="59"/>
      <c r="D43" s="59"/>
      <c r="E43" s="68">
        <v>0</v>
      </c>
      <c r="F43" s="73">
        <f t="shared" si="1"/>
        <v>0</v>
      </c>
      <c r="G43" s="80">
        <v>0</v>
      </c>
      <c r="H43" s="19">
        <v>0</v>
      </c>
    </row>
    <row r="44" spans="1:8" ht="15" customHeight="1" x14ac:dyDescent="0.2">
      <c r="A44" s="57"/>
      <c r="B44" s="58" t="s">
        <v>106</v>
      </c>
      <c r="C44" s="59"/>
      <c r="D44" s="59"/>
      <c r="E44" s="68">
        <v>0</v>
      </c>
      <c r="F44" s="73">
        <f t="shared" si="1"/>
        <v>0</v>
      </c>
      <c r="G44" s="80">
        <v>0</v>
      </c>
      <c r="H44" s="19">
        <v>0</v>
      </c>
    </row>
    <row r="45" spans="1:8" ht="15" customHeight="1" x14ac:dyDescent="0.2">
      <c r="A45" s="57"/>
      <c r="B45" s="58" t="s">
        <v>107</v>
      </c>
      <c r="C45" s="59"/>
      <c r="D45" s="59"/>
      <c r="E45" s="68">
        <v>0</v>
      </c>
      <c r="F45" s="73">
        <f t="shared" si="1"/>
        <v>0</v>
      </c>
      <c r="G45" s="80">
        <v>0</v>
      </c>
      <c r="H45" s="19">
        <v>0</v>
      </c>
    </row>
    <row r="46" spans="1:8" ht="15" customHeight="1" x14ac:dyDescent="0.2">
      <c r="A46" s="57" t="s">
        <v>108</v>
      </c>
      <c r="B46" s="58"/>
      <c r="C46" s="59"/>
      <c r="D46" s="59"/>
      <c r="E46" s="68">
        <v>0</v>
      </c>
      <c r="F46" s="73">
        <f t="shared" si="1"/>
        <v>0</v>
      </c>
      <c r="G46" s="80">
        <v>0</v>
      </c>
      <c r="H46" s="19">
        <v>0</v>
      </c>
    </row>
    <row r="47" spans="1:8" ht="15" customHeight="1" x14ac:dyDescent="0.2">
      <c r="A47" s="57"/>
      <c r="B47" s="58" t="s">
        <v>109</v>
      </c>
      <c r="C47" s="59"/>
      <c r="D47" s="59"/>
      <c r="E47" s="68">
        <v>0</v>
      </c>
      <c r="F47" s="73">
        <f t="shared" si="1"/>
        <v>0</v>
      </c>
      <c r="G47" s="80">
        <v>0</v>
      </c>
      <c r="H47" s="19">
        <v>0</v>
      </c>
    </row>
    <row r="48" spans="1:8" ht="15" customHeight="1" x14ac:dyDescent="0.2">
      <c r="A48" s="57"/>
      <c r="B48" s="58" t="s">
        <v>110</v>
      </c>
      <c r="C48" s="59"/>
      <c r="D48" s="59"/>
      <c r="E48" s="68">
        <v>0</v>
      </c>
      <c r="F48" s="73">
        <f t="shared" si="1"/>
        <v>0</v>
      </c>
      <c r="G48" s="80">
        <v>0</v>
      </c>
      <c r="H48" s="19">
        <v>0</v>
      </c>
    </row>
    <row r="49" spans="1:8" ht="15" customHeight="1" x14ac:dyDescent="0.2">
      <c r="A49" s="57"/>
      <c r="B49" s="58" t="s">
        <v>91</v>
      </c>
      <c r="C49" s="59"/>
      <c r="D49" s="59"/>
      <c r="E49" s="68">
        <v>0</v>
      </c>
      <c r="F49" s="73">
        <f t="shared" si="1"/>
        <v>0</v>
      </c>
      <c r="G49" s="80">
        <v>0</v>
      </c>
      <c r="H49" s="19">
        <v>0</v>
      </c>
    </row>
    <row r="50" spans="1:8" ht="15" customHeight="1" x14ac:dyDescent="0.2">
      <c r="A50" s="57"/>
      <c r="B50" s="58" t="s">
        <v>111</v>
      </c>
      <c r="C50" s="59"/>
      <c r="D50" s="59"/>
      <c r="E50" s="68">
        <v>0</v>
      </c>
      <c r="F50" s="73">
        <f t="shared" si="1"/>
        <v>0</v>
      </c>
      <c r="G50" s="80">
        <v>0</v>
      </c>
      <c r="H50" s="19">
        <v>0</v>
      </c>
    </row>
    <row r="51" spans="1:8" ht="15" customHeight="1" x14ac:dyDescent="0.2">
      <c r="A51" s="57"/>
      <c r="B51" s="58" t="s">
        <v>106</v>
      </c>
      <c r="C51" s="59"/>
      <c r="D51" s="59"/>
      <c r="E51" s="68">
        <v>0</v>
      </c>
      <c r="F51" s="73">
        <f t="shared" si="1"/>
        <v>0</v>
      </c>
      <c r="G51" s="80">
        <v>0</v>
      </c>
      <c r="H51" s="19">
        <v>0</v>
      </c>
    </row>
    <row r="52" spans="1:8" ht="15" customHeight="1" x14ac:dyDescent="0.2">
      <c r="A52" s="57"/>
      <c r="B52" s="58" t="s">
        <v>112</v>
      </c>
      <c r="C52" s="59"/>
      <c r="D52" s="59"/>
      <c r="E52" s="68">
        <v>0</v>
      </c>
      <c r="F52" s="73">
        <f t="shared" si="1"/>
        <v>0</v>
      </c>
      <c r="G52" s="80">
        <v>0</v>
      </c>
      <c r="H52" s="19">
        <v>0</v>
      </c>
    </row>
    <row r="53" spans="1:8" ht="15" customHeight="1" x14ac:dyDescent="0.2">
      <c r="A53" s="64" t="s">
        <v>113</v>
      </c>
      <c r="B53" s="65"/>
      <c r="C53" s="66"/>
      <c r="D53" s="66"/>
      <c r="E53" s="71">
        <v>0</v>
      </c>
      <c r="F53" s="75">
        <f t="shared" si="1"/>
        <v>0</v>
      </c>
      <c r="G53" s="82">
        <v>0</v>
      </c>
      <c r="H53" s="40">
        <v>0</v>
      </c>
    </row>
    <row r="54" spans="1:8" ht="15" customHeight="1" thickBot="1" x14ac:dyDescent="0.25">
      <c r="A54" s="91" t="s">
        <v>114</v>
      </c>
      <c r="B54" s="92"/>
      <c r="C54" s="93"/>
      <c r="D54" s="93"/>
      <c r="E54" s="94">
        <v>305745973</v>
      </c>
      <c r="F54" s="95">
        <f t="shared" si="1"/>
        <v>123025356</v>
      </c>
      <c r="G54" s="96">
        <v>182720617</v>
      </c>
      <c r="H54" s="97">
        <v>111249236</v>
      </c>
    </row>
    <row r="55" spans="1:8" ht="15" customHeight="1" x14ac:dyDescent="0.2"/>
    <row r="56" spans="1:8" ht="15" customHeight="1" x14ac:dyDescent="0.2"/>
  </sheetData>
  <mergeCells count="1">
    <mergeCell ref="E2:F2"/>
  </mergeCells>
  <phoneticPr fontId="2"/>
  <printOptions horizontalCentered="1"/>
  <pageMargins left="0.43307086614173229" right="0.43307086614173229" top="0.31496062992125984" bottom="0.35433070866141736" header="0" footer="0"/>
  <pageSetup paperSize="9" scale="89" firstPageNumber="26" fitToHeight="0" orientation="portrait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39997558519241921"/>
    <pageSetUpPr fitToPage="1"/>
  </sheetPr>
  <dimension ref="A1:J82"/>
  <sheetViews>
    <sheetView zoomScaleNormal="100" workbookViewId="0"/>
  </sheetViews>
  <sheetFormatPr defaultColWidth="9" defaultRowHeight="13.2" x14ac:dyDescent="0.2"/>
  <cols>
    <col min="1" max="4" width="2.109375" style="1" customWidth="1"/>
    <col min="5" max="5" width="23.33203125" style="1" customWidth="1"/>
    <col min="6" max="7" width="19.33203125" style="1" customWidth="1"/>
    <col min="8" max="8" width="18.109375" style="1" customWidth="1"/>
    <col min="9" max="9" width="19.33203125" style="1" customWidth="1"/>
    <col min="10" max="10" width="0.109375" style="1" customWidth="1"/>
    <col min="11" max="16384" width="9" style="1"/>
  </cols>
  <sheetData>
    <row r="1" spans="1:10" ht="13.8" thickBot="1" x14ac:dyDescent="0.25">
      <c r="A1" s="138" t="s">
        <v>229</v>
      </c>
      <c r="J1" s="136" t="s">
        <v>179</v>
      </c>
    </row>
    <row r="2" spans="1:10" x14ac:dyDescent="0.2">
      <c r="A2" s="54"/>
      <c r="B2" s="55"/>
      <c r="C2" s="55"/>
      <c r="D2" s="55"/>
      <c r="E2" s="56"/>
      <c r="F2" s="140" t="str">
        <f>'貸借対照表（一般会計）'!F2</f>
        <v>令和７年度</v>
      </c>
      <c r="G2" s="141"/>
      <c r="H2" s="78" t="str">
        <f>'貸借対照表（一般会計）'!H2</f>
        <v>令和６年度</v>
      </c>
      <c r="I2" s="18" t="str">
        <f>'貸借対照表（一般会計）'!I2</f>
        <v>令和５年度</v>
      </c>
    </row>
    <row r="3" spans="1:10" ht="24.6" thickBot="1" x14ac:dyDescent="0.25">
      <c r="A3" s="86"/>
      <c r="B3" s="87"/>
      <c r="C3" s="87"/>
      <c r="D3" s="87"/>
      <c r="E3" s="130"/>
      <c r="F3" s="131" t="s">
        <v>177</v>
      </c>
      <c r="G3" s="25" t="s">
        <v>178</v>
      </c>
      <c r="H3" s="89" t="s">
        <v>177</v>
      </c>
      <c r="I3" s="27" t="s">
        <v>177</v>
      </c>
    </row>
    <row r="4" spans="1:10" ht="12" customHeight="1" x14ac:dyDescent="0.2">
      <c r="A4" s="102" t="s">
        <v>115</v>
      </c>
      <c r="B4" s="103"/>
      <c r="C4" s="103"/>
      <c r="D4" s="103"/>
      <c r="E4" s="104"/>
      <c r="F4" s="113"/>
      <c r="G4" s="60"/>
      <c r="H4" s="21"/>
      <c r="I4" s="118"/>
    </row>
    <row r="5" spans="1:10" ht="12" customHeight="1" x14ac:dyDescent="0.2">
      <c r="A5" s="98"/>
      <c r="B5" s="99" t="s">
        <v>117</v>
      </c>
      <c r="C5" s="99"/>
      <c r="D5" s="99"/>
      <c r="E5" s="100"/>
      <c r="F5" s="101">
        <v>6989537021</v>
      </c>
      <c r="G5" s="72">
        <f t="shared" ref="G5:G34" si="0">F5-H5</f>
        <v>705169626</v>
      </c>
      <c r="H5" s="122">
        <v>6284367395</v>
      </c>
      <c r="I5" s="119">
        <v>6099346015</v>
      </c>
    </row>
    <row r="6" spans="1:10" ht="12" customHeight="1" x14ac:dyDescent="0.2">
      <c r="A6" s="102"/>
      <c r="B6" s="103"/>
      <c r="C6" s="103" t="s">
        <v>119</v>
      </c>
      <c r="D6" s="103"/>
      <c r="E6" s="104"/>
      <c r="F6" s="113">
        <v>0</v>
      </c>
      <c r="G6" s="73">
        <f t="shared" si="0"/>
        <v>0</v>
      </c>
      <c r="H6" s="21">
        <v>0</v>
      </c>
      <c r="I6" s="118">
        <v>0</v>
      </c>
    </row>
    <row r="7" spans="1:10" ht="12" customHeight="1" x14ac:dyDescent="0.2">
      <c r="A7" s="102"/>
      <c r="B7" s="103"/>
      <c r="C7" s="103" t="s">
        <v>121</v>
      </c>
      <c r="D7" s="103"/>
      <c r="E7" s="104"/>
      <c r="F7" s="113">
        <v>0</v>
      </c>
      <c r="G7" s="73">
        <f t="shared" si="0"/>
        <v>0</v>
      </c>
      <c r="H7" s="21">
        <v>0</v>
      </c>
      <c r="I7" s="118">
        <v>0</v>
      </c>
    </row>
    <row r="8" spans="1:10" ht="12" customHeight="1" x14ac:dyDescent="0.2">
      <c r="A8" s="102"/>
      <c r="B8" s="103"/>
      <c r="C8" s="103" t="s">
        <v>123</v>
      </c>
      <c r="D8" s="103"/>
      <c r="E8" s="104"/>
      <c r="F8" s="113">
        <v>0</v>
      </c>
      <c r="G8" s="73">
        <f t="shared" si="0"/>
        <v>0</v>
      </c>
      <c r="H8" s="21">
        <v>0</v>
      </c>
      <c r="I8" s="118">
        <v>0</v>
      </c>
    </row>
    <row r="9" spans="1:10" ht="12" customHeight="1" x14ac:dyDescent="0.2">
      <c r="A9" s="102"/>
      <c r="B9" s="103"/>
      <c r="C9" s="103" t="s">
        <v>125</v>
      </c>
      <c r="D9" s="103"/>
      <c r="E9" s="104"/>
      <c r="F9" s="113">
        <v>0</v>
      </c>
      <c r="G9" s="73">
        <f t="shared" si="0"/>
        <v>0</v>
      </c>
      <c r="H9" s="21">
        <v>0</v>
      </c>
      <c r="I9" s="118">
        <v>0</v>
      </c>
    </row>
    <row r="10" spans="1:10" ht="12" customHeight="1" x14ac:dyDescent="0.2">
      <c r="A10" s="102"/>
      <c r="B10" s="103"/>
      <c r="C10" s="103" t="s">
        <v>127</v>
      </c>
      <c r="D10" s="103"/>
      <c r="E10" s="104"/>
      <c r="F10" s="113">
        <v>0</v>
      </c>
      <c r="G10" s="73">
        <f t="shared" si="0"/>
        <v>0</v>
      </c>
      <c r="H10" s="21">
        <v>0</v>
      </c>
      <c r="I10" s="118">
        <v>0</v>
      </c>
    </row>
    <row r="11" spans="1:10" ht="12" customHeight="1" x14ac:dyDescent="0.2">
      <c r="A11" s="102"/>
      <c r="B11" s="103"/>
      <c r="C11" s="103" t="s">
        <v>129</v>
      </c>
      <c r="D11" s="103"/>
      <c r="E11" s="104"/>
      <c r="F11" s="113">
        <v>0</v>
      </c>
      <c r="G11" s="73">
        <f t="shared" si="0"/>
        <v>0</v>
      </c>
      <c r="H11" s="21">
        <v>0</v>
      </c>
      <c r="I11" s="118">
        <v>0</v>
      </c>
    </row>
    <row r="12" spans="1:10" ht="12" customHeight="1" x14ac:dyDescent="0.2">
      <c r="A12" s="102"/>
      <c r="B12" s="103"/>
      <c r="C12" s="103" t="s">
        <v>131</v>
      </c>
      <c r="D12" s="103"/>
      <c r="E12" s="104"/>
      <c r="F12" s="113">
        <v>0</v>
      </c>
      <c r="G12" s="73">
        <f t="shared" si="0"/>
        <v>0</v>
      </c>
      <c r="H12" s="21">
        <v>0</v>
      </c>
      <c r="I12" s="118">
        <v>0</v>
      </c>
    </row>
    <row r="13" spans="1:10" ht="12" customHeight="1" x14ac:dyDescent="0.2">
      <c r="A13" s="102"/>
      <c r="B13" s="103"/>
      <c r="C13" s="103" t="s">
        <v>133</v>
      </c>
      <c r="D13" s="103"/>
      <c r="E13" s="104"/>
      <c r="F13" s="113">
        <v>0</v>
      </c>
      <c r="G13" s="73">
        <f t="shared" si="0"/>
        <v>0</v>
      </c>
      <c r="H13" s="21">
        <v>0</v>
      </c>
      <c r="I13" s="118">
        <v>0</v>
      </c>
    </row>
    <row r="14" spans="1:10" ht="12" customHeight="1" x14ac:dyDescent="0.2">
      <c r="A14" s="102"/>
      <c r="B14" s="103"/>
      <c r="C14" s="103" t="s">
        <v>135</v>
      </c>
      <c r="D14" s="103"/>
      <c r="E14" s="104"/>
      <c r="F14" s="113">
        <v>0</v>
      </c>
      <c r="G14" s="73">
        <f t="shared" si="0"/>
        <v>0</v>
      </c>
      <c r="H14" s="21">
        <v>0</v>
      </c>
      <c r="I14" s="118">
        <v>0</v>
      </c>
    </row>
    <row r="15" spans="1:10" ht="12" customHeight="1" x14ac:dyDescent="0.2">
      <c r="A15" s="102"/>
      <c r="B15" s="103"/>
      <c r="C15" s="103" t="s">
        <v>137</v>
      </c>
      <c r="D15" s="103"/>
      <c r="E15" s="104"/>
      <c r="F15" s="113">
        <v>3759006896</v>
      </c>
      <c r="G15" s="73">
        <f t="shared" si="0"/>
        <v>-701480401</v>
      </c>
      <c r="H15" s="21">
        <v>4460487297</v>
      </c>
      <c r="I15" s="118">
        <v>5133443621</v>
      </c>
    </row>
    <row r="16" spans="1:10" ht="12" customHeight="1" x14ac:dyDescent="0.2">
      <c r="A16" s="102"/>
      <c r="B16" s="103"/>
      <c r="C16" s="103"/>
      <c r="D16" s="103" t="s">
        <v>139</v>
      </c>
      <c r="E16" s="104"/>
      <c r="F16" s="113">
        <v>3487047411</v>
      </c>
      <c r="G16" s="73">
        <f t="shared" si="0"/>
        <v>-727431969</v>
      </c>
      <c r="H16" s="21">
        <v>4214479380</v>
      </c>
      <c r="I16" s="118">
        <v>4928593094</v>
      </c>
    </row>
    <row r="17" spans="1:9" ht="12" customHeight="1" x14ac:dyDescent="0.2">
      <c r="A17" s="102"/>
      <c r="B17" s="103"/>
      <c r="C17" s="103"/>
      <c r="D17" s="103" t="s">
        <v>141</v>
      </c>
      <c r="E17" s="104"/>
      <c r="F17" s="113">
        <v>2118687</v>
      </c>
      <c r="G17" s="73">
        <f t="shared" si="0"/>
        <v>-29436285</v>
      </c>
      <c r="H17" s="21">
        <v>31554972</v>
      </c>
      <c r="I17" s="118">
        <v>558284</v>
      </c>
    </row>
    <row r="18" spans="1:9" ht="12" customHeight="1" x14ac:dyDescent="0.2">
      <c r="A18" s="102"/>
      <c r="B18" s="103"/>
      <c r="C18" s="103"/>
      <c r="D18" s="103" t="s">
        <v>143</v>
      </c>
      <c r="E18" s="104"/>
      <c r="F18" s="113">
        <v>269840798</v>
      </c>
      <c r="G18" s="73">
        <f t="shared" si="0"/>
        <v>55387853</v>
      </c>
      <c r="H18" s="21">
        <v>214452945</v>
      </c>
      <c r="I18" s="118">
        <v>204292243</v>
      </c>
    </row>
    <row r="19" spans="1:9" ht="12" customHeight="1" x14ac:dyDescent="0.2">
      <c r="A19" s="102"/>
      <c r="B19" s="103"/>
      <c r="C19" s="103" t="s">
        <v>80</v>
      </c>
      <c r="D19" s="103"/>
      <c r="E19" s="104"/>
      <c r="F19" s="113">
        <v>0</v>
      </c>
      <c r="G19" s="73">
        <f t="shared" si="0"/>
        <v>0</v>
      </c>
      <c r="H19" s="21">
        <v>0</v>
      </c>
      <c r="I19" s="118">
        <v>0</v>
      </c>
    </row>
    <row r="20" spans="1:9" ht="12" customHeight="1" x14ac:dyDescent="0.2">
      <c r="A20" s="102"/>
      <c r="B20" s="103"/>
      <c r="C20" s="103" t="s">
        <v>146</v>
      </c>
      <c r="D20" s="103"/>
      <c r="E20" s="104"/>
      <c r="F20" s="113">
        <v>3230439960</v>
      </c>
      <c r="G20" s="73">
        <f t="shared" si="0"/>
        <v>1406559862</v>
      </c>
      <c r="H20" s="21">
        <v>1823880098</v>
      </c>
      <c r="I20" s="118">
        <v>965875820</v>
      </c>
    </row>
    <row r="21" spans="1:9" ht="12" customHeight="1" x14ac:dyDescent="0.2">
      <c r="A21" s="102"/>
      <c r="B21" s="103"/>
      <c r="C21" s="103" t="s">
        <v>148</v>
      </c>
      <c r="D21" s="103"/>
      <c r="E21" s="104"/>
      <c r="F21" s="113">
        <v>90165</v>
      </c>
      <c r="G21" s="73">
        <f t="shared" si="0"/>
        <v>90165</v>
      </c>
      <c r="H21" s="21">
        <v>0</v>
      </c>
      <c r="I21" s="118">
        <v>26574</v>
      </c>
    </row>
    <row r="22" spans="1:9" ht="12" customHeight="1" x14ac:dyDescent="0.2">
      <c r="A22" s="98"/>
      <c r="B22" s="99" t="s">
        <v>149</v>
      </c>
      <c r="C22" s="99"/>
      <c r="D22" s="99"/>
      <c r="E22" s="100"/>
      <c r="F22" s="101">
        <v>7147413336</v>
      </c>
      <c r="G22" s="72">
        <f t="shared" si="0"/>
        <v>675635629</v>
      </c>
      <c r="H22" s="122">
        <v>6471777707</v>
      </c>
      <c r="I22" s="119">
        <v>6328590160</v>
      </c>
    </row>
    <row r="23" spans="1:9" ht="12" customHeight="1" x14ac:dyDescent="0.2">
      <c r="A23" s="102"/>
      <c r="B23" s="103"/>
      <c r="C23" s="103" t="s">
        <v>150</v>
      </c>
      <c r="D23" s="103"/>
      <c r="E23" s="104"/>
      <c r="F23" s="113">
        <v>149938339</v>
      </c>
      <c r="G23" s="73">
        <f t="shared" si="0"/>
        <v>15984117</v>
      </c>
      <c r="H23" s="21">
        <v>133954222</v>
      </c>
      <c r="I23" s="118">
        <v>132061746</v>
      </c>
    </row>
    <row r="24" spans="1:9" ht="12" customHeight="1" x14ac:dyDescent="0.2">
      <c r="A24" s="102"/>
      <c r="B24" s="103"/>
      <c r="C24" s="103" t="s">
        <v>151</v>
      </c>
      <c r="D24" s="103"/>
      <c r="E24" s="104"/>
      <c r="F24" s="113">
        <v>16780063</v>
      </c>
      <c r="G24" s="73">
        <f t="shared" si="0"/>
        <v>1123934</v>
      </c>
      <c r="H24" s="21">
        <v>15656129</v>
      </c>
      <c r="I24" s="118">
        <v>15477769</v>
      </c>
    </row>
    <row r="25" spans="1:9" ht="12" customHeight="1" x14ac:dyDescent="0.2">
      <c r="A25" s="102"/>
      <c r="B25" s="103"/>
      <c r="C25" s="103" t="s">
        <v>152</v>
      </c>
      <c r="D25" s="103"/>
      <c r="E25" s="104"/>
      <c r="F25" s="113">
        <v>0</v>
      </c>
      <c r="G25" s="73">
        <f t="shared" si="0"/>
        <v>0</v>
      </c>
      <c r="H25" s="21">
        <v>0</v>
      </c>
      <c r="I25" s="118">
        <v>0</v>
      </c>
    </row>
    <row r="26" spans="1:9" ht="12" customHeight="1" x14ac:dyDescent="0.2">
      <c r="A26" s="102"/>
      <c r="B26" s="103"/>
      <c r="C26" s="103" t="s">
        <v>154</v>
      </c>
      <c r="D26" s="103"/>
      <c r="E26" s="104"/>
      <c r="F26" s="113">
        <v>6979409772</v>
      </c>
      <c r="G26" s="73">
        <f t="shared" si="0"/>
        <v>658518214</v>
      </c>
      <c r="H26" s="21">
        <v>6320891558</v>
      </c>
      <c r="I26" s="118">
        <v>6179772751</v>
      </c>
    </row>
    <row r="27" spans="1:9" ht="12" customHeight="1" x14ac:dyDescent="0.2">
      <c r="A27" s="102"/>
      <c r="B27" s="103"/>
      <c r="C27" s="103" t="s">
        <v>156</v>
      </c>
      <c r="D27" s="103"/>
      <c r="E27" s="104"/>
      <c r="F27" s="113">
        <v>0</v>
      </c>
      <c r="G27" s="73">
        <f t="shared" si="0"/>
        <v>0</v>
      </c>
      <c r="H27" s="21">
        <v>0</v>
      </c>
      <c r="I27" s="118">
        <v>0</v>
      </c>
    </row>
    <row r="28" spans="1:9" ht="12" customHeight="1" x14ac:dyDescent="0.2">
      <c r="A28" s="102"/>
      <c r="B28" s="103"/>
      <c r="C28" s="103" t="s">
        <v>158</v>
      </c>
      <c r="D28" s="103"/>
      <c r="E28" s="104"/>
      <c r="F28" s="113">
        <v>1285162</v>
      </c>
      <c r="G28" s="73">
        <f t="shared" si="0"/>
        <v>9364</v>
      </c>
      <c r="H28" s="21">
        <v>1275798</v>
      </c>
      <c r="I28" s="118">
        <v>1277894</v>
      </c>
    </row>
    <row r="29" spans="1:9" ht="12" customHeight="1" x14ac:dyDescent="0.2">
      <c r="A29" s="102"/>
      <c r="B29" s="103"/>
      <c r="C29" s="103" t="s">
        <v>130</v>
      </c>
      <c r="D29" s="103"/>
      <c r="E29" s="104"/>
      <c r="F29" s="113">
        <v>0</v>
      </c>
      <c r="G29" s="73">
        <f t="shared" si="0"/>
        <v>0</v>
      </c>
      <c r="H29" s="21">
        <v>0</v>
      </c>
      <c r="I29" s="118">
        <v>0</v>
      </c>
    </row>
    <row r="30" spans="1:9" ht="12" customHeight="1" x14ac:dyDescent="0.2">
      <c r="A30" s="102"/>
      <c r="B30" s="103"/>
      <c r="C30" s="103"/>
      <c r="D30" s="103" t="s">
        <v>132</v>
      </c>
      <c r="E30" s="104"/>
      <c r="F30" s="113">
        <v>0</v>
      </c>
      <c r="G30" s="73">
        <f t="shared" si="0"/>
        <v>0</v>
      </c>
      <c r="H30" s="21">
        <v>0</v>
      </c>
      <c r="I30" s="118">
        <v>0</v>
      </c>
    </row>
    <row r="31" spans="1:9" ht="12" customHeight="1" x14ac:dyDescent="0.2">
      <c r="A31" s="102"/>
      <c r="B31" s="103"/>
      <c r="C31" s="103"/>
      <c r="D31" s="103" t="s">
        <v>134</v>
      </c>
      <c r="E31" s="104"/>
      <c r="F31" s="113">
        <v>0</v>
      </c>
      <c r="G31" s="73">
        <f t="shared" si="0"/>
        <v>0</v>
      </c>
      <c r="H31" s="21">
        <v>0</v>
      </c>
      <c r="I31" s="118">
        <v>0</v>
      </c>
    </row>
    <row r="32" spans="1:9" ht="12" customHeight="1" x14ac:dyDescent="0.2">
      <c r="A32" s="102"/>
      <c r="B32" s="103"/>
      <c r="C32" s="103"/>
      <c r="D32" s="103" t="s">
        <v>136</v>
      </c>
      <c r="E32" s="104"/>
      <c r="F32" s="113">
        <v>0</v>
      </c>
      <c r="G32" s="73">
        <f t="shared" si="0"/>
        <v>0</v>
      </c>
      <c r="H32" s="21">
        <v>0</v>
      </c>
      <c r="I32" s="118">
        <v>0</v>
      </c>
    </row>
    <row r="33" spans="1:9" ht="12" customHeight="1" x14ac:dyDescent="0.2">
      <c r="A33" s="102"/>
      <c r="B33" s="103"/>
      <c r="C33" s="103" t="s">
        <v>161</v>
      </c>
      <c r="D33" s="103"/>
      <c r="E33" s="104"/>
      <c r="F33" s="113">
        <v>0</v>
      </c>
      <c r="G33" s="73">
        <f t="shared" si="0"/>
        <v>0</v>
      </c>
      <c r="H33" s="21">
        <v>0</v>
      </c>
      <c r="I33" s="118">
        <v>0</v>
      </c>
    </row>
    <row r="34" spans="1:9" ht="12" customHeight="1" x14ac:dyDescent="0.2">
      <c r="A34" s="105" t="s">
        <v>162</v>
      </c>
      <c r="B34" s="106"/>
      <c r="C34" s="106"/>
      <c r="D34" s="106"/>
      <c r="E34" s="107"/>
      <c r="F34" s="114">
        <v>-157876315</v>
      </c>
      <c r="G34" s="124">
        <f t="shared" si="0"/>
        <v>29533997</v>
      </c>
      <c r="H34" s="123">
        <v>-187410312</v>
      </c>
      <c r="I34" s="120">
        <v>-229244145</v>
      </c>
    </row>
    <row r="35" spans="1:9" ht="12" customHeight="1" x14ac:dyDescent="0.2">
      <c r="A35" s="102" t="s">
        <v>164</v>
      </c>
      <c r="B35" s="103"/>
      <c r="C35" s="103"/>
      <c r="D35" s="103"/>
      <c r="E35" s="104"/>
      <c r="F35" s="113"/>
      <c r="G35" s="73"/>
      <c r="H35" s="21"/>
      <c r="I35" s="118"/>
    </row>
    <row r="36" spans="1:9" ht="12" customHeight="1" x14ac:dyDescent="0.2">
      <c r="A36" s="98"/>
      <c r="B36" s="99" t="s">
        <v>166</v>
      </c>
      <c r="C36" s="99"/>
      <c r="D36" s="99"/>
      <c r="E36" s="100"/>
      <c r="F36" s="101">
        <v>67722417398</v>
      </c>
      <c r="G36" s="72">
        <f t="shared" ref="G36:G60" si="1">F36-H36</f>
        <v>-58812112681</v>
      </c>
      <c r="H36" s="122">
        <v>126534530079</v>
      </c>
      <c r="I36" s="119">
        <v>112350603375</v>
      </c>
    </row>
    <row r="37" spans="1:9" ht="12" customHeight="1" x14ac:dyDescent="0.2">
      <c r="A37" s="102"/>
      <c r="B37" s="103"/>
      <c r="C37" s="103" t="s">
        <v>168</v>
      </c>
      <c r="D37" s="103"/>
      <c r="E37" s="104"/>
      <c r="F37" s="113">
        <v>0</v>
      </c>
      <c r="G37" s="73">
        <f t="shared" si="1"/>
        <v>0</v>
      </c>
      <c r="H37" s="21">
        <v>0</v>
      </c>
      <c r="I37" s="118">
        <v>0</v>
      </c>
    </row>
    <row r="38" spans="1:9" ht="12" customHeight="1" x14ac:dyDescent="0.2">
      <c r="A38" s="102"/>
      <c r="B38" s="103"/>
      <c r="C38" s="103" t="s">
        <v>170</v>
      </c>
      <c r="D38" s="103"/>
      <c r="E38" s="104"/>
      <c r="F38" s="113">
        <v>67722417398</v>
      </c>
      <c r="G38" s="73">
        <f t="shared" si="1"/>
        <v>-58812112681</v>
      </c>
      <c r="H38" s="21">
        <v>126534530079</v>
      </c>
      <c r="I38" s="118">
        <v>112350603375</v>
      </c>
    </row>
    <row r="39" spans="1:9" ht="12" customHeight="1" x14ac:dyDescent="0.2">
      <c r="A39" s="102"/>
      <c r="B39" s="103"/>
      <c r="C39" s="103"/>
      <c r="D39" s="103" t="s">
        <v>172</v>
      </c>
      <c r="E39" s="104"/>
      <c r="F39" s="113">
        <v>0</v>
      </c>
      <c r="G39" s="73">
        <f t="shared" si="1"/>
        <v>0</v>
      </c>
      <c r="H39" s="21">
        <v>0</v>
      </c>
      <c r="I39" s="118">
        <v>0</v>
      </c>
    </row>
    <row r="40" spans="1:9" ht="12" customHeight="1" x14ac:dyDescent="0.2">
      <c r="A40" s="102"/>
      <c r="B40" s="103"/>
      <c r="C40" s="103"/>
      <c r="D40" s="103" t="s">
        <v>173</v>
      </c>
      <c r="E40" s="104"/>
      <c r="F40" s="113">
        <v>67722417398</v>
      </c>
      <c r="G40" s="73">
        <f t="shared" si="1"/>
        <v>-58812112681</v>
      </c>
      <c r="H40" s="21">
        <v>126534530079</v>
      </c>
      <c r="I40" s="118">
        <v>112350603375</v>
      </c>
    </row>
    <row r="41" spans="1:9" ht="12" customHeight="1" x14ac:dyDescent="0.2">
      <c r="A41" s="102"/>
      <c r="B41" s="103"/>
      <c r="C41" s="103" t="s">
        <v>174</v>
      </c>
      <c r="D41" s="103"/>
      <c r="E41" s="104"/>
      <c r="F41" s="113">
        <v>0</v>
      </c>
      <c r="G41" s="73">
        <f t="shared" si="1"/>
        <v>0</v>
      </c>
      <c r="H41" s="21">
        <v>0</v>
      </c>
      <c r="I41" s="118">
        <v>0</v>
      </c>
    </row>
    <row r="42" spans="1:9" ht="12" customHeight="1" x14ac:dyDescent="0.2">
      <c r="A42" s="102"/>
      <c r="B42" s="103"/>
      <c r="C42" s="103" t="s">
        <v>137</v>
      </c>
      <c r="D42" s="103"/>
      <c r="E42" s="104"/>
      <c r="F42" s="113">
        <v>0</v>
      </c>
      <c r="G42" s="73">
        <f t="shared" si="1"/>
        <v>0</v>
      </c>
      <c r="H42" s="21">
        <v>0</v>
      </c>
      <c r="I42" s="118">
        <v>0</v>
      </c>
    </row>
    <row r="43" spans="1:9" ht="12" customHeight="1" x14ac:dyDescent="0.2">
      <c r="A43" s="102"/>
      <c r="B43" s="103"/>
      <c r="C43" s="103"/>
      <c r="D43" s="103" t="s">
        <v>139</v>
      </c>
      <c r="E43" s="104"/>
      <c r="F43" s="113">
        <v>0</v>
      </c>
      <c r="G43" s="73">
        <f t="shared" si="1"/>
        <v>0</v>
      </c>
      <c r="H43" s="21">
        <v>0</v>
      </c>
      <c r="I43" s="118">
        <v>0</v>
      </c>
    </row>
    <row r="44" spans="1:9" ht="12" customHeight="1" x14ac:dyDescent="0.2">
      <c r="A44" s="102"/>
      <c r="B44" s="103"/>
      <c r="C44" s="103"/>
      <c r="D44" s="103" t="s">
        <v>141</v>
      </c>
      <c r="E44" s="104"/>
      <c r="F44" s="113">
        <v>0</v>
      </c>
      <c r="G44" s="73">
        <f t="shared" si="1"/>
        <v>0</v>
      </c>
      <c r="H44" s="21">
        <v>0</v>
      </c>
      <c r="I44" s="118">
        <v>0</v>
      </c>
    </row>
    <row r="45" spans="1:9" ht="12" customHeight="1" x14ac:dyDescent="0.2">
      <c r="A45" s="102"/>
      <c r="B45" s="103"/>
      <c r="C45" s="103"/>
      <c r="D45" s="103" t="s">
        <v>143</v>
      </c>
      <c r="E45" s="104"/>
      <c r="F45" s="113">
        <v>0</v>
      </c>
      <c r="G45" s="73">
        <f t="shared" si="1"/>
        <v>0</v>
      </c>
      <c r="H45" s="21">
        <v>0</v>
      </c>
      <c r="I45" s="118">
        <v>0</v>
      </c>
    </row>
    <row r="46" spans="1:9" ht="12" customHeight="1" x14ac:dyDescent="0.2">
      <c r="A46" s="102"/>
      <c r="B46" s="103"/>
      <c r="C46" s="103" t="s">
        <v>175</v>
      </c>
      <c r="D46" s="103"/>
      <c r="E46" s="104"/>
      <c r="F46" s="113">
        <v>0</v>
      </c>
      <c r="G46" s="73">
        <f t="shared" si="1"/>
        <v>0</v>
      </c>
      <c r="H46" s="21">
        <v>0</v>
      </c>
      <c r="I46" s="118">
        <v>0</v>
      </c>
    </row>
    <row r="47" spans="1:9" ht="12" customHeight="1" x14ac:dyDescent="0.2">
      <c r="A47" s="102"/>
      <c r="B47" s="103"/>
      <c r="C47" s="103" t="s">
        <v>176</v>
      </c>
      <c r="D47" s="103"/>
      <c r="E47" s="104"/>
      <c r="F47" s="113">
        <v>0</v>
      </c>
      <c r="G47" s="73">
        <f t="shared" si="1"/>
        <v>0</v>
      </c>
      <c r="H47" s="21">
        <v>0</v>
      </c>
      <c r="I47" s="118">
        <v>0</v>
      </c>
    </row>
    <row r="48" spans="1:9" ht="12" customHeight="1" x14ac:dyDescent="0.2">
      <c r="A48" s="98"/>
      <c r="B48" s="99" t="s">
        <v>116</v>
      </c>
      <c r="C48" s="99"/>
      <c r="D48" s="99"/>
      <c r="E48" s="100"/>
      <c r="F48" s="115">
        <v>86630281960</v>
      </c>
      <c r="G48" s="72">
        <f t="shared" si="1"/>
        <v>1093074879</v>
      </c>
      <c r="H48" s="122">
        <v>85537207081</v>
      </c>
      <c r="I48" s="119">
        <v>98361495078</v>
      </c>
    </row>
    <row r="49" spans="1:9" ht="12" customHeight="1" x14ac:dyDescent="0.2">
      <c r="A49" s="102"/>
      <c r="B49" s="103"/>
      <c r="C49" s="103" t="s">
        <v>118</v>
      </c>
      <c r="D49" s="103"/>
      <c r="E49" s="104"/>
      <c r="F49" s="116">
        <v>0</v>
      </c>
      <c r="G49" s="73">
        <f t="shared" si="1"/>
        <v>0</v>
      </c>
      <c r="H49" s="21">
        <v>0</v>
      </c>
      <c r="I49" s="118">
        <v>3476000</v>
      </c>
    </row>
    <row r="50" spans="1:9" ht="12" customHeight="1" x14ac:dyDescent="0.2">
      <c r="A50" s="102"/>
      <c r="B50" s="103"/>
      <c r="C50" s="103" t="s">
        <v>120</v>
      </c>
      <c r="D50" s="103"/>
      <c r="E50" s="104"/>
      <c r="F50" s="116">
        <v>86630281960</v>
      </c>
      <c r="G50" s="73">
        <f t="shared" si="1"/>
        <v>1093074879</v>
      </c>
      <c r="H50" s="21">
        <v>85537207081</v>
      </c>
      <c r="I50" s="118">
        <v>98358019078</v>
      </c>
    </row>
    <row r="51" spans="1:9" ht="12" customHeight="1" x14ac:dyDescent="0.2">
      <c r="A51" s="102"/>
      <c r="B51" s="103"/>
      <c r="C51" s="103"/>
      <c r="D51" s="103" t="s">
        <v>122</v>
      </c>
      <c r="E51" s="104"/>
      <c r="F51" s="116">
        <v>0</v>
      </c>
      <c r="G51" s="73">
        <f t="shared" si="1"/>
        <v>0</v>
      </c>
      <c r="H51" s="21">
        <v>0</v>
      </c>
      <c r="I51" s="118">
        <v>0</v>
      </c>
    </row>
    <row r="52" spans="1:9" ht="12" customHeight="1" x14ac:dyDescent="0.2">
      <c r="A52" s="102"/>
      <c r="B52" s="103"/>
      <c r="C52" s="103"/>
      <c r="D52" s="103" t="s">
        <v>124</v>
      </c>
      <c r="E52" s="104"/>
      <c r="F52" s="116">
        <v>86630281960</v>
      </c>
      <c r="G52" s="73">
        <f t="shared" si="1"/>
        <v>1093074879</v>
      </c>
      <c r="H52" s="21">
        <v>85537207081</v>
      </c>
      <c r="I52" s="118">
        <v>98358019078</v>
      </c>
    </row>
    <row r="53" spans="1:9" ht="12" customHeight="1" x14ac:dyDescent="0.2">
      <c r="A53" s="102"/>
      <c r="B53" s="103"/>
      <c r="C53" s="103" t="s">
        <v>126</v>
      </c>
      <c r="D53" s="103"/>
      <c r="E53" s="104"/>
      <c r="F53" s="116">
        <v>0</v>
      </c>
      <c r="G53" s="73">
        <f t="shared" si="1"/>
        <v>0</v>
      </c>
      <c r="H53" s="21">
        <v>0</v>
      </c>
      <c r="I53" s="118">
        <v>0</v>
      </c>
    </row>
    <row r="54" spans="1:9" ht="12" customHeight="1" x14ac:dyDescent="0.2">
      <c r="A54" s="102"/>
      <c r="B54" s="103"/>
      <c r="C54" s="103" t="s">
        <v>128</v>
      </c>
      <c r="D54" s="103"/>
      <c r="E54" s="104"/>
      <c r="F54" s="116">
        <v>0</v>
      </c>
      <c r="G54" s="73">
        <f t="shared" si="1"/>
        <v>0</v>
      </c>
      <c r="H54" s="21">
        <v>0</v>
      </c>
      <c r="I54" s="118">
        <v>0</v>
      </c>
    </row>
    <row r="55" spans="1:9" ht="12" customHeight="1" x14ac:dyDescent="0.2">
      <c r="A55" s="102"/>
      <c r="B55" s="103"/>
      <c r="C55" s="103" t="s">
        <v>130</v>
      </c>
      <c r="D55" s="103"/>
      <c r="E55" s="104"/>
      <c r="F55" s="116">
        <v>0</v>
      </c>
      <c r="G55" s="73">
        <f t="shared" si="1"/>
        <v>0</v>
      </c>
      <c r="H55" s="21">
        <v>0</v>
      </c>
      <c r="I55" s="118">
        <v>0</v>
      </c>
    </row>
    <row r="56" spans="1:9" ht="12" customHeight="1" x14ac:dyDescent="0.2">
      <c r="A56" s="102"/>
      <c r="B56" s="103"/>
      <c r="C56" s="103"/>
      <c r="D56" s="103" t="s">
        <v>132</v>
      </c>
      <c r="E56" s="104"/>
      <c r="F56" s="116">
        <v>0</v>
      </c>
      <c r="G56" s="73">
        <f t="shared" si="1"/>
        <v>0</v>
      </c>
      <c r="H56" s="21">
        <v>0</v>
      </c>
      <c r="I56" s="118">
        <v>0</v>
      </c>
    </row>
    <row r="57" spans="1:9" ht="12" customHeight="1" x14ac:dyDescent="0.2">
      <c r="A57" s="102"/>
      <c r="B57" s="103"/>
      <c r="C57" s="103"/>
      <c r="D57" s="103" t="s">
        <v>134</v>
      </c>
      <c r="E57" s="104"/>
      <c r="F57" s="116">
        <v>0</v>
      </c>
      <c r="G57" s="73">
        <f t="shared" si="1"/>
        <v>0</v>
      </c>
      <c r="H57" s="21">
        <v>0</v>
      </c>
      <c r="I57" s="118">
        <v>0</v>
      </c>
    </row>
    <row r="58" spans="1:9" ht="12" customHeight="1" x14ac:dyDescent="0.2">
      <c r="A58" s="102"/>
      <c r="B58" s="103"/>
      <c r="C58" s="103"/>
      <c r="D58" s="103" t="s">
        <v>136</v>
      </c>
      <c r="E58" s="104"/>
      <c r="F58" s="116">
        <v>0</v>
      </c>
      <c r="G58" s="73">
        <f t="shared" si="1"/>
        <v>0</v>
      </c>
      <c r="H58" s="21">
        <v>0</v>
      </c>
      <c r="I58" s="118">
        <v>0</v>
      </c>
    </row>
    <row r="59" spans="1:9" ht="12" customHeight="1" x14ac:dyDescent="0.2">
      <c r="A59" s="102"/>
      <c r="B59" s="103"/>
      <c r="C59" s="103" t="s">
        <v>138</v>
      </c>
      <c r="D59" s="103"/>
      <c r="E59" s="104"/>
      <c r="F59" s="116">
        <v>0</v>
      </c>
      <c r="G59" s="73">
        <f t="shared" si="1"/>
        <v>0</v>
      </c>
      <c r="H59" s="21">
        <v>0</v>
      </c>
      <c r="I59" s="118">
        <v>0</v>
      </c>
    </row>
    <row r="60" spans="1:9" ht="12" customHeight="1" x14ac:dyDescent="0.2">
      <c r="A60" s="105" t="s">
        <v>140</v>
      </c>
      <c r="B60" s="106"/>
      <c r="C60" s="106"/>
      <c r="D60" s="106"/>
      <c r="E60" s="107"/>
      <c r="F60" s="117">
        <v>-18907864562</v>
      </c>
      <c r="G60" s="124">
        <f t="shared" si="1"/>
        <v>-59905187560</v>
      </c>
      <c r="H60" s="123">
        <v>40997322998</v>
      </c>
      <c r="I60" s="120">
        <v>13989108297</v>
      </c>
    </row>
    <row r="61" spans="1:9" ht="12" customHeight="1" x14ac:dyDescent="0.2">
      <c r="A61" s="108" t="s">
        <v>142</v>
      </c>
      <c r="B61" s="103"/>
      <c r="C61" s="103"/>
      <c r="D61" s="103"/>
      <c r="E61" s="104"/>
      <c r="F61" s="116"/>
      <c r="G61" s="73"/>
      <c r="H61" s="21"/>
      <c r="I61" s="118"/>
    </row>
    <row r="62" spans="1:9" ht="12" customHeight="1" x14ac:dyDescent="0.2">
      <c r="A62" s="98"/>
      <c r="B62" s="109" t="s">
        <v>144</v>
      </c>
      <c r="C62" s="99"/>
      <c r="D62" s="99"/>
      <c r="E62" s="100"/>
      <c r="F62" s="115">
        <v>236328078617</v>
      </c>
      <c r="G62" s="72">
        <f t="shared" ref="G62:G82" si="2">F62-H62</f>
        <v>7739200478</v>
      </c>
      <c r="H62" s="122">
        <v>228588878139</v>
      </c>
      <c r="I62" s="119">
        <v>234414405334</v>
      </c>
    </row>
    <row r="63" spans="1:9" ht="12" customHeight="1" x14ac:dyDescent="0.2">
      <c r="A63" s="102"/>
      <c r="B63" s="103"/>
      <c r="C63" s="103" t="s">
        <v>145</v>
      </c>
      <c r="D63" s="103"/>
      <c r="E63" s="104"/>
      <c r="F63" s="116">
        <v>111584842000</v>
      </c>
      <c r="G63" s="73">
        <f t="shared" si="2"/>
        <v>14218515017</v>
      </c>
      <c r="H63" s="21">
        <v>97366326983</v>
      </c>
      <c r="I63" s="118">
        <v>105794131764</v>
      </c>
    </row>
    <row r="64" spans="1:9" ht="12" customHeight="1" x14ac:dyDescent="0.2">
      <c r="A64" s="102"/>
      <c r="B64" s="103"/>
      <c r="C64" s="103" t="s">
        <v>147</v>
      </c>
      <c r="D64" s="103"/>
      <c r="E64" s="104"/>
      <c r="F64" s="116">
        <v>0</v>
      </c>
      <c r="G64" s="73">
        <f t="shared" si="2"/>
        <v>0</v>
      </c>
      <c r="H64" s="21">
        <v>0</v>
      </c>
      <c r="I64" s="118">
        <v>0</v>
      </c>
    </row>
    <row r="65" spans="1:9" ht="12" customHeight="1" x14ac:dyDescent="0.2">
      <c r="A65" s="102"/>
      <c r="B65" s="103"/>
      <c r="C65" s="103" t="s">
        <v>137</v>
      </c>
      <c r="D65" s="103"/>
      <c r="E65" s="104"/>
      <c r="F65" s="116">
        <v>0</v>
      </c>
      <c r="G65" s="73">
        <f t="shared" si="2"/>
        <v>0</v>
      </c>
      <c r="H65" s="21">
        <v>0</v>
      </c>
      <c r="I65" s="118">
        <v>0</v>
      </c>
    </row>
    <row r="66" spans="1:9" ht="12" customHeight="1" x14ac:dyDescent="0.2">
      <c r="A66" s="102"/>
      <c r="B66" s="103"/>
      <c r="C66" s="103"/>
      <c r="D66" s="103" t="s">
        <v>139</v>
      </c>
      <c r="E66" s="104"/>
      <c r="F66" s="116">
        <v>0</v>
      </c>
      <c r="G66" s="73">
        <f t="shared" si="2"/>
        <v>0</v>
      </c>
      <c r="H66" s="21">
        <v>0</v>
      </c>
      <c r="I66" s="118">
        <v>0</v>
      </c>
    </row>
    <row r="67" spans="1:9" ht="12" customHeight="1" x14ac:dyDescent="0.2">
      <c r="A67" s="102"/>
      <c r="B67" s="103"/>
      <c r="C67" s="103"/>
      <c r="D67" s="103" t="s">
        <v>141</v>
      </c>
      <c r="E67" s="104"/>
      <c r="F67" s="116">
        <v>0</v>
      </c>
      <c r="G67" s="73">
        <f t="shared" si="2"/>
        <v>0</v>
      </c>
      <c r="H67" s="21">
        <v>0</v>
      </c>
      <c r="I67" s="118">
        <v>0</v>
      </c>
    </row>
    <row r="68" spans="1:9" ht="12" customHeight="1" x14ac:dyDescent="0.2">
      <c r="A68" s="102"/>
      <c r="B68" s="103"/>
      <c r="C68" s="103"/>
      <c r="D68" s="103" t="s">
        <v>143</v>
      </c>
      <c r="E68" s="104"/>
      <c r="F68" s="116">
        <v>0</v>
      </c>
      <c r="G68" s="73">
        <f t="shared" si="2"/>
        <v>0</v>
      </c>
      <c r="H68" s="21">
        <v>0</v>
      </c>
      <c r="I68" s="118">
        <v>0</v>
      </c>
    </row>
    <row r="69" spans="1:9" ht="12" customHeight="1" x14ac:dyDescent="0.2">
      <c r="A69" s="102"/>
      <c r="B69" s="103"/>
      <c r="C69" s="103" t="s">
        <v>153</v>
      </c>
      <c r="D69" s="103"/>
      <c r="E69" s="104"/>
      <c r="F69" s="116">
        <v>124743236617</v>
      </c>
      <c r="G69" s="73">
        <f t="shared" si="2"/>
        <v>-6479314539</v>
      </c>
      <c r="H69" s="21">
        <v>131222551156</v>
      </c>
      <c r="I69" s="118">
        <v>128620273570</v>
      </c>
    </row>
    <row r="70" spans="1:9" ht="12" customHeight="1" x14ac:dyDescent="0.2">
      <c r="A70" s="98"/>
      <c r="B70" s="99" t="s">
        <v>155</v>
      </c>
      <c r="C70" s="99"/>
      <c r="D70" s="99"/>
      <c r="E70" s="100"/>
      <c r="F70" s="115">
        <v>217262337740</v>
      </c>
      <c r="G70" s="72">
        <f t="shared" si="2"/>
        <v>-52136453085</v>
      </c>
      <c r="H70" s="122">
        <v>269398790825</v>
      </c>
      <c r="I70" s="119">
        <v>248174269486</v>
      </c>
    </row>
    <row r="71" spans="1:9" ht="12" customHeight="1" x14ac:dyDescent="0.2">
      <c r="A71" s="102"/>
      <c r="B71" s="103"/>
      <c r="C71" s="103" t="s">
        <v>157</v>
      </c>
      <c r="D71" s="103"/>
      <c r="E71" s="104"/>
      <c r="F71" s="116">
        <v>92519101123</v>
      </c>
      <c r="G71" s="73">
        <f t="shared" si="2"/>
        <v>-45657138546</v>
      </c>
      <c r="H71" s="21">
        <v>138176239669</v>
      </c>
      <c r="I71" s="118">
        <v>119553995916</v>
      </c>
    </row>
    <row r="72" spans="1:9" ht="12" customHeight="1" x14ac:dyDescent="0.2">
      <c r="A72" s="102"/>
      <c r="B72" s="103"/>
      <c r="C72" s="103" t="s">
        <v>159</v>
      </c>
      <c r="D72" s="103"/>
      <c r="E72" s="104"/>
      <c r="F72" s="116">
        <v>0</v>
      </c>
      <c r="G72" s="73">
        <f t="shared" si="2"/>
        <v>0</v>
      </c>
      <c r="H72" s="21">
        <v>0</v>
      </c>
      <c r="I72" s="118">
        <v>0</v>
      </c>
    </row>
    <row r="73" spans="1:9" ht="12" customHeight="1" x14ac:dyDescent="0.2">
      <c r="A73" s="102"/>
      <c r="B73" s="103"/>
      <c r="C73" s="103" t="s">
        <v>160</v>
      </c>
      <c r="D73" s="103"/>
      <c r="E73" s="104"/>
      <c r="F73" s="116">
        <v>0</v>
      </c>
      <c r="G73" s="73">
        <f t="shared" si="2"/>
        <v>0</v>
      </c>
      <c r="H73" s="21">
        <v>0</v>
      </c>
      <c r="I73" s="118">
        <v>0</v>
      </c>
    </row>
    <row r="74" spans="1:9" ht="12" customHeight="1" x14ac:dyDescent="0.2">
      <c r="A74" s="102"/>
      <c r="B74" s="103"/>
      <c r="C74" s="103" t="s">
        <v>130</v>
      </c>
      <c r="D74" s="103"/>
      <c r="E74" s="104"/>
      <c r="F74" s="116">
        <v>0</v>
      </c>
      <c r="G74" s="73">
        <f t="shared" si="2"/>
        <v>0</v>
      </c>
      <c r="H74" s="21">
        <v>0</v>
      </c>
      <c r="I74" s="118">
        <v>0</v>
      </c>
    </row>
    <row r="75" spans="1:9" ht="12" customHeight="1" x14ac:dyDescent="0.2">
      <c r="A75" s="102"/>
      <c r="B75" s="103"/>
      <c r="C75" s="103"/>
      <c r="D75" s="103" t="s">
        <v>132</v>
      </c>
      <c r="E75" s="104"/>
      <c r="F75" s="116">
        <v>0</v>
      </c>
      <c r="G75" s="73">
        <f t="shared" si="2"/>
        <v>0</v>
      </c>
      <c r="H75" s="21">
        <v>0</v>
      </c>
      <c r="I75" s="118">
        <v>0</v>
      </c>
    </row>
    <row r="76" spans="1:9" ht="12" customHeight="1" x14ac:dyDescent="0.2">
      <c r="A76" s="102"/>
      <c r="B76" s="103"/>
      <c r="C76" s="103"/>
      <c r="D76" s="103" t="s">
        <v>134</v>
      </c>
      <c r="E76" s="104"/>
      <c r="F76" s="116">
        <v>0</v>
      </c>
      <c r="G76" s="73">
        <f t="shared" si="2"/>
        <v>0</v>
      </c>
      <c r="H76" s="21">
        <v>0</v>
      </c>
      <c r="I76" s="118">
        <v>0</v>
      </c>
    </row>
    <row r="77" spans="1:9" ht="12" customHeight="1" x14ac:dyDescent="0.2">
      <c r="A77" s="102"/>
      <c r="B77" s="103"/>
      <c r="C77" s="103"/>
      <c r="D77" s="103" t="s">
        <v>136</v>
      </c>
      <c r="E77" s="104"/>
      <c r="F77" s="116">
        <v>0</v>
      </c>
      <c r="G77" s="73">
        <f t="shared" si="2"/>
        <v>0</v>
      </c>
      <c r="H77" s="21">
        <v>0</v>
      </c>
      <c r="I77" s="118">
        <v>0</v>
      </c>
    </row>
    <row r="78" spans="1:9" ht="12" customHeight="1" x14ac:dyDescent="0.2">
      <c r="A78" s="102"/>
      <c r="B78" s="103"/>
      <c r="C78" s="103" t="s">
        <v>163</v>
      </c>
      <c r="D78" s="103"/>
      <c r="E78" s="104"/>
      <c r="F78" s="116">
        <v>124743236617</v>
      </c>
      <c r="G78" s="73">
        <f t="shared" si="2"/>
        <v>-6479314539</v>
      </c>
      <c r="H78" s="21">
        <v>131222551156</v>
      </c>
      <c r="I78" s="118">
        <v>128620273570</v>
      </c>
    </row>
    <row r="79" spans="1:9" ht="12" customHeight="1" x14ac:dyDescent="0.2">
      <c r="A79" s="105" t="s">
        <v>165</v>
      </c>
      <c r="B79" s="106"/>
      <c r="C79" s="106"/>
      <c r="D79" s="106"/>
      <c r="E79" s="107"/>
      <c r="F79" s="117">
        <v>19065740877</v>
      </c>
      <c r="G79" s="124">
        <f t="shared" si="2"/>
        <v>59875653563</v>
      </c>
      <c r="H79" s="123">
        <v>-40809912686</v>
      </c>
      <c r="I79" s="120">
        <v>-13759864152</v>
      </c>
    </row>
    <row r="80" spans="1:9" ht="12" customHeight="1" x14ac:dyDescent="0.2">
      <c r="A80" s="125" t="s">
        <v>167</v>
      </c>
      <c r="B80" s="126"/>
      <c r="C80" s="126"/>
      <c r="D80" s="126"/>
      <c r="E80" s="127"/>
      <c r="F80" s="128">
        <v>0</v>
      </c>
      <c r="G80" s="75">
        <f t="shared" si="2"/>
        <v>0</v>
      </c>
      <c r="H80" s="39">
        <v>0</v>
      </c>
      <c r="I80" s="129">
        <v>0</v>
      </c>
    </row>
    <row r="81" spans="1:9" ht="12" customHeight="1" x14ac:dyDescent="0.2">
      <c r="A81" s="125" t="s">
        <v>169</v>
      </c>
      <c r="B81" s="126"/>
      <c r="C81" s="126"/>
      <c r="D81" s="126"/>
      <c r="E81" s="127"/>
      <c r="F81" s="128">
        <v>0</v>
      </c>
      <c r="G81" s="75">
        <f t="shared" si="2"/>
        <v>0</v>
      </c>
      <c r="H81" s="39">
        <v>0</v>
      </c>
      <c r="I81" s="129">
        <v>0</v>
      </c>
    </row>
    <row r="82" spans="1:9" ht="12" customHeight="1" thickBot="1" x14ac:dyDescent="0.25">
      <c r="A82" s="110" t="s">
        <v>171</v>
      </c>
      <c r="B82" s="111"/>
      <c r="C82" s="111"/>
      <c r="D82" s="111"/>
      <c r="E82" s="112"/>
      <c r="F82" s="42">
        <v>0</v>
      </c>
      <c r="G82" s="90">
        <f t="shared" si="2"/>
        <v>0</v>
      </c>
      <c r="H82" s="43">
        <v>0</v>
      </c>
      <c r="I82" s="121">
        <v>0</v>
      </c>
    </row>
  </sheetData>
  <mergeCells count="1">
    <mergeCell ref="F2:G2"/>
  </mergeCells>
  <phoneticPr fontId="2"/>
  <printOptions horizontalCentered="1"/>
  <pageMargins left="0" right="0" top="0" bottom="0.35433070866141736" header="0" footer="0"/>
  <pageSetup paperSize="9" scale="87" firstPageNumber="27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9</vt:i4>
      </vt:variant>
    </vt:vector>
  </HeadingPairs>
  <TitlesOfParts>
    <vt:vector size="37" baseType="lpstr">
      <vt:lpstr>目次</vt:lpstr>
      <vt:lpstr>貸借対照表（一般会計）</vt:lpstr>
      <vt:lpstr>行政コスト計算書（一般会計）</vt:lpstr>
      <vt:lpstr>キャッシュ・フロー計算書（一般会計）</vt:lpstr>
      <vt:lpstr>貸借対照表（食肉市場事業会計）</vt:lpstr>
      <vt:lpstr>行政コスト計算書（食肉市場事業会計）</vt:lpstr>
      <vt:lpstr>キャッシュ・フロー計算書（食肉市場事業会計）</vt:lpstr>
      <vt:lpstr>貸借対照表（駐車場事業会計）</vt:lpstr>
      <vt:lpstr>行政コスト計算書（駐車場事業会計）</vt:lpstr>
      <vt:lpstr>キャッシュ・フロー計算書（駐車場事業会計）</vt:lpstr>
      <vt:lpstr>貸借対照表（母子父子寡婦福祉貸付資金会計）</vt:lpstr>
      <vt:lpstr>行政コスト計算書（母子父子寡婦福祉貸付資金会計）</vt:lpstr>
      <vt:lpstr>キャッシュ・フロー計算書（母子父子寡婦福祉貸付資金会計)</vt:lpstr>
      <vt:lpstr>貸借対照表（国民健康保険事業会計）</vt:lpstr>
      <vt:lpstr>行政コスト計算書（国民健康保険事業会計）</vt:lpstr>
      <vt:lpstr>キャッシュ・フロー計算書（国民健康保険事業会計）</vt:lpstr>
      <vt:lpstr>貸借対照表（心身障害者扶養共済事業会計）</vt:lpstr>
      <vt:lpstr>行政コスト計算書（心身障害者扶養共済事業会計）</vt:lpstr>
      <vt:lpstr>キャッシュ・フロー計算書（心身障害者扶養共済事業会計)</vt:lpstr>
      <vt:lpstr>貸借対照表（介護保険事業会計）</vt:lpstr>
      <vt:lpstr>行政コスト計算書（介護保険事業会計）</vt:lpstr>
      <vt:lpstr>キャッシュ・フロー計算書（介護保険事業会計）</vt:lpstr>
      <vt:lpstr>貸借対照表（後期高齢者医療事業会計）</vt:lpstr>
      <vt:lpstr>行政コスト計算書（後期高齢者医療事業会計）</vt:lpstr>
      <vt:lpstr>キャッシュ・フロー計算書（後期高齢者医療事業会計）</vt:lpstr>
      <vt:lpstr>貸借対照表（公債費会計）</vt:lpstr>
      <vt:lpstr>行政コスト計算書（公債費会計）</vt:lpstr>
      <vt:lpstr>キャッシュ・フロー計算書（公債費会計）</vt:lpstr>
      <vt:lpstr>'キャッシュ・フロー計算書（一般会計）'!Print_Area</vt:lpstr>
      <vt:lpstr>'キャッシュ・フロー計算書（介護保険事業会計）'!Print_Area</vt:lpstr>
      <vt:lpstr>'キャッシュ・フロー計算書（後期高齢者医療事業会計）'!Print_Area</vt:lpstr>
      <vt:lpstr>'キャッシュ・フロー計算書（公債費会計）'!Print_Area</vt:lpstr>
      <vt:lpstr>'キャッシュ・フロー計算書（国民健康保険事業会計）'!Print_Area</vt:lpstr>
      <vt:lpstr>'キャッシュ・フロー計算書（食肉市場事業会計）'!Print_Area</vt:lpstr>
      <vt:lpstr>'キャッシュ・フロー計算書（心身障害者扶養共済事業会計)'!Print_Area</vt:lpstr>
      <vt:lpstr>'キャッシュ・フロー計算書（駐車場事業会計）'!Print_Area</vt:lpstr>
      <vt:lpstr>'キャッシュ・フロー計算書（母子父子寡婦福祉貸付資金会計)'!Print_Area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2019-10-09T03:59:48Z</dcterms:created>
  <dcterms:modified xsi:type="dcterms:W3CDTF">2026-10-09T04:02:53Z</dcterms:modified>
</cp:coreProperties>
</file>