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ユーザ作業用フォルダ\事業系\特建ライン\特定建築物\特建関係\８年度事務\ホームページ\HP掲載用データ\"/>
    </mc:Choice>
  </mc:AlternateContent>
  <xr:revisionPtr revIDLastSave="0" documentId="13_ncr:1_{EBA99388-3640-44F6-9CFC-48C822D2635B}" xr6:coauthVersionLast="47" xr6:coauthVersionMax="47" xr10:uidLastSave="{00000000-0000-0000-0000-000000000000}"/>
  <bookViews>
    <workbookView xWindow="-108" yWindow="-108" windowWidth="23256" windowHeight="12456" tabRatio="827" xr2:uid="{00000000-000D-0000-FFFF-FFFF00000000}"/>
  </bookViews>
  <sheets>
    <sheet name="廃棄物の減量推進及び適正処理に関する計画書　表面" sheetId="19" r:id="rId1"/>
    <sheet name="廃棄物の減量推進及び適正処理に関する計画書　裏面" sheetId="20" r:id="rId2"/>
  </sheets>
  <definedNames>
    <definedName name="_xlnm.Print_Area" localSheetId="0">'廃棄物の減量推進及び適正処理に関する計画書　表面'!$A$1:$AE$43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20" l="1"/>
  <c r="K50" i="20" s="1"/>
  <c r="H24" i="20"/>
  <c r="K24" i="20" s="1"/>
  <c r="F53" i="20" l="1"/>
  <c r="D53" i="20"/>
  <c r="H52" i="20"/>
  <c r="K52" i="20" s="1"/>
  <c r="H51" i="20"/>
  <c r="K51" i="20" s="1"/>
  <c r="H49" i="20"/>
  <c r="K49" i="20" s="1"/>
  <c r="H48" i="20"/>
  <c r="K48" i="20" s="1"/>
  <c r="H47" i="20"/>
  <c r="K47" i="20" s="1"/>
  <c r="H46" i="20"/>
  <c r="K46" i="20" s="1"/>
  <c r="H45" i="20"/>
  <c r="K45" i="20" s="1"/>
  <c r="H44" i="20"/>
  <c r="K44" i="20" s="1"/>
  <c r="H42" i="20"/>
  <c r="K42" i="20" s="1"/>
  <c r="F41" i="20"/>
  <c r="F43" i="20" s="1"/>
  <c r="D41" i="20"/>
  <c r="D43" i="20" s="1"/>
  <c r="H40" i="20"/>
  <c r="K40" i="20" s="1"/>
  <c r="H39" i="20"/>
  <c r="K39" i="20" s="1"/>
  <c r="H38" i="20"/>
  <c r="K38" i="20" s="1"/>
  <c r="H37" i="20"/>
  <c r="K37" i="20" s="1"/>
  <c r="H36" i="20"/>
  <c r="H35" i="20"/>
  <c r="K35" i="20" s="1"/>
  <c r="H31" i="20"/>
  <c r="F27" i="20"/>
  <c r="D27" i="20"/>
  <c r="H26" i="20"/>
  <c r="K26" i="20" s="1"/>
  <c r="H25" i="20"/>
  <c r="K25" i="20" s="1"/>
  <c r="H23" i="20"/>
  <c r="K23" i="20" s="1"/>
  <c r="H22" i="20"/>
  <c r="K22" i="20" s="1"/>
  <c r="H21" i="20"/>
  <c r="K21" i="20" s="1"/>
  <c r="H20" i="20"/>
  <c r="K20" i="20" s="1"/>
  <c r="H19" i="20"/>
  <c r="K19" i="20" s="1"/>
  <c r="H18" i="20"/>
  <c r="K18" i="20" s="1"/>
  <c r="H16" i="20"/>
  <c r="K16" i="20" s="1"/>
  <c r="F15" i="20"/>
  <c r="F17" i="20" s="1"/>
  <c r="D15" i="20"/>
  <c r="D17" i="20" s="1"/>
  <c r="H14" i="20"/>
  <c r="K14" i="20" s="1"/>
  <c r="H13" i="20"/>
  <c r="K13" i="20" s="1"/>
  <c r="H12" i="20"/>
  <c r="K12" i="20" s="1"/>
  <c r="H11" i="20"/>
  <c r="K11" i="20" s="1"/>
  <c r="H10" i="20"/>
  <c r="K10" i="20" s="1"/>
  <c r="H9" i="20"/>
  <c r="K9" i="20" s="1"/>
  <c r="D54" i="20" l="1"/>
  <c r="H41" i="20"/>
  <c r="H43" i="20" s="1"/>
  <c r="K43" i="20" s="1"/>
  <c r="D28" i="20"/>
  <c r="H15" i="20"/>
  <c r="H17" i="20" s="1"/>
  <c r="K17" i="20" s="1"/>
  <c r="H27" i="20"/>
  <c r="K27" i="20" s="1"/>
  <c r="H53" i="20"/>
  <c r="K53" i="20" s="1"/>
  <c r="F28" i="20"/>
  <c r="K36" i="20"/>
  <c r="F54" i="20"/>
  <c r="AH37" i="19"/>
  <c r="AH8" i="19"/>
  <c r="AH17" i="19"/>
  <c r="AH16" i="19"/>
  <c r="AH11" i="19"/>
  <c r="AH5" i="19"/>
  <c r="AH1" i="19"/>
  <c r="K41" i="20" l="1"/>
  <c r="K15" i="20"/>
  <c r="H28" i="20"/>
  <c r="K28" i="20" s="1"/>
  <c r="H54" i="20"/>
  <c r="K54" i="20" s="1"/>
</calcChain>
</file>

<file path=xl/sharedStrings.xml><?xml version="1.0" encoding="utf-8"?>
<sst xmlns="http://schemas.openxmlformats.org/spreadsheetml/2006/main" count="407" uniqueCount="165">
  <si>
    <t>大阪市整理欄 コードNo.</t>
    <phoneticPr fontId="1"/>
  </si>
  <si>
    <t>年度廃棄物の減量推進</t>
    <rPh sb="0" eb="2">
      <t>ネンド</t>
    </rPh>
    <rPh sb="2" eb="5">
      <t>ハイキブツ</t>
    </rPh>
    <rPh sb="6" eb="8">
      <t>ゲンリョウ</t>
    </rPh>
    <rPh sb="8" eb="10">
      <t>スイシン</t>
    </rPh>
    <phoneticPr fontId="1"/>
  </si>
  <si>
    <t>及び適正処理に関する 計 画 書</t>
    <phoneticPr fontId="1"/>
  </si>
  <si>
    <t>日</t>
    <rPh sb="0" eb="1">
      <t>ヒ</t>
    </rPh>
    <phoneticPr fontId="1"/>
  </si>
  <si>
    <t>月</t>
    <rPh sb="0" eb="1">
      <t>ツキ</t>
    </rPh>
    <phoneticPr fontId="1"/>
  </si>
  <si>
    <t>年</t>
    <rPh sb="0" eb="1">
      <t>ネン</t>
    </rPh>
    <phoneticPr fontId="1"/>
  </si>
  <si>
    <t>大阪市長　様</t>
    <rPh sb="0" eb="4">
      <t>オオサカシチョウ</t>
    </rPh>
    <rPh sb="5" eb="6">
      <t>サマ</t>
    </rPh>
    <phoneticPr fontId="1"/>
  </si>
  <si>
    <t>所在地</t>
    <rPh sb="0" eb="3">
      <t>ショザイチ</t>
    </rPh>
    <phoneticPr fontId="1"/>
  </si>
  <si>
    <t>竣工年月日</t>
    <rPh sb="0" eb="2">
      <t>シュンコウ</t>
    </rPh>
    <rPh sb="2" eb="5">
      <t>ネンガッピ</t>
    </rPh>
    <phoneticPr fontId="1"/>
  </si>
  <si>
    <t>延床面積</t>
    <rPh sb="0" eb="1">
      <t>ノ</t>
    </rPh>
    <rPh sb="1" eb="4">
      <t>ユカメンセキ</t>
    </rPh>
    <phoneticPr fontId="1"/>
  </si>
  <si>
    <t>区</t>
    <rPh sb="0" eb="1">
      <t>ク</t>
    </rPh>
    <phoneticPr fontId="1"/>
  </si>
  <si>
    <t>丁目</t>
    <rPh sb="0" eb="2">
      <t>チョウメ</t>
    </rPh>
    <phoneticPr fontId="1"/>
  </si>
  <si>
    <t>番</t>
    <rPh sb="0" eb="1">
      <t>バン</t>
    </rPh>
    <phoneticPr fontId="1"/>
  </si>
  <si>
    <t>号</t>
    <rPh sb="0" eb="1">
      <t>ゴウ</t>
    </rPh>
    <phoneticPr fontId="1"/>
  </si>
  <si>
    <t>当該建築物</t>
    <rPh sb="0" eb="2">
      <t>トウガイ</t>
    </rPh>
    <rPh sb="2" eb="5">
      <t>ケンチクブツ</t>
    </rPh>
    <phoneticPr fontId="1"/>
  </si>
  <si>
    <t>ごみ等の保管場所</t>
    <rPh sb="2" eb="3">
      <t>トウ</t>
    </rPh>
    <rPh sb="4" eb="6">
      <t>ホカン</t>
    </rPh>
    <rPh sb="6" eb="8">
      <t>バショ</t>
    </rPh>
    <phoneticPr fontId="1"/>
  </si>
  <si>
    <t>保管場所</t>
    <rPh sb="0" eb="2">
      <t>ホカン</t>
    </rPh>
    <rPh sb="2" eb="4">
      <t>バショ</t>
    </rPh>
    <phoneticPr fontId="1"/>
  </si>
  <si>
    <t>収集頻度</t>
    <rPh sb="0" eb="2">
      <t>シュウシュウ</t>
    </rPh>
    <rPh sb="2" eb="4">
      <t>ヒンド</t>
    </rPh>
    <phoneticPr fontId="1"/>
  </si>
  <si>
    <t>廃棄物管理責任者</t>
    <rPh sb="0" eb="3">
      <t>ハイキブツ</t>
    </rPh>
    <rPh sb="3" eb="5">
      <t>カンリ</t>
    </rPh>
    <rPh sb="5" eb="7">
      <t>セキニン</t>
    </rPh>
    <rPh sb="7" eb="8">
      <t>シャ</t>
    </rPh>
    <phoneticPr fontId="1"/>
  </si>
  <si>
    <t>実務担当者</t>
    <rPh sb="0" eb="2">
      <t>ジツム</t>
    </rPh>
    <rPh sb="2" eb="5">
      <t>タントウシャ</t>
    </rPh>
    <phoneticPr fontId="1"/>
  </si>
  <si>
    <t>氏名</t>
    <rPh sb="0" eb="2">
      <t>シメイ</t>
    </rPh>
    <phoneticPr fontId="1"/>
  </si>
  <si>
    <t>電話番号</t>
    <rPh sb="0" eb="2">
      <t>デンワ</t>
    </rPh>
    <rPh sb="2" eb="4">
      <t>バンゴウ</t>
    </rPh>
    <phoneticPr fontId="1"/>
  </si>
  <si>
    <t>建築物所有者
又は管理者</t>
    <rPh sb="0" eb="3">
      <t>ケンチクブツ</t>
    </rPh>
    <rPh sb="3" eb="6">
      <t>ショユウシャ</t>
    </rPh>
    <rPh sb="7" eb="8">
      <t>マタ</t>
    </rPh>
    <rPh sb="9" eb="12">
      <t>カンリシャ</t>
    </rPh>
    <phoneticPr fontId="1"/>
  </si>
  <si>
    <t>ふりがな</t>
    <phoneticPr fontId="1"/>
  </si>
  <si>
    <t>㎡</t>
    <phoneticPr fontId="1"/>
  </si>
  <si>
    <t>社</t>
    <rPh sb="0" eb="1">
      <t>シャ</t>
    </rPh>
    <phoneticPr fontId="1"/>
  </si>
  <si>
    <t>店</t>
    <rPh sb="0" eb="1">
      <t>ミセ</t>
    </rPh>
    <phoneticPr fontId="1"/>
  </si>
  <si>
    <t>床面積</t>
    <rPh sb="0" eb="3">
      <t>ユカメンセキ</t>
    </rPh>
    <phoneticPr fontId="1"/>
  </si>
  <si>
    <t>数</t>
    <rPh sb="0" eb="1">
      <t>カズ</t>
    </rPh>
    <phoneticPr fontId="1"/>
  </si>
  <si>
    <t>従事人数</t>
    <rPh sb="0" eb="2">
      <t>ジュウジ</t>
    </rPh>
    <rPh sb="2" eb="4">
      <t>ニンズウ</t>
    </rPh>
    <phoneticPr fontId="1"/>
  </si>
  <si>
    <t>人</t>
    <rPh sb="0" eb="1">
      <t>ヒト</t>
    </rPh>
    <phoneticPr fontId="1"/>
  </si>
  <si>
    <t>受付年月日・印</t>
    <rPh sb="0" eb="2">
      <t>ウケツケ</t>
    </rPh>
    <rPh sb="2" eb="5">
      <t>ネンガッピ</t>
    </rPh>
    <rPh sb="6" eb="7">
      <t>イン</t>
    </rPh>
    <phoneticPr fontId="1"/>
  </si>
  <si>
    <t>地上</t>
    <rPh sb="0" eb="2">
      <t>チジョウ</t>
    </rPh>
    <phoneticPr fontId="1"/>
  </si>
  <si>
    <t>所有者</t>
    <rPh sb="0" eb="3">
      <t>ショユウシャ</t>
    </rPh>
    <phoneticPr fontId="1"/>
  </si>
  <si>
    <t>階</t>
    <rPh sb="0" eb="1">
      <t>カイ</t>
    </rPh>
    <phoneticPr fontId="1"/>
  </si>
  <si>
    <t>一般廃棄物</t>
    <rPh sb="0" eb="2">
      <t>イッパン</t>
    </rPh>
    <rPh sb="2" eb="5">
      <t>ハイキブツ</t>
    </rPh>
    <phoneticPr fontId="1"/>
  </si>
  <si>
    <t>産業廃棄物</t>
    <rPh sb="0" eb="2">
      <t>サンギョウ</t>
    </rPh>
    <rPh sb="2" eb="5">
      <t>ハイキブツ</t>
    </rPh>
    <phoneticPr fontId="1"/>
  </si>
  <si>
    <t>再利用対象物</t>
    <rPh sb="0" eb="3">
      <t>サイリヨウ</t>
    </rPh>
    <rPh sb="3" eb="6">
      <t>タイショウブツ</t>
    </rPh>
    <phoneticPr fontId="1"/>
  </si>
  <si>
    <t>階・地下</t>
    <rPh sb="0" eb="1">
      <t>カイ</t>
    </rPh>
    <rPh sb="2" eb="4">
      <t>チカ</t>
    </rPh>
    <phoneticPr fontId="1"/>
  </si>
  <si>
    <t>名　称</t>
    <rPh sb="0" eb="1">
      <t>メイ</t>
    </rPh>
    <rPh sb="2" eb="3">
      <t>ショウ</t>
    </rPh>
    <phoneticPr fontId="1"/>
  </si>
  <si>
    <t>用　　途</t>
    <rPh sb="0" eb="1">
      <t>ヨウ</t>
    </rPh>
    <rPh sb="3" eb="4">
      <t>ト</t>
    </rPh>
    <phoneticPr fontId="1"/>
  </si>
  <si>
    <t>事 務 所</t>
    <rPh sb="0" eb="1">
      <t>コト</t>
    </rPh>
    <rPh sb="2" eb="3">
      <t>ツトム</t>
    </rPh>
    <rPh sb="4" eb="5">
      <t>ショ</t>
    </rPh>
    <phoneticPr fontId="1"/>
  </si>
  <si>
    <t>飲 食 店</t>
    <rPh sb="0" eb="1">
      <t>イン</t>
    </rPh>
    <rPh sb="2" eb="3">
      <t>ショク</t>
    </rPh>
    <rPh sb="4" eb="5">
      <t>テン</t>
    </rPh>
    <phoneticPr fontId="1"/>
  </si>
  <si>
    <t>工　場</t>
    <rPh sb="0" eb="1">
      <t>コウ</t>
    </rPh>
    <rPh sb="2" eb="3">
      <t>ジョウ</t>
    </rPh>
    <phoneticPr fontId="1"/>
  </si>
  <si>
    <t>倉　庫</t>
    <rPh sb="0" eb="1">
      <t>クラ</t>
    </rPh>
    <rPh sb="2" eb="3">
      <t>コ</t>
    </rPh>
    <phoneticPr fontId="1"/>
  </si>
  <si>
    <t>構　　造</t>
    <rPh sb="0" eb="1">
      <t>カマエ</t>
    </rPh>
    <rPh sb="3" eb="4">
      <t>ヅクリ</t>
    </rPh>
    <phoneticPr fontId="1"/>
  </si>
  <si>
    <t>容　　器</t>
    <rPh sb="0" eb="1">
      <t>カタチ</t>
    </rPh>
    <rPh sb="3" eb="4">
      <t>ウツワ</t>
    </rPh>
    <phoneticPr fontId="1"/>
  </si>
  <si>
    <t>役　職</t>
    <phoneticPr fontId="1"/>
  </si>
  <si>
    <t>住　所</t>
    <rPh sb="0" eb="1">
      <t>ジュウ</t>
    </rPh>
    <rPh sb="2" eb="3">
      <t>ショ</t>
    </rPh>
    <phoneticPr fontId="1"/>
  </si>
  <si>
    <t>氏　名</t>
    <rPh sb="0" eb="1">
      <t>シ</t>
    </rPh>
    <rPh sb="2" eb="3">
      <t>メイ</t>
    </rPh>
    <phoneticPr fontId="1"/>
  </si>
  <si>
    <t>第１号様式</t>
    <rPh sb="0" eb="1">
      <t>ダイ</t>
    </rPh>
    <rPh sb="2" eb="3">
      <t>ゴウ</t>
    </rPh>
    <rPh sb="3" eb="5">
      <t>ヨウシキ</t>
    </rPh>
    <phoneticPr fontId="1"/>
  </si>
  <si>
    <r>
      <t>店舗</t>
    </r>
    <r>
      <rPr>
        <sz val="8"/>
        <color theme="1"/>
        <rFont val="ＭＳ Ｐゴシック"/>
        <family val="3"/>
        <charset val="128"/>
      </rPr>
      <t>（飲食店除く）</t>
    </r>
    <rPh sb="0" eb="2">
      <t>テンポ</t>
    </rPh>
    <rPh sb="3" eb="6">
      <t>インショクテン</t>
    </rPh>
    <rPh sb="6" eb="7">
      <t>ノゾ</t>
    </rPh>
    <phoneticPr fontId="1"/>
  </si>
  <si>
    <t>事業所名</t>
    <rPh sb="0" eb="3">
      <t>ジギョウショ</t>
    </rPh>
    <rPh sb="3" eb="4">
      <t>メイ</t>
    </rPh>
    <phoneticPr fontId="1"/>
  </si>
  <si>
    <t>階数</t>
    <rPh sb="0" eb="2">
      <t>カイスウ</t>
    </rPh>
    <phoneticPr fontId="1"/>
  </si>
  <si>
    <t>会社名</t>
    <rPh sb="0" eb="3">
      <t>カイシャメイ</t>
    </rPh>
    <phoneticPr fontId="1"/>
  </si>
  <si>
    <t>通知文等送信用
メールアドレス</t>
    <rPh sb="0" eb="3">
      <t>ツウチブン</t>
    </rPh>
    <rPh sb="3" eb="4">
      <t>ナド</t>
    </rPh>
    <rPh sb="4" eb="6">
      <t>ソウシン</t>
    </rPh>
    <rPh sb="6" eb="7">
      <t>ヨウ</t>
    </rPh>
    <phoneticPr fontId="1"/>
  </si>
  <si>
    <t>所属（役職）</t>
    <rPh sb="0" eb="2">
      <t>ショゾク</t>
    </rPh>
    <rPh sb="3" eb="5">
      <t>ヤクショク</t>
    </rPh>
    <phoneticPr fontId="1"/>
  </si>
  <si>
    <t>令和</t>
  </si>
  <si>
    <t>区名</t>
    <rPh sb="0" eb="2">
      <t>クメイ</t>
    </rPh>
    <phoneticPr fontId="1"/>
  </si>
  <si>
    <t>旭</t>
  </si>
  <si>
    <t>明治</t>
    <rPh sb="0" eb="2">
      <t>メイジ</t>
    </rPh>
    <phoneticPr fontId="1"/>
  </si>
  <si>
    <t>阿倍野</t>
  </si>
  <si>
    <t>大正</t>
    <rPh sb="0" eb="2">
      <t>タイショウ</t>
    </rPh>
    <phoneticPr fontId="1"/>
  </si>
  <si>
    <t>生野</t>
  </si>
  <si>
    <t>昭和</t>
    <rPh sb="0" eb="2">
      <t>ショウワ</t>
    </rPh>
    <phoneticPr fontId="1"/>
  </si>
  <si>
    <t>北</t>
    <phoneticPr fontId="1"/>
  </si>
  <si>
    <t>平成</t>
    <rPh sb="0" eb="2">
      <t>ヘイセイ</t>
    </rPh>
    <phoneticPr fontId="1"/>
  </si>
  <si>
    <t>此花</t>
  </si>
  <si>
    <t>令和</t>
    <rPh sb="0" eb="2">
      <t>レイワ</t>
    </rPh>
    <phoneticPr fontId="1"/>
  </si>
  <si>
    <t>城東</t>
  </si>
  <si>
    <t>住之江</t>
  </si>
  <si>
    <t>住吉</t>
  </si>
  <si>
    <t>大正</t>
  </si>
  <si>
    <t>中央</t>
  </si>
  <si>
    <t>鶴見</t>
  </si>
  <si>
    <t>天王寺</t>
  </si>
  <si>
    <t>浪速</t>
  </si>
  <si>
    <t>西</t>
  </si>
  <si>
    <t>西成</t>
    <phoneticPr fontId="1"/>
  </si>
  <si>
    <t>西淀川</t>
  </si>
  <si>
    <t>東住吉</t>
  </si>
  <si>
    <t>東成</t>
  </si>
  <si>
    <t>東淀川</t>
  </si>
  <si>
    <t>平野</t>
  </si>
  <si>
    <t>福島</t>
  </si>
  <si>
    <t>港</t>
  </si>
  <si>
    <t>都島</t>
  </si>
  <si>
    <t>淀川</t>
  </si>
  <si>
    <t>第１号様式（裏面）</t>
    <rPh sb="0" eb="1">
      <t>ダイ</t>
    </rPh>
    <rPh sb="1" eb="3">
      <t>イチゴウ</t>
    </rPh>
    <rPh sb="3" eb="5">
      <t>ヨウシキ</t>
    </rPh>
    <rPh sb="6" eb="8">
      <t>ウラメン</t>
    </rPh>
    <phoneticPr fontId="15"/>
  </si>
  <si>
    <t>年度</t>
    <rPh sb="0" eb="2">
      <t>ネンド</t>
    </rPh>
    <phoneticPr fontId="1"/>
  </si>
  <si>
    <t>（</t>
    <phoneticPr fontId="1"/>
  </si>
  <si>
    <t>年4月</t>
    <rPh sb="0" eb="1">
      <t>ネン</t>
    </rPh>
    <rPh sb="2" eb="3">
      <t>ガツ</t>
    </rPh>
    <phoneticPr fontId="1"/>
  </si>
  <si>
    <t>～</t>
    <phoneticPr fontId="1"/>
  </si>
  <si>
    <t>年3月）</t>
    <rPh sb="0" eb="1">
      <t>ネン</t>
    </rPh>
    <rPh sb="2" eb="3">
      <t>ガツ</t>
    </rPh>
    <phoneticPr fontId="1"/>
  </si>
  <si>
    <t>廃棄した</t>
  </si>
  <si>
    <t>再生に廻った</t>
  </si>
  <si>
    <t>合計</t>
  </si>
  <si>
    <t>資源化率</t>
  </si>
  <si>
    <t>量（トン／年）</t>
  </si>
  <si>
    <t>（C）</t>
  </si>
  <si>
    <t>％</t>
  </si>
  <si>
    <t>（A）</t>
  </si>
  <si>
    <t>（B）</t>
  </si>
  <si>
    <t>（A）＋（B）</t>
  </si>
  <si>
    <t>（B／C）</t>
  </si>
  <si>
    <t>①</t>
    <phoneticPr fontId="1"/>
  </si>
  <si>
    <r>
      <t>ＯＡ紙</t>
    </r>
    <r>
      <rPr>
        <sz val="11"/>
        <color theme="1"/>
        <rFont val="游ゴシック"/>
        <family val="2"/>
        <charset val="128"/>
        <scheme val="minor"/>
      </rPr>
      <t/>
    </r>
    <phoneticPr fontId="15"/>
  </si>
  <si>
    <t>トン/年</t>
    <rPh sb="3" eb="4">
      <t>ネン</t>
    </rPh>
    <phoneticPr fontId="15"/>
  </si>
  <si>
    <t>一般廃棄物収集運搬業者名</t>
    <rPh sb="0" eb="5">
      <t>イッパンハイキブツ</t>
    </rPh>
    <rPh sb="5" eb="7">
      <t>シュウシュウ</t>
    </rPh>
    <rPh sb="7" eb="9">
      <t>ウンパン</t>
    </rPh>
    <rPh sb="9" eb="11">
      <t>ギョウシャ</t>
    </rPh>
    <rPh sb="11" eb="12">
      <t>メイ</t>
    </rPh>
    <phoneticPr fontId="1"/>
  </si>
  <si>
    <t>②</t>
    <phoneticPr fontId="1"/>
  </si>
  <si>
    <t>その他の紙（ＯＡ紙以外）</t>
    <rPh sb="2" eb="3">
      <t>タ</t>
    </rPh>
    <rPh sb="4" eb="5">
      <t>カミ</t>
    </rPh>
    <rPh sb="8" eb="9">
      <t>カミ</t>
    </rPh>
    <rPh sb="9" eb="11">
      <t>イガイ</t>
    </rPh>
    <phoneticPr fontId="15"/>
  </si>
  <si>
    <t>③</t>
    <phoneticPr fontId="1"/>
  </si>
  <si>
    <t>機密書類（シュレッダー紙含む）</t>
    <rPh sb="0" eb="2">
      <t>キミツ</t>
    </rPh>
    <rPh sb="2" eb="4">
      <t>ショルイ</t>
    </rPh>
    <rPh sb="11" eb="12">
      <t>カミ</t>
    </rPh>
    <rPh sb="12" eb="13">
      <t>フク</t>
    </rPh>
    <phoneticPr fontId="15"/>
  </si>
  <si>
    <t>④</t>
    <phoneticPr fontId="1"/>
  </si>
  <si>
    <t>新聞紙（折込広告含む）</t>
    <rPh sb="4" eb="6">
      <t>オリコミ</t>
    </rPh>
    <rPh sb="6" eb="8">
      <t>コウコク</t>
    </rPh>
    <rPh sb="8" eb="9">
      <t>フク</t>
    </rPh>
    <phoneticPr fontId="15"/>
  </si>
  <si>
    <t>⑤</t>
    <phoneticPr fontId="1"/>
  </si>
  <si>
    <t>雑誌</t>
    <phoneticPr fontId="15"/>
  </si>
  <si>
    <t>産業廃棄物収集運搬業者名</t>
    <phoneticPr fontId="1"/>
  </si>
  <si>
    <t>⑥</t>
    <phoneticPr fontId="1"/>
  </si>
  <si>
    <t>段ボール</t>
    <phoneticPr fontId="1"/>
  </si>
  <si>
    <t>再生可能な紙類の合計</t>
    <rPh sb="0" eb="2">
      <t>サイセイ</t>
    </rPh>
    <rPh sb="2" eb="4">
      <t>カノウ</t>
    </rPh>
    <rPh sb="5" eb="7">
      <t>カミルイ</t>
    </rPh>
    <rPh sb="8" eb="10">
      <t>ゴウケイ</t>
    </rPh>
    <phoneticPr fontId="15"/>
  </si>
  <si>
    <t>⑦</t>
    <phoneticPr fontId="1"/>
  </si>
  <si>
    <t>再生に適さない紙</t>
    <rPh sb="0" eb="2">
      <t>サイセイ</t>
    </rPh>
    <rPh sb="3" eb="4">
      <t>テキ</t>
    </rPh>
    <rPh sb="7" eb="8">
      <t>カミ</t>
    </rPh>
    <phoneticPr fontId="15"/>
  </si>
  <si>
    <t>❶紙類の合計</t>
    <phoneticPr fontId="1"/>
  </si>
  <si>
    <t>⑧</t>
    <phoneticPr fontId="1"/>
  </si>
  <si>
    <t>厨芥（茶殻・残飯・魚あら等）</t>
  </si>
  <si>
    <t>⑨</t>
    <phoneticPr fontId="1"/>
  </si>
  <si>
    <t>びん</t>
  </si>
  <si>
    <t>⑩</t>
    <phoneticPr fontId="1"/>
  </si>
  <si>
    <t>ガラスくず等（ガラス、コンクリート、陶磁器）</t>
    <rPh sb="5" eb="6">
      <t>トウ</t>
    </rPh>
    <rPh sb="18" eb="21">
      <t>トウジキ</t>
    </rPh>
    <phoneticPr fontId="15"/>
  </si>
  <si>
    <t>⑪</t>
    <phoneticPr fontId="1"/>
  </si>
  <si>
    <t>缶</t>
  </si>
  <si>
    <t>⑫</t>
    <phoneticPr fontId="1"/>
  </si>
  <si>
    <t>金属くず</t>
    <rPh sb="0" eb="2">
      <t>キンゾク</t>
    </rPh>
    <phoneticPr fontId="15"/>
  </si>
  <si>
    <t>⑬</t>
    <phoneticPr fontId="1"/>
  </si>
  <si>
    <t>再生資源回収業者名（古紙）</t>
    <rPh sb="4" eb="6">
      <t>カイシュウ</t>
    </rPh>
    <rPh sb="8" eb="9">
      <t>メイ</t>
    </rPh>
    <rPh sb="10" eb="12">
      <t>コシ</t>
    </rPh>
    <phoneticPr fontId="1"/>
  </si>
  <si>
    <t>⑭</t>
    <phoneticPr fontId="1"/>
  </si>
  <si>
    <t>ペ 　　 ッ 　　 ト 　　 ボ 　 　ト 　　 ル</t>
  </si>
  <si>
    <t>⑮</t>
    <phoneticPr fontId="1"/>
  </si>
  <si>
    <t>その他の一般廃棄物（上記以外のごみ）</t>
    <rPh sb="4" eb="6">
      <t>イッパン</t>
    </rPh>
    <rPh sb="6" eb="9">
      <t>ハイキブツ</t>
    </rPh>
    <rPh sb="10" eb="12">
      <t>ジョウキ</t>
    </rPh>
    <rPh sb="12" eb="14">
      <t>イガイ</t>
    </rPh>
    <phoneticPr fontId="15"/>
  </si>
  <si>
    <t>⑯</t>
    <phoneticPr fontId="1"/>
  </si>
  <si>
    <t>その他の産業廃棄物（上記以外のごみ）</t>
    <rPh sb="4" eb="6">
      <t>サンギョウ</t>
    </rPh>
    <rPh sb="6" eb="9">
      <t>ハイキブツ</t>
    </rPh>
    <rPh sb="10" eb="12">
      <t>ジョウキ</t>
    </rPh>
    <rPh sb="12" eb="14">
      <t>イガイ</t>
    </rPh>
    <phoneticPr fontId="15"/>
  </si>
  <si>
    <t>❷紙類以外の合計</t>
    <phoneticPr fontId="1"/>
  </si>
  <si>
    <t>総合計（❶＋❷）</t>
    <phoneticPr fontId="1"/>
  </si>
  <si>
    <t>年度</t>
    <phoneticPr fontId="1"/>
  </si>
  <si>
    <t>（</t>
    <phoneticPr fontId="15"/>
  </si>
  <si>
    <t>年4月</t>
    <rPh sb="0" eb="1">
      <t>ネン</t>
    </rPh>
    <rPh sb="2" eb="3">
      <t>ツキ</t>
    </rPh>
    <phoneticPr fontId="15"/>
  </si>
  <si>
    <t>年3月）</t>
    <rPh sb="0" eb="1">
      <t>ネン</t>
    </rPh>
    <rPh sb="2" eb="3">
      <t>ツキ</t>
    </rPh>
    <phoneticPr fontId="15"/>
  </si>
  <si>
    <t>廃棄する</t>
    <phoneticPr fontId="15"/>
  </si>
  <si>
    <t>再生に廻す</t>
    <phoneticPr fontId="15"/>
  </si>
  <si>
    <t>ペ 　　 ッ 　　 ト 　　 ボ 　 　ト 　　 ル</t>
    <phoneticPr fontId="1"/>
  </si>
  <si>
    <t>【現在減量のために実施していること】</t>
  </si>
  <si>
    <t>【今年度計画していること】</t>
    <phoneticPr fontId="15"/>
  </si>
  <si>
    <t>前　年　度　実　績</t>
    <phoneticPr fontId="1"/>
  </si>
  <si>
    <t>当　年　度　計　画</t>
    <rPh sb="0" eb="1">
      <t>トウ</t>
    </rPh>
    <rPh sb="6" eb="7">
      <t>ケイ</t>
    </rPh>
    <rPh sb="8" eb="9">
      <t>カク</t>
    </rPh>
    <phoneticPr fontId="15"/>
  </si>
  <si>
    <t>業者名</t>
    <rPh sb="0" eb="2">
      <t>ギョウシャ</t>
    </rPh>
    <rPh sb="2" eb="3">
      <t>メイ</t>
    </rPh>
    <phoneticPr fontId="1"/>
  </si>
  <si>
    <t>※廃棄量・再生量は、トン単位で記入してください。　（小数点第２位以下切り上げ例：130キログラム→0.2トン）</t>
    <rPh sb="1" eb="3">
      <t>ハイキ</t>
    </rPh>
    <rPh sb="3" eb="4">
      <t>リョウ</t>
    </rPh>
    <rPh sb="5" eb="7">
      <t>サイセイ</t>
    </rPh>
    <rPh sb="7" eb="8">
      <t>リョウ</t>
    </rPh>
    <rPh sb="12" eb="14">
      <t>タンイ</t>
    </rPh>
    <rPh sb="15" eb="17">
      <t>キニュウ</t>
    </rPh>
    <rPh sb="26" eb="29">
      <t>ショウスウテン</t>
    </rPh>
    <rPh sb="29" eb="30">
      <t>ダイ</t>
    </rPh>
    <rPh sb="31" eb="32">
      <t>イ</t>
    </rPh>
    <rPh sb="32" eb="34">
      <t>イカ</t>
    </rPh>
    <rPh sb="34" eb="35">
      <t>キ</t>
    </rPh>
    <rPh sb="36" eb="37">
      <t>ア</t>
    </rPh>
    <rPh sb="38" eb="39">
      <t>レイ</t>
    </rPh>
    <phoneticPr fontId="15"/>
  </si>
  <si>
    <t>番号</t>
    <rPh sb="0" eb="2">
      <t>バンゴウ</t>
    </rPh>
    <phoneticPr fontId="1"/>
  </si>
  <si>
    <t>番号</t>
    <rPh sb="0" eb="2">
      <t>バンゴウ</t>
    </rPh>
    <phoneticPr fontId="1"/>
  </si>
  <si>
    <t>厨芥 （茶殻・残飯・魚あら等）</t>
    <phoneticPr fontId="1"/>
  </si>
  <si>
    <r>
      <t xml:space="preserve">プラスチック類 </t>
    </r>
    <r>
      <rPr>
        <sz val="8"/>
        <rFont val="ＭＳ Ｐゴシック"/>
        <family val="3"/>
        <charset val="128"/>
      </rPr>
      <t>（ペットボトルを除く）</t>
    </r>
    <rPh sb="6" eb="7">
      <t>ルイ</t>
    </rPh>
    <rPh sb="16" eb="17">
      <t>ノゾ</t>
    </rPh>
    <phoneticPr fontId="15"/>
  </si>
  <si>
    <t>産業廃棄物処分業者名</t>
    <rPh sb="5" eb="7">
      <t>ショブン</t>
    </rPh>
    <phoneticPr fontId="1"/>
  </si>
  <si>
    <t xml:space="preserve"> 　　 大阪市廃棄物の減量推進及び適正処理並びに生活環境の清潔保持に関する規則第4条の規定により</t>
    <phoneticPr fontId="1"/>
  </si>
  <si>
    <t>　 提出します｡</t>
    <phoneticPr fontId="1"/>
  </si>
  <si>
    <t>（法人にあっては主たる
事業所の所在地 ･
名称 ･代表者氏名）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</si>
</sst>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2">
    <font>
      <sz val="11"/>
      <color theme="1"/>
      <name val="游ゴシック"/>
      <family val="2"/>
      <charset val="128"/>
      <scheme val="minor"/>
    </font>
    <font>
      <sz val="6"/>
      <name val="游ゴシック"/>
      <family val="2"/>
      <charset val="128"/>
      <scheme val="minor"/>
    </font>
    <font>
      <sz val="11"/>
      <name val="ＭＳ Ｐゴシック"/>
      <family val="3"/>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7"/>
      <color theme="1"/>
      <name val="ＭＳ Ｐゴシック"/>
      <family val="3"/>
      <charset val="128"/>
    </font>
    <font>
      <sz val="10.5"/>
      <color theme="1"/>
      <name val="ＭＳ Ｐゴシック"/>
      <family val="3"/>
      <charset val="128"/>
    </font>
    <font>
      <sz val="8"/>
      <color theme="1"/>
      <name val="ＭＳ Ｐゴシック"/>
      <family val="3"/>
      <charset val="128"/>
    </font>
    <font>
      <sz val="11"/>
      <color rgb="FFFF0000"/>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1"/>
      <name val="游ゴシック"/>
      <family val="2"/>
      <charset val="128"/>
      <scheme val="minor"/>
    </font>
    <font>
      <b/>
      <sz val="14"/>
      <color theme="1"/>
      <name val="ＭＳ Ｐゴシック"/>
      <family val="3"/>
      <charset val="128"/>
    </font>
    <font>
      <sz val="11"/>
      <name val="游ゴシック"/>
      <family val="3"/>
      <charset val="128"/>
      <scheme val="minor"/>
    </font>
    <font>
      <sz val="6"/>
      <name val="ＭＳ Ｐゴシック"/>
      <family val="3"/>
      <charset val="128"/>
    </font>
    <font>
      <b/>
      <sz val="12"/>
      <name val="ＭＳ Ｐゴシック"/>
      <family val="3"/>
      <charset val="128"/>
    </font>
    <font>
      <sz val="12"/>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bottom style="hair">
        <color indexed="64"/>
      </bottom>
      <diagonal/>
    </border>
    <border>
      <left style="hair">
        <color auto="1"/>
      </left>
      <right/>
      <top/>
      <bottom style="hair">
        <color auto="1"/>
      </bottom>
      <diagonal/>
    </border>
    <border>
      <left/>
      <right style="hair">
        <color indexed="64"/>
      </right>
      <top/>
      <bottom style="hair">
        <color indexed="64"/>
      </bottom>
      <diagonal/>
    </border>
    <border>
      <left/>
      <right style="thin">
        <color indexed="64"/>
      </right>
      <top style="medium">
        <color indexed="64"/>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3" fillId="0" borderId="0"/>
    <xf numFmtId="0" fontId="2" fillId="0" borderId="0"/>
    <xf numFmtId="0" fontId="10" fillId="0" borderId="0" applyNumberFormat="0" applyFill="0" applyBorder="0" applyAlignment="0" applyProtection="0">
      <alignment vertical="center"/>
    </xf>
  </cellStyleXfs>
  <cellXfs count="304">
    <xf numFmtId="0" fontId="0" fillId="0" borderId="0" xfId="0">
      <alignment vertical="center"/>
    </xf>
    <xf numFmtId="0" fontId="0" fillId="0" borderId="0" xfId="0" applyProtection="1">
      <alignment vertical="center"/>
      <protection hidden="1"/>
    </xf>
    <xf numFmtId="0" fontId="0" fillId="0" borderId="22" xfId="0" applyBorder="1" applyProtection="1">
      <alignment vertical="center"/>
      <protection hidden="1"/>
    </xf>
    <xf numFmtId="0" fontId="0" fillId="0" borderId="25" xfId="0" applyBorder="1" applyProtection="1">
      <alignment vertical="center"/>
      <protection hidden="1"/>
    </xf>
    <xf numFmtId="0" fontId="0" fillId="0" borderId="0" xfId="0" applyBorder="1" applyProtection="1">
      <alignment vertical="center"/>
      <protection hidden="1"/>
    </xf>
    <xf numFmtId="0" fontId="0" fillId="0" borderId="0" xfId="0" applyBorder="1" applyAlignment="1" applyProtection="1">
      <alignment horizontal="center" vertical="center"/>
      <protection hidden="1"/>
    </xf>
    <xf numFmtId="0" fontId="0" fillId="0" borderId="0" xfId="0" applyBorder="1" applyAlignment="1" applyProtection="1">
      <alignment horizontal="center" vertical="center" textRotation="255"/>
      <protection hidden="1"/>
    </xf>
    <xf numFmtId="0" fontId="0" fillId="0" borderId="0" xfId="0" applyAlignment="1" applyProtection="1">
      <alignment vertical="center" shrinkToFit="1"/>
      <protection hidden="1"/>
    </xf>
    <xf numFmtId="0" fontId="4" fillId="0" borderId="0" xfId="0" applyFont="1" applyProtection="1">
      <alignment vertical="center"/>
      <protection hidden="1"/>
    </xf>
    <xf numFmtId="0" fontId="4" fillId="0" borderId="1" xfId="0" applyFont="1" applyBorder="1" applyProtection="1">
      <alignment vertical="center"/>
      <protection locked="0"/>
    </xf>
    <xf numFmtId="0" fontId="4" fillId="0" borderId="24" xfId="0" applyFont="1" applyBorder="1" applyProtection="1">
      <alignment vertical="center"/>
      <protection hidden="1"/>
    </xf>
    <xf numFmtId="0" fontId="4" fillId="0" borderId="26" xfId="0" applyFont="1" applyBorder="1" applyProtection="1">
      <alignment vertical="center"/>
      <protection hidden="1"/>
    </xf>
    <xf numFmtId="0" fontId="4" fillId="0" borderId="0" xfId="0" applyFont="1" applyBorder="1" applyProtection="1">
      <alignment vertical="center"/>
      <protection hidden="1"/>
    </xf>
    <xf numFmtId="0" fontId="4" fillId="0" borderId="0" xfId="0" applyFont="1" applyBorder="1" applyAlignment="1" applyProtection="1">
      <alignment vertical="center"/>
      <protection hidden="1"/>
    </xf>
    <xf numFmtId="0" fontId="4" fillId="0" borderId="26" xfId="0" applyFont="1" applyBorder="1" applyAlignment="1" applyProtection="1">
      <alignment horizontal="left" vertical="center"/>
      <protection hidden="1"/>
    </xf>
    <xf numFmtId="0" fontId="4" fillId="0" borderId="16" xfId="0" applyFont="1" applyBorder="1" applyAlignment="1" applyProtection="1">
      <alignment horizontal="center" vertical="center"/>
      <protection hidden="1"/>
    </xf>
    <xf numFmtId="0" fontId="4" fillId="0" borderId="3" xfId="0" applyFont="1" applyBorder="1" applyAlignment="1" applyProtection="1">
      <alignment vertical="center"/>
      <protection locked="0"/>
    </xf>
    <xf numFmtId="0" fontId="4" fillId="0" borderId="3" xfId="0" applyFont="1" applyBorder="1" applyAlignment="1" applyProtection="1">
      <alignment vertical="center"/>
      <protection hidden="1"/>
    </xf>
    <xf numFmtId="0" fontId="4" fillId="0" borderId="4" xfId="0" applyFont="1" applyBorder="1" applyProtection="1">
      <alignment vertical="center"/>
      <protection locked="0"/>
    </xf>
    <xf numFmtId="0" fontId="4" fillId="0" borderId="3" xfId="0" applyFont="1" applyBorder="1" applyProtection="1">
      <alignment vertical="center"/>
      <protection hidden="1"/>
    </xf>
    <xf numFmtId="0" fontId="4" fillId="0" borderId="4" xfId="0" applyFont="1" applyBorder="1" applyProtection="1">
      <alignment vertical="center"/>
      <protection hidden="1"/>
    </xf>
    <xf numFmtId="0" fontId="0" fillId="0" borderId="26" xfId="0" applyBorder="1" applyProtection="1">
      <alignment vertical="center"/>
      <protection hidden="1"/>
    </xf>
    <xf numFmtId="0" fontId="11" fillId="0" borderId="14" xfId="0" applyFont="1" applyFill="1" applyBorder="1" applyAlignment="1" applyProtection="1">
      <alignment horizontal="center" vertical="center"/>
      <protection locked="0"/>
    </xf>
    <xf numFmtId="0" fontId="0" fillId="0" borderId="14" xfId="0" applyBorder="1" applyAlignment="1" applyProtection="1">
      <alignment horizontal="center" vertical="center"/>
      <protection hidden="1"/>
    </xf>
    <xf numFmtId="0" fontId="9" fillId="0" borderId="0"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12" fillId="0" borderId="0" xfId="0" applyFont="1" applyFill="1" applyProtection="1">
      <alignment vertical="center"/>
      <protection hidden="1"/>
    </xf>
    <xf numFmtId="0" fontId="13" fillId="0" borderId="23" xfId="0" applyFont="1" applyBorder="1" applyProtection="1">
      <alignment vertical="center"/>
      <protection hidden="1"/>
    </xf>
    <xf numFmtId="0" fontId="14" fillId="0" borderId="0" xfId="0" applyFont="1" applyFill="1" applyAlignment="1" applyProtection="1">
      <alignment horizontal="center" vertical="center"/>
      <protection hidden="1"/>
    </xf>
    <xf numFmtId="0" fontId="2" fillId="0" borderId="0" xfId="1" applyFont="1" applyFill="1" applyBorder="1" applyAlignment="1" applyProtection="1">
      <alignment vertical="center" shrinkToFit="1"/>
    </xf>
    <xf numFmtId="0" fontId="2" fillId="0" borderId="0" xfId="1" applyFont="1" applyFill="1">
      <alignment vertical="center"/>
    </xf>
    <xf numFmtId="0" fontId="2" fillId="0" borderId="0" xfId="1" applyFont="1" applyFill="1" applyAlignment="1" applyProtection="1">
      <alignment shrinkToFit="1"/>
    </xf>
    <xf numFmtId="0" fontId="17" fillId="0" borderId="3" xfId="1" applyNumberFormat="1" applyFont="1" applyFill="1" applyBorder="1" applyAlignment="1" applyProtection="1">
      <alignment horizontal="right" vertical="center" shrinkToFit="1"/>
      <protection locked="0"/>
    </xf>
    <xf numFmtId="0" fontId="17" fillId="0" borderId="3" xfId="1" applyFont="1" applyFill="1" applyBorder="1" applyAlignment="1" applyProtection="1">
      <alignment vertical="center" shrinkToFit="1"/>
    </xf>
    <xf numFmtId="0" fontId="2" fillId="0" borderId="3" xfId="1" applyFont="1" applyFill="1" applyBorder="1" applyAlignment="1" applyProtection="1">
      <alignment horizontal="right" vertical="center" shrinkToFit="1"/>
    </xf>
    <xf numFmtId="0" fontId="17" fillId="0" borderId="3" xfId="1" applyNumberFormat="1" applyFont="1" applyFill="1" applyBorder="1" applyAlignment="1" applyProtection="1">
      <alignment vertical="center" shrinkToFit="1"/>
      <protection locked="0"/>
    </xf>
    <xf numFmtId="0" fontId="17" fillId="0" borderId="3" xfId="1" applyNumberFormat="1" applyFont="1" applyFill="1" applyBorder="1" applyAlignment="1" applyProtection="1">
      <alignment vertical="center" shrinkToFit="1"/>
    </xf>
    <xf numFmtId="0" fontId="2" fillId="0" borderId="0" xfId="1" applyFont="1" applyFill="1" applyAlignment="1" applyProtection="1">
      <alignment vertical="center" shrinkToFit="1"/>
    </xf>
    <xf numFmtId="0" fontId="2" fillId="0" borderId="19" xfId="1" applyFont="1" applyFill="1" applyBorder="1" applyAlignment="1" applyProtection="1">
      <alignment horizontal="center" vertical="top" shrinkToFit="1"/>
    </xf>
    <xf numFmtId="0" fontId="2" fillId="0" borderId="14" xfId="1" applyFont="1" applyFill="1" applyBorder="1" applyAlignment="1" applyProtection="1">
      <alignment horizontal="center" vertical="center" shrinkToFit="1"/>
    </xf>
    <xf numFmtId="0" fontId="2" fillId="0" borderId="0" xfId="1" applyFont="1" applyFill="1" applyBorder="1" applyAlignment="1" applyProtection="1">
      <alignment horizontal="center" vertical="center" shrinkToFit="1"/>
    </xf>
    <xf numFmtId="0" fontId="2" fillId="0" borderId="28" xfId="1" applyFont="1" applyFill="1" applyBorder="1" applyAlignment="1" applyProtection="1">
      <alignment horizontal="center" vertical="top" shrinkToFit="1"/>
    </xf>
    <xf numFmtId="0" fontId="2" fillId="0" borderId="4" xfId="1" applyFont="1" applyFill="1" applyBorder="1" applyAlignment="1" applyProtection="1">
      <alignment horizontal="distributed" vertical="center" shrinkToFit="1"/>
    </xf>
    <xf numFmtId="176" fontId="19" fillId="0" borderId="2" xfId="0" applyNumberFormat="1" applyFont="1" applyFill="1" applyBorder="1" applyAlignment="1" applyProtection="1">
      <alignment horizontal="right" vertical="center" shrinkToFit="1"/>
      <protection locked="0"/>
    </xf>
    <xf numFmtId="0" fontId="15" fillId="0" borderId="4" xfId="0" applyFont="1" applyFill="1" applyBorder="1" applyAlignment="1" applyProtection="1">
      <alignment horizontal="right" vertical="center" shrinkToFit="1"/>
    </xf>
    <xf numFmtId="176" fontId="19" fillId="0" borderId="2" xfId="0" applyNumberFormat="1" applyFont="1" applyBorder="1" applyAlignment="1" applyProtection="1">
      <alignment horizontal="right" vertical="center" shrinkToFit="1"/>
      <protection locked="0"/>
    </xf>
    <xf numFmtId="177" fontId="19" fillId="0" borderId="2" xfId="0" applyNumberFormat="1" applyFont="1" applyFill="1" applyBorder="1" applyAlignment="1" applyProtection="1">
      <alignment horizontal="right" vertical="center" shrinkToFit="1"/>
    </xf>
    <xf numFmtId="0" fontId="20" fillId="0" borderId="4" xfId="0" applyFont="1" applyFill="1" applyBorder="1" applyAlignment="1" applyProtection="1">
      <alignment horizontal="center" vertical="center" shrinkToFit="1"/>
    </xf>
    <xf numFmtId="0" fontId="20" fillId="0" borderId="0" xfId="1" applyFont="1" applyFill="1" applyBorder="1" applyAlignment="1" applyProtection="1">
      <alignment horizontal="center" vertical="center" shrinkToFit="1"/>
    </xf>
    <xf numFmtId="0" fontId="2" fillId="0" borderId="16" xfId="1" applyFont="1" applyFill="1" applyBorder="1" applyAlignment="1" applyProtection="1">
      <alignment horizontal="distributed" vertical="center" shrinkToFit="1"/>
    </xf>
    <xf numFmtId="176" fontId="19" fillId="0" borderId="18" xfId="0" applyNumberFormat="1" applyFont="1" applyFill="1" applyBorder="1" applyAlignment="1" applyProtection="1">
      <alignment horizontal="right" vertical="center" shrinkToFit="1"/>
      <protection locked="0"/>
    </xf>
    <xf numFmtId="0" fontId="15" fillId="0" borderId="16" xfId="0" applyFont="1" applyFill="1" applyBorder="1" applyAlignment="1" applyProtection="1">
      <alignment horizontal="right" vertical="center" shrinkToFit="1"/>
    </xf>
    <xf numFmtId="176" fontId="19" fillId="0" borderId="18" xfId="0" applyNumberFormat="1" applyFont="1" applyBorder="1" applyAlignment="1" applyProtection="1">
      <alignment horizontal="right" vertical="center" shrinkToFit="1"/>
      <protection locked="0"/>
    </xf>
    <xf numFmtId="177" fontId="19" fillId="0" borderId="18" xfId="0" applyNumberFormat="1" applyFont="1" applyFill="1" applyBorder="1" applyAlignment="1" applyProtection="1">
      <alignment horizontal="right" vertical="center" shrinkToFit="1"/>
    </xf>
    <xf numFmtId="0" fontId="20" fillId="0" borderId="16" xfId="0" applyFont="1" applyFill="1" applyBorder="1" applyAlignment="1" applyProtection="1">
      <alignment horizontal="center" vertical="center" shrinkToFit="1"/>
    </xf>
    <xf numFmtId="0" fontId="2" fillId="0" borderId="50" xfId="1" applyFont="1" applyFill="1" applyBorder="1" applyAlignment="1" applyProtection="1">
      <alignment horizontal="distributed" vertical="center" shrinkToFit="1"/>
    </xf>
    <xf numFmtId="0" fontId="15" fillId="0" borderId="50" xfId="0" applyFont="1" applyFill="1" applyBorder="1" applyAlignment="1" applyProtection="1">
      <alignment horizontal="right" vertical="center" shrinkToFit="1"/>
    </xf>
    <xf numFmtId="177" fontId="19" fillId="0" borderId="51" xfId="0" applyNumberFormat="1" applyFont="1" applyFill="1" applyBorder="1" applyAlignment="1" applyProtection="1">
      <alignment horizontal="right" vertical="center" shrinkToFit="1"/>
    </xf>
    <xf numFmtId="0" fontId="2" fillId="0" borderId="20" xfId="1" applyFont="1" applyFill="1" applyBorder="1" applyAlignment="1" applyProtection="1">
      <alignment horizontal="distributed" vertical="center" shrinkToFit="1"/>
    </xf>
    <xf numFmtId="176" fontId="19" fillId="0" borderId="19" xfId="0" applyNumberFormat="1" applyFont="1" applyFill="1" applyBorder="1" applyAlignment="1" applyProtection="1">
      <alignment horizontal="right" vertical="center" shrinkToFit="1"/>
      <protection locked="0"/>
    </xf>
    <xf numFmtId="0" fontId="15" fillId="0" borderId="20" xfId="0" applyFont="1" applyFill="1" applyBorder="1" applyAlignment="1" applyProtection="1">
      <alignment horizontal="right" vertical="center" shrinkToFit="1"/>
    </xf>
    <xf numFmtId="177" fontId="19" fillId="0" borderId="19" xfId="0" applyNumberFormat="1" applyFont="1" applyFill="1" applyBorder="1" applyAlignment="1" applyProtection="1">
      <alignment horizontal="right" vertical="center" shrinkToFit="1"/>
    </xf>
    <xf numFmtId="0" fontId="20" fillId="0" borderId="20" xfId="0" applyFont="1" applyFill="1" applyBorder="1" applyAlignment="1" applyProtection="1">
      <alignment horizontal="center" vertical="center" shrinkToFit="1"/>
    </xf>
    <xf numFmtId="176" fontId="19" fillId="0" borderId="21" xfId="0" applyNumberFormat="1" applyFont="1" applyBorder="1" applyAlignment="1" applyProtection="1">
      <alignment horizontal="right" vertical="center" shrinkToFit="1"/>
      <protection locked="0"/>
    </xf>
    <xf numFmtId="0" fontId="15" fillId="0" borderId="17" xfId="0" applyFont="1" applyFill="1" applyBorder="1" applyAlignment="1" applyProtection="1">
      <alignment horizontal="right" vertical="center" shrinkToFit="1"/>
    </xf>
    <xf numFmtId="177" fontId="19" fillId="0" borderId="21" xfId="0" applyNumberFormat="1" applyFont="1" applyFill="1" applyBorder="1" applyAlignment="1" applyProtection="1">
      <alignment horizontal="right" vertical="center" shrinkToFit="1"/>
    </xf>
    <xf numFmtId="0" fontId="20" fillId="0" borderId="17" xfId="0" applyFont="1" applyFill="1" applyBorder="1" applyAlignment="1" applyProtection="1">
      <alignment horizontal="center" vertical="center" shrinkToFit="1"/>
    </xf>
    <xf numFmtId="0" fontId="2" fillId="0" borderId="4" xfId="1" applyFont="1" applyFill="1" applyBorder="1" applyAlignment="1" applyProtection="1">
      <alignment vertical="center" shrinkToFit="1"/>
    </xf>
    <xf numFmtId="0" fontId="2" fillId="0" borderId="16" xfId="1" applyFont="1" applyFill="1" applyBorder="1" applyAlignment="1" applyProtection="1">
      <alignment vertical="center" shrinkToFit="1"/>
    </xf>
    <xf numFmtId="0" fontId="20" fillId="0" borderId="54" xfId="1" applyFont="1" applyFill="1" applyBorder="1" applyAlignment="1" applyProtection="1">
      <alignment horizontal="center" vertical="center" shrinkToFit="1"/>
    </xf>
    <xf numFmtId="0" fontId="2" fillId="0" borderId="19" xfId="1" applyFont="1" applyFill="1" applyBorder="1" applyAlignment="1" applyProtection="1">
      <alignment shrinkToFit="1"/>
    </xf>
    <xf numFmtId="0" fontId="2" fillId="0" borderId="0" xfId="1" applyFont="1" applyFill="1" applyBorder="1" applyAlignment="1" applyProtection="1">
      <alignment shrinkToFit="1"/>
    </xf>
    <xf numFmtId="0" fontId="2" fillId="0" borderId="20" xfId="1" applyFont="1" applyFill="1" applyBorder="1" applyAlignment="1" applyProtection="1">
      <alignment shrinkToFit="1"/>
    </xf>
    <xf numFmtId="0" fontId="2" fillId="0" borderId="46" xfId="1" applyFont="1" applyFill="1" applyBorder="1" applyAlignment="1" applyProtection="1">
      <alignment shrinkToFit="1"/>
    </xf>
    <xf numFmtId="0" fontId="17" fillId="0" borderId="2" xfId="1" applyFont="1" applyFill="1" applyBorder="1" applyAlignment="1" applyProtection="1">
      <alignment horizontal="right" vertical="center" shrinkToFit="1"/>
    </xf>
    <xf numFmtId="0" fontId="2" fillId="0" borderId="3" xfId="1" applyFont="1" applyFill="1" applyBorder="1" applyAlignment="1" applyProtection="1">
      <alignment vertical="center" shrinkToFit="1"/>
    </xf>
    <xf numFmtId="0" fontId="2" fillId="0" borderId="32" xfId="1" applyFont="1" applyFill="1" applyBorder="1" applyAlignment="1" applyProtection="1">
      <alignment shrinkToFit="1"/>
    </xf>
    <xf numFmtId="0" fontId="17" fillId="0" borderId="1" xfId="1" applyFont="1" applyFill="1" applyBorder="1" applyAlignment="1" applyProtection="1">
      <alignment horizontal="distributed" vertical="center" shrinkToFit="1"/>
    </xf>
    <xf numFmtId="0" fontId="15" fillId="0" borderId="4" xfId="0" applyNumberFormat="1" applyFont="1" applyFill="1" applyBorder="1" applyAlignment="1" applyProtection="1">
      <alignment horizontal="right" vertical="center" shrinkToFit="1"/>
    </xf>
    <xf numFmtId="0" fontId="2" fillId="0" borderId="1" xfId="1" applyFont="1" applyFill="1" applyBorder="1" applyAlignment="1" applyProtection="1">
      <alignment horizontal="distributed" vertical="center" shrinkToFit="1"/>
    </xf>
    <xf numFmtId="0" fontId="2" fillId="0" borderId="1" xfId="1" applyFont="1" applyFill="1" applyBorder="1" applyAlignment="1" applyProtection="1">
      <alignment horizontal="center" vertical="center" shrinkToFit="1"/>
    </xf>
    <xf numFmtId="0" fontId="2" fillId="0" borderId="46" xfId="1" applyFont="1" applyFill="1" applyBorder="1" applyAlignment="1" applyProtection="1">
      <alignment horizontal="distributed" vertical="center" shrinkToFit="1"/>
    </xf>
    <xf numFmtId="0" fontId="15" fillId="0" borderId="16" xfId="0" applyNumberFormat="1" applyFont="1" applyFill="1" applyBorder="1" applyAlignment="1" applyProtection="1">
      <alignment horizontal="right" vertical="center" shrinkToFit="1"/>
    </xf>
    <xf numFmtId="0" fontId="2" fillId="0" borderId="59" xfId="1" applyFont="1" applyFill="1" applyBorder="1" applyAlignment="1" applyProtection="1">
      <alignment horizontal="distributed" vertical="center" shrinkToFit="1"/>
    </xf>
    <xf numFmtId="0" fontId="15" fillId="0" borderId="50" xfId="0" applyNumberFormat="1" applyFont="1" applyFill="1" applyBorder="1" applyAlignment="1" applyProtection="1">
      <alignment horizontal="right" vertical="center" shrinkToFit="1"/>
    </xf>
    <xf numFmtId="0" fontId="2" fillId="0" borderId="32" xfId="1" applyFont="1" applyFill="1" applyBorder="1" applyAlignment="1" applyProtection="1">
      <alignment horizontal="distributed" vertical="center" shrinkToFit="1"/>
    </xf>
    <xf numFmtId="0" fontId="15" fillId="0" borderId="20" xfId="0" applyNumberFormat="1" applyFont="1" applyFill="1" applyBorder="1" applyAlignment="1" applyProtection="1">
      <alignment horizontal="right" vertical="center" shrinkToFit="1"/>
    </xf>
    <xf numFmtId="176" fontId="19" fillId="0" borderId="21" xfId="0" applyNumberFormat="1" applyFont="1" applyFill="1" applyBorder="1" applyAlignment="1" applyProtection="1">
      <alignment horizontal="right" vertical="center" shrinkToFit="1"/>
      <protection locked="0"/>
    </xf>
    <xf numFmtId="0" fontId="15" fillId="0" borderId="17" xfId="0" applyNumberFormat="1" applyFont="1" applyFill="1" applyBorder="1" applyAlignment="1" applyProtection="1">
      <alignment horizontal="right" vertical="center" shrinkToFit="1"/>
    </xf>
    <xf numFmtId="0" fontId="2" fillId="0" borderId="1" xfId="1" applyFont="1" applyFill="1" applyBorder="1" applyAlignment="1" applyProtection="1">
      <alignment vertical="center" shrinkToFit="1"/>
    </xf>
    <xf numFmtId="0" fontId="2" fillId="0" borderId="46" xfId="1" applyFont="1" applyFill="1" applyBorder="1" applyAlignment="1" applyProtection="1">
      <alignment vertical="center" shrinkToFit="1"/>
    </xf>
    <xf numFmtId="0" fontId="2" fillId="0" borderId="0" xfId="1" applyFont="1" applyFill="1" applyBorder="1" applyAlignment="1" applyProtection="1">
      <alignment horizontal="center" vertical="top" shrinkToFit="1"/>
    </xf>
    <xf numFmtId="0" fontId="2" fillId="0" borderId="36" xfId="1" applyFont="1" applyFill="1" applyBorder="1" applyAlignment="1" applyProtection="1">
      <alignment horizontal="distributed" vertical="center" shrinkToFit="1"/>
    </xf>
    <xf numFmtId="0" fontId="19" fillId="0" borderId="0" xfId="1" applyNumberFormat="1" applyFont="1" applyFill="1" applyBorder="1" applyAlignment="1" applyProtection="1">
      <alignment horizontal="right" vertical="center" shrinkToFit="1"/>
      <protection locked="0"/>
    </xf>
    <xf numFmtId="0" fontId="15" fillId="0" borderId="0" xfId="1" applyFont="1" applyFill="1" applyBorder="1" applyAlignment="1" applyProtection="1">
      <alignment horizontal="right" vertical="center" shrinkToFit="1"/>
    </xf>
    <xf numFmtId="0" fontId="15" fillId="0" borderId="60" xfId="1" applyFont="1" applyFill="1" applyBorder="1" applyAlignment="1" applyProtection="1">
      <alignment horizontal="right" vertical="center" shrinkToFit="1"/>
    </xf>
    <xf numFmtId="177" fontId="19" fillId="0" borderId="60" xfId="1" applyNumberFormat="1" applyFont="1" applyFill="1" applyBorder="1" applyAlignment="1" applyProtection="1">
      <alignment horizontal="right" vertical="center" shrinkToFit="1"/>
      <protection locked="0"/>
    </xf>
    <xf numFmtId="0" fontId="20" fillId="0" borderId="60" xfId="1" applyFont="1" applyFill="1" applyBorder="1" applyAlignment="1" applyProtection="1">
      <alignment horizontal="center" vertical="center" shrinkToFit="1"/>
    </xf>
    <xf numFmtId="0" fontId="2" fillId="0" borderId="0" xfId="1" applyFont="1" applyFill="1" applyBorder="1" applyAlignment="1" applyProtection="1">
      <alignment horizontal="center" vertical="top" shrinkToFit="1"/>
      <protection locked="0"/>
    </xf>
    <xf numFmtId="0" fontId="2" fillId="0" borderId="21" xfId="1" applyFont="1" applyFill="1" applyBorder="1" applyAlignment="1" applyProtection="1">
      <alignment shrinkToFit="1"/>
    </xf>
    <xf numFmtId="0" fontId="2" fillId="0" borderId="15" xfId="1" applyFont="1" applyFill="1" applyBorder="1" applyAlignment="1" applyProtection="1">
      <alignment shrinkToFit="1"/>
    </xf>
    <xf numFmtId="0" fontId="4" fillId="0" borderId="3"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0" fillId="0" borderId="61" xfId="0" applyBorder="1" applyAlignment="1" applyProtection="1">
      <alignment horizontal="center" vertical="center" textRotation="255"/>
      <protection hidden="1"/>
    </xf>
    <xf numFmtId="0" fontId="0" fillId="0" borderId="61" xfId="0" applyBorder="1" applyAlignment="1" applyProtection="1">
      <alignment horizontal="center" vertical="center"/>
      <protection hidden="1"/>
    </xf>
    <xf numFmtId="0" fontId="0" fillId="0" borderId="61" xfId="0" applyBorder="1" applyProtection="1">
      <alignment vertical="center"/>
      <protection hidden="1"/>
    </xf>
    <xf numFmtId="0" fontId="0" fillId="0" borderId="62" xfId="0" applyBorder="1" applyProtection="1">
      <alignment vertical="center"/>
      <protection hidden="1"/>
    </xf>
    <xf numFmtId="0" fontId="0" fillId="0" borderId="63" xfId="0" applyBorder="1" applyProtection="1">
      <alignment vertical="center"/>
      <protection hidden="1"/>
    </xf>
    <xf numFmtId="0" fontId="21" fillId="2" borderId="49" xfId="1" applyFont="1" applyFill="1" applyBorder="1" applyAlignment="1" applyProtection="1">
      <alignment horizontal="center" vertical="top" shrinkToFit="1"/>
    </xf>
    <xf numFmtId="0" fontId="2" fillId="2" borderId="49" xfId="1" applyFont="1" applyFill="1" applyBorder="1" applyAlignment="1" applyProtection="1">
      <alignment horizontal="center" vertical="top" shrinkToFit="1"/>
    </xf>
    <xf numFmtId="0" fontId="2" fillId="0" borderId="17" xfId="1" applyFont="1" applyFill="1" applyBorder="1" applyAlignment="1" applyProtection="1">
      <alignment horizontal="distributed" vertical="center" shrinkToFit="1"/>
    </xf>
    <xf numFmtId="0" fontId="2" fillId="0" borderId="28" xfId="1" applyFont="1" applyFill="1" applyBorder="1" applyAlignment="1" applyProtection="1">
      <alignment horizontal="distributed" vertical="center" shrinkToFit="1"/>
    </xf>
    <xf numFmtId="0" fontId="2" fillId="0" borderId="28" xfId="1" applyFont="1" applyFill="1" applyBorder="1" applyAlignment="1" applyProtection="1">
      <alignment horizontal="center" shrinkToFit="1"/>
    </xf>
    <xf numFmtId="0" fontId="20" fillId="0" borderId="65" xfId="1" applyFont="1" applyFill="1" applyBorder="1" applyAlignment="1" applyProtection="1">
      <alignment horizontal="center" vertical="center" shrinkToFit="1"/>
    </xf>
    <xf numFmtId="0" fontId="20" fillId="0" borderId="66" xfId="0" applyFont="1" applyFill="1" applyBorder="1" applyAlignment="1" applyProtection="1">
      <alignment horizontal="center" vertical="center" shrinkToFit="1"/>
    </xf>
    <xf numFmtId="176" fontId="19" fillId="0" borderId="51" xfId="0" applyNumberFormat="1" applyFont="1" applyFill="1" applyBorder="1" applyAlignment="1" applyProtection="1">
      <alignment horizontal="right" vertical="center" shrinkToFit="1"/>
    </xf>
    <xf numFmtId="0" fontId="2" fillId="0" borderId="46" xfId="1" applyFont="1" applyFill="1" applyBorder="1" applyAlignment="1" applyProtection="1">
      <alignment horizontal="center" vertical="center" shrinkToFit="1"/>
    </xf>
    <xf numFmtId="0" fontId="2" fillId="0" borderId="28" xfId="1" applyFont="1" applyFill="1" applyBorder="1" applyAlignment="1" applyProtection="1">
      <alignment horizontal="center" vertical="center" shrinkToFit="1"/>
    </xf>
    <xf numFmtId="0" fontId="2" fillId="0" borderId="4" xfId="1" applyFont="1" applyFill="1" applyBorder="1" applyAlignment="1" applyProtection="1">
      <alignment horizontal="distributed" vertical="center" wrapText="1" shrinkToFit="1"/>
    </xf>
    <xf numFmtId="0" fontId="2" fillId="0" borderId="1" xfId="1" applyFont="1" applyFill="1" applyBorder="1" applyAlignment="1" applyProtection="1">
      <alignment horizontal="distributed" vertical="center" wrapText="1" shrinkToFit="1"/>
    </xf>
    <xf numFmtId="0" fontId="20" fillId="0" borderId="19" xfId="1" applyFont="1" applyFill="1" applyBorder="1" applyAlignment="1" applyProtection="1">
      <alignment horizontal="center" vertical="center" shrinkToFit="1"/>
    </xf>
    <xf numFmtId="0" fontId="4" fillId="0" borderId="1" xfId="0" applyFont="1" applyBorder="1" applyAlignment="1" applyProtection="1">
      <alignment horizontal="center" vertical="center"/>
      <protection hidden="1"/>
    </xf>
    <xf numFmtId="0" fontId="4" fillId="0" borderId="2" xfId="0" applyFont="1" applyFill="1" applyBorder="1" applyAlignment="1" applyProtection="1">
      <alignment horizontal="center" vertical="center" wrapText="1"/>
      <protection hidden="1"/>
    </xf>
    <xf numFmtId="0" fontId="4" fillId="0" borderId="3"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10" fillId="0" borderId="2" xfId="4"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0" fontId="4" fillId="0" borderId="3" xfId="0" applyFont="1" applyFill="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hidden="1"/>
    </xf>
    <xf numFmtId="0" fontId="4" fillId="0" borderId="1" xfId="0" applyFont="1" applyBorder="1" applyAlignment="1" applyProtection="1">
      <alignment horizontal="center" vertical="center" textRotation="255"/>
      <protection hidden="1"/>
    </xf>
    <xf numFmtId="0" fontId="4" fillId="0" borderId="18"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20"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4" fillId="0" borderId="1" xfId="0" applyFont="1" applyBorder="1" applyAlignment="1" applyProtection="1">
      <alignment horizontal="center" vertical="center" shrinkToFit="1"/>
      <protection hidden="1"/>
    </xf>
    <xf numFmtId="0" fontId="4" fillId="0" borderId="0" xfId="0" applyFont="1" applyBorder="1" applyAlignment="1" applyProtection="1">
      <alignment horizontal="center" vertical="center" shrinkToFit="1"/>
      <protection hidden="1"/>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distributed" vertical="center" shrinkToFit="1"/>
      <protection hidden="1"/>
    </xf>
    <xf numFmtId="0" fontId="4" fillId="0" borderId="0" xfId="0" applyFont="1" applyBorder="1" applyAlignment="1" applyProtection="1">
      <alignment horizontal="left" vertical="center"/>
      <protection hidden="1"/>
    </xf>
    <xf numFmtId="0" fontId="4" fillId="0" borderId="0" xfId="0" applyFont="1" applyBorder="1" applyAlignment="1">
      <alignment horizontal="center" vertical="center" shrinkToFit="1"/>
    </xf>
    <xf numFmtId="0" fontId="4" fillId="0" borderId="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wrapText="1"/>
      <protection hidden="1"/>
    </xf>
    <xf numFmtId="0" fontId="6" fillId="0" borderId="0" xfId="0" applyFont="1" applyBorder="1" applyAlignment="1" applyProtection="1">
      <alignment horizontal="center" vertical="top" wrapText="1"/>
      <protection hidden="1"/>
    </xf>
    <xf numFmtId="0" fontId="13" fillId="0" borderId="23" xfId="0" applyFont="1" applyBorder="1" applyAlignment="1" applyProtection="1">
      <alignment horizontal="center" vertical="center"/>
      <protection locked="0"/>
    </xf>
    <xf numFmtId="0" fontId="13" fillId="0" borderId="23" xfId="0" applyFont="1" applyBorder="1" applyAlignment="1" applyProtection="1">
      <alignment horizontal="left" vertical="center"/>
      <protection hidden="1"/>
    </xf>
    <xf numFmtId="0" fontId="13" fillId="0" borderId="0" xfId="0" applyFont="1" applyBorder="1" applyAlignment="1" applyProtection="1">
      <alignment horizontal="center" vertical="center"/>
      <protection hidden="1"/>
    </xf>
    <xf numFmtId="0" fontId="4" fillId="0" borderId="2" xfId="0" applyFont="1" applyFill="1" applyBorder="1" applyAlignment="1" applyProtection="1">
      <alignment horizontal="center" vertical="center"/>
      <protection locked="0"/>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9" fillId="0" borderId="14" xfId="1" applyFont="1" applyFill="1" applyBorder="1" applyAlignment="1" applyProtection="1">
      <alignment horizontal="left" shrinkToFit="1"/>
    </xf>
    <xf numFmtId="0" fontId="2" fillId="0" borderId="57" xfId="1" applyFont="1" applyFill="1" applyBorder="1" applyAlignment="1" applyProtection="1">
      <alignment horizontal="center" shrinkToFit="1"/>
    </xf>
    <xf numFmtId="0" fontId="2" fillId="0" borderId="60" xfId="1" applyFont="1" applyFill="1" applyBorder="1" applyAlignment="1" applyProtection="1">
      <alignment horizontal="center" shrinkToFit="1"/>
    </xf>
    <xf numFmtId="0" fontId="2" fillId="0" borderId="64" xfId="1" applyFont="1" applyFill="1" applyBorder="1" applyAlignment="1" applyProtection="1">
      <alignment horizontal="center" shrinkToFit="1"/>
    </xf>
    <xf numFmtId="0" fontId="19" fillId="0" borderId="18" xfId="1" applyFont="1" applyFill="1" applyBorder="1" applyAlignment="1" applyProtection="1">
      <alignment horizontal="left" vertical="top" shrinkToFit="1"/>
    </xf>
    <xf numFmtId="0" fontId="12" fillId="0" borderId="14" xfId="0" applyFont="1" applyFill="1" applyBorder="1" applyAlignment="1">
      <alignment horizontal="left" vertical="top" shrinkToFit="1"/>
    </xf>
    <xf numFmtId="0" fontId="12" fillId="0" borderId="16" xfId="0" applyFont="1" applyFill="1" applyBorder="1" applyAlignment="1">
      <alignment horizontal="left" vertical="top" shrinkToFit="1"/>
    </xf>
    <xf numFmtId="0" fontId="19" fillId="0" borderId="18" xfId="1" applyFont="1" applyFill="1" applyBorder="1" applyAlignment="1" applyProtection="1">
      <alignment vertical="top" shrinkToFit="1"/>
    </xf>
    <xf numFmtId="0" fontId="12" fillId="0" borderId="14" xfId="0" applyFont="1" applyFill="1" applyBorder="1" applyAlignment="1">
      <alignment vertical="top" shrinkToFit="1"/>
    </xf>
    <xf numFmtId="0" fontId="12" fillId="0" borderId="16" xfId="0" applyFont="1" applyFill="1" applyBorder="1" applyAlignment="1">
      <alignment vertical="top" shrinkToFit="1"/>
    </xf>
    <xf numFmtId="0" fontId="19" fillId="0" borderId="1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21" xfId="1" applyFont="1" applyFill="1" applyBorder="1" applyAlignment="1" applyProtection="1">
      <alignment horizontal="left" vertical="top" wrapText="1"/>
      <protection locked="0"/>
    </xf>
    <xf numFmtId="0" fontId="19" fillId="0" borderId="15" xfId="1" applyFont="1" applyFill="1" applyBorder="1" applyAlignment="1" applyProtection="1">
      <alignment horizontal="left" vertical="top" wrapText="1"/>
      <protection locked="0"/>
    </xf>
    <xf numFmtId="0" fontId="19" fillId="0" borderId="20" xfId="1" applyFont="1" applyFill="1" applyBorder="1" applyAlignment="1" applyProtection="1">
      <alignment horizontal="left" vertical="top" wrapText="1"/>
      <protection locked="0"/>
    </xf>
    <xf numFmtId="0" fontId="19" fillId="0" borderId="17" xfId="1" applyFont="1" applyFill="1" applyBorder="1" applyAlignment="1" applyProtection="1">
      <alignment horizontal="left" vertical="top" wrapText="1"/>
      <protection locked="0"/>
    </xf>
    <xf numFmtId="0" fontId="19" fillId="0" borderId="3" xfId="1" applyFont="1" applyFill="1" applyBorder="1" applyAlignment="1" applyProtection="1">
      <alignment horizontal="left" shrinkToFit="1"/>
    </xf>
    <xf numFmtId="0" fontId="19" fillId="0" borderId="17" xfId="1" applyFont="1" applyFill="1" applyBorder="1" applyAlignment="1" applyProtection="1">
      <alignment horizontal="left" shrinkToFit="1"/>
    </xf>
    <xf numFmtId="176" fontId="19" fillId="0" borderId="2" xfId="0" applyNumberFormat="1" applyFont="1" applyFill="1" applyBorder="1" applyAlignment="1" applyProtection="1">
      <alignment horizontal="right" vertical="center" shrinkToFit="1"/>
    </xf>
    <xf numFmtId="176" fontId="19" fillId="0" borderId="3" xfId="0" applyNumberFormat="1" applyFont="1" applyFill="1" applyBorder="1" applyAlignment="1" applyProtection="1">
      <alignment horizontal="right" vertical="center" shrinkToFit="1"/>
    </xf>
    <xf numFmtId="0" fontId="2" fillId="0" borderId="44" xfId="1" applyFont="1" applyFill="1" applyBorder="1" applyAlignment="1" applyProtection="1">
      <alignment horizontal="center" vertical="top" shrinkToFit="1"/>
    </xf>
    <xf numFmtId="0" fontId="2" fillId="0" borderId="3" xfId="1" applyFont="1" applyFill="1" applyBorder="1" applyAlignment="1" applyProtection="1">
      <alignment horizontal="center" vertical="top" shrinkToFit="1"/>
    </xf>
    <xf numFmtId="0" fontId="2" fillId="0" borderId="45" xfId="1" applyFont="1" applyFill="1" applyBorder="1" applyAlignment="1" applyProtection="1">
      <alignment horizontal="center" vertical="top" shrinkToFit="1"/>
    </xf>
    <xf numFmtId="0" fontId="2" fillId="0" borderId="38" xfId="1" applyFont="1" applyFill="1" applyBorder="1" applyAlignment="1" applyProtection="1">
      <alignment horizontal="center" vertical="top" shrinkToFit="1"/>
    </xf>
    <xf numFmtId="0" fontId="2" fillId="0" borderId="14" xfId="1" applyFont="1" applyFill="1" applyBorder="1" applyAlignment="1" applyProtection="1">
      <alignment horizontal="center" vertical="top" shrinkToFit="1"/>
    </xf>
    <xf numFmtId="0" fontId="2" fillId="0" borderId="39" xfId="1" applyFont="1" applyFill="1" applyBorder="1" applyAlignment="1" applyProtection="1">
      <alignment horizontal="center" vertical="top" shrinkToFit="1"/>
    </xf>
    <xf numFmtId="0" fontId="2" fillId="0" borderId="40" xfId="1" applyFont="1" applyFill="1" applyBorder="1" applyAlignment="1" applyProtection="1">
      <alignment horizontal="center" vertical="top" shrinkToFit="1"/>
    </xf>
    <xf numFmtId="0" fontId="2" fillId="0" borderId="0" xfId="1" applyFont="1" applyFill="1" applyBorder="1" applyAlignment="1" applyProtection="1">
      <alignment horizontal="center" vertical="top" shrinkToFit="1"/>
    </xf>
    <xf numFmtId="0" fontId="2" fillId="0" borderId="41" xfId="1" applyFont="1" applyFill="1" applyBorder="1" applyAlignment="1" applyProtection="1">
      <alignment horizontal="center" vertical="top" shrinkToFit="1"/>
    </xf>
    <xf numFmtId="0" fontId="2" fillId="0" borderId="55" xfId="1" applyFont="1" applyFill="1" applyBorder="1" applyAlignment="1" applyProtection="1">
      <alignment horizontal="center" vertical="top" shrinkToFit="1"/>
    </xf>
    <xf numFmtId="0" fontId="2" fillId="0" borderId="54" xfId="1" applyFont="1" applyFill="1" applyBorder="1" applyAlignment="1" applyProtection="1">
      <alignment horizontal="center" vertical="top" shrinkToFit="1"/>
    </xf>
    <xf numFmtId="0" fontId="2" fillId="0" borderId="56" xfId="1" applyFont="1" applyFill="1" applyBorder="1" applyAlignment="1" applyProtection="1">
      <alignment horizontal="center" vertical="top" shrinkToFit="1"/>
    </xf>
    <xf numFmtId="176" fontId="19" fillId="0" borderId="47" xfId="0" applyNumberFormat="1" applyFont="1" applyFill="1" applyBorder="1" applyAlignment="1" applyProtection="1">
      <alignment horizontal="right" vertical="center" shrinkToFit="1"/>
    </xf>
    <xf numFmtId="176" fontId="19" fillId="0" borderId="48" xfId="0" applyNumberFormat="1" applyFont="1" applyFill="1" applyBorder="1" applyAlignment="1" applyProtection="1">
      <alignment horizontal="right" vertical="center" shrinkToFit="1"/>
    </xf>
    <xf numFmtId="176" fontId="19" fillId="0" borderId="51" xfId="0" applyNumberFormat="1" applyFont="1" applyFill="1" applyBorder="1" applyAlignment="1" applyProtection="1">
      <alignment horizontal="right" vertical="center" shrinkToFit="1"/>
    </xf>
    <xf numFmtId="176" fontId="19" fillId="0" borderId="52" xfId="0" applyNumberFormat="1" applyFont="1" applyFill="1" applyBorder="1" applyAlignment="1" applyProtection="1">
      <alignment horizontal="right" vertical="center" shrinkToFit="1"/>
    </xf>
    <xf numFmtId="176" fontId="19" fillId="0" borderId="53" xfId="0" applyNumberFormat="1" applyFont="1" applyFill="1" applyBorder="1" applyAlignment="1" applyProtection="1">
      <alignment horizontal="right" vertical="center" shrinkToFit="1"/>
    </xf>
    <xf numFmtId="176" fontId="19" fillId="0" borderId="36" xfId="0" applyNumberFormat="1" applyFont="1" applyFill="1" applyBorder="1" applyAlignment="1" applyProtection="1">
      <alignment horizontal="right" vertical="center" shrinkToFit="1"/>
    </xf>
    <xf numFmtId="0" fontId="2" fillId="0" borderId="38" xfId="1" applyFont="1" applyFill="1" applyBorder="1" applyAlignment="1" applyProtection="1">
      <alignment horizontal="center" vertical="center" wrapText="1" shrinkToFit="1"/>
      <protection locked="0"/>
    </xf>
    <xf numFmtId="0" fontId="2" fillId="0" borderId="14" xfId="1" applyFont="1" applyFill="1" applyBorder="1" applyAlignment="1" applyProtection="1">
      <alignment horizontal="center" vertical="center" wrapText="1" shrinkToFit="1"/>
      <protection locked="0"/>
    </xf>
    <xf numFmtId="0" fontId="2" fillId="0" borderId="39" xfId="1" applyFont="1" applyFill="1" applyBorder="1" applyAlignment="1" applyProtection="1">
      <alignment horizontal="center" vertical="center" wrapText="1" shrinkToFit="1"/>
      <protection locked="0"/>
    </xf>
    <xf numFmtId="0" fontId="2" fillId="0" borderId="40" xfId="1" applyFont="1" applyFill="1" applyBorder="1" applyAlignment="1" applyProtection="1">
      <alignment horizontal="center" vertical="center" wrapText="1" shrinkToFit="1"/>
      <protection locked="0"/>
    </xf>
    <xf numFmtId="0" fontId="2" fillId="0" borderId="0" xfId="1" applyFont="1" applyFill="1" applyBorder="1" applyAlignment="1" applyProtection="1">
      <alignment horizontal="center" vertical="center" wrapText="1" shrinkToFit="1"/>
      <protection locked="0"/>
    </xf>
    <xf numFmtId="0" fontId="2" fillId="0" borderId="41" xfId="1" applyFont="1" applyFill="1" applyBorder="1" applyAlignment="1" applyProtection="1">
      <alignment horizontal="center" vertical="center" wrapText="1" shrinkToFit="1"/>
      <protection locked="0"/>
    </xf>
    <xf numFmtId="0" fontId="2" fillId="0" borderId="42" xfId="1" applyFont="1" applyFill="1" applyBorder="1" applyAlignment="1" applyProtection="1">
      <alignment horizontal="center" vertical="center" wrapText="1" shrinkToFit="1"/>
      <protection locked="0"/>
    </xf>
    <xf numFmtId="0" fontId="2" fillId="0" borderId="15" xfId="1" applyFont="1" applyFill="1" applyBorder="1" applyAlignment="1" applyProtection="1">
      <alignment horizontal="center" vertical="center" wrapText="1" shrinkToFit="1"/>
      <protection locked="0"/>
    </xf>
    <xf numFmtId="0" fontId="2" fillId="0" borderId="43" xfId="1" applyFont="1" applyFill="1" applyBorder="1" applyAlignment="1" applyProtection="1">
      <alignment horizontal="center" vertical="center" wrapText="1" shrinkToFit="1"/>
      <protection locked="0"/>
    </xf>
    <xf numFmtId="0" fontId="2" fillId="0" borderId="14" xfId="1" applyFont="1" applyFill="1" applyBorder="1" applyAlignment="1" applyProtection="1">
      <alignment horizontal="center" vertical="center" shrinkToFit="1"/>
      <protection locked="0"/>
    </xf>
    <xf numFmtId="0" fontId="2" fillId="0" borderId="39" xfId="1" applyFont="1" applyFill="1" applyBorder="1" applyAlignment="1" applyProtection="1">
      <alignment horizontal="center" vertical="center" shrinkToFit="1"/>
      <protection locked="0"/>
    </xf>
    <xf numFmtId="0" fontId="2" fillId="0" borderId="40" xfId="1" applyFont="1" applyFill="1" applyBorder="1" applyAlignment="1" applyProtection="1">
      <alignment horizontal="center" vertical="center" shrinkToFit="1"/>
      <protection locked="0"/>
    </xf>
    <xf numFmtId="0" fontId="2" fillId="0" borderId="0" xfId="1" applyFont="1" applyFill="1" applyBorder="1" applyAlignment="1" applyProtection="1">
      <alignment horizontal="center" vertical="center" shrinkToFit="1"/>
      <protection locked="0"/>
    </xf>
    <xf numFmtId="0" fontId="2" fillId="0" borderId="41" xfId="1" applyFont="1" applyFill="1" applyBorder="1" applyAlignment="1" applyProtection="1">
      <alignment horizontal="center" vertical="center" shrinkToFit="1"/>
      <protection locked="0"/>
    </xf>
    <xf numFmtId="0" fontId="2" fillId="0" borderId="42" xfId="1" applyFont="1" applyFill="1" applyBorder="1" applyAlignment="1" applyProtection="1">
      <alignment horizontal="center" vertical="center" shrinkToFit="1"/>
      <protection locked="0"/>
    </xf>
    <xf numFmtId="0" fontId="2" fillId="0" borderId="15" xfId="1" applyFont="1" applyFill="1" applyBorder="1" applyAlignment="1" applyProtection="1">
      <alignment horizontal="center" vertical="center" shrinkToFit="1"/>
      <protection locked="0"/>
    </xf>
    <xf numFmtId="0" fontId="2" fillId="0" borderId="43" xfId="1" applyFont="1" applyFill="1" applyBorder="1" applyAlignment="1" applyProtection="1">
      <alignment horizontal="center" vertical="center" shrinkToFit="1"/>
      <protection locked="0"/>
    </xf>
    <xf numFmtId="0" fontId="2" fillId="0" borderId="35" xfId="1" applyFont="1" applyFill="1" applyBorder="1" applyAlignment="1" applyProtection="1">
      <alignment horizontal="center" vertical="top" shrinkToFit="1"/>
    </xf>
    <xf numFmtId="0" fontId="2" fillId="0" borderId="36" xfId="1" applyFont="1" applyFill="1" applyBorder="1" applyAlignment="1" applyProtection="1">
      <alignment horizontal="center" vertical="top" shrinkToFit="1"/>
    </xf>
    <xf numFmtId="0" fontId="2" fillId="0" borderId="37" xfId="1" applyFont="1" applyFill="1" applyBorder="1" applyAlignment="1" applyProtection="1">
      <alignment horizontal="center" vertical="top" shrinkToFit="1"/>
    </xf>
    <xf numFmtId="0" fontId="16" fillId="0" borderId="2" xfId="1" applyFont="1" applyFill="1" applyBorder="1" applyAlignment="1" applyProtection="1">
      <alignment horizontal="center" vertical="center" shrinkToFit="1"/>
    </xf>
    <xf numFmtId="0" fontId="16" fillId="0" borderId="3" xfId="1" applyFont="1" applyFill="1" applyBorder="1" applyAlignment="1" applyProtection="1">
      <alignment horizontal="center" vertical="center" shrinkToFit="1"/>
    </xf>
    <xf numFmtId="0" fontId="16" fillId="0" borderId="4" xfId="1" applyFont="1" applyFill="1" applyBorder="1" applyAlignment="1" applyProtection="1">
      <alignment horizontal="center" vertical="center" shrinkToFit="1"/>
    </xf>
    <xf numFmtId="0" fontId="17" fillId="0" borderId="3" xfId="1" applyNumberFormat="1" applyFont="1" applyFill="1" applyBorder="1" applyAlignment="1" applyProtection="1">
      <alignment horizontal="center" vertical="center" shrinkToFit="1"/>
      <protection locked="0"/>
    </xf>
    <xf numFmtId="0" fontId="18" fillId="0" borderId="3" xfId="1" applyNumberFormat="1" applyFont="1" applyFill="1" applyBorder="1" applyAlignment="1" applyProtection="1">
      <alignment horizontal="center" vertical="center" shrinkToFit="1"/>
    </xf>
    <xf numFmtId="0" fontId="18" fillId="0" borderId="14" xfId="1" applyNumberFormat="1" applyFont="1" applyFill="1" applyBorder="1" applyAlignment="1" applyProtection="1">
      <alignment horizontal="center" vertical="center" shrinkToFit="1"/>
    </xf>
    <xf numFmtId="0" fontId="17" fillId="0" borderId="3" xfId="1" applyFont="1" applyFill="1" applyBorder="1" applyAlignment="1" applyProtection="1">
      <alignment horizontal="right" vertical="center" shrinkToFit="1"/>
    </xf>
    <xf numFmtId="0" fontId="17" fillId="0" borderId="3" xfId="1" applyFont="1" applyFill="1" applyBorder="1" applyAlignment="1" applyProtection="1">
      <alignment horizontal="left" vertical="center" shrinkToFit="1"/>
    </xf>
    <xf numFmtId="0" fontId="17" fillId="0" borderId="4" xfId="1" applyFont="1" applyFill="1" applyBorder="1" applyAlignment="1" applyProtection="1">
      <alignment horizontal="left" vertical="center" shrinkToFit="1"/>
    </xf>
    <xf numFmtId="0" fontId="2" fillId="0" borderId="58" xfId="1" applyFont="1" applyFill="1" applyBorder="1" applyAlignment="1" applyProtection="1">
      <alignment horizontal="left" vertical="top" shrinkToFit="1"/>
    </xf>
    <xf numFmtId="0" fontId="2" fillId="0" borderId="33" xfId="1" applyFont="1" applyFill="1" applyBorder="1" applyAlignment="1" applyProtection="1">
      <alignment vertical="top" shrinkToFit="1"/>
    </xf>
    <xf numFmtId="0" fontId="2" fillId="0" borderId="34" xfId="1" applyFont="1" applyFill="1" applyBorder="1" applyAlignment="1" applyProtection="1">
      <alignment vertical="top" shrinkToFit="1"/>
    </xf>
    <xf numFmtId="0" fontId="2" fillId="0" borderId="18" xfId="1" applyFont="1" applyFill="1" applyBorder="1" applyAlignment="1" applyProtection="1">
      <alignment horizontal="center" vertical="center" shrinkToFit="1"/>
    </xf>
    <xf numFmtId="0" fontId="2" fillId="0" borderId="16" xfId="1" applyFont="1" applyFill="1" applyBorder="1">
      <alignment vertical="center"/>
    </xf>
    <xf numFmtId="0" fontId="2" fillId="0" borderId="16"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shrinkToFit="1"/>
    </xf>
    <xf numFmtId="0" fontId="2" fillId="0" borderId="18" xfId="1" applyFont="1" applyFill="1" applyBorder="1" applyAlignment="1" applyProtection="1">
      <alignment horizontal="center" vertical="center" wrapText="1" shrinkToFit="1"/>
    </xf>
    <xf numFmtId="0" fontId="2" fillId="0" borderId="14" xfId="1" applyFont="1" applyFill="1" applyBorder="1" applyAlignment="1" applyProtection="1">
      <alignment horizontal="center" vertical="center" wrapText="1" shrinkToFit="1"/>
    </xf>
    <xf numFmtId="0" fontId="2" fillId="0" borderId="16"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0"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shrinkToFit="1"/>
    </xf>
    <xf numFmtId="0" fontId="2" fillId="0" borderId="20" xfId="1" applyFont="1" applyFill="1" applyBorder="1">
      <alignment vertical="center"/>
    </xf>
    <xf numFmtId="0" fontId="2" fillId="0" borderId="20" xfId="1" applyFont="1" applyFill="1" applyBorder="1" applyAlignment="1" applyProtection="1">
      <alignment horizontal="center" vertical="center" shrinkToFit="1"/>
    </xf>
    <xf numFmtId="0" fontId="2" fillId="0" borderId="0" xfId="1" applyFont="1" applyFill="1" applyBorder="1" applyAlignment="1" applyProtection="1">
      <alignment horizontal="center" vertical="center" shrinkToFit="1"/>
    </xf>
    <xf numFmtId="0" fontId="2" fillId="0" borderId="21" xfId="1" applyFont="1" applyFill="1" applyBorder="1" applyAlignment="1" applyProtection="1">
      <alignment horizontal="center" vertical="center" shrinkToFit="1"/>
    </xf>
    <xf numFmtId="0" fontId="2" fillId="0" borderId="17" xfId="1" applyFont="1" applyFill="1" applyBorder="1">
      <alignment vertical="center"/>
    </xf>
    <xf numFmtId="0" fontId="2" fillId="0" borderId="17" xfId="1" applyFont="1" applyFill="1" applyBorder="1" applyAlignment="1" applyProtection="1">
      <alignment horizontal="center" vertical="center" shrinkToFit="1"/>
    </xf>
    <xf numFmtId="0" fontId="2" fillId="0" borderId="15" xfId="1" applyFont="1" applyFill="1" applyBorder="1" applyAlignment="1" applyProtection="1">
      <alignment horizontal="center" vertical="center" shrinkToFit="1"/>
    </xf>
    <xf numFmtId="0" fontId="2" fillId="0" borderId="0" xfId="1" applyFont="1" applyFill="1" applyBorder="1" applyAlignment="1" applyProtection="1">
      <alignment horizontal="left" vertical="center" shrinkToFit="1"/>
    </xf>
    <xf numFmtId="0" fontId="2" fillId="0" borderId="15" xfId="1" applyFont="1" applyFill="1" applyBorder="1" applyAlignment="1" applyProtection="1">
      <alignment horizontal="center" shrinkToFit="1"/>
    </xf>
    <xf numFmtId="0" fontId="2" fillId="0" borderId="18" xfId="1" applyFont="1" applyFill="1" applyBorder="1" applyAlignment="1" applyProtection="1">
      <alignment horizontal="left" vertical="top" shrinkToFit="1"/>
    </xf>
    <xf numFmtId="0" fontId="2" fillId="0" borderId="14" xfId="1" applyFont="1" applyFill="1" applyBorder="1" applyAlignment="1" applyProtection="1">
      <alignment horizontal="left" vertical="top" shrinkToFit="1"/>
    </xf>
    <xf numFmtId="0" fontId="2" fillId="0" borderId="3" xfId="1" applyFont="1" applyFill="1" applyBorder="1" applyAlignment="1" applyProtection="1">
      <alignment vertical="top" shrinkToFit="1"/>
    </xf>
    <xf numFmtId="0" fontId="2" fillId="0" borderId="16" xfId="1" applyFont="1" applyFill="1" applyBorder="1" applyAlignment="1" applyProtection="1">
      <alignment vertical="top" shrinkToFit="1"/>
    </xf>
    <xf numFmtId="0" fontId="2" fillId="0" borderId="19" xfId="1" applyFont="1" applyFill="1" applyBorder="1" applyAlignment="1" applyProtection="1">
      <alignment horizontal="center" vertical="top" shrinkToFit="1"/>
    </xf>
    <xf numFmtId="0" fontId="16" fillId="0" borderId="18" xfId="1" applyFont="1" applyFill="1" applyBorder="1" applyAlignment="1" applyProtection="1">
      <alignment horizontal="center" vertical="center" shrinkToFit="1"/>
    </xf>
    <xf numFmtId="0" fontId="16" fillId="0" borderId="14" xfId="1" applyFont="1" applyFill="1" applyBorder="1" applyAlignment="1" applyProtection="1">
      <alignment horizontal="center" vertical="center" shrinkToFit="1"/>
    </xf>
    <xf numFmtId="0" fontId="16" fillId="0" borderId="16" xfId="1" applyFont="1" applyFill="1" applyBorder="1" applyAlignment="1" applyProtection="1">
      <alignment horizontal="center" vertical="center" shrinkToFit="1"/>
    </xf>
    <xf numFmtId="0" fontId="2" fillId="0" borderId="32" xfId="1" applyFont="1" applyFill="1" applyBorder="1" applyAlignment="1" applyProtection="1">
      <alignment horizontal="left" vertical="top" shrinkToFit="1"/>
    </xf>
    <xf numFmtId="0" fontId="2" fillId="0" borderId="32" xfId="1" applyFont="1" applyFill="1" applyBorder="1" applyAlignment="1" applyProtection="1">
      <alignment vertical="top" shrinkToFit="1"/>
    </xf>
    <xf numFmtId="0" fontId="2" fillId="0" borderId="20" xfId="1" applyFont="1" applyFill="1" applyBorder="1" applyAlignment="1" applyProtection="1">
      <alignment vertical="top" shrinkToFit="1"/>
    </xf>
    <xf numFmtId="0" fontId="2" fillId="0" borderId="2" xfId="1" applyFont="1" applyFill="1" applyBorder="1" applyAlignment="1" applyProtection="1">
      <alignment horizontal="center" vertical="top" shrinkToFit="1"/>
    </xf>
    <xf numFmtId="0" fontId="2" fillId="0" borderId="4" xfId="1" applyFont="1" applyFill="1" applyBorder="1" applyAlignment="1" applyProtection="1">
      <alignment horizontal="center" vertical="top" shrinkToFit="1"/>
    </xf>
    <xf numFmtId="0" fontId="17" fillId="0" borderId="3" xfId="1" applyNumberFormat="1" applyFont="1" applyFill="1" applyBorder="1" applyAlignment="1" applyProtection="1">
      <alignment horizontal="center" vertical="center" shrinkToFit="1"/>
    </xf>
    <xf numFmtId="0" fontId="17" fillId="0" borderId="14" xfId="1" applyNumberFormat="1" applyFont="1" applyFill="1" applyBorder="1" applyAlignment="1" applyProtection="1">
      <alignment horizontal="right" vertical="center" shrinkToFit="1"/>
      <protection locked="0"/>
    </xf>
    <xf numFmtId="0" fontId="17" fillId="0" borderId="3" xfId="1" applyNumberFormat="1" applyFont="1" applyFill="1" applyBorder="1" applyAlignment="1" applyProtection="1">
      <alignment horizontal="right" vertical="center" shrinkToFit="1"/>
      <protection locked="0"/>
    </xf>
    <xf numFmtId="0" fontId="17" fillId="0" borderId="3" xfId="1" applyNumberFormat="1" applyFont="1" applyFill="1" applyBorder="1" applyAlignment="1" applyProtection="1">
      <alignment horizontal="left" vertical="center" shrinkToFit="1"/>
    </xf>
    <xf numFmtId="0" fontId="2" fillId="0" borderId="33" xfId="1" applyFont="1" applyFill="1" applyBorder="1" applyAlignment="1" applyProtection="1">
      <alignment horizontal="left" vertical="top" shrinkToFit="1"/>
    </xf>
  </cellXfs>
  <cellStyles count="5">
    <cellStyle name="ハイパーリンク" xfId="4" builtinId="8"/>
    <cellStyle name="標準" xfId="0" builtinId="0"/>
    <cellStyle name="標準 2" xfId="1" xr:uid="{00000000-0005-0000-0000-000002000000}"/>
    <cellStyle name="標準 2 2" xfId="2" xr:uid="{00000000-0005-0000-0000-000003000000}"/>
    <cellStyle name="標準 3" xfId="3" xr:uid="{00000000-0005-0000-0000-000004000000}"/>
  </cellStyles>
  <dxfs count="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0"/>
  <sheetViews>
    <sheetView showGridLines="0" tabSelected="1" zoomScaleNormal="100" zoomScaleSheetLayoutView="100" workbookViewId="0">
      <selection activeCell="AP6" sqref="AP6"/>
    </sheetView>
  </sheetViews>
  <sheetFormatPr defaultColWidth="9" defaultRowHeight="18"/>
  <cols>
    <col min="1" max="1" width="0.69921875" style="1" customWidth="1"/>
    <col min="2" max="30" width="2.8984375" style="1" customWidth="1"/>
    <col min="31" max="31" width="0.59765625" style="1" customWidth="1"/>
    <col min="32" max="33" width="2" style="1" customWidth="1"/>
    <col min="34" max="34" width="28.09765625" style="1" bestFit="1" customWidth="1"/>
    <col min="35" max="35" width="2.69921875" style="1" hidden="1" customWidth="1"/>
    <col min="36" max="36" width="3.3984375" style="28" hidden="1" customWidth="1"/>
    <col min="37" max="38" width="2.69921875" style="28" hidden="1" customWidth="1"/>
    <col min="39" max="39" width="9.5" style="28" hidden="1" customWidth="1"/>
    <col min="40" max="40" width="5.5" style="26" hidden="1" customWidth="1"/>
    <col min="41" max="111" width="2.69921875" style="1" customWidth="1"/>
    <col min="112" max="16384" width="9" style="1"/>
  </cols>
  <sheetData>
    <row r="1" spans="1:40">
      <c r="A1" s="8" t="s">
        <v>50</v>
      </c>
      <c r="B1" s="8"/>
      <c r="C1" s="8"/>
      <c r="D1" s="8"/>
      <c r="E1" s="8"/>
      <c r="F1" s="8"/>
      <c r="G1" s="8"/>
      <c r="H1" s="8"/>
      <c r="I1" s="8"/>
      <c r="J1" s="8"/>
      <c r="K1" s="8"/>
      <c r="L1" s="8"/>
      <c r="M1" s="8"/>
      <c r="N1" s="8"/>
      <c r="O1" s="8"/>
      <c r="P1" s="8"/>
      <c r="Q1" s="180" t="s">
        <v>0</v>
      </c>
      <c r="R1" s="180"/>
      <c r="S1" s="180"/>
      <c r="T1" s="180"/>
      <c r="U1" s="180"/>
      <c r="V1" s="193"/>
      <c r="W1" s="194"/>
      <c r="X1" s="194"/>
      <c r="Y1" s="194"/>
      <c r="Z1" s="194"/>
      <c r="AA1" s="194"/>
      <c r="AB1" s="194"/>
      <c r="AC1" s="195"/>
      <c r="AD1" s="9"/>
      <c r="AE1" s="8"/>
      <c r="AG1" s="7"/>
      <c r="AH1" s="26" t="str">
        <f>IF(V1="","建物番号を入力してください。","")</f>
        <v>建物番号を入力してください。</v>
      </c>
      <c r="AJ1" s="28" t="s">
        <v>5</v>
      </c>
      <c r="AK1" s="28" t="s">
        <v>4</v>
      </c>
      <c r="AL1" s="28" t="s">
        <v>3</v>
      </c>
      <c r="AM1" s="28" t="s">
        <v>58</v>
      </c>
    </row>
    <row r="2" spans="1:40" ht="5.2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40">
      <c r="A3" s="2"/>
      <c r="B3" s="27"/>
      <c r="C3" s="27"/>
      <c r="D3" s="27"/>
      <c r="E3" s="27"/>
      <c r="F3" s="27"/>
      <c r="G3" s="27"/>
      <c r="H3" s="27"/>
      <c r="I3" s="190" t="s">
        <v>57</v>
      </c>
      <c r="J3" s="190"/>
      <c r="K3" s="190">
        <v>8</v>
      </c>
      <c r="L3" s="190"/>
      <c r="M3" s="191" t="s">
        <v>1</v>
      </c>
      <c r="N3" s="191"/>
      <c r="O3" s="191"/>
      <c r="P3" s="191"/>
      <c r="Q3" s="191"/>
      <c r="R3" s="191"/>
      <c r="S3" s="191"/>
      <c r="T3" s="191"/>
      <c r="U3" s="191"/>
      <c r="V3" s="191"/>
      <c r="W3" s="191"/>
      <c r="X3" s="27"/>
      <c r="Y3" s="27"/>
      <c r="Z3" s="27"/>
      <c r="AA3" s="27"/>
      <c r="AB3" s="27"/>
      <c r="AC3" s="27"/>
      <c r="AD3" s="27"/>
      <c r="AE3" s="10"/>
      <c r="AJ3" s="28">
        <v>6</v>
      </c>
      <c r="AK3" s="28">
        <v>1</v>
      </c>
      <c r="AL3" s="28">
        <v>1</v>
      </c>
      <c r="AM3" s="28" t="s">
        <v>59</v>
      </c>
      <c r="AN3" s="26" t="s">
        <v>60</v>
      </c>
    </row>
    <row r="4" spans="1:40">
      <c r="A4" s="3"/>
      <c r="B4" s="192" t="s">
        <v>2</v>
      </c>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1"/>
      <c r="AJ4" s="28">
        <v>7</v>
      </c>
      <c r="AK4" s="28">
        <v>2</v>
      </c>
      <c r="AL4" s="28">
        <v>2</v>
      </c>
      <c r="AM4" s="28" t="s">
        <v>61</v>
      </c>
      <c r="AN4" s="26" t="s">
        <v>62</v>
      </c>
    </row>
    <row r="5" spans="1:40">
      <c r="A5" s="3"/>
      <c r="B5" s="12"/>
      <c r="C5" s="12"/>
      <c r="D5" s="12"/>
      <c r="E5" s="12"/>
      <c r="F5" s="12"/>
      <c r="G5" s="12"/>
      <c r="H5" s="12"/>
      <c r="I5" s="12"/>
      <c r="J5" s="12"/>
      <c r="K5" s="12"/>
      <c r="L5" s="12"/>
      <c r="M5" s="12"/>
      <c r="N5" s="12"/>
      <c r="O5" s="12"/>
      <c r="P5" s="12"/>
      <c r="Q5" s="12"/>
      <c r="R5" s="12"/>
      <c r="S5" s="108"/>
      <c r="T5" s="182" t="s">
        <v>57</v>
      </c>
      <c r="U5" s="182"/>
      <c r="V5" s="182"/>
      <c r="W5" s="182"/>
      <c r="X5" s="13" t="s">
        <v>5</v>
      </c>
      <c r="Y5" s="182"/>
      <c r="Z5" s="182"/>
      <c r="AA5" s="13" t="s">
        <v>4</v>
      </c>
      <c r="AB5" s="182"/>
      <c r="AC5" s="182"/>
      <c r="AD5" s="13" t="s">
        <v>3</v>
      </c>
      <c r="AE5" s="11"/>
      <c r="AH5" s="26" t="str">
        <f>IF(V5="","「年」を入力してください",IF(Y5="","「月」を入力してください",IF(AB5="","「日」を入力してください","")))</f>
        <v>「年」を入力してください</v>
      </c>
      <c r="AK5" s="28">
        <v>3</v>
      </c>
      <c r="AL5" s="28">
        <v>3</v>
      </c>
      <c r="AM5" s="28" t="s">
        <v>63</v>
      </c>
      <c r="AN5" s="26" t="s">
        <v>64</v>
      </c>
    </row>
    <row r="6" spans="1:40">
      <c r="A6" s="3"/>
      <c r="B6" s="184" t="s">
        <v>6</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4"/>
      <c r="AK6" s="28">
        <v>4</v>
      </c>
      <c r="AL6" s="28">
        <v>4</v>
      </c>
      <c r="AM6" s="28" t="s">
        <v>65</v>
      </c>
      <c r="AN6" s="26" t="s">
        <v>66</v>
      </c>
    </row>
    <row r="7" spans="1:40" ht="18" customHeight="1">
      <c r="A7" s="3"/>
      <c r="B7" s="12"/>
      <c r="C7" s="12"/>
      <c r="D7" s="12"/>
      <c r="E7" s="12"/>
      <c r="F7" s="12"/>
      <c r="G7" s="12"/>
      <c r="H7" s="12"/>
      <c r="I7" s="12"/>
      <c r="J7" s="12"/>
      <c r="K7" s="12"/>
      <c r="L7" s="188" t="s">
        <v>22</v>
      </c>
      <c r="M7" s="188"/>
      <c r="N7" s="188"/>
      <c r="O7" s="188"/>
      <c r="P7" s="188"/>
      <c r="Q7" s="181" t="s">
        <v>48</v>
      </c>
      <c r="R7" s="185"/>
      <c r="S7" s="185"/>
      <c r="T7" s="186"/>
      <c r="U7" s="186"/>
      <c r="V7" s="186"/>
      <c r="W7" s="186"/>
      <c r="X7" s="186"/>
      <c r="Y7" s="186"/>
      <c r="Z7" s="186"/>
      <c r="AA7" s="186"/>
      <c r="AB7" s="186"/>
      <c r="AC7" s="186"/>
      <c r="AD7" s="186"/>
      <c r="AE7" s="11"/>
      <c r="AK7" s="28">
        <v>5</v>
      </c>
      <c r="AL7" s="28">
        <v>5</v>
      </c>
      <c r="AM7" s="28" t="s">
        <v>67</v>
      </c>
      <c r="AN7" s="26" t="s">
        <v>68</v>
      </c>
    </row>
    <row r="8" spans="1:40">
      <c r="A8" s="3"/>
      <c r="B8" s="12"/>
      <c r="C8" s="12"/>
      <c r="D8" s="12"/>
      <c r="E8" s="12"/>
      <c r="F8" s="12"/>
      <c r="G8" s="12"/>
      <c r="H8" s="12"/>
      <c r="I8" s="12"/>
      <c r="J8" s="12"/>
      <c r="K8" s="12"/>
      <c r="L8" s="188"/>
      <c r="M8" s="188"/>
      <c r="N8" s="188"/>
      <c r="O8" s="188"/>
      <c r="P8" s="188"/>
      <c r="Q8" s="185"/>
      <c r="R8" s="185"/>
      <c r="S8" s="185"/>
      <c r="T8" s="186"/>
      <c r="U8" s="186"/>
      <c r="V8" s="186"/>
      <c r="W8" s="186"/>
      <c r="X8" s="186"/>
      <c r="Y8" s="186"/>
      <c r="Z8" s="186"/>
      <c r="AA8" s="186"/>
      <c r="AB8" s="186"/>
      <c r="AC8" s="186"/>
      <c r="AD8" s="186"/>
      <c r="AE8" s="11"/>
      <c r="AH8" s="26" t="str">
        <f>IF(T7="","住所を入力してください","")</f>
        <v>住所を入力してください</v>
      </c>
      <c r="AK8" s="28">
        <v>6</v>
      </c>
      <c r="AL8" s="28">
        <v>6</v>
      </c>
      <c r="AM8" s="28" t="s">
        <v>69</v>
      </c>
    </row>
    <row r="9" spans="1:40">
      <c r="A9" s="3"/>
      <c r="B9" s="12"/>
      <c r="C9" s="12"/>
      <c r="D9" s="12"/>
      <c r="E9" s="12"/>
      <c r="F9" s="12"/>
      <c r="G9" s="12"/>
      <c r="H9" s="12"/>
      <c r="I9" s="12"/>
      <c r="J9" s="12"/>
      <c r="K9" s="12"/>
      <c r="L9" s="188"/>
      <c r="M9" s="188"/>
      <c r="N9" s="188"/>
      <c r="O9" s="188"/>
      <c r="P9" s="188"/>
      <c r="Q9" s="181" t="s">
        <v>52</v>
      </c>
      <c r="R9" s="181"/>
      <c r="S9" s="181"/>
      <c r="T9" s="187"/>
      <c r="U9" s="187"/>
      <c r="V9" s="187"/>
      <c r="W9" s="187"/>
      <c r="X9" s="187"/>
      <c r="Y9" s="187"/>
      <c r="Z9" s="187"/>
      <c r="AA9" s="187"/>
      <c r="AB9" s="187"/>
      <c r="AC9" s="187"/>
      <c r="AD9" s="187"/>
      <c r="AE9" s="11"/>
      <c r="AK9" s="28">
        <v>7</v>
      </c>
      <c r="AL9" s="28">
        <v>7</v>
      </c>
      <c r="AM9" s="28" t="s">
        <v>70</v>
      </c>
    </row>
    <row r="10" spans="1:40" ht="18" customHeight="1">
      <c r="A10" s="3"/>
      <c r="B10" s="12"/>
      <c r="C10" s="12"/>
      <c r="D10" s="12"/>
      <c r="E10" s="12"/>
      <c r="F10" s="12"/>
      <c r="G10" s="12"/>
      <c r="H10" s="12"/>
      <c r="I10" s="12"/>
      <c r="J10" s="12"/>
      <c r="K10" s="12"/>
      <c r="L10" s="189" t="s">
        <v>164</v>
      </c>
      <c r="M10" s="189"/>
      <c r="N10" s="189"/>
      <c r="O10" s="189"/>
      <c r="P10" s="189"/>
      <c r="Q10" s="181" t="s">
        <v>47</v>
      </c>
      <c r="R10" s="181"/>
      <c r="S10" s="181"/>
      <c r="T10" s="182"/>
      <c r="U10" s="182"/>
      <c r="V10" s="182"/>
      <c r="W10" s="182"/>
      <c r="X10" s="182"/>
      <c r="Y10" s="182"/>
      <c r="Z10" s="182"/>
      <c r="AA10" s="182"/>
      <c r="AB10" s="182"/>
      <c r="AC10" s="182"/>
      <c r="AD10" s="182"/>
      <c r="AE10" s="11"/>
      <c r="AK10" s="28">
        <v>8</v>
      </c>
      <c r="AL10" s="28">
        <v>8</v>
      </c>
      <c r="AM10" s="28" t="s">
        <v>71</v>
      </c>
    </row>
    <row r="11" spans="1:40">
      <c r="A11" s="3"/>
      <c r="B11" s="12"/>
      <c r="C11" s="12"/>
      <c r="D11" s="12"/>
      <c r="E11" s="12"/>
      <c r="F11" s="12"/>
      <c r="G11" s="12"/>
      <c r="H11" s="12"/>
      <c r="I11" s="12"/>
      <c r="J11" s="12"/>
      <c r="K11" s="12"/>
      <c r="L11" s="189"/>
      <c r="M11" s="189"/>
      <c r="N11" s="189"/>
      <c r="O11" s="189"/>
      <c r="P11" s="189"/>
      <c r="Q11" s="181" t="s">
        <v>49</v>
      </c>
      <c r="R11" s="181"/>
      <c r="S11" s="181"/>
      <c r="T11" s="182"/>
      <c r="U11" s="182"/>
      <c r="V11" s="182"/>
      <c r="W11" s="182"/>
      <c r="X11" s="182"/>
      <c r="Y11" s="182"/>
      <c r="Z11" s="182"/>
      <c r="AA11" s="182"/>
      <c r="AB11" s="182"/>
      <c r="AC11" s="182"/>
      <c r="AD11" s="182"/>
      <c r="AE11" s="11"/>
      <c r="AH11" s="26" t="str">
        <f>IF(T11="","代表者名を入力してください","")</f>
        <v>代表者名を入力してください</v>
      </c>
      <c r="AK11" s="28">
        <v>9</v>
      </c>
      <c r="AL11" s="28">
        <v>9</v>
      </c>
      <c r="AM11" s="28" t="s">
        <v>72</v>
      </c>
    </row>
    <row r="12" spans="1:40">
      <c r="A12" s="3"/>
      <c r="B12" s="12"/>
      <c r="C12" s="12"/>
      <c r="D12" s="12"/>
      <c r="E12" s="12"/>
      <c r="F12" s="12"/>
      <c r="G12" s="12"/>
      <c r="H12" s="12"/>
      <c r="I12" s="12"/>
      <c r="J12" s="12"/>
      <c r="K12" s="12"/>
      <c r="L12" s="189"/>
      <c r="M12" s="189"/>
      <c r="N12" s="189"/>
      <c r="O12" s="189"/>
      <c r="P12" s="189"/>
      <c r="Q12" s="183" t="s">
        <v>21</v>
      </c>
      <c r="R12" s="183"/>
      <c r="S12" s="183"/>
      <c r="T12" s="182"/>
      <c r="U12" s="182"/>
      <c r="V12" s="182"/>
      <c r="W12" s="182"/>
      <c r="X12" s="182"/>
      <c r="Y12" s="182"/>
      <c r="Z12" s="182"/>
      <c r="AA12" s="182"/>
      <c r="AB12" s="182"/>
      <c r="AC12" s="182"/>
      <c r="AD12" s="182"/>
      <c r="AE12" s="11"/>
      <c r="AK12" s="28">
        <v>10</v>
      </c>
      <c r="AL12" s="28">
        <v>10</v>
      </c>
      <c r="AM12" s="28" t="s">
        <v>73</v>
      </c>
    </row>
    <row r="13" spans="1:40" ht="24" customHeight="1">
      <c r="A13" s="3"/>
      <c r="B13" s="170" t="s">
        <v>162</v>
      </c>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1"/>
      <c r="AK13" s="28">
        <v>11</v>
      </c>
      <c r="AL13" s="28">
        <v>11</v>
      </c>
      <c r="AM13" s="28" t="s">
        <v>74</v>
      </c>
    </row>
    <row r="14" spans="1:40">
      <c r="A14" s="3"/>
      <c r="B14" s="170" t="s">
        <v>163</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1"/>
      <c r="AK14" s="28">
        <v>12</v>
      </c>
      <c r="AL14" s="28">
        <v>12</v>
      </c>
      <c r="AM14" s="28" t="s">
        <v>75</v>
      </c>
    </row>
    <row r="15" spans="1:40">
      <c r="A15" s="3"/>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1"/>
      <c r="AL15" s="28">
        <v>13</v>
      </c>
      <c r="AM15" s="28" t="s">
        <v>76</v>
      </c>
    </row>
    <row r="16" spans="1:40" ht="37.5" customHeight="1">
      <c r="A16" s="3"/>
      <c r="B16" s="171" t="s">
        <v>14</v>
      </c>
      <c r="C16" s="171"/>
      <c r="D16" s="128" t="s">
        <v>39</v>
      </c>
      <c r="E16" s="128"/>
      <c r="F16" s="128"/>
      <c r="G16" s="128"/>
      <c r="H16" s="128"/>
      <c r="I16" s="128"/>
      <c r="J16" s="159"/>
      <c r="K16" s="159"/>
      <c r="L16" s="159"/>
      <c r="M16" s="159"/>
      <c r="N16" s="159"/>
      <c r="O16" s="159"/>
      <c r="P16" s="159"/>
      <c r="Q16" s="159"/>
      <c r="R16" s="159"/>
      <c r="S16" s="159"/>
      <c r="T16" s="159"/>
      <c r="U16" s="159"/>
      <c r="V16" s="159"/>
      <c r="W16" s="159"/>
      <c r="X16" s="159"/>
      <c r="Y16" s="159"/>
      <c r="Z16" s="159"/>
      <c r="AA16" s="159"/>
      <c r="AB16" s="159"/>
      <c r="AC16" s="159"/>
      <c r="AD16" s="159"/>
      <c r="AE16" s="11"/>
      <c r="AH16" s="26" t="str">
        <f>IF(J16="","建築物名称を入力してください","")</f>
        <v>建築物名称を入力してください</v>
      </c>
      <c r="AL16" s="28">
        <v>14</v>
      </c>
      <c r="AM16" s="28" t="s">
        <v>77</v>
      </c>
    </row>
    <row r="17" spans="1:39">
      <c r="A17" s="3"/>
      <c r="B17" s="171"/>
      <c r="C17" s="171"/>
      <c r="D17" s="128" t="s">
        <v>7</v>
      </c>
      <c r="E17" s="128"/>
      <c r="F17" s="128"/>
      <c r="G17" s="128"/>
      <c r="H17" s="128"/>
      <c r="I17" s="128"/>
      <c r="J17" s="172"/>
      <c r="K17" s="168"/>
      <c r="L17" s="168"/>
      <c r="M17" s="107" t="s">
        <v>10</v>
      </c>
      <c r="N17" s="168"/>
      <c r="O17" s="168"/>
      <c r="P17" s="168"/>
      <c r="Q17" s="168"/>
      <c r="R17" s="168"/>
      <c r="S17" s="168"/>
      <c r="T17" s="173" t="s">
        <v>11</v>
      </c>
      <c r="U17" s="173"/>
      <c r="V17" s="168"/>
      <c r="W17" s="168"/>
      <c r="X17" s="168"/>
      <c r="Y17" s="107" t="s">
        <v>12</v>
      </c>
      <c r="Z17" s="168"/>
      <c r="AA17" s="168"/>
      <c r="AB17" s="168"/>
      <c r="AC17" s="107" t="s">
        <v>13</v>
      </c>
      <c r="AD17" s="15"/>
      <c r="AE17" s="11"/>
      <c r="AH17" s="26" t="str">
        <f>IF(J17="","区名を入力してください",IF(N17="","町名を入力してください",IF(V17="","番を入力してください",IF(Z17="","号を入力してください",""))))</f>
        <v>区名を入力してください</v>
      </c>
      <c r="AL17" s="28">
        <v>15</v>
      </c>
      <c r="AM17" s="28" t="s">
        <v>78</v>
      </c>
    </row>
    <row r="18" spans="1:39">
      <c r="A18" s="3"/>
      <c r="B18" s="171"/>
      <c r="C18" s="171"/>
      <c r="D18" s="128"/>
      <c r="E18" s="128"/>
      <c r="F18" s="128"/>
      <c r="G18" s="128"/>
      <c r="H18" s="128"/>
      <c r="I18" s="128"/>
      <c r="J18" s="161"/>
      <c r="K18" s="162"/>
      <c r="L18" s="162"/>
      <c r="M18" s="162"/>
      <c r="N18" s="162"/>
      <c r="O18" s="162"/>
      <c r="P18" s="162"/>
      <c r="Q18" s="162"/>
      <c r="R18" s="162"/>
      <c r="S18" s="162"/>
      <c r="T18" s="162"/>
      <c r="U18" s="162"/>
      <c r="V18" s="162"/>
      <c r="W18" s="162"/>
      <c r="X18" s="162"/>
      <c r="Y18" s="162"/>
      <c r="Z18" s="162"/>
      <c r="AA18" s="162"/>
      <c r="AB18" s="162"/>
      <c r="AC18" s="162"/>
      <c r="AD18" s="169"/>
      <c r="AE18" s="11"/>
      <c r="AL18" s="28">
        <v>16</v>
      </c>
      <c r="AM18" s="28" t="s">
        <v>79</v>
      </c>
    </row>
    <row r="19" spans="1:39">
      <c r="A19" s="3"/>
      <c r="B19" s="171"/>
      <c r="C19" s="171"/>
      <c r="D19" s="128" t="s">
        <v>8</v>
      </c>
      <c r="E19" s="128"/>
      <c r="F19" s="128"/>
      <c r="G19" s="128"/>
      <c r="H19" s="128"/>
      <c r="I19" s="128"/>
      <c r="J19" s="153"/>
      <c r="K19" s="154"/>
      <c r="L19" s="16"/>
      <c r="M19" s="17" t="s">
        <v>5</v>
      </c>
      <c r="N19" s="104"/>
      <c r="O19" s="102" t="s">
        <v>4</v>
      </c>
      <c r="P19" s="104"/>
      <c r="Q19" s="103" t="s">
        <v>3</v>
      </c>
      <c r="R19" s="150" t="s">
        <v>33</v>
      </c>
      <c r="S19" s="151"/>
      <c r="T19" s="151"/>
      <c r="U19" s="152"/>
      <c r="V19" s="153"/>
      <c r="W19" s="154"/>
      <c r="X19" s="154"/>
      <c r="Y19" s="154"/>
      <c r="Z19" s="154"/>
      <c r="AA19" s="154"/>
      <c r="AB19" s="154"/>
      <c r="AC19" s="154"/>
      <c r="AD19" s="158"/>
      <c r="AE19" s="11"/>
      <c r="AL19" s="28">
        <v>17</v>
      </c>
      <c r="AM19" s="28" t="s">
        <v>80</v>
      </c>
    </row>
    <row r="20" spans="1:39">
      <c r="A20" s="3"/>
      <c r="B20" s="171"/>
      <c r="C20" s="171"/>
      <c r="D20" s="128" t="s">
        <v>9</v>
      </c>
      <c r="E20" s="128"/>
      <c r="F20" s="128"/>
      <c r="G20" s="128"/>
      <c r="H20" s="128"/>
      <c r="I20" s="128"/>
      <c r="J20" s="153"/>
      <c r="K20" s="154"/>
      <c r="L20" s="154"/>
      <c r="M20" s="154"/>
      <c r="N20" s="154"/>
      <c r="O20" s="154"/>
      <c r="P20" s="151" t="s">
        <v>24</v>
      </c>
      <c r="Q20" s="152"/>
      <c r="R20" s="150" t="s">
        <v>53</v>
      </c>
      <c r="S20" s="151"/>
      <c r="T20" s="151"/>
      <c r="U20" s="152"/>
      <c r="V20" s="150" t="s">
        <v>32</v>
      </c>
      <c r="W20" s="151"/>
      <c r="X20" s="167"/>
      <c r="Y20" s="167"/>
      <c r="Z20" s="151" t="s">
        <v>38</v>
      </c>
      <c r="AA20" s="151"/>
      <c r="AB20" s="151"/>
      <c r="AC20" s="101"/>
      <c r="AD20" s="103" t="s">
        <v>34</v>
      </c>
      <c r="AE20" s="11"/>
      <c r="AL20" s="28">
        <v>18</v>
      </c>
      <c r="AM20" s="28" t="s">
        <v>81</v>
      </c>
    </row>
    <row r="21" spans="1:39" ht="18.600000000000001" thickBot="1">
      <c r="A21" s="3"/>
      <c r="B21" s="171"/>
      <c r="C21" s="171"/>
      <c r="D21" s="163" t="s">
        <v>40</v>
      </c>
      <c r="E21" s="163"/>
      <c r="F21" s="163"/>
      <c r="G21" s="163"/>
      <c r="H21" s="163"/>
      <c r="I21" s="163"/>
      <c r="J21" s="164" t="s">
        <v>27</v>
      </c>
      <c r="K21" s="165"/>
      <c r="L21" s="165"/>
      <c r="M21" s="166"/>
      <c r="N21" s="164" t="s">
        <v>28</v>
      </c>
      <c r="O21" s="165"/>
      <c r="P21" s="165"/>
      <c r="Q21" s="166"/>
      <c r="R21" s="164" t="s">
        <v>29</v>
      </c>
      <c r="S21" s="165"/>
      <c r="T21" s="165"/>
      <c r="U21" s="166"/>
      <c r="V21" s="164" t="s">
        <v>31</v>
      </c>
      <c r="W21" s="165"/>
      <c r="X21" s="165"/>
      <c r="Y21" s="165"/>
      <c r="Z21" s="165"/>
      <c r="AA21" s="165"/>
      <c r="AB21" s="165"/>
      <c r="AC21" s="165"/>
      <c r="AD21" s="166"/>
      <c r="AE21" s="11"/>
      <c r="AL21" s="28">
        <v>19</v>
      </c>
      <c r="AM21" s="28" t="s">
        <v>82</v>
      </c>
    </row>
    <row r="22" spans="1:39" ht="18.600000000000001" thickTop="1">
      <c r="A22" s="3"/>
      <c r="B22" s="171"/>
      <c r="C22" s="171"/>
      <c r="D22" s="160" t="s">
        <v>41</v>
      </c>
      <c r="E22" s="160"/>
      <c r="F22" s="160"/>
      <c r="G22" s="160"/>
      <c r="H22" s="160"/>
      <c r="I22" s="160"/>
      <c r="J22" s="161"/>
      <c r="K22" s="162"/>
      <c r="L22" s="162"/>
      <c r="M22" s="109" t="s">
        <v>24</v>
      </c>
      <c r="N22" s="161"/>
      <c r="O22" s="162"/>
      <c r="P22" s="162"/>
      <c r="Q22" s="106" t="s">
        <v>25</v>
      </c>
      <c r="R22" s="161"/>
      <c r="S22" s="162"/>
      <c r="T22" s="162"/>
      <c r="U22" s="109" t="s">
        <v>30</v>
      </c>
      <c r="V22" s="174"/>
      <c r="W22" s="175"/>
      <c r="X22" s="175"/>
      <c r="Y22" s="175"/>
      <c r="Z22" s="175"/>
      <c r="AA22" s="175"/>
      <c r="AB22" s="175"/>
      <c r="AC22" s="175"/>
      <c r="AD22" s="176"/>
      <c r="AE22" s="11"/>
      <c r="AL22" s="28">
        <v>20</v>
      </c>
      <c r="AM22" s="28" t="s">
        <v>83</v>
      </c>
    </row>
    <row r="23" spans="1:39">
      <c r="A23" s="3"/>
      <c r="B23" s="171"/>
      <c r="C23" s="171"/>
      <c r="D23" s="180" t="s">
        <v>51</v>
      </c>
      <c r="E23" s="180"/>
      <c r="F23" s="180"/>
      <c r="G23" s="180"/>
      <c r="H23" s="180"/>
      <c r="I23" s="180"/>
      <c r="J23" s="153"/>
      <c r="K23" s="154"/>
      <c r="L23" s="154"/>
      <c r="M23" s="103" t="s">
        <v>24</v>
      </c>
      <c r="N23" s="153"/>
      <c r="O23" s="154"/>
      <c r="P23" s="154"/>
      <c r="Q23" s="105" t="s">
        <v>26</v>
      </c>
      <c r="R23" s="153"/>
      <c r="S23" s="154"/>
      <c r="T23" s="154"/>
      <c r="U23" s="103" t="s">
        <v>30</v>
      </c>
      <c r="V23" s="174"/>
      <c r="W23" s="175"/>
      <c r="X23" s="175"/>
      <c r="Y23" s="175"/>
      <c r="Z23" s="175"/>
      <c r="AA23" s="175"/>
      <c r="AB23" s="175"/>
      <c r="AC23" s="175"/>
      <c r="AD23" s="176"/>
      <c r="AE23" s="11"/>
      <c r="AL23" s="28">
        <v>21</v>
      </c>
      <c r="AM23" s="28" t="s">
        <v>84</v>
      </c>
    </row>
    <row r="24" spans="1:39">
      <c r="A24" s="3"/>
      <c r="B24" s="171"/>
      <c r="C24" s="171"/>
      <c r="D24" s="128" t="s">
        <v>42</v>
      </c>
      <c r="E24" s="128"/>
      <c r="F24" s="128"/>
      <c r="G24" s="128"/>
      <c r="H24" s="128"/>
      <c r="I24" s="128"/>
      <c r="J24" s="153"/>
      <c r="K24" s="154"/>
      <c r="L24" s="154"/>
      <c r="M24" s="103" t="s">
        <v>24</v>
      </c>
      <c r="N24" s="153"/>
      <c r="O24" s="154"/>
      <c r="P24" s="154"/>
      <c r="Q24" s="105" t="s">
        <v>26</v>
      </c>
      <c r="R24" s="153"/>
      <c r="S24" s="154"/>
      <c r="T24" s="154"/>
      <c r="U24" s="103" t="s">
        <v>30</v>
      </c>
      <c r="V24" s="174"/>
      <c r="W24" s="175"/>
      <c r="X24" s="175"/>
      <c r="Y24" s="175"/>
      <c r="Z24" s="175"/>
      <c r="AA24" s="175"/>
      <c r="AB24" s="175"/>
      <c r="AC24" s="175"/>
      <c r="AD24" s="176"/>
      <c r="AE24" s="11"/>
      <c r="AL24" s="28">
        <v>22</v>
      </c>
      <c r="AM24" s="28" t="s">
        <v>85</v>
      </c>
    </row>
    <row r="25" spans="1:39">
      <c r="A25" s="3"/>
      <c r="B25" s="171"/>
      <c r="C25" s="171"/>
      <c r="D25" s="128" t="s">
        <v>43</v>
      </c>
      <c r="E25" s="128"/>
      <c r="F25" s="128"/>
      <c r="G25" s="128"/>
      <c r="H25" s="128"/>
      <c r="I25" s="128"/>
      <c r="J25" s="153"/>
      <c r="K25" s="154"/>
      <c r="L25" s="154"/>
      <c r="M25" s="103" t="s">
        <v>24</v>
      </c>
      <c r="N25" s="153"/>
      <c r="O25" s="154"/>
      <c r="P25" s="154"/>
      <c r="Q25" s="105" t="s">
        <v>25</v>
      </c>
      <c r="R25" s="153"/>
      <c r="S25" s="154"/>
      <c r="T25" s="154"/>
      <c r="U25" s="103" t="s">
        <v>30</v>
      </c>
      <c r="V25" s="174"/>
      <c r="W25" s="175"/>
      <c r="X25" s="175"/>
      <c r="Y25" s="175"/>
      <c r="Z25" s="175"/>
      <c r="AA25" s="175"/>
      <c r="AB25" s="175"/>
      <c r="AC25" s="175"/>
      <c r="AD25" s="176"/>
      <c r="AE25" s="11"/>
      <c r="AL25" s="28">
        <v>23</v>
      </c>
      <c r="AM25" s="28" t="s">
        <v>86</v>
      </c>
    </row>
    <row r="26" spans="1:39">
      <c r="A26" s="3"/>
      <c r="B26" s="171"/>
      <c r="C26" s="171"/>
      <c r="D26" s="128" t="s">
        <v>44</v>
      </c>
      <c r="E26" s="128"/>
      <c r="F26" s="128"/>
      <c r="G26" s="128"/>
      <c r="H26" s="128"/>
      <c r="I26" s="128"/>
      <c r="J26" s="153"/>
      <c r="K26" s="154"/>
      <c r="L26" s="154"/>
      <c r="M26" s="103" t="s">
        <v>24</v>
      </c>
      <c r="N26" s="153"/>
      <c r="O26" s="154"/>
      <c r="P26" s="154"/>
      <c r="Q26" s="105" t="s">
        <v>25</v>
      </c>
      <c r="R26" s="153"/>
      <c r="S26" s="154"/>
      <c r="T26" s="154"/>
      <c r="U26" s="103" t="s">
        <v>30</v>
      </c>
      <c r="V26" s="174"/>
      <c r="W26" s="175"/>
      <c r="X26" s="175"/>
      <c r="Y26" s="175"/>
      <c r="Z26" s="175"/>
      <c r="AA26" s="175"/>
      <c r="AB26" s="175"/>
      <c r="AC26" s="175"/>
      <c r="AD26" s="176"/>
      <c r="AE26" s="11"/>
      <c r="AL26" s="28">
        <v>24</v>
      </c>
      <c r="AM26" s="28" t="s">
        <v>87</v>
      </c>
    </row>
    <row r="27" spans="1:39">
      <c r="A27" s="3"/>
      <c r="B27" s="171"/>
      <c r="C27" s="171"/>
      <c r="D27" s="153"/>
      <c r="E27" s="154"/>
      <c r="F27" s="154"/>
      <c r="G27" s="154"/>
      <c r="H27" s="154"/>
      <c r="I27" s="158"/>
      <c r="J27" s="153"/>
      <c r="K27" s="154"/>
      <c r="L27" s="154"/>
      <c r="M27" s="103" t="s">
        <v>24</v>
      </c>
      <c r="N27" s="153"/>
      <c r="O27" s="154"/>
      <c r="P27" s="154"/>
      <c r="Q27" s="105"/>
      <c r="R27" s="153"/>
      <c r="S27" s="154"/>
      <c r="T27" s="154"/>
      <c r="U27" s="105"/>
      <c r="V27" s="174"/>
      <c r="W27" s="175"/>
      <c r="X27" s="175"/>
      <c r="Y27" s="175"/>
      <c r="Z27" s="175"/>
      <c r="AA27" s="175"/>
      <c r="AB27" s="175"/>
      <c r="AC27" s="175"/>
      <c r="AD27" s="176"/>
      <c r="AE27" s="11"/>
      <c r="AL27" s="28">
        <v>25</v>
      </c>
    </row>
    <row r="28" spans="1:39">
      <c r="A28" s="3"/>
      <c r="B28" s="171"/>
      <c r="C28" s="171"/>
      <c r="D28" s="153"/>
      <c r="E28" s="154"/>
      <c r="F28" s="154"/>
      <c r="G28" s="154"/>
      <c r="H28" s="154"/>
      <c r="I28" s="158"/>
      <c r="J28" s="153"/>
      <c r="K28" s="154"/>
      <c r="L28" s="154"/>
      <c r="M28" s="103" t="s">
        <v>24</v>
      </c>
      <c r="N28" s="153"/>
      <c r="O28" s="154"/>
      <c r="P28" s="154"/>
      <c r="Q28" s="105"/>
      <c r="R28" s="153"/>
      <c r="S28" s="154"/>
      <c r="T28" s="154"/>
      <c r="U28" s="105"/>
      <c r="V28" s="174"/>
      <c r="W28" s="175"/>
      <c r="X28" s="175"/>
      <c r="Y28" s="175"/>
      <c r="Z28" s="175"/>
      <c r="AA28" s="175"/>
      <c r="AB28" s="175"/>
      <c r="AC28" s="175"/>
      <c r="AD28" s="176"/>
      <c r="AE28" s="11"/>
      <c r="AL28" s="28">
        <v>26</v>
      </c>
    </row>
    <row r="29" spans="1:39">
      <c r="A29" s="3"/>
      <c r="B29" s="171"/>
      <c r="C29" s="171"/>
      <c r="D29" s="159"/>
      <c r="E29" s="159"/>
      <c r="F29" s="159"/>
      <c r="G29" s="159"/>
      <c r="H29" s="159"/>
      <c r="I29" s="159"/>
      <c r="J29" s="153"/>
      <c r="K29" s="154"/>
      <c r="L29" s="154"/>
      <c r="M29" s="103" t="s">
        <v>24</v>
      </c>
      <c r="N29" s="153"/>
      <c r="O29" s="154"/>
      <c r="P29" s="154"/>
      <c r="Q29" s="18"/>
      <c r="R29" s="153"/>
      <c r="S29" s="154"/>
      <c r="T29" s="154"/>
      <c r="U29" s="18"/>
      <c r="V29" s="177"/>
      <c r="W29" s="178"/>
      <c r="X29" s="178"/>
      <c r="Y29" s="178"/>
      <c r="Z29" s="178"/>
      <c r="AA29" s="178"/>
      <c r="AB29" s="178"/>
      <c r="AC29" s="178"/>
      <c r="AD29" s="179"/>
      <c r="AE29" s="11"/>
      <c r="AL29" s="28">
        <v>27</v>
      </c>
    </row>
    <row r="30" spans="1:39">
      <c r="A30" s="3"/>
      <c r="B30" s="146" t="s">
        <v>15</v>
      </c>
      <c r="C30" s="146"/>
      <c r="D30" s="146"/>
      <c r="E30" s="147"/>
      <c r="F30" s="148"/>
      <c r="G30" s="148"/>
      <c r="H30" s="148"/>
      <c r="I30" s="149"/>
      <c r="J30" s="150" t="s">
        <v>35</v>
      </c>
      <c r="K30" s="151"/>
      <c r="L30" s="151"/>
      <c r="M30" s="151"/>
      <c r="N30" s="151"/>
      <c r="O30" s="151"/>
      <c r="P30" s="152"/>
      <c r="Q30" s="150" t="s">
        <v>36</v>
      </c>
      <c r="R30" s="151"/>
      <c r="S30" s="151"/>
      <c r="T30" s="151"/>
      <c r="U30" s="151"/>
      <c r="V30" s="151"/>
      <c r="W30" s="152"/>
      <c r="X30" s="150" t="s">
        <v>37</v>
      </c>
      <c r="Y30" s="151"/>
      <c r="Z30" s="151"/>
      <c r="AA30" s="151"/>
      <c r="AB30" s="151"/>
      <c r="AC30" s="151"/>
      <c r="AD30" s="152"/>
      <c r="AE30" s="11"/>
      <c r="AL30" s="28">
        <v>28</v>
      </c>
    </row>
    <row r="31" spans="1:39">
      <c r="A31" s="3"/>
      <c r="B31" s="146"/>
      <c r="C31" s="146"/>
      <c r="D31" s="146"/>
      <c r="E31" s="150" t="s">
        <v>16</v>
      </c>
      <c r="F31" s="151"/>
      <c r="G31" s="151"/>
      <c r="H31" s="151"/>
      <c r="I31" s="152"/>
      <c r="J31" s="153"/>
      <c r="K31" s="154"/>
      <c r="L31" s="19" t="s">
        <v>34</v>
      </c>
      <c r="M31" s="154"/>
      <c r="N31" s="154"/>
      <c r="O31" s="154"/>
      <c r="P31" s="20" t="s">
        <v>24</v>
      </c>
      <c r="Q31" s="153"/>
      <c r="R31" s="154"/>
      <c r="S31" s="19" t="s">
        <v>34</v>
      </c>
      <c r="T31" s="154"/>
      <c r="U31" s="154"/>
      <c r="V31" s="154"/>
      <c r="W31" s="20" t="s">
        <v>24</v>
      </c>
      <c r="X31" s="153"/>
      <c r="Y31" s="154"/>
      <c r="Z31" s="19" t="s">
        <v>34</v>
      </c>
      <c r="AA31" s="154"/>
      <c r="AB31" s="154"/>
      <c r="AC31" s="154"/>
      <c r="AD31" s="20" t="s">
        <v>24</v>
      </c>
      <c r="AE31" s="11"/>
      <c r="AL31" s="28">
        <v>29</v>
      </c>
    </row>
    <row r="32" spans="1:39">
      <c r="A32" s="3"/>
      <c r="B32" s="146"/>
      <c r="C32" s="146"/>
      <c r="D32" s="146"/>
      <c r="E32" s="150" t="s">
        <v>45</v>
      </c>
      <c r="F32" s="151"/>
      <c r="G32" s="151"/>
      <c r="H32" s="151"/>
      <c r="I32" s="152"/>
      <c r="J32" s="155"/>
      <c r="K32" s="156"/>
      <c r="L32" s="156"/>
      <c r="M32" s="156"/>
      <c r="N32" s="156"/>
      <c r="O32" s="156"/>
      <c r="P32" s="157"/>
      <c r="Q32" s="155"/>
      <c r="R32" s="156"/>
      <c r="S32" s="156"/>
      <c r="T32" s="156"/>
      <c r="U32" s="156"/>
      <c r="V32" s="156"/>
      <c r="W32" s="157"/>
      <c r="X32" s="155"/>
      <c r="Y32" s="156"/>
      <c r="Z32" s="156"/>
      <c r="AA32" s="156"/>
      <c r="AB32" s="156"/>
      <c r="AC32" s="156"/>
      <c r="AD32" s="157"/>
      <c r="AE32" s="11"/>
      <c r="AL32" s="28">
        <v>30</v>
      </c>
    </row>
    <row r="33" spans="1:38">
      <c r="A33" s="3"/>
      <c r="B33" s="146"/>
      <c r="C33" s="146"/>
      <c r="D33" s="146"/>
      <c r="E33" s="150" t="s">
        <v>46</v>
      </c>
      <c r="F33" s="151"/>
      <c r="G33" s="151"/>
      <c r="H33" s="151"/>
      <c r="I33" s="152"/>
      <c r="J33" s="155"/>
      <c r="K33" s="156"/>
      <c r="L33" s="156"/>
      <c r="M33" s="156"/>
      <c r="N33" s="156"/>
      <c r="O33" s="156"/>
      <c r="P33" s="157"/>
      <c r="Q33" s="155"/>
      <c r="R33" s="156"/>
      <c r="S33" s="156"/>
      <c r="T33" s="156"/>
      <c r="U33" s="156"/>
      <c r="V33" s="156"/>
      <c r="W33" s="157"/>
      <c r="X33" s="155"/>
      <c r="Y33" s="156"/>
      <c r="Z33" s="156"/>
      <c r="AA33" s="156"/>
      <c r="AB33" s="156"/>
      <c r="AC33" s="156"/>
      <c r="AD33" s="157"/>
      <c r="AE33" s="11"/>
      <c r="AL33" s="28">
        <v>31</v>
      </c>
    </row>
    <row r="34" spans="1:38">
      <c r="A34" s="3"/>
      <c r="B34" s="146"/>
      <c r="C34" s="146"/>
      <c r="D34" s="146"/>
      <c r="E34" s="150" t="s">
        <v>17</v>
      </c>
      <c r="F34" s="151"/>
      <c r="G34" s="151"/>
      <c r="H34" s="151"/>
      <c r="I34" s="152"/>
      <c r="J34" s="155"/>
      <c r="K34" s="156"/>
      <c r="L34" s="156"/>
      <c r="M34" s="156"/>
      <c r="N34" s="156"/>
      <c r="O34" s="156"/>
      <c r="P34" s="157"/>
      <c r="Q34" s="155"/>
      <c r="R34" s="156"/>
      <c r="S34" s="156"/>
      <c r="T34" s="156"/>
      <c r="U34" s="156"/>
      <c r="V34" s="156"/>
      <c r="W34" s="157"/>
      <c r="X34" s="155"/>
      <c r="Y34" s="156"/>
      <c r="Z34" s="156"/>
      <c r="AA34" s="156"/>
      <c r="AB34" s="156"/>
      <c r="AC34" s="156"/>
      <c r="AD34" s="157"/>
      <c r="AE34" s="11"/>
    </row>
    <row r="35" spans="1:38">
      <c r="A35" s="3"/>
      <c r="B35" s="138"/>
      <c r="C35" s="139"/>
      <c r="D35" s="139"/>
      <c r="E35" s="139"/>
      <c r="F35" s="139"/>
      <c r="G35" s="139"/>
      <c r="H35" s="139"/>
      <c r="I35" s="140"/>
      <c r="J35" s="128" t="s">
        <v>23</v>
      </c>
      <c r="K35" s="128"/>
      <c r="L35" s="128"/>
      <c r="M35" s="128"/>
      <c r="N35" s="128"/>
      <c r="O35" s="128"/>
      <c r="P35" s="128"/>
      <c r="Q35" s="144" t="s">
        <v>54</v>
      </c>
      <c r="R35" s="144"/>
      <c r="S35" s="144"/>
      <c r="T35" s="144"/>
      <c r="U35" s="144"/>
      <c r="V35" s="144"/>
      <c r="W35" s="144"/>
      <c r="X35" s="128" t="s">
        <v>21</v>
      </c>
      <c r="Y35" s="128"/>
      <c r="Z35" s="128"/>
      <c r="AA35" s="128"/>
      <c r="AB35" s="128"/>
      <c r="AC35" s="128"/>
      <c r="AD35" s="128"/>
      <c r="AE35" s="11"/>
    </row>
    <row r="36" spans="1:38">
      <c r="A36" s="3"/>
      <c r="B36" s="141"/>
      <c r="C36" s="142"/>
      <c r="D36" s="142"/>
      <c r="E36" s="142"/>
      <c r="F36" s="142"/>
      <c r="G36" s="142"/>
      <c r="H36" s="142"/>
      <c r="I36" s="143"/>
      <c r="J36" s="128" t="s">
        <v>20</v>
      </c>
      <c r="K36" s="128"/>
      <c r="L36" s="128"/>
      <c r="M36" s="128"/>
      <c r="N36" s="128"/>
      <c r="O36" s="128"/>
      <c r="P36" s="128"/>
      <c r="Q36" s="145" t="s">
        <v>56</v>
      </c>
      <c r="R36" s="145"/>
      <c r="S36" s="145"/>
      <c r="T36" s="145"/>
      <c r="U36" s="145"/>
      <c r="V36" s="145"/>
      <c r="W36" s="145"/>
      <c r="X36" s="128"/>
      <c r="Y36" s="128"/>
      <c r="Z36" s="128"/>
      <c r="AA36" s="128"/>
      <c r="AB36" s="128"/>
      <c r="AC36" s="128"/>
      <c r="AD36" s="128"/>
      <c r="AE36" s="11"/>
    </row>
    <row r="37" spans="1:38" ht="18.75" customHeight="1">
      <c r="A37" s="3"/>
      <c r="B37" s="128" t="s">
        <v>18</v>
      </c>
      <c r="C37" s="128"/>
      <c r="D37" s="128"/>
      <c r="E37" s="128"/>
      <c r="F37" s="128"/>
      <c r="G37" s="128"/>
      <c r="H37" s="128"/>
      <c r="I37" s="128"/>
      <c r="J37" s="135"/>
      <c r="K37" s="136"/>
      <c r="L37" s="136"/>
      <c r="M37" s="136"/>
      <c r="N37" s="136"/>
      <c r="O37" s="136"/>
      <c r="P37" s="137"/>
      <c r="Q37" s="135"/>
      <c r="R37" s="136"/>
      <c r="S37" s="136"/>
      <c r="T37" s="136"/>
      <c r="U37" s="136"/>
      <c r="V37" s="136"/>
      <c r="W37" s="137"/>
      <c r="X37" s="135"/>
      <c r="Y37" s="136"/>
      <c r="Z37" s="136"/>
      <c r="AA37" s="136"/>
      <c r="AB37" s="136"/>
      <c r="AC37" s="136"/>
      <c r="AD37" s="137"/>
      <c r="AE37" s="11"/>
      <c r="AH37" s="26" t="str">
        <f>IF(J38="","氏名を入力してください",IF(J37="","ふりがなを入力してください",IF(X37="","電話番号を入力してください","")))</f>
        <v>氏名を入力してください</v>
      </c>
    </row>
    <row r="38" spans="1:38" ht="18.75" customHeight="1">
      <c r="A38" s="3"/>
      <c r="B38" s="128"/>
      <c r="C38" s="128"/>
      <c r="D38" s="128"/>
      <c r="E38" s="128"/>
      <c r="F38" s="128"/>
      <c r="G38" s="128"/>
      <c r="H38" s="128"/>
      <c r="I38" s="128"/>
      <c r="J38" s="135"/>
      <c r="K38" s="136"/>
      <c r="L38" s="136"/>
      <c r="M38" s="136"/>
      <c r="N38" s="136"/>
      <c r="O38" s="136"/>
      <c r="P38" s="137"/>
      <c r="Q38" s="135"/>
      <c r="R38" s="136"/>
      <c r="S38" s="136"/>
      <c r="T38" s="136"/>
      <c r="U38" s="136"/>
      <c r="V38" s="136"/>
      <c r="W38" s="137"/>
      <c r="X38" s="135"/>
      <c r="Y38" s="136"/>
      <c r="Z38" s="136"/>
      <c r="AA38" s="136"/>
      <c r="AB38" s="136"/>
      <c r="AC38" s="136"/>
      <c r="AD38" s="137"/>
      <c r="AE38" s="11"/>
    </row>
    <row r="39" spans="1:38" ht="18.75" customHeight="1">
      <c r="A39" s="3"/>
      <c r="B39" s="128" t="s">
        <v>19</v>
      </c>
      <c r="C39" s="128"/>
      <c r="D39" s="128"/>
      <c r="E39" s="128"/>
      <c r="F39" s="128"/>
      <c r="G39" s="128"/>
      <c r="H39" s="128"/>
      <c r="I39" s="128"/>
      <c r="J39" s="135"/>
      <c r="K39" s="136"/>
      <c r="L39" s="136"/>
      <c r="M39" s="136"/>
      <c r="N39" s="136"/>
      <c r="O39" s="136"/>
      <c r="P39" s="137"/>
      <c r="Q39" s="135"/>
      <c r="R39" s="136"/>
      <c r="S39" s="136"/>
      <c r="T39" s="136"/>
      <c r="U39" s="136"/>
      <c r="V39" s="136"/>
      <c r="W39" s="137"/>
      <c r="X39" s="135"/>
      <c r="Y39" s="136"/>
      <c r="Z39" s="136"/>
      <c r="AA39" s="136"/>
      <c r="AB39" s="136"/>
      <c r="AC39" s="136"/>
      <c r="AD39" s="137"/>
      <c r="AE39" s="11"/>
    </row>
    <row r="40" spans="1:38" ht="18.75" customHeight="1">
      <c r="A40" s="3"/>
      <c r="B40" s="128"/>
      <c r="C40" s="128"/>
      <c r="D40" s="128"/>
      <c r="E40" s="128"/>
      <c r="F40" s="128"/>
      <c r="G40" s="128"/>
      <c r="H40" s="128"/>
      <c r="I40" s="128"/>
      <c r="J40" s="135"/>
      <c r="K40" s="136"/>
      <c r="L40" s="136"/>
      <c r="M40" s="136"/>
      <c r="N40" s="136"/>
      <c r="O40" s="136"/>
      <c r="P40" s="137"/>
      <c r="Q40" s="135"/>
      <c r="R40" s="136"/>
      <c r="S40" s="136"/>
      <c r="T40" s="136"/>
      <c r="U40" s="136"/>
      <c r="V40" s="136"/>
      <c r="W40" s="137"/>
      <c r="X40" s="135"/>
      <c r="Y40" s="136"/>
      <c r="Z40" s="136"/>
      <c r="AA40" s="136"/>
      <c r="AB40" s="136"/>
      <c r="AC40" s="136"/>
      <c r="AD40" s="137"/>
      <c r="AE40" s="11"/>
    </row>
    <row r="41" spans="1:38" ht="6" customHeight="1">
      <c r="A41" s="3"/>
      <c r="B41" s="23"/>
      <c r="C41" s="23"/>
      <c r="D41" s="23"/>
      <c r="E41" s="23"/>
      <c r="F41" s="23"/>
      <c r="G41" s="23"/>
      <c r="H41" s="23"/>
      <c r="I41" s="23"/>
      <c r="J41" s="24"/>
      <c r="K41" s="24"/>
      <c r="L41" s="24"/>
      <c r="M41" s="24"/>
      <c r="N41" s="24"/>
      <c r="O41" s="24"/>
      <c r="P41" s="24"/>
      <c r="Q41" s="25"/>
      <c r="R41" s="22"/>
      <c r="S41" s="22"/>
      <c r="T41" s="22"/>
      <c r="U41" s="22"/>
      <c r="V41" s="22"/>
      <c r="W41" s="22"/>
      <c r="X41" s="25"/>
      <c r="Y41" s="25"/>
      <c r="Z41" s="25"/>
      <c r="AA41" s="25"/>
      <c r="AB41" s="25"/>
      <c r="AC41" s="25"/>
      <c r="AD41" s="25"/>
      <c r="AE41" s="21"/>
    </row>
    <row r="42" spans="1:38" ht="34.5" customHeight="1">
      <c r="A42" s="3"/>
      <c r="B42" s="129" t="s">
        <v>55</v>
      </c>
      <c r="C42" s="130"/>
      <c r="D42" s="130"/>
      <c r="E42" s="130"/>
      <c r="F42" s="130"/>
      <c r="G42" s="130"/>
      <c r="H42" s="130"/>
      <c r="I42" s="131"/>
      <c r="J42" s="132"/>
      <c r="K42" s="133"/>
      <c r="L42" s="133"/>
      <c r="M42" s="133"/>
      <c r="N42" s="133"/>
      <c r="O42" s="133"/>
      <c r="P42" s="133"/>
      <c r="Q42" s="133"/>
      <c r="R42" s="133"/>
      <c r="S42" s="133"/>
      <c r="T42" s="133"/>
      <c r="U42" s="133"/>
      <c r="V42" s="133"/>
      <c r="W42" s="133"/>
      <c r="X42" s="133"/>
      <c r="Y42" s="133"/>
      <c r="Z42" s="133"/>
      <c r="AA42" s="133"/>
      <c r="AB42" s="133"/>
      <c r="AC42" s="133"/>
      <c r="AD42" s="134"/>
      <c r="AE42" s="21"/>
    </row>
    <row r="43" spans="1:38" ht="6" customHeight="1">
      <c r="A43" s="113"/>
      <c r="B43" s="110"/>
      <c r="C43" s="110"/>
      <c r="D43" s="111"/>
      <c r="E43" s="111"/>
      <c r="F43" s="111"/>
      <c r="G43" s="111"/>
      <c r="H43" s="111"/>
      <c r="I43" s="111"/>
      <c r="J43" s="112"/>
      <c r="K43" s="112"/>
      <c r="L43" s="112"/>
      <c r="M43" s="112"/>
      <c r="N43" s="112"/>
      <c r="O43" s="112"/>
      <c r="P43" s="112"/>
      <c r="Q43" s="112"/>
      <c r="R43" s="112"/>
      <c r="S43" s="112"/>
      <c r="T43" s="112"/>
      <c r="U43" s="112"/>
      <c r="V43" s="112"/>
      <c r="W43" s="112"/>
      <c r="X43" s="112"/>
      <c r="Y43" s="112"/>
      <c r="Z43" s="112"/>
      <c r="AA43" s="112"/>
      <c r="AB43" s="112"/>
      <c r="AC43" s="112"/>
      <c r="AD43" s="112"/>
      <c r="AE43" s="114"/>
    </row>
    <row r="44" spans="1:38">
      <c r="B44" s="6"/>
      <c r="C44" s="6"/>
      <c r="D44" s="5"/>
      <c r="E44" s="5"/>
      <c r="F44" s="5"/>
      <c r="G44" s="5"/>
      <c r="H44" s="5"/>
      <c r="I44" s="5"/>
      <c r="J44" s="4"/>
      <c r="K44" s="4"/>
      <c r="L44" s="4"/>
      <c r="M44" s="4"/>
      <c r="N44" s="4"/>
      <c r="O44" s="4"/>
      <c r="P44" s="4"/>
      <c r="Q44" s="4"/>
      <c r="R44" s="4"/>
      <c r="S44" s="4"/>
      <c r="T44" s="4"/>
      <c r="U44" s="4"/>
      <c r="V44" s="4"/>
      <c r="W44" s="4"/>
      <c r="X44" s="4"/>
      <c r="Y44" s="4"/>
      <c r="Z44" s="4"/>
      <c r="AA44" s="4"/>
      <c r="AB44" s="4"/>
      <c r="AC44" s="4"/>
      <c r="AD44" s="4"/>
    </row>
    <row r="45" spans="1:38">
      <c r="B45" s="6"/>
      <c r="C45" s="6"/>
      <c r="D45" s="5"/>
      <c r="E45" s="5"/>
      <c r="F45" s="5"/>
      <c r="G45" s="5"/>
      <c r="H45" s="5"/>
      <c r="I45" s="5"/>
      <c r="J45" s="4"/>
      <c r="K45" s="4"/>
      <c r="L45" s="4"/>
      <c r="M45" s="4"/>
      <c r="N45" s="4"/>
      <c r="O45" s="4"/>
      <c r="P45" s="4"/>
      <c r="Q45" s="4"/>
      <c r="R45" s="4"/>
      <c r="S45" s="4"/>
      <c r="T45" s="4"/>
      <c r="U45" s="4"/>
      <c r="V45" s="4"/>
      <c r="W45" s="4"/>
      <c r="X45" s="4"/>
      <c r="Y45" s="4"/>
      <c r="Z45" s="4"/>
      <c r="AA45" s="4"/>
      <c r="AB45" s="4"/>
      <c r="AC45" s="4"/>
      <c r="AD45" s="4"/>
    </row>
    <row r="46" spans="1:38">
      <c r="B46" s="6"/>
      <c r="C46" s="6"/>
      <c r="D46" s="5"/>
      <c r="E46" s="5"/>
      <c r="F46" s="5"/>
      <c r="G46" s="5"/>
      <c r="H46" s="5"/>
      <c r="I46" s="5"/>
      <c r="J46" s="4"/>
      <c r="K46" s="4"/>
      <c r="L46" s="4"/>
      <c r="M46" s="4"/>
      <c r="N46" s="4"/>
      <c r="O46" s="4"/>
      <c r="P46" s="4"/>
      <c r="Q46" s="4"/>
      <c r="R46" s="4"/>
      <c r="S46" s="4"/>
      <c r="T46" s="4"/>
      <c r="U46" s="4"/>
      <c r="V46" s="4"/>
      <c r="W46" s="4"/>
      <c r="X46" s="4"/>
      <c r="Y46" s="4"/>
      <c r="Z46" s="4"/>
      <c r="AA46" s="4"/>
      <c r="AB46" s="4"/>
      <c r="AC46" s="4"/>
      <c r="AD46" s="4"/>
    </row>
    <row r="47" spans="1:38">
      <c r="B47" s="6"/>
      <c r="C47" s="6"/>
      <c r="D47" s="5"/>
      <c r="E47" s="5"/>
      <c r="F47" s="5"/>
      <c r="G47" s="5"/>
      <c r="H47" s="5"/>
      <c r="I47" s="5"/>
      <c r="J47" s="4"/>
      <c r="K47" s="4"/>
      <c r="L47" s="4"/>
      <c r="M47" s="4"/>
      <c r="N47" s="4"/>
      <c r="O47" s="4"/>
      <c r="P47" s="4"/>
      <c r="Q47" s="4"/>
      <c r="R47" s="4"/>
      <c r="S47" s="4"/>
      <c r="T47" s="4"/>
      <c r="U47" s="4"/>
      <c r="V47" s="4"/>
      <c r="W47" s="4"/>
      <c r="X47" s="4"/>
      <c r="Y47" s="4"/>
      <c r="Z47" s="4"/>
      <c r="AA47" s="4"/>
      <c r="AB47" s="4"/>
      <c r="AC47" s="4"/>
      <c r="AD47" s="4"/>
    </row>
    <row r="48" spans="1:38">
      <c r="B48" s="6"/>
      <c r="C48" s="6"/>
      <c r="D48" s="5"/>
      <c r="E48" s="5"/>
      <c r="F48" s="5"/>
      <c r="G48" s="5"/>
      <c r="H48" s="5"/>
      <c r="I48" s="5"/>
      <c r="J48" s="4"/>
      <c r="K48" s="4"/>
      <c r="L48" s="4"/>
      <c r="M48" s="4"/>
      <c r="N48" s="4"/>
      <c r="O48" s="4"/>
      <c r="P48" s="4"/>
      <c r="Q48" s="4"/>
      <c r="R48" s="4"/>
      <c r="S48" s="4"/>
      <c r="T48" s="4"/>
      <c r="U48" s="4"/>
      <c r="V48" s="4"/>
      <c r="W48" s="4"/>
      <c r="X48" s="4"/>
      <c r="Y48" s="4"/>
      <c r="Z48" s="4"/>
      <c r="AA48" s="4"/>
      <c r="AB48" s="4"/>
      <c r="AC48" s="4"/>
      <c r="AD48" s="4"/>
    </row>
    <row r="49" spans="2:30">
      <c r="B49" s="6"/>
      <c r="C49" s="6"/>
      <c r="D49" s="5"/>
      <c r="E49" s="5"/>
      <c r="F49" s="5"/>
      <c r="G49" s="5"/>
      <c r="H49" s="5"/>
      <c r="I49" s="5"/>
      <c r="J49" s="4"/>
      <c r="K49" s="4"/>
      <c r="L49" s="4"/>
      <c r="M49" s="4"/>
      <c r="N49" s="4"/>
      <c r="O49" s="4"/>
      <c r="P49" s="4"/>
      <c r="Q49" s="4"/>
      <c r="R49" s="4"/>
      <c r="S49" s="4"/>
      <c r="T49" s="4"/>
      <c r="U49" s="4"/>
      <c r="V49" s="4"/>
      <c r="W49" s="4"/>
      <c r="X49" s="4"/>
      <c r="Y49" s="4"/>
      <c r="Z49" s="4"/>
      <c r="AA49" s="4"/>
      <c r="AB49" s="4"/>
      <c r="AC49" s="4"/>
      <c r="AD49" s="4"/>
    </row>
    <row r="50" spans="2:30">
      <c r="B50" s="6"/>
      <c r="C50" s="6"/>
      <c r="D50" s="5"/>
      <c r="E50" s="5"/>
      <c r="F50" s="5"/>
      <c r="G50" s="5"/>
      <c r="H50" s="5"/>
      <c r="I50" s="5"/>
      <c r="J50" s="4"/>
      <c r="K50" s="4"/>
      <c r="L50" s="4"/>
      <c r="M50" s="4"/>
      <c r="N50" s="4"/>
      <c r="O50" s="4"/>
      <c r="P50" s="4"/>
      <c r="Q50" s="4"/>
      <c r="R50" s="4"/>
      <c r="S50" s="4"/>
      <c r="T50" s="4"/>
      <c r="U50" s="4"/>
      <c r="V50" s="4"/>
      <c r="W50" s="4"/>
      <c r="X50" s="4"/>
      <c r="Y50" s="4"/>
      <c r="Z50" s="4"/>
      <c r="AA50" s="4"/>
      <c r="AB50" s="4"/>
      <c r="AC50" s="4"/>
      <c r="AD50" s="4"/>
    </row>
  </sheetData>
  <mergeCells count="131">
    <mergeCell ref="Q1:U1"/>
    <mergeCell ref="I3:J3"/>
    <mergeCell ref="K3:L3"/>
    <mergeCell ref="M3:W3"/>
    <mergeCell ref="B4:AD4"/>
    <mergeCell ref="T5:U5"/>
    <mergeCell ref="V5:W5"/>
    <mergeCell ref="Y5:Z5"/>
    <mergeCell ref="AB5:AC5"/>
    <mergeCell ref="V1:AC1"/>
    <mergeCell ref="Q10:S10"/>
    <mergeCell ref="T10:AD10"/>
    <mergeCell ref="Q11:S11"/>
    <mergeCell ref="T11:AD11"/>
    <mergeCell ref="Q12:S12"/>
    <mergeCell ref="T12:AD12"/>
    <mergeCell ref="B6:AD6"/>
    <mergeCell ref="Q7:S8"/>
    <mergeCell ref="T7:AD8"/>
    <mergeCell ref="Q9:S9"/>
    <mergeCell ref="T9:AD9"/>
    <mergeCell ref="L7:P9"/>
    <mergeCell ref="L10:P12"/>
    <mergeCell ref="V17:X17"/>
    <mergeCell ref="Z17:AB17"/>
    <mergeCell ref="J18:AD18"/>
    <mergeCell ref="D19:I19"/>
    <mergeCell ref="J19:K19"/>
    <mergeCell ref="R19:U19"/>
    <mergeCell ref="V19:AD19"/>
    <mergeCell ref="B13:AD13"/>
    <mergeCell ref="B14:AD14"/>
    <mergeCell ref="B16:C29"/>
    <mergeCell ref="D16:I16"/>
    <mergeCell ref="J16:AD16"/>
    <mergeCell ref="D17:I18"/>
    <mergeCell ref="J17:L17"/>
    <mergeCell ref="N17:Q17"/>
    <mergeCell ref="R17:S17"/>
    <mergeCell ref="T17:U17"/>
    <mergeCell ref="V22:AD29"/>
    <mergeCell ref="D23:I23"/>
    <mergeCell ref="J23:L23"/>
    <mergeCell ref="N23:P23"/>
    <mergeCell ref="R23:T23"/>
    <mergeCell ref="D24:I24"/>
    <mergeCell ref="Z20:AB20"/>
    <mergeCell ref="D21:I21"/>
    <mergeCell ref="J21:M21"/>
    <mergeCell ref="N21:Q21"/>
    <mergeCell ref="R21:U21"/>
    <mergeCell ref="V21:AD21"/>
    <mergeCell ref="D20:I20"/>
    <mergeCell ref="J20:O20"/>
    <mergeCell ref="P20:Q20"/>
    <mergeCell ref="R20:U20"/>
    <mergeCell ref="V20:W20"/>
    <mergeCell ref="X20:Y20"/>
    <mergeCell ref="J24:L24"/>
    <mergeCell ref="N24:P24"/>
    <mergeCell ref="R24:T24"/>
    <mergeCell ref="D25:I25"/>
    <mergeCell ref="J25:L25"/>
    <mergeCell ref="N25:P25"/>
    <mergeCell ref="R25:T25"/>
    <mergeCell ref="D22:I22"/>
    <mergeCell ref="J22:L22"/>
    <mergeCell ref="N22:P22"/>
    <mergeCell ref="R22:T22"/>
    <mergeCell ref="D28:I28"/>
    <mergeCell ref="J28:L28"/>
    <mergeCell ref="N28:P28"/>
    <mergeCell ref="R28:T28"/>
    <mergeCell ref="D29:I29"/>
    <mergeCell ref="J29:L29"/>
    <mergeCell ref="N29:P29"/>
    <mergeCell ref="R29:T29"/>
    <mergeCell ref="D26:I26"/>
    <mergeCell ref="J26:L26"/>
    <mergeCell ref="N26:P26"/>
    <mergeCell ref="R26:T26"/>
    <mergeCell ref="D27:I27"/>
    <mergeCell ref="J27:L27"/>
    <mergeCell ref="N27:P27"/>
    <mergeCell ref="R27:T27"/>
    <mergeCell ref="B30:D34"/>
    <mergeCell ref="E30:I30"/>
    <mergeCell ref="J30:P30"/>
    <mergeCell ref="Q30:W30"/>
    <mergeCell ref="X30:AD30"/>
    <mergeCell ref="E31:I31"/>
    <mergeCell ref="J31:K31"/>
    <mergeCell ref="M31:O31"/>
    <mergeCell ref="Q31:R31"/>
    <mergeCell ref="T31:V31"/>
    <mergeCell ref="J33:P33"/>
    <mergeCell ref="Q33:W33"/>
    <mergeCell ref="X33:AD33"/>
    <mergeCell ref="E34:I34"/>
    <mergeCell ref="J34:P34"/>
    <mergeCell ref="Q34:W34"/>
    <mergeCell ref="X34:AD34"/>
    <mergeCell ref="X31:Y31"/>
    <mergeCell ref="AA31:AC31"/>
    <mergeCell ref="E32:I32"/>
    <mergeCell ref="J32:P32"/>
    <mergeCell ref="Q32:W32"/>
    <mergeCell ref="X32:AD32"/>
    <mergeCell ref="E33:I33"/>
    <mergeCell ref="X35:AD36"/>
    <mergeCell ref="B42:I42"/>
    <mergeCell ref="J42:AD42"/>
    <mergeCell ref="B39:I40"/>
    <mergeCell ref="J39:P39"/>
    <mergeCell ref="Q39:W39"/>
    <mergeCell ref="X39:AD39"/>
    <mergeCell ref="J40:P40"/>
    <mergeCell ref="Q40:W40"/>
    <mergeCell ref="X40:AD40"/>
    <mergeCell ref="B37:I38"/>
    <mergeCell ref="J37:P37"/>
    <mergeCell ref="Q37:W37"/>
    <mergeCell ref="X37:AD37"/>
    <mergeCell ref="J38:P38"/>
    <mergeCell ref="Q38:W38"/>
    <mergeCell ref="X38:AD38"/>
    <mergeCell ref="B35:I36"/>
    <mergeCell ref="J35:P35"/>
    <mergeCell ref="Q35:W35"/>
    <mergeCell ref="J36:P36"/>
    <mergeCell ref="Q36:W36"/>
  </mergeCells>
  <phoneticPr fontId="1"/>
  <conditionalFormatting sqref="AH1">
    <cfRule type="containsText" dxfId="5" priority="1" operator="containsText" text="入力">
      <formula>NOT(ISERROR(SEARCH("入力",AH1)))</formula>
    </cfRule>
  </conditionalFormatting>
  <conditionalFormatting sqref="AH5">
    <cfRule type="containsText" dxfId="4" priority="7" operator="containsText" text="入力">
      <formula>NOT(ISERROR(SEARCH("入力",AH5)))</formula>
    </cfRule>
  </conditionalFormatting>
  <conditionalFormatting sqref="AH8">
    <cfRule type="containsText" dxfId="3" priority="6" operator="containsText" text="入力">
      <formula>NOT(ISERROR(SEARCH("入力",AH8)))</formula>
    </cfRule>
  </conditionalFormatting>
  <conditionalFormatting sqref="AH11">
    <cfRule type="containsText" dxfId="2" priority="5" operator="containsText" text="入力">
      <formula>NOT(ISERROR(SEARCH("入力",AH11)))</formula>
    </cfRule>
  </conditionalFormatting>
  <conditionalFormatting sqref="AH16:AH17">
    <cfRule type="containsText" dxfId="1" priority="3" operator="containsText" text="入力">
      <formula>NOT(ISERROR(SEARCH("入力",AH16)))</formula>
    </cfRule>
  </conditionalFormatting>
  <conditionalFormatting sqref="AH37">
    <cfRule type="containsText" dxfId="0" priority="2" operator="containsText" text="入力">
      <formula>NOT(ISERROR(SEARCH("入力",AH37)))</formula>
    </cfRule>
  </conditionalFormatting>
  <dataValidations count="27">
    <dataValidation type="list" allowBlank="1" showInputMessage="1" showErrorMessage="1" sqref="J17:L17" xr:uid="{00000000-0002-0000-0000-000000000000}">
      <formula1>"北,都島,,福島,此花,中央,西,港,大正,天王寺,浪速,西淀川,淀川,東淀川,東成,生野,旭,城東,鶴見,阿倍野,住之江,住吉,東住吉,平野,西成"</formula1>
    </dataValidation>
    <dataValidation type="whole" imeMode="disabled" allowBlank="1" sqref="AD1" xr:uid="{00000000-0002-0000-0000-000001000000}">
      <formula1>0</formula1>
      <formula2>9</formula2>
    </dataValidation>
    <dataValidation type="list" errorStyle="information" imeMode="on" allowBlank="1" showErrorMessage="1" sqref="I3:J3 T5:U5" xr:uid="{00000000-0002-0000-0000-000002000000}">
      <formula1>"令和,平成"</formula1>
    </dataValidation>
    <dataValidation type="whole" errorStyle="information" imeMode="off" allowBlank="1" showErrorMessage="1" sqref="K3:L3" xr:uid="{00000000-0002-0000-0000-000003000000}">
      <formula1>1</formula1>
      <formula2>99</formula2>
    </dataValidation>
    <dataValidation imeMode="on" allowBlank="1" sqref="Q25:Q29 T9:T11 V19:AD19 J18:AD18 J41:Q41 U27:U29 N17:Q17 Q37:Q40 J38 J40:P40" xr:uid="{00000000-0002-0000-0000-000004000000}"/>
    <dataValidation imeMode="disabled" allowBlank="1" sqref="T12:AD12" xr:uid="{00000000-0002-0000-0000-000005000000}"/>
    <dataValidation imeMode="hiragana" allowBlank="1" sqref="J39:P39 J37" xr:uid="{00000000-0002-0000-0000-000006000000}"/>
    <dataValidation type="list" imeMode="on" allowBlank="1" sqref="J19:K19" xr:uid="{00000000-0002-0000-0000-000007000000}">
      <formula1>"令和,平成,昭和,大正,明治"</formula1>
    </dataValidation>
    <dataValidation type="textLength" imeMode="disabled" operator="equal" allowBlank="1" showErrorMessage="1" error="物件コードを８桁で入力してください" sqref="V1:AC1" xr:uid="{00000000-0002-0000-0000-000008000000}">
      <formula1>8</formula1>
    </dataValidation>
    <dataValidation errorStyle="information" imeMode="disabled" allowBlank="1" showErrorMessage="1" sqref="V5:W5" xr:uid="{00000000-0002-0000-0000-000009000000}"/>
    <dataValidation type="textLength" imeMode="on" allowBlank="1" showErrorMessage="1" error="50文字以内で入力してください" sqref="T7:AD8 J16:AD16 J32:AD34" xr:uid="{00000000-0002-0000-0000-00000A000000}">
      <formula1>0</formula1>
      <formula2>50</formula2>
    </dataValidation>
    <dataValidation errorStyle="information" imeMode="disabled" allowBlank="1" showErrorMessage="1" sqref="Y5:Z5" xr:uid="{00000000-0002-0000-0000-00000B000000}"/>
    <dataValidation errorStyle="information" imeMode="disabled" allowBlank="1" showErrorMessage="1" sqref="AB5:AC5" xr:uid="{00000000-0002-0000-0000-00000C000000}"/>
    <dataValidation type="whole" imeMode="off" allowBlank="1" showErrorMessage="1" error="整数を入力してください" sqref="R17:S17" xr:uid="{00000000-0002-0000-0000-00000D000000}">
      <formula1>1</formula1>
      <formula2>999</formula2>
    </dataValidation>
    <dataValidation type="whole" imeMode="off" allowBlank="1" showErrorMessage="1" error="整数を入力してください" sqref="Z17:AB17" xr:uid="{00000000-0002-0000-0000-00000E000000}">
      <formula1>1</formula1>
      <formula2>9999</formula2>
    </dataValidation>
    <dataValidation type="whole" imeMode="on" allowBlank="1" showErrorMessage="1" error="年を正しく入力してください" sqref="L19" xr:uid="{00000000-0002-0000-0000-00000F000000}">
      <formula1>1</formula1>
      <formula2>64</formula2>
    </dataValidation>
    <dataValidation type="list" errorStyle="information" imeMode="disabled" allowBlank="1" showErrorMessage="1" sqref="N19" xr:uid="{00000000-0002-0000-0000-000010000000}">
      <formula1>$AK$3:$AK$15</formula1>
    </dataValidation>
    <dataValidation type="list" errorStyle="information" imeMode="disabled" allowBlank="1" showErrorMessage="1" sqref="P19" xr:uid="{00000000-0002-0000-0000-000011000000}">
      <formula1>$AL$3:$AL$34</formula1>
    </dataValidation>
    <dataValidation type="decimal" imeMode="disabled" allowBlank="1" showInputMessage="1" showErrorMessage="1" error="数字を入力してください" sqref="J20:O20" xr:uid="{00000000-0002-0000-0000-000012000000}">
      <formula1>0</formula1>
      <formula2>99999999</formula2>
    </dataValidation>
    <dataValidation type="whole" errorStyle="information" imeMode="disabled" allowBlank="1" showErrorMessage="1" error="数字を入力してください" sqref="X20:Y20" xr:uid="{00000000-0002-0000-0000-000013000000}">
      <formula1>1</formula1>
      <formula2>999</formula2>
    </dataValidation>
    <dataValidation type="whole" errorStyle="information" imeMode="disabled" allowBlank="1" showErrorMessage="1" error="数字を入力してください" sqref="AC20" xr:uid="{00000000-0002-0000-0000-000014000000}">
      <formula1>1</formula1>
      <formula2>99</formula2>
    </dataValidation>
    <dataValidation type="decimal" imeMode="disabled" allowBlank="1" showErrorMessage="1" error="数字を入力してください" sqref="J22:L29" xr:uid="{00000000-0002-0000-0000-000015000000}">
      <formula1>0</formula1>
      <formula2>99999999</formula2>
    </dataValidation>
    <dataValidation type="decimal" imeMode="disabled" operator="greaterThanOrEqual" allowBlank="1" showErrorMessage="1" error="数字を入力してください" sqref="N22:P26 R22:T26" xr:uid="{00000000-0002-0000-0000-000016000000}">
      <formula1>0</formula1>
    </dataValidation>
    <dataValidation imeMode="off" allowBlank="1" showErrorMessage="1" error="数字を入力してください" sqref="J31:K31 Q31:R31 X31:Y31" xr:uid="{00000000-0002-0000-0000-000017000000}"/>
    <dataValidation type="decimal" imeMode="off" allowBlank="1" showErrorMessage="1" error="数字を入力してください" sqref="M31:O31 T31:V31 AA31:AC31" xr:uid="{00000000-0002-0000-0000-000018000000}">
      <formula1>0</formula1>
      <formula2>99999999</formula2>
    </dataValidation>
    <dataValidation type="custom" imeMode="off" allowBlank="1" showErrorMessage="1" error="整数・ハイフンを半角で入力してください" sqref="X37:AD37" xr:uid="{00000000-0002-0000-0000-000019000000}">
      <formula1>ISNUMBER(SUBSTITUTE(X37,"-",)/(X37&amp;""=ASC(X37)))</formula1>
    </dataValidation>
    <dataValidation type="textLength" allowBlank="1" showInputMessage="1" showErrorMessage="1" sqref="J42:AD42" xr:uid="{00000000-0002-0000-0000-00001A000000}">
      <formula1>10</formula1>
      <formula2>999</formula2>
    </dataValidation>
  </dataValidations>
  <pageMargins left="0.51181102362204722" right="0.51181102362204722" top="0.35433070866141736" bottom="0.35433070866141736" header="0.11811023622047245" footer="0.11811023622047245"/>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4"/>
  <sheetViews>
    <sheetView view="pageBreakPreview" zoomScaleNormal="100" zoomScaleSheetLayoutView="100" workbookViewId="0">
      <selection activeCell="Y30" sqref="Y30"/>
    </sheetView>
  </sheetViews>
  <sheetFormatPr defaultColWidth="9" defaultRowHeight="13.2"/>
  <cols>
    <col min="1" max="1" width="1.59765625" style="31" customWidth="1"/>
    <col min="2" max="2" width="4.59765625" style="31" customWidth="1"/>
    <col min="3" max="3" width="27.69921875" style="31" customWidth="1"/>
    <col min="4" max="4" width="6.59765625" style="31" customWidth="1"/>
    <col min="5" max="5" width="3.3984375" style="31" customWidth="1"/>
    <col min="6" max="6" width="6.59765625" style="31" customWidth="1"/>
    <col min="7" max="7" width="3.3984375" style="31" customWidth="1"/>
    <col min="8" max="9" width="3.59765625" style="31" customWidth="1"/>
    <col min="10" max="10" width="3.3984375" style="31" customWidth="1"/>
    <col min="11" max="11" width="6.59765625" style="31" customWidth="1"/>
    <col min="12" max="12" width="3.09765625" style="31" customWidth="1"/>
    <col min="13" max="13" width="1.59765625" style="31" customWidth="1"/>
    <col min="14" max="14" width="13.09765625" style="31" customWidth="1"/>
    <col min="15" max="15" width="2.19921875" style="31" customWidth="1"/>
    <col min="16" max="20" width="2" style="31" customWidth="1"/>
    <col min="21" max="21" width="1.59765625" style="31" customWidth="1"/>
    <col min="22" max="22" width="4.5" style="31" customWidth="1"/>
    <col min="23" max="16384" width="9" style="30"/>
  </cols>
  <sheetData>
    <row r="1" spans="1:22" ht="15" customHeight="1">
      <c r="A1" s="284" t="s">
        <v>88</v>
      </c>
      <c r="B1" s="284"/>
      <c r="C1" s="284"/>
      <c r="D1" s="284"/>
      <c r="E1" s="284"/>
      <c r="F1" s="284"/>
      <c r="G1" s="284"/>
      <c r="H1" s="284"/>
      <c r="I1" s="284"/>
      <c r="J1" s="284"/>
      <c r="K1" s="284"/>
      <c r="L1" s="284"/>
      <c r="M1" s="284"/>
      <c r="N1" s="284"/>
      <c r="O1" s="284"/>
      <c r="P1" s="284"/>
      <c r="Q1" s="284"/>
      <c r="R1" s="284"/>
      <c r="S1" s="284"/>
      <c r="T1" s="284"/>
      <c r="U1" s="284"/>
      <c r="V1" s="29"/>
    </row>
    <row r="2" spans="1:22" ht="15" customHeight="1">
      <c r="A2" s="285"/>
      <c r="B2" s="285"/>
      <c r="C2" s="285"/>
      <c r="D2" s="285"/>
      <c r="E2" s="285"/>
      <c r="F2" s="285"/>
      <c r="G2" s="285"/>
      <c r="H2" s="285"/>
      <c r="I2" s="285"/>
      <c r="J2" s="285"/>
      <c r="K2" s="285"/>
      <c r="L2" s="285"/>
      <c r="M2" s="285"/>
      <c r="N2" s="285"/>
      <c r="O2" s="285"/>
      <c r="P2" s="285"/>
      <c r="Q2" s="285"/>
      <c r="R2" s="285"/>
      <c r="S2" s="285"/>
      <c r="T2" s="285"/>
      <c r="U2" s="285"/>
    </row>
    <row r="3" spans="1:22" ht="15" customHeight="1">
      <c r="A3" s="286"/>
      <c r="B3" s="287"/>
      <c r="C3" s="288"/>
      <c r="D3" s="288"/>
      <c r="E3" s="288"/>
      <c r="F3" s="288"/>
      <c r="G3" s="288"/>
      <c r="H3" s="288"/>
      <c r="I3" s="288"/>
      <c r="J3" s="288"/>
      <c r="K3" s="288"/>
      <c r="L3" s="288"/>
      <c r="M3" s="288"/>
      <c r="N3" s="288"/>
      <c r="O3" s="288"/>
      <c r="P3" s="288"/>
      <c r="Q3" s="288"/>
      <c r="R3" s="288"/>
      <c r="S3" s="288"/>
      <c r="T3" s="288"/>
      <c r="U3" s="289"/>
    </row>
    <row r="4" spans="1:22" ht="15" customHeight="1">
      <c r="A4" s="290"/>
      <c r="B4" s="291" t="s">
        <v>153</v>
      </c>
      <c r="C4" s="292"/>
      <c r="D4" s="292"/>
      <c r="E4" s="292"/>
      <c r="F4" s="292"/>
      <c r="G4" s="292"/>
      <c r="H4" s="292"/>
      <c r="I4" s="292"/>
      <c r="J4" s="292"/>
      <c r="K4" s="292"/>
      <c r="L4" s="292"/>
      <c r="M4" s="292"/>
      <c r="N4" s="292"/>
      <c r="O4" s="292"/>
      <c r="P4" s="292"/>
      <c r="Q4" s="292"/>
      <c r="R4" s="292"/>
      <c r="S4" s="292"/>
      <c r="T4" s="293"/>
      <c r="U4" s="294"/>
    </row>
    <row r="5" spans="1:22" ht="15" customHeight="1">
      <c r="A5" s="290"/>
      <c r="B5" s="297"/>
      <c r="C5" s="298"/>
      <c r="D5" s="32" t="s">
        <v>68</v>
      </c>
      <c r="E5" s="32">
        <v>7</v>
      </c>
      <c r="F5" s="33" t="s">
        <v>89</v>
      </c>
      <c r="G5" s="34" t="s">
        <v>90</v>
      </c>
      <c r="H5" s="299" t="s">
        <v>68</v>
      </c>
      <c r="I5" s="299"/>
      <c r="J5" s="35">
        <v>7</v>
      </c>
      <c r="K5" s="36" t="s">
        <v>91</v>
      </c>
      <c r="L5" s="258" t="s">
        <v>92</v>
      </c>
      <c r="M5" s="259"/>
      <c r="N5" s="259"/>
      <c r="O5" s="300">
        <v>8</v>
      </c>
      <c r="P5" s="301"/>
      <c r="Q5" s="302" t="s">
        <v>93</v>
      </c>
      <c r="R5" s="302"/>
      <c r="S5" s="302"/>
      <c r="T5" s="302"/>
      <c r="U5" s="295"/>
      <c r="V5" s="37"/>
    </row>
    <row r="6" spans="1:22" ht="15" customHeight="1">
      <c r="A6" s="290"/>
      <c r="B6" s="38"/>
      <c r="C6" s="303"/>
      <c r="D6" s="266" t="s">
        <v>94</v>
      </c>
      <c r="E6" s="267"/>
      <c r="F6" s="266" t="s">
        <v>95</v>
      </c>
      <c r="G6" s="268"/>
      <c r="H6" s="266" t="s">
        <v>96</v>
      </c>
      <c r="I6" s="269"/>
      <c r="J6" s="268"/>
      <c r="K6" s="266" t="s">
        <v>97</v>
      </c>
      <c r="L6" s="268"/>
      <c r="M6" s="39"/>
      <c r="N6" s="270" t="s">
        <v>155</v>
      </c>
      <c r="O6" s="271"/>
      <c r="P6" s="271"/>
      <c r="Q6" s="271"/>
      <c r="R6" s="271"/>
      <c r="S6" s="271"/>
      <c r="T6" s="272"/>
      <c r="U6" s="295"/>
    </row>
    <row r="7" spans="1:22" ht="15" customHeight="1">
      <c r="A7" s="290"/>
      <c r="B7" s="38"/>
      <c r="C7" s="264"/>
      <c r="D7" s="276" t="s">
        <v>98</v>
      </c>
      <c r="E7" s="277"/>
      <c r="F7" s="276" t="s">
        <v>98</v>
      </c>
      <c r="G7" s="278"/>
      <c r="H7" s="276" t="s">
        <v>99</v>
      </c>
      <c r="I7" s="279"/>
      <c r="J7" s="278"/>
      <c r="K7" s="276" t="s">
        <v>100</v>
      </c>
      <c r="L7" s="278"/>
      <c r="M7" s="40"/>
      <c r="N7" s="273"/>
      <c r="O7" s="274"/>
      <c r="P7" s="274"/>
      <c r="Q7" s="274"/>
      <c r="R7" s="274"/>
      <c r="S7" s="274"/>
      <c r="T7" s="275"/>
      <c r="U7" s="295"/>
    </row>
    <row r="8" spans="1:22" ht="15" customHeight="1" thickBot="1">
      <c r="A8" s="290"/>
      <c r="B8" s="41" t="s">
        <v>157</v>
      </c>
      <c r="C8" s="265"/>
      <c r="D8" s="280" t="s">
        <v>101</v>
      </c>
      <c r="E8" s="281"/>
      <c r="F8" s="280" t="s">
        <v>102</v>
      </c>
      <c r="G8" s="282"/>
      <c r="H8" s="280" t="s">
        <v>103</v>
      </c>
      <c r="I8" s="283"/>
      <c r="J8" s="282"/>
      <c r="K8" s="280" t="s">
        <v>104</v>
      </c>
      <c r="L8" s="282"/>
      <c r="M8" s="40"/>
      <c r="N8" s="273"/>
      <c r="O8" s="274"/>
      <c r="P8" s="274"/>
      <c r="Q8" s="274"/>
      <c r="R8" s="274"/>
      <c r="S8" s="274"/>
      <c r="T8" s="275"/>
      <c r="U8" s="295"/>
    </row>
    <row r="9" spans="1:22" ht="15" customHeight="1">
      <c r="A9" s="290"/>
      <c r="B9" s="80" t="s">
        <v>105</v>
      </c>
      <c r="C9" s="42" t="s">
        <v>106</v>
      </c>
      <c r="D9" s="43"/>
      <c r="E9" s="44" t="s">
        <v>107</v>
      </c>
      <c r="F9" s="45"/>
      <c r="G9" s="44" t="s">
        <v>107</v>
      </c>
      <c r="H9" s="214" t="str">
        <f>IF(AND(D9="",F9=""),"",SUM(D9,F9))</f>
        <v/>
      </c>
      <c r="I9" s="215"/>
      <c r="J9" s="44" t="s">
        <v>107</v>
      </c>
      <c r="K9" s="46" t="str">
        <f>IF(AND(F9="",H9=""),"",F9/H9*100)</f>
        <v/>
      </c>
      <c r="L9" s="47" t="s">
        <v>100</v>
      </c>
      <c r="M9" s="120"/>
      <c r="N9" s="251" t="s">
        <v>108</v>
      </c>
      <c r="O9" s="252"/>
      <c r="P9" s="252"/>
      <c r="Q9" s="252"/>
      <c r="R9" s="252"/>
      <c r="S9" s="252"/>
      <c r="T9" s="253"/>
      <c r="U9" s="296"/>
    </row>
    <row r="10" spans="1:22" ht="15" customHeight="1">
      <c r="A10" s="290"/>
      <c r="B10" s="80" t="s">
        <v>109</v>
      </c>
      <c r="C10" s="42" t="s">
        <v>110</v>
      </c>
      <c r="D10" s="43"/>
      <c r="E10" s="44" t="s">
        <v>107</v>
      </c>
      <c r="F10" s="45"/>
      <c r="G10" s="44" t="s">
        <v>107</v>
      </c>
      <c r="H10" s="214" t="str">
        <f t="shared" ref="H10:H14" si="0">IF(AND(D10="",F10=""),"",SUM(D10,F10))</f>
        <v/>
      </c>
      <c r="I10" s="215"/>
      <c r="J10" s="44" t="s">
        <v>107</v>
      </c>
      <c r="K10" s="46" t="str">
        <f t="shared" ref="K10:K14" si="1">IF(AND(F10="",H10=""),"",F10/H10*100)</f>
        <v/>
      </c>
      <c r="L10" s="47" t="s">
        <v>100</v>
      </c>
      <c r="M10" s="48"/>
      <c r="N10" s="234"/>
      <c r="O10" s="235"/>
      <c r="P10" s="235"/>
      <c r="Q10" s="235"/>
      <c r="R10" s="235"/>
      <c r="S10" s="235"/>
      <c r="T10" s="236"/>
      <c r="U10" s="296"/>
    </row>
    <row r="11" spans="1:22" ht="15" customHeight="1">
      <c r="A11" s="290"/>
      <c r="B11" s="80" t="s">
        <v>111</v>
      </c>
      <c r="C11" s="125" t="s">
        <v>112</v>
      </c>
      <c r="D11" s="43"/>
      <c r="E11" s="44" t="s">
        <v>107</v>
      </c>
      <c r="F11" s="45"/>
      <c r="G11" s="44" t="s">
        <v>107</v>
      </c>
      <c r="H11" s="214" t="str">
        <f t="shared" si="0"/>
        <v/>
      </c>
      <c r="I11" s="215"/>
      <c r="J11" s="44" t="s">
        <v>107</v>
      </c>
      <c r="K11" s="46" t="str">
        <f t="shared" si="1"/>
        <v/>
      </c>
      <c r="L11" s="47" t="s">
        <v>100</v>
      </c>
      <c r="M11" s="48"/>
      <c r="N11" s="237"/>
      <c r="O11" s="238"/>
      <c r="P11" s="238"/>
      <c r="Q11" s="238"/>
      <c r="R11" s="238"/>
      <c r="S11" s="238"/>
      <c r="T11" s="239"/>
      <c r="U11" s="296"/>
    </row>
    <row r="12" spans="1:22" ht="15" customHeight="1">
      <c r="A12" s="290"/>
      <c r="B12" s="80" t="s">
        <v>113</v>
      </c>
      <c r="C12" s="42" t="s">
        <v>114</v>
      </c>
      <c r="D12" s="43"/>
      <c r="E12" s="44" t="s">
        <v>107</v>
      </c>
      <c r="F12" s="45"/>
      <c r="G12" s="44" t="s">
        <v>107</v>
      </c>
      <c r="H12" s="214" t="str">
        <f t="shared" si="0"/>
        <v/>
      </c>
      <c r="I12" s="215"/>
      <c r="J12" s="44" t="s">
        <v>107</v>
      </c>
      <c r="K12" s="46" t="str">
        <f t="shared" si="1"/>
        <v/>
      </c>
      <c r="L12" s="47" t="s">
        <v>100</v>
      </c>
      <c r="M12" s="48"/>
      <c r="N12" s="240"/>
      <c r="O12" s="241"/>
      <c r="P12" s="241"/>
      <c r="Q12" s="241"/>
      <c r="R12" s="241"/>
      <c r="S12" s="241"/>
      <c r="T12" s="242"/>
      <c r="U12" s="296"/>
    </row>
    <row r="13" spans="1:22" ht="15" customHeight="1">
      <c r="A13" s="290"/>
      <c r="B13" s="80" t="s">
        <v>115</v>
      </c>
      <c r="C13" s="42" t="s">
        <v>116</v>
      </c>
      <c r="D13" s="43"/>
      <c r="E13" s="44" t="s">
        <v>107</v>
      </c>
      <c r="F13" s="45"/>
      <c r="G13" s="44" t="s">
        <v>107</v>
      </c>
      <c r="H13" s="214" t="str">
        <f t="shared" si="0"/>
        <v/>
      </c>
      <c r="I13" s="215"/>
      <c r="J13" s="44" t="s">
        <v>107</v>
      </c>
      <c r="K13" s="46" t="str">
        <f t="shared" si="1"/>
        <v/>
      </c>
      <c r="L13" s="47" t="s">
        <v>100</v>
      </c>
      <c r="M13" s="120"/>
      <c r="N13" s="216" t="s">
        <v>117</v>
      </c>
      <c r="O13" s="217"/>
      <c r="P13" s="217"/>
      <c r="Q13" s="217"/>
      <c r="R13" s="217"/>
      <c r="S13" s="217"/>
      <c r="T13" s="218"/>
      <c r="U13" s="296"/>
    </row>
    <row r="14" spans="1:22" ht="15" customHeight="1" thickBot="1">
      <c r="A14" s="290"/>
      <c r="B14" s="123" t="s">
        <v>118</v>
      </c>
      <c r="C14" s="49" t="s">
        <v>119</v>
      </c>
      <c r="D14" s="50"/>
      <c r="E14" s="51" t="s">
        <v>107</v>
      </c>
      <c r="F14" s="52"/>
      <c r="G14" s="51" t="s">
        <v>107</v>
      </c>
      <c r="H14" s="228" t="str">
        <f t="shared" si="0"/>
        <v/>
      </c>
      <c r="I14" s="229"/>
      <c r="J14" s="51" t="s">
        <v>107</v>
      </c>
      <c r="K14" s="53" t="str">
        <f t="shared" si="1"/>
        <v/>
      </c>
      <c r="L14" s="54" t="s">
        <v>100</v>
      </c>
      <c r="M14" s="48"/>
      <c r="N14" s="234"/>
      <c r="O14" s="243"/>
      <c r="P14" s="243"/>
      <c r="Q14" s="243"/>
      <c r="R14" s="243"/>
      <c r="S14" s="243"/>
      <c r="T14" s="244"/>
      <c r="U14" s="296"/>
    </row>
    <row r="15" spans="1:22" ht="15" customHeight="1" thickBot="1">
      <c r="A15" s="290"/>
      <c r="B15" s="115"/>
      <c r="C15" s="55" t="s">
        <v>120</v>
      </c>
      <c r="D15" s="122" t="str">
        <f>IF(AND(D9="",D10="",D11="",D12="",D13="",D14=""),"",SUM(D9:D14))</f>
        <v/>
      </c>
      <c r="E15" s="56" t="s">
        <v>107</v>
      </c>
      <c r="F15" s="122" t="str">
        <f>IF(AND(F9="",F10="",F11="",F12="",F13="",F14=""),"",SUM(F9:F14))</f>
        <v/>
      </c>
      <c r="G15" s="56" t="s">
        <v>107</v>
      </c>
      <c r="H15" s="230" t="str">
        <f>IF(AND(H9="",H10="",H11="",H12="",H13="",H14=""),"",SUM(H9:H14))</f>
        <v/>
      </c>
      <c r="I15" s="231"/>
      <c r="J15" s="56" t="s">
        <v>107</v>
      </c>
      <c r="K15" s="57" t="str">
        <f>IF(AND(F15="",H15=""),"",SUM(F9:F14)/SUM(H9:H14)*100)</f>
        <v/>
      </c>
      <c r="L15" s="121" t="s">
        <v>100</v>
      </c>
      <c r="M15" s="48"/>
      <c r="N15" s="245"/>
      <c r="O15" s="246"/>
      <c r="P15" s="246"/>
      <c r="Q15" s="246"/>
      <c r="R15" s="246"/>
      <c r="S15" s="246"/>
      <c r="T15" s="247"/>
      <c r="U15" s="296"/>
    </row>
    <row r="16" spans="1:22" ht="15" customHeight="1" thickBot="1">
      <c r="A16" s="290"/>
      <c r="B16" s="124" t="s">
        <v>121</v>
      </c>
      <c r="C16" s="58" t="s">
        <v>122</v>
      </c>
      <c r="D16" s="59"/>
      <c r="E16" s="60" t="s">
        <v>107</v>
      </c>
      <c r="F16" s="59"/>
      <c r="G16" s="60" t="s">
        <v>107</v>
      </c>
      <c r="H16" s="230" t="str">
        <f>IF(AND(D16="",F16=""),"",SUM(D16,F16))</f>
        <v/>
      </c>
      <c r="I16" s="231"/>
      <c r="J16" s="60" t="s">
        <v>107</v>
      </c>
      <c r="K16" s="61" t="str">
        <f>IF(AND(F16="",H16=""),"",F16/H16*100)</f>
        <v/>
      </c>
      <c r="L16" s="62" t="s">
        <v>100</v>
      </c>
      <c r="M16" s="48"/>
      <c r="N16" s="245"/>
      <c r="O16" s="246"/>
      <c r="P16" s="246"/>
      <c r="Q16" s="246"/>
      <c r="R16" s="246"/>
      <c r="S16" s="246"/>
      <c r="T16" s="247"/>
      <c r="U16" s="296"/>
    </row>
    <row r="17" spans="1:21" ht="15" customHeight="1" thickBot="1">
      <c r="A17" s="290"/>
      <c r="B17" s="116"/>
      <c r="C17" s="55" t="s">
        <v>123</v>
      </c>
      <c r="D17" s="122" t="str">
        <f>IF(AND(D15="",D16=""),"",SUM(D15:D16))</f>
        <v/>
      </c>
      <c r="E17" s="56" t="s">
        <v>107</v>
      </c>
      <c r="F17" s="122" t="str">
        <f>IF(AND(F15="",F16=""),"",SUM(F15:F16))</f>
        <v/>
      </c>
      <c r="G17" s="56" t="s">
        <v>107</v>
      </c>
      <c r="H17" s="230" t="str">
        <f>IF(AND(H15="",H16=""),"",SUM(H15:H16))</f>
        <v/>
      </c>
      <c r="I17" s="231"/>
      <c r="J17" s="56" t="s">
        <v>107</v>
      </c>
      <c r="K17" s="57" t="str">
        <f>IF(AND(F17="",H17=""),"",SUM(F15:F16)/SUM(H15:H16)*100)</f>
        <v/>
      </c>
      <c r="L17" s="121" t="s">
        <v>100</v>
      </c>
      <c r="M17" s="48"/>
      <c r="N17" s="248"/>
      <c r="O17" s="249"/>
      <c r="P17" s="249"/>
      <c r="Q17" s="249"/>
      <c r="R17" s="249"/>
      <c r="S17" s="249"/>
      <c r="T17" s="250"/>
      <c r="U17" s="296"/>
    </row>
    <row r="18" spans="1:21" ht="15" customHeight="1">
      <c r="A18" s="290"/>
      <c r="B18" s="80" t="s">
        <v>124</v>
      </c>
      <c r="C18" s="117" t="s">
        <v>159</v>
      </c>
      <c r="D18" s="63"/>
      <c r="E18" s="64" t="s">
        <v>107</v>
      </c>
      <c r="F18" s="63"/>
      <c r="G18" s="64" t="s">
        <v>107</v>
      </c>
      <c r="H18" s="232" t="str">
        <f>IF(AND(D18="",F18=""),"",SUM(D18,F18))</f>
        <v/>
      </c>
      <c r="I18" s="233"/>
      <c r="J18" s="64" t="s">
        <v>107</v>
      </c>
      <c r="K18" s="65" t="str">
        <f>IF(AND(F18="",H18=""),"",F18/H18*100)</f>
        <v/>
      </c>
      <c r="L18" s="66" t="s">
        <v>100</v>
      </c>
      <c r="M18" s="120"/>
      <c r="N18" s="216" t="s">
        <v>161</v>
      </c>
      <c r="O18" s="217"/>
      <c r="P18" s="217"/>
      <c r="Q18" s="217"/>
      <c r="R18" s="217"/>
      <c r="S18" s="217"/>
      <c r="T18" s="218"/>
      <c r="U18" s="296"/>
    </row>
    <row r="19" spans="1:21" ht="15" customHeight="1">
      <c r="A19" s="290"/>
      <c r="B19" s="80" t="s">
        <v>126</v>
      </c>
      <c r="C19" s="42" t="s">
        <v>127</v>
      </c>
      <c r="D19" s="45"/>
      <c r="E19" s="44" t="s">
        <v>107</v>
      </c>
      <c r="F19" s="45"/>
      <c r="G19" s="44" t="s">
        <v>107</v>
      </c>
      <c r="H19" s="214" t="str">
        <f>IF(AND(D19="",F19=""),"",SUM(D19,F19))</f>
        <v/>
      </c>
      <c r="I19" s="215"/>
      <c r="J19" s="44" t="s">
        <v>107</v>
      </c>
      <c r="K19" s="46" t="str">
        <f>IF(AND(F19="",H19=""),"",F19/H19*100)</f>
        <v/>
      </c>
      <c r="L19" s="47" t="s">
        <v>100</v>
      </c>
      <c r="M19" s="48"/>
      <c r="N19" s="234"/>
      <c r="O19" s="235"/>
      <c r="P19" s="235"/>
      <c r="Q19" s="235"/>
      <c r="R19" s="235"/>
      <c r="S19" s="235"/>
      <c r="T19" s="236"/>
      <c r="U19" s="296"/>
    </row>
    <row r="20" spans="1:21" ht="15" customHeight="1">
      <c r="A20" s="290"/>
      <c r="B20" s="80" t="s">
        <v>128</v>
      </c>
      <c r="C20" s="67" t="s">
        <v>129</v>
      </c>
      <c r="D20" s="45"/>
      <c r="E20" s="44" t="s">
        <v>107</v>
      </c>
      <c r="F20" s="45"/>
      <c r="G20" s="44" t="s">
        <v>107</v>
      </c>
      <c r="H20" s="214" t="str">
        <f t="shared" ref="H20:H26" si="2">IF(AND(D20="",F20=""),"",SUM(D20,F20))</f>
        <v/>
      </c>
      <c r="I20" s="215"/>
      <c r="J20" s="44" t="s">
        <v>107</v>
      </c>
      <c r="K20" s="46" t="str">
        <f>IF(AND(F20="",H20=""),"",F20/H20*100)</f>
        <v/>
      </c>
      <c r="L20" s="47" t="s">
        <v>100</v>
      </c>
      <c r="M20" s="48"/>
      <c r="N20" s="237"/>
      <c r="O20" s="238"/>
      <c r="P20" s="238"/>
      <c r="Q20" s="238"/>
      <c r="R20" s="238"/>
      <c r="S20" s="238"/>
      <c r="T20" s="239"/>
      <c r="U20" s="296"/>
    </row>
    <row r="21" spans="1:21" ht="15" customHeight="1">
      <c r="A21" s="290"/>
      <c r="B21" s="80" t="s">
        <v>130</v>
      </c>
      <c r="C21" s="42" t="s">
        <v>131</v>
      </c>
      <c r="D21" s="45"/>
      <c r="E21" s="44" t="s">
        <v>107</v>
      </c>
      <c r="F21" s="45"/>
      <c r="G21" s="44" t="s">
        <v>107</v>
      </c>
      <c r="H21" s="214" t="str">
        <f t="shared" si="2"/>
        <v/>
      </c>
      <c r="I21" s="215"/>
      <c r="J21" s="44" t="s">
        <v>107</v>
      </c>
      <c r="K21" s="46" t="str">
        <f t="shared" ref="K21:K26" si="3">IF(AND(F21="",H21=""),"",F21/H21*100)</f>
        <v/>
      </c>
      <c r="L21" s="47" t="s">
        <v>100</v>
      </c>
      <c r="M21" s="48"/>
      <c r="N21" s="237"/>
      <c r="O21" s="238"/>
      <c r="P21" s="238"/>
      <c r="Q21" s="238"/>
      <c r="R21" s="238"/>
      <c r="S21" s="238"/>
      <c r="T21" s="239"/>
      <c r="U21" s="296"/>
    </row>
    <row r="22" spans="1:21" ht="15" customHeight="1">
      <c r="A22" s="290"/>
      <c r="B22" s="80" t="s">
        <v>132</v>
      </c>
      <c r="C22" s="42" t="s">
        <v>133</v>
      </c>
      <c r="D22" s="45"/>
      <c r="E22" s="44" t="s">
        <v>107</v>
      </c>
      <c r="F22" s="45"/>
      <c r="G22" s="44" t="s">
        <v>107</v>
      </c>
      <c r="H22" s="214" t="str">
        <f t="shared" si="2"/>
        <v/>
      </c>
      <c r="I22" s="215"/>
      <c r="J22" s="44" t="s">
        <v>107</v>
      </c>
      <c r="K22" s="46" t="str">
        <f t="shared" si="3"/>
        <v/>
      </c>
      <c r="L22" s="47" t="s">
        <v>100</v>
      </c>
      <c r="M22" s="48"/>
      <c r="N22" s="240"/>
      <c r="O22" s="241"/>
      <c r="P22" s="241"/>
      <c r="Q22" s="241"/>
      <c r="R22" s="241"/>
      <c r="S22" s="241"/>
      <c r="T22" s="242"/>
      <c r="U22" s="296"/>
    </row>
    <row r="23" spans="1:21" ht="15" customHeight="1">
      <c r="A23" s="290"/>
      <c r="B23" s="80" t="s">
        <v>134</v>
      </c>
      <c r="C23" s="42" t="s">
        <v>137</v>
      </c>
      <c r="D23" s="45"/>
      <c r="E23" s="44" t="s">
        <v>107</v>
      </c>
      <c r="F23" s="45"/>
      <c r="G23" s="44" t="s">
        <v>107</v>
      </c>
      <c r="H23" s="214" t="str">
        <f t="shared" si="2"/>
        <v/>
      </c>
      <c r="I23" s="215"/>
      <c r="J23" s="44" t="s">
        <v>107</v>
      </c>
      <c r="K23" s="46" t="str">
        <f t="shared" si="3"/>
        <v/>
      </c>
      <c r="L23" s="47" t="s">
        <v>100</v>
      </c>
      <c r="M23" s="120"/>
      <c r="N23" s="216" t="s">
        <v>135</v>
      </c>
      <c r="O23" s="217"/>
      <c r="P23" s="217"/>
      <c r="Q23" s="217"/>
      <c r="R23" s="217"/>
      <c r="S23" s="217"/>
      <c r="T23" s="218"/>
      <c r="U23" s="296"/>
    </row>
    <row r="24" spans="1:21" ht="15" customHeight="1">
      <c r="A24" s="290"/>
      <c r="B24" s="80" t="s">
        <v>136</v>
      </c>
      <c r="C24" s="125" t="s">
        <v>160</v>
      </c>
      <c r="D24" s="45"/>
      <c r="E24" s="44" t="s">
        <v>107</v>
      </c>
      <c r="F24" s="45"/>
      <c r="G24" s="44" t="s">
        <v>107</v>
      </c>
      <c r="H24" s="214" t="str">
        <f t="shared" ref="H24" si="4">IF(AND(D24="",F24=""),"",SUM(D24,F24))</f>
        <v/>
      </c>
      <c r="I24" s="215"/>
      <c r="J24" s="44" t="s">
        <v>107</v>
      </c>
      <c r="K24" s="46" t="str">
        <f t="shared" si="3"/>
        <v/>
      </c>
      <c r="L24" s="47" t="s">
        <v>100</v>
      </c>
      <c r="M24" s="120"/>
      <c r="N24" s="219"/>
      <c r="O24" s="220"/>
      <c r="P24" s="220"/>
      <c r="Q24" s="220"/>
      <c r="R24" s="220"/>
      <c r="S24" s="220"/>
      <c r="T24" s="221"/>
      <c r="U24" s="296"/>
    </row>
    <row r="25" spans="1:21" ht="15" customHeight="1">
      <c r="A25" s="290"/>
      <c r="B25" s="123" t="s">
        <v>138</v>
      </c>
      <c r="C25" s="67" t="s">
        <v>139</v>
      </c>
      <c r="D25" s="45"/>
      <c r="E25" s="44" t="s">
        <v>107</v>
      </c>
      <c r="F25" s="45"/>
      <c r="G25" s="44" t="s">
        <v>107</v>
      </c>
      <c r="H25" s="214" t="str">
        <f t="shared" si="2"/>
        <v/>
      </c>
      <c r="I25" s="215"/>
      <c r="J25" s="44" t="s">
        <v>107</v>
      </c>
      <c r="K25" s="46" t="str">
        <f t="shared" si="3"/>
        <v/>
      </c>
      <c r="L25" s="47" t="s">
        <v>100</v>
      </c>
      <c r="M25" s="48"/>
      <c r="N25" s="222"/>
      <c r="O25" s="223"/>
      <c r="P25" s="223"/>
      <c r="Q25" s="223"/>
      <c r="R25" s="223"/>
      <c r="S25" s="223"/>
      <c r="T25" s="224"/>
      <c r="U25" s="296"/>
    </row>
    <row r="26" spans="1:21" ht="15" customHeight="1" thickBot="1">
      <c r="A26" s="290"/>
      <c r="B26" s="80" t="s">
        <v>140</v>
      </c>
      <c r="C26" s="68" t="s">
        <v>141</v>
      </c>
      <c r="D26" s="52"/>
      <c r="E26" s="44" t="s">
        <v>107</v>
      </c>
      <c r="F26" s="52"/>
      <c r="G26" s="44" t="s">
        <v>107</v>
      </c>
      <c r="H26" s="228" t="str">
        <f t="shared" si="2"/>
        <v/>
      </c>
      <c r="I26" s="229"/>
      <c r="J26" s="44" t="s">
        <v>107</v>
      </c>
      <c r="K26" s="46" t="str">
        <f t="shared" si="3"/>
        <v/>
      </c>
      <c r="L26" s="47" t="s">
        <v>100</v>
      </c>
      <c r="M26" s="48"/>
      <c r="N26" s="222"/>
      <c r="O26" s="223"/>
      <c r="P26" s="223"/>
      <c r="Q26" s="223"/>
      <c r="R26" s="223"/>
      <c r="S26" s="223"/>
      <c r="T26" s="224"/>
      <c r="U26" s="296"/>
    </row>
    <row r="27" spans="1:21" ht="15" customHeight="1" thickBot="1">
      <c r="A27" s="290"/>
      <c r="B27" s="116"/>
      <c r="C27" s="55" t="s">
        <v>142</v>
      </c>
      <c r="D27" s="122" t="str">
        <f>IF(AND(D18="",D19="",D20="",D21="",D22="",D23="",D24="",D25="",D26=""),"",SUM(D18:D26))</f>
        <v/>
      </c>
      <c r="E27" s="56" t="s">
        <v>107</v>
      </c>
      <c r="F27" s="122" t="str">
        <f>IF(AND(F18="",F19="",F20="",F21="",F22="",F23="",F24="",F25="",F26=""),"",SUM(F18:F26))</f>
        <v/>
      </c>
      <c r="G27" s="56" t="s">
        <v>107</v>
      </c>
      <c r="H27" s="230" t="str">
        <f>IF(AND(D27="",F27=""),"",SUM(H18:H26))</f>
        <v/>
      </c>
      <c r="I27" s="231"/>
      <c r="J27" s="56" t="s">
        <v>107</v>
      </c>
      <c r="K27" s="57" t="str">
        <f>IF(AND(F27="",H27=""),"",SUM(F18:F26)/SUM(H18:H26)*100)</f>
        <v/>
      </c>
      <c r="L27" s="121" t="s">
        <v>100</v>
      </c>
      <c r="M27" s="48"/>
      <c r="N27" s="222"/>
      <c r="O27" s="223"/>
      <c r="P27" s="223"/>
      <c r="Q27" s="223"/>
      <c r="R27" s="223"/>
      <c r="S27" s="223"/>
      <c r="T27" s="224"/>
      <c r="U27" s="296"/>
    </row>
    <row r="28" spans="1:21" ht="15" customHeight="1" thickBot="1">
      <c r="A28" s="290"/>
      <c r="B28" s="116"/>
      <c r="C28" s="55" t="s">
        <v>143</v>
      </c>
      <c r="D28" s="122" t="str">
        <f>IF(AND(D17="",D27=""),"",SUM(D17,D27))</f>
        <v/>
      </c>
      <c r="E28" s="56" t="s">
        <v>107</v>
      </c>
      <c r="F28" s="122" t="str">
        <f>IF(AND(F17="",F27=""),"",SUM(F17,F27))</f>
        <v/>
      </c>
      <c r="G28" s="56" t="s">
        <v>107</v>
      </c>
      <c r="H28" s="230" t="str">
        <f>IF(AND(D28="",F28=""),"",SUM(D28,F28))</f>
        <v/>
      </c>
      <c r="I28" s="231"/>
      <c r="J28" s="56" t="s">
        <v>107</v>
      </c>
      <c r="K28" s="57" t="str">
        <f>IF(AND(F28="",H28=""),"",(SUM(F18:F26)+SUM(F15:F16))/(SUM(H18:H26)+SUM(H15:H16))*100)</f>
        <v/>
      </c>
      <c r="L28" s="121" t="s">
        <v>100</v>
      </c>
      <c r="M28" s="69"/>
      <c r="N28" s="225"/>
      <c r="O28" s="226"/>
      <c r="P28" s="226"/>
      <c r="Q28" s="226"/>
      <c r="R28" s="226"/>
      <c r="S28" s="226"/>
      <c r="T28" s="227"/>
      <c r="U28" s="296"/>
    </row>
    <row r="29" spans="1:21" ht="15" customHeight="1">
      <c r="A29" s="70"/>
      <c r="B29" s="197"/>
      <c r="C29" s="198"/>
      <c r="D29" s="198"/>
      <c r="E29" s="198"/>
      <c r="F29" s="198"/>
      <c r="G29" s="198"/>
      <c r="H29" s="198"/>
      <c r="I29" s="198"/>
      <c r="J29" s="198"/>
      <c r="K29" s="198"/>
      <c r="L29" s="198"/>
      <c r="M29" s="198"/>
      <c r="N29" s="198"/>
      <c r="O29" s="198"/>
      <c r="P29" s="198"/>
      <c r="Q29" s="198"/>
      <c r="R29" s="198"/>
      <c r="S29" s="198"/>
      <c r="T29" s="199"/>
      <c r="U29" s="72"/>
    </row>
    <row r="30" spans="1:21" ht="15" customHeight="1">
      <c r="A30" s="70"/>
      <c r="B30" s="254" t="s">
        <v>154</v>
      </c>
      <c r="C30" s="255"/>
      <c r="D30" s="255"/>
      <c r="E30" s="255"/>
      <c r="F30" s="255"/>
      <c r="G30" s="255"/>
      <c r="H30" s="255"/>
      <c r="I30" s="255"/>
      <c r="J30" s="255"/>
      <c r="K30" s="255"/>
      <c r="L30" s="255"/>
      <c r="M30" s="255"/>
      <c r="N30" s="255"/>
      <c r="O30" s="255"/>
      <c r="P30" s="255"/>
      <c r="Q30" s="255"/>
      <c r="R30" s="255"/>
      <c r="S30" s="255"/>
      <c r="T30" s="256"/>
      <c r="U30" s="72"/>
    </row>
    <row r="31" spans="1:21" ht="15" customHeight="1">
      <c r="A31" s="70"/>
      <c r="B31" s="73"/>
      <c r="C31" s="74"/>
      <c r="D31" s="32" t="s">
        <v>68</v>
      </c>
      <c r="E31" s="33">
        <v>8</v>
      </c>
      <c r="F31" s="33" t="s">
        <v>144</v>
      </c>
      <c r="G31" s="75" t="s">
        <v>145</v>
      </c>
      <c r="H31" s="257" t="str">
        <f>D31</f>
        <v>令和</v>
      </c>
      <c r="I31" s="257"/>
      <c r="J31" s="33">
        <v>8</v>
      </c>
      <c r="K31" s="33" t="s">
        <v>146</v>
      </c>
      <c r="L31" s="258" t="s">
        <v>92</v>
      </c>
      <c r="M31" s="259"/>
      <c r="N31" s="259"/>
      <c r="O31" s="260">
        <v>9</v>
      </c>
      <c r="P31" s="260"/>
      <c r="Q31" s="261" t="s">
        <v>147</v>
      </c>
      <c r="R31" s="261"/>
      <c r="S31" s="261"/>
      <c r="T31" s="262"/>
      <c r="U31" s="72"/>
    </row>
    <row r="32" spans="1:21" ht="15" customHeight="1">
      <c r="A32" s="70"/>
      <c r="B32" s="73"/>
      <c r="C32" s="263"/>
      <c r="D32" s="266" t="s">
        <v>148</v>
      </c>
      <c r="E32" s="267"/>
      <c r="F32" s="266" t="s">
        <v>149</v>
      </c>
      <c r="G32" s="268"/>
      <c r="H32" s="266" t="s">
        <v>96</v>
      </c>
      <c r="I32" s="269"/>
      <c r="J32" s="268"/>
      <c r="K32" s="266" t="s">
        <v>97</v>
      </c>
      <c r="L32" s="268"/>
      <c r="M32" s="39"/>
      <c r="N32" s="270" t="s">
        <v>155</v>
      </c>
      <c r="O32" s="271"/>
      <c r="P32" s="271"/>
      <c r="Q32" s="271"/>
      <c r="R32" s="271"/>
      <c r="S32" s="271"/>
      <c r="T32" s="272"/>
      <c r="U32" s="72"/>
    </row>
    <row r="33" spans="1:21" ht="15" customHeight="1">
      <c r="A33" s="70"/>
      <c r="B33" s="76"/>
      <c r="C33" s="264"/>
      <c r="D33" s="276" t="s">
        <v>98</v>
      </c>
      <c r="E33" s="277"/>
      <c r="F33" s="276" t="s">
        <v>98</v>
      </c>
      <c r="G33" s="278"/>
      <c r="H33" s="276" t="s">
        <v>99</v>
      </c>
      <c r="I33" s="279"/>
      <c r="J33" s="278"/>
      <c r="K33" s="276" t="s">
        <v>100</v>
      </c>
      <c r="L33" s="278"/>
      <c r="M33" s="40"/>
      <c r="N33" s="273"/>
      <c r="O33" s="274"/>
      <c r="P33" s="274"/>
      <c r="Q33" s="274"/>
      <c r="R33" s="274"/>
      <c r="S33" s="274"/>
      <c r="T33" s="275"/>
      <c r="U33" s="72"/>
    </row>
    <row r="34" spans="1:21" ht="15" customHeight="1" thickBot="1">
      <c r="A34" s="70"/>
      <c r="B34" s="119" t="s">
        <v>158</v>
      </c>
      <c r="C34" s="265"/>
      <c r="D34" s="280" t="s">
        <v>101</v>
      </c>
      <c r="E34" s="281"/>
      <c r="F34" s="280" t="s">
        <v>102</v>
      </c>
      <c r="G34" s="282"/>
      <c r="H34" s="280" t="s">
        <v>103</v>
      </c>
      <c r="I34" s="283"/>
      <c r="J34" s="282"/>
      <c r="K34" s="280" t="s">
        <v>104</v>
      </c>
      <c r="L34" s="282"/>
      <c r="M34" s="40"/>
      <c r="N34" s="273"/>
      <c r="O34" s="274"/>
      <c r="P34" s="274"/>
      <c r="Q34" s="274"/>
      <c r="R34" s="274"/>
      <c r="S34" s="274"/>
      <c r="T34" s="275"/>
      <c r="U34" s="72"/>
    </row>
    <row r="35" spans="1:21" ht="15" customHeight="1">
      <c r="A35" s="70"/>
      <c r="B35" s="80" t="s">
        <v>105</v>
      </c>
      <c r="C35" s="77" t="s">
        <v>106</v>
      </c>
      <c r="D35" s="43"/>
      <c r="E35" s="44" t="s">
        <v>107</v>
      </c>
      <c r="F35" s="43"/>
      <c r="G35" s="78" t="s">
        <v>107</v>
      </c>
      <c r="H35" s="214" t="str">
        <f t="shared" ref="H35:H40" si="5">IF(AND(D35="",F35=""),"",SUM(D35,F35))</f>
        <v/>
      </c>
      <c r="I35" s="215"/>
      <c r="J35" s="44" t="s">
        <v>107</v>
      </c>
      <c r="K35" s="46" t="str">
        <f t="shared" ref="K35:K40" si="6">IF(AND(F35="",H35=""),"",F35/H35*100)</f>
        <v/>
      </c>
      <c r="L35" s="47" t="s">
        <v>100</v>
      </c>
      <c r="M35" s="48"/>
      <c r="N35" s="251" t="s">
        <v>108</v>
      </c>
      <c r="O35" s="252"/>
      <c r="P35" s="252"/>
      <c r="Q35" s="252"/>
      <c r="R35" s="252"/>
      <c r="S35" s="252"/>
      <c r="T35" s="253"/>
      <c r="U35" s="72"/>
    </row>
    <row r="36" spans="1:21" ht="15" customHeight="1">
      <c r="A36" s="70"/>
      <c r="B36" s="80" t="s">
        <v>109</v>
      </c>
      <c r="C36" s="79" t="s">
        <v>110</v>
      </c>
      <c r="D36" s="43"/>
      <c r="E36" s="44" t="s">
        <v>107</v>
      </c>
      <c r="F36" s="43"/>
      <c r="G36" s="78" t="s">
        <v>107</v>
      </c>
      <c r="H36" s="214" t="str">
        <f t="shared" si="5"/>
        <v/>
      </c>
      <c r="I36" s="215"/>
      <c r="J36" s="44" t="s">
        <v>107</v>
      </c>
      <c r="K36" s="46" t="str">
        <f t="shared" si="6"/>
        <v/>
      </c>
      <c r="L36" s="47" t="s">
        <v>100</v>
      </c>
      <c r="M36" s="48"/>
      <c r="N36" s="234"/>
      <c r="O36" s="235"/>
      <c r="P36" s="235"/>
      <c r="Q36" s="235"/>
      <c r="R36" s="235"/>
      <c r="S36" s="235"/>
      <c r="T36" s="236"/>
      <c r="U36" s="72"/>
    </row>
    <row r="37" spans="1:21" ht="15" customHeight="1">
      <c r="A37" s="70"/>
      <c r="B37" s="80" t="s">
        <v>111</v>
      </c>
      <c r="C37" s="126" t="s">
        <v>112</v>
      </c>
      <c r="D37" s="43"/>
      <c r="E37" s="44" t="s">
        <v>107</v>
      </c>
      <c r="F37" s="43"/>
      <c r="G37" s="78" t="s">
        <v>107</v>
      </c>
      <c r="H37" s="214" t="str">
        <f t="shared" si="5"/>
        <v/>
      </c>
      <c r="I37" s="215"/>
      <c r="J37" s="44" t="s">
        <v>107</v>
      </c>
      <c r="K37" s="46" t="str">
        <f t="shared" si="6"/>
        <v/>
      </c>
      <c r="L37" s="47" t="s">
        <v>100</v>
      </c>
      <c r="M37" s="48"/>
      <c r="N37" s="237"/>
      <c r="O37" s="238"/>
      <c r="P37" s="238"/>
      <c r="Q37" s="238"/>
      <c r="R37" s="238"/>
      <c r="S37" s="238"/>
      <c r="T37" s="239"/>
      <c r="U37" s="72"/>
    </row>
    <row r="38" spans="1:21" ht="15" customHeight="1">
      <c r="A38" s="70"/>
      <c r="B38" s="80" t="s">
        <v>113</v>
      </c>
      <c r="C38" s="79" t="s">
        <v>114</v>
      </c>
      <c r="D38" s="43"/>
      <c r="E38" s="44" t="s">
        <v>107</v>
      </c>
      <c r="F38" s="43"/>
      <c r="G38" s="78" t="s">
        <v>107</v>
      </c>
      <c r="H38" s="214" t="str">
        <f t="shared" si="5"/>
        <v/>
      </c>
      <c r="I38" s="215"/>
      <c r="J38" s="44" t="s">
        <v>107</v>
      </c>
      <c r="K38" s="46" t="str">
        <f t="shared" si="6"/>
        <v/>
      </c>
      <c r="L38" s="47" t="s">
        <v>100</v>
      </c>
      <c r="M38" s="48"/>
      <c r="N38" s="240"/>
      <c r="O38" s="241"/>
      <c r="P38" s="241"/>
      <c r="Q38" s="241"/>
      <c r="R38" s="241"/>
      <c r="S38" s="241"/>
      <c r="T38" s="242"/>
      <c r="U38" s="72"/>
    </row>
    <row r="39" spans="1:21" ht="15" customHeight="1">
      <c r="A39" s="70"/>
      <c r="B39" s="80" t="s">
        <v>115</v>
      </c>
      <c r="C39" s="77" t="s">
        <v>116</v>
      </c>
      <c r="D39" s="43"/>
      <c r="E39" s="44" t="s">
        <v>107</v>
      </c>
      <c r="F39" s="43"/>
      <c r="G39" s="78" t="s">
        <v>107</v>
      </c>
      <c r="H39" s="214" t="str">
        <f t="shared" si="5"/>
        <v/>
      </c>
      <c r="I39" s="215"/>
      <c r="J39" s="44" t="s">
        <v>107</v>
      </c>
      <c r="K39" s="46" t="str">
        <f t="shared" si="6"/>
        <v/>
      </c>
      <c r="L39" s="47" t="s">
        <v>100</v>
      </c>
      <c r="M39" s="127"/>
      <c r="N39" s="216" t="s">
        <v>117</v>
      </c>
      <c r="O39" s="217"/>
      <c r="P39" s="217"/>
      <c r="Q39" s="217"/>
      <c r="R39" s="217"/>
      <c r="S39" s="217"/>
      <c r="T39" s="218"/>
      <c r="U39" s="72"/>
    </row>
    <row r="40" spans="1:21" ht="15" customHeight="1" thickBot="1">
      <c r="A40" s="70"/>
      <c r="B40" s="123" t="s">
        <v>118</v>
      </c>
      <c r="C40" s="81" t="s">
        <v>119</v>
      </c>
      <c r="D40" s="50"/>
      <c r="E40" s="51" t="s">
        <v>107</v>
      </c>
      <c r="F40" s="50"/>
      <c r="G40" s="82" t="s">
        <v>107</v>
      </c>
      <c r="H40" s="228" t="str">
        <f t="shared" si="5"/>
        <v/>
      </c>
      <c r="I40" s="229"/>
      <c r="J40" s="51" t="s">
        <v>107</v>
      </c>
      <c r="K40" s="53" t="str">
        <f t="shared" si="6"/>
        <v/>
      </c>
      <c r="L40" s="54" t="s">
        <v>100</v>
      </c>
      <c r="M40" s="48"/>
      <c r="N40" s="234"/>
      <c r="O40" s="243"/>
      <c r="P40" s="243"/>
      <c r="Q40" s="243"/>
      <c r="R40" s="243"/>
      <c r="S40" s="243"/>
      <c r="T40" s="244"/>
      <c r="U40" s="72"/>
    </row>
    <row r="41" spans="1:21" ht="15" customHeight="1" thickBot="1">
      <c r="A41" s="70"/>
      <c r="B41" s="116"/>
      <c r="C41" s="83" t="s">
        <v>120</v>
      </c>
      <c r="D41" s="122" t="str">
        <f>IF(AND(D35="",D36="",D37="",D38="",D39="",D40=""),"",SUM(D35:D40))</f>
        <v/>
      </c>
      <c r="E41" s="84" t="s">
        <v>107</v>
      </c>
      <c r="F41" s="122" t="str">
        <f>IF(AND(F35="",F36="",F37="",F38="",F39="",F40=""),"",SUM(F35:F40))</f>
        <v/>
      </c>
      <c r="G41" s="84" t="s">
        <v>107</v>
      </c>
      <c r="H41" s="230" t="str">
        <f>IF(AND(H35="",H36="",H37="",H38="",H39="",H40=""),"",SUM(H35:H40))</f>
        <v/>
      </c>
      <c r="I41" s="231"/>
      <c r="J41" s="56" t="s">
        <v>107</v>
      </c>
      <c r="K41" s="57" t="str">
        <f>IF(AND(F41="",H41=""),"",SUM(F35:F40)/SUM(H35:H40)*100)</f>
        <v/>
      </c>
      <c r="L41" s="121" t="s">
        <v>100</v>
      </c>
      <c r="M41" s="48"/>
      <c r="N41" s="245"/>
      <c r="O41" s="246"/>
      <c r="P41" s="246"/>
      <c r="Q41" s="246"/>
      <c r="R41" s="246"/>
      <c r="S41" s="246"/>
      <c r="T41" s="247"/>
      <c r="U41" s="72"/>
    </row>
    <row r="42" spans="1:21" ht="15" customHeight="1" thickBot="1">
      <c r="A42" s="70"/>
      <c r="B42" s="124" t="s">
        <v>121</v>
      </c>
      <c r="C42" s="85" t="s">
        <v>122</v>
      </c>
      <c r="D42" s="59"/>
      <c r="E42" s="86" t="s">
        <v>107</v>
      </c>
      <c r="F42" s="59"/>
      <c r="G42" s="86" t="s">
        <v>107</v>
      </c>
      <c r="H42" s="230" t="str">
        <f>IF(AND(D42="",F42=""),"",SUM(D42,F42))</f>
        <v/>
      </c>
      <c r="I42" s="231"/>
      <c r="J42" s="60" t="s">
        <v>107</v>
      </c>
      <c r="K42" s="61" t="str">
        <f>IF(AND(F42="",H42=""),"",F42/H42*100)</f>
        <v/>
      </c>
      <c r="L42" s="62" t="s">
        <v>100</v>
      </c>
      <c r="M42" s="48"/>
      <c r="N42" s="245"/>
      <c r="O42" s="246"/>
      <c r="P42" s="246"/>
      <c r="Q42" s="246"/>
      <c r="R42" s="246"/>
      <c r="S42" s="246"/>
      <c r="T42" s="247"/>
      <c r="U42" s="72"/>
    </row>
    <row r="43" spans="1:21" ht="15" customHeight="1" thickBot="1">
      <c r="A43" s="70"/>
      <c r="B43" s="116"/>
      <c r="C43" s="83" t="s">
        <v>123</v>
      </c>
      <c r="D43" s="122" t="str">
        <f>IF(AND(D41="",D42=""),"",SUM(D41:D42))</f>
        <v/>
      </c>
      <c r="E43" s="84" t="s">
        <v>107</v>
      </c>
      <c r="F43" s="122" t="str">
        <f>IF(AND(F41="",F42=""),"",SUM(F41:F42))</f>
        <v/>
      </c>
      <c r="G43" s="84" t="s">
        <v>107</v>
      </c>
      <c r="H43" s="230" t="str">
        <f>IF(AND(H41="",H42=""),"",SUM(H41:H42))</f>
        <v/>
      </c>
      <c r="I43" s="231"/>
      <c r="J43" s="56" t="s">
        <v>107</v>
      </c>
      <c r="K43" s="57" t="str">
        <f>IF(AND(F43="",H43=""),"",SUM(F41:F42)/SUM(H41:H42)*100)</f>
        <v/>
      </c>
      <c r="L43" s="121" t="s">
        <v>100</v>
      </c>
      <c r="M43" s="48"/>
      <c r="N43" s="248"/>
      <c r="O43" s="249"/>
      <c r="P43" s="249"/>
      <c r="Q43" s="249"/>
      <c r="R43" s="249"/>
      <c r="S43" s="249"/>
      <c r="T43" s="250"/>
      <c r="U43" s="72"/>
    </row>
    <row r="44" spans="1:21" ht="15" customHeight="1">
      <c r="A44" s="70"/>
      <c r="B44" s="80" t="s">
        <v>124</v>
      </c>
      <c r="C44" s="118" t="s">
        <v>125</v>
      </c>
      <c r="D44" s="87"/>
      <c r="E44" s="64" t="s">
        <v>107</v>
      </c>
      <c r="F44" s="87"/>
      <c r="G44" s="88" t="s">
        <v>107</v>
      </c>
      <c r="H44" s="232" t="str">
        <f>IF(AND(D44="",F44=""),"",SUM(D44,F44))</f>
        <v/>
      </c>
      <c r="I44" s="233"/>
      <c r="J44" s="64" t="s">
        <v>107</v>
      </c>
      <c r="K44" s="65" t="str">
        <f>IF(AND(F44="",H44=""),"",F44/H44*100)</f>
        <v/>
      </c>
      <c r="L44" s="66" t="s">
        <v>100</v>
      </c>
      <c r="M44" s="127"/>
      <c r="N44" s="216" t="s">
        <v>161</v>
      </c>
      <c r="O44" s="217"/>
      <c r="P44" s="217"/>
      <c r="Q44" s="217"/>
      <c r="R44" s="217"/>
      <c r="S44" s="217"/>
      <c r="T44" s="218"/>
      <c r="U44" s="72"/>
    </row>
    <row r="45" spans="1:21" ht="15" customHeight="1">
      <c r="A45" s="70"/>
      <c r="B45" s="80" t="s">
        <v>126</v>
      </c>
      <c r="C45" s="79" t="s">
        <v>127</v>
      </c>
      <c r="D45" s="43"/>
      <c r="E45" s="44" t="s">
        <v>107</v>
      </c>
      <c r="F45" s="43"/>
      <c r="G45" s="78" t="s">
        <v>107</v>
      </c>
      <c r="H45" s="214" t="str">
        <f>IF(AND(D45="",F45=""),"",SUM(D45,F45))</f>
        <v/>
      </c>
      <c r="I45" s="215"/>
      <c r="J45" s="44" t="s">
        <v>107</v>
      </c>
      <c r="K45" s="46" t="str">
        <f>IF(AND(F45="",H45=""),"",F45/H45*100)</f>
        <v/>
      </c>
      <c r="L45" s="47" t="s">
        <v>100</v>
      </c>
      <c r="M45" s="48"/>
      <c r="N45" s="234"/>
      <c r="O45" s="235"/>
      <c r="P45" s="235"/>
      <c r="Q45" s="235"/>
      <c r="R45" s="235"/>
      <c r="S45" s="235"/>
      <c r="T45" s="236"/>
      <c r="U45" s="72"/>
    </row>
    <row r="46" spans="1:21" ht="15" customHeight="1">
      <c r="A46" s="70"/>
      <c r="B46" s="80" t="s">
        <v>128</v>
      </c>
      <c r="C46" s="89" t="s">
        <v>129</v>
      </c>
      <c r="D46" s="43"/>
      <c r="E46" s="44" t="s">
        <v>107</v>
      </c>
      <c r="F46" s="43"/>
      <c r="G46" s="78" t="s">
        <v>107</v>
      </c>
      <c r="H46" s="214" t="str">
        <f t="shared" ref="H46:H52" si="7">IF(AND(D46="",F46=""),"",SUM(D46,F46))</f>
        <v/>
      </c>
      <c r="I46" s="215"/>
      <c r="J46" s="44" t="s">
        <v>107</v>
      </c>
      <c r="K46" s="46" t="str">
        <f>IF(AND(F46="",H46=""),"",F46/H46*100)</f>
        <v/>
      </c>
      <c r="L46" s="47" t="s">
        <v>100</v>
      </c>
      <c r="M46" s="48"/>
      <c r="N46" s="237"/>
      <c r="O46" s="238"/>
      <c r="P46" s="238"/>
      <c r="Q46" s="238"/>
      <c r="R46" s="238"/>
      <c r="S46" s="238"/>
      <c r="T46" s="239"/>
      <c r="U46" s="72"/>
    </row>
    <row r="47" spans="1:21" ht="15" customHeight="1">
      <c r="A47" s="70"/>
      <c r="B47" s="80" t="s">
        <v>130</v>
      </c>
      <c r="C47" s="79" t="s">
        <v>131</v>
      </c>
      <c r="D47" s="43"/>
      <c r="E47" s="44" t="s">
        <v>107</v>
      </c>
      <c r="F47" s="43"/>
      <c r="G47" s="78" t="s">
        <v>107</v>
      </c>
      <c r="H47" s="214" t="str">
        <f t="shared" si="7"/>
        <v/>
      </c>
      <c r="I47" s="215"/>
      <c r="J47" s="44" t="s">
        <v>107</v>
      </c>
      <c r="K47" s="46" t="str">
        <f t="shared" ref="K47:K52" si="8">IF(AND(F47="",H47=""),"",F47/H47*100)</f>
        <v/>
      </c>
      <c r="L47" s="47" t="s">
        <v>100</v>
      </c>
      <c r="M47" s="48"/>
      <c r="N47" s="237"/>
      <c r="O47" s="238"/>
      <c r="P47" s="238"/>
      <c r="Q47" s="238"/>
      <c r="R47" s="238"/>
      <c r="S47" s="238"/>
      <c r="T47" s="239"/>
      <c r="U47" s="72"/>
    </row>
    <row r="48" spans="1:21" ht="15" customHeight="1">
      <c r="A48" s="70"/>
      <c r="B48" s="80" t="s">
        <v>132</v>
      </c>
      <c r="C48" s="79" t="s">
        <v>133</v>
      </c>
      <c r="D48" s="43"/>
      <c r="E48" s="44" t="s">
        <v>107</v>
      </c>
      <c r="F48" s="43"/>
      <c r="G48" s="78" t="s">
        <v>107</v>
      </c>
      <c r="H48" s="214" t="str">
        <f t="shared" si="7"/>
        <v/>
      </c>
      <c r="I48" s="215"/>
      <c r="J48" s="44" t="s">
        <v>107</v>
      </c>
      <c r="K48" s="46" t="str">
        <f t="shared" si="8"/>
        <v/>
      </c>
      <c r="L48" s="47" t="s">
        <v>100</v>
      </c>
      <c r="M48" s="48"/>
      <c r="N48" s="240"/>
      <c r="O48" s="241"/>
      <c r="P48" s="241"/>
      <c r="Q48" s="241"/>
      <c r="R48" s="241"/>
      <c r="S48" s="241"/>
      <c r="T48" s="242"/>
      <c r="U48" s="72"/>
    </row>
    <row r="49" spans="1:21" ht="15" customHeight="1">
      <c r="A49" s="70"/>
      <c r="B49" s="80" t="s">
        <v>134</v>
      </c>
      <c r="C49" s="79" t="s">
        <v>150</v>
      </c>
      <c r="D49" s="43"/>
      <c r="E49" s="44" t="s">
        <v>107</v>
      </c>
      <c r="F49" s="43"/>
      <c r="G49" s="78" t="s">
        <v>107</v>
      </c>
      <c r="H49" s="214" t="str">
        <f t="shared" si="7"/>
        <v/>
      </c>
      <c r="I49" s="215"/>
      <c r="J49" s="44" t="s">
        <v>107</v>
      </c>
      <c r="K49" s="46" t="str">
        <f t="shared" si="8"/>
        <v/>
      </c>
      <c r="L49" s="47" t="s">
        <v>100</v>
      </c>
      <c r="M49" s="127"/>
      <c r="N49" s="216" t="s">
        <v>135</v>
      </c>
      <c r="O49" s="217"/>
      <c r="P49" s="217"/>
      <c r="Q49" s="217"/>
      <c r="R49" s="217"/>
      <c r="S49" s="217"/>
      <c r="T49" s="218"/>
      <c r="U49" s="72"/>
    </row>
    <row r="50" spans="1:21" ht="15" customHeight="1">
      <c r="A50" s="70"/>
      <c r="B50" s="80" t="s">
        <v>136</v>
      </c>
      <c r="C50" s="125" t="s">
        <v>160</v>
      </c>
      <c r="D50" s="43"/>
      <c r="E50" s="44" t="s">
        <v>107</v>
      </c>
      <c r="F50" s="43"/>
      <c r="G50" s="78" t="s">
        <v>107</v>
      </c>
      <c r="H50" s="214" t="str">
        <f t="shared" ref="H50" si="9">IF(AND(D50="",F50=""),"",SUM(D50,F50))</f>
        <v/>
      </c>
      <c r="I50" s="215"/>
      <c r="J50" s="44" t="s">
        <v>107</v>
      </c>
      <c r="K50" s="46" t="str">
        <f t="shared" si="8"/>
        <v/>
      </c>
      <c r="L50" s="47" t="s">
        <v>100</v>
      </c>
      <c r="M50" s="127"/>
      <c r="N50" s="219"/>
      <c r="O50" s="220"/>
      <c r="P50" s="220"/>
      <c r="Q50" s="220"/>
      <c r="R50" s="220"/>
      <c r="S50" s="220"/>
      <c r="T50" s="221"/>
      <c r="U50" s="72"/>
    </row>
    <row r="51" spans="1:21" ht="15" customHeight="1">
      <c r="A51" s="70"/>
      <c r="B51" s="80" t="s">
        <v>138</v>
      </c>
      <c r="C51" s="89" t="s">
        <v>139</v>
      </c>
      <c r="D51" s="43"/>
      <c r="E51" s="44" t="s">
        <v>107</v>
      </c>
      <c r="F51" s="43"/>
      <c r="G51" s="78" t="s">
        <v>107</v>
      </c>
      <c r="H51" s="214" t="str">
        <f t="shared" si="7"/>
        <v/>
      </c>
      <c r="I51" s="215"/>
      <c r="J51" s="44" t="s">
        <v>107</v>
      </c>
      <c r="K51" s="46" t="str">
        <f t="shared" si="8"/>
        <v/>
      </c>
      <c r="L51" s="47" t="s">
        <v>100</v>
      </c>
      <c r="M51" s="48"/>
      <c r="N51" s="222"/>
      <c r="O51" s="223"/>
      <c r="P51" s="223"/>
      <c r="Q51" s="223"/>
      <c r="R51" s="223"/>
      <c r="S51" s="223"/>
      <c r="T51" s="224"/>
      <c r="U51" s="72"/>
    </row>
    <row r="52" spans="1:21" ht="15" customHeight="1" thickBot="1">
      <c r="A52" s="70"/>
      <c r="B52" s="123" t="s">
        <v>140</v>
      </c>
      <c r="C52" s="90" t="s">
        <v>141</v>
      </c>
      <c r="D52" s="50"/>
      <c r="E52" s="44" t="s">
        <v>107</v>
      </c>
      <c r="F52" s="50"/>
      <c r="G52" s="78" t="s">
        <v>107</v>
      </c>
      <c r="H52" s="228" t="str">
        <f t="shared" si="7"/>
        <v/>
      </c>
      <c r="I52" s="229"/>
      <c r="J52" s="44" t="s">
        <v>107</v>
      </c>
      <c r="K52" s="46" t="str">
        <f t="shared" si="8"/>
        <v/>
      </c>
      <c r="L52" s="47" t="s">
        <v>100</v>
      </c>
      <c r="M52" s="48"/>
      <c r="N52" s="222"/>
      <c r="O52" s="223"/>
      <c r="P52" s="223"/>
      <c r="Q52" s="223"/>
      <c r="R52" s="223"/>
      <c r="S52" s="223"/>
      <c r="T52" s="224"/>
      <c r="U52" s="72"/>
    </row>
    <row r="53" spans="1:21" ht="15" customHeight="1" thickBot="1">
      <c r="A53" s="70"/>
      <c r="B53" s="116"/>
      <c r="C53" s="83" t="s">
        <v>142</v>
      </c>
      <c r="D53" s="122" t="str">
        <f>IF(AND(D44="",D45="",D46="",D47="",D48="",D49="",D50="",D51="",D52=""),"",SUM(D44:D52))</f>
        <v/>
      </c>
      <c r="E53" s="84" t="s">
        <v>107</v>
      </c>
      <c r="F53" s="122" t="str">
        <f>IF(AND(F44="",F45="",F46="",F47="",F48="",F49="",F50="",F51="",F52=""),"",SUM(F44:F52))</f>
        <v/>
      </c>
      <c r="G53" s="84" t="s">
        <v>107</v>
      </c>
      <c r="H53" s="230" t="str">
        <f>IF(AND(D53="",F53=""),"",SUM(H44:H52))</f>
        <v/>
      </c>
      <c r="I53" s="231"/>
      <c r="J53" s="56" t="s">
        <v>107</v>
      </c>
      <c r="K53" s="57" t="str">
        <f>IF(AND(F53="",H53=""),"",SUM(F44:F52)/SUM(H44:H52)*100)</f>
        <v/>
      </c>
      <c r="L53" s="121" t="s">
        <v>100</v>
      </c>
      <c r="M53" s="48"/>
      <c r="N53" s="222"/>
      <c r="O53" s="223"/>
      <c r="P53" s="223"/>
      <c r="Q53" s="223"/>
      <c r="R53" s="223"/>
      <c r="S53" s="223"/>
      <c r="T53" s="224"/>
      <c r="U53" s="72"/>
    </row>
    <row r="54" spans="1:21" ht="15" customHeight="1" thickBot="1">
      <c r="A54" s="70"/>
      <c r="B54" s="116"/>
      <c r="C54" s="83" t="s">
        <v>143</v>
      </c>
      <c r="D54" s="122" t="str">
        <f>IF(AND(D43="",D53=""),"",SUM(D43,D53))</f>
        <v/>
      </c>
      <c r="E54" s="84" t="s">
        <v>107</v>
      </c>
      <c r="F54" s="122" t="str">
        <f>IF(AND(F43="",F53=""),"",SUM(F43,F53))</f>
        <v/>
      </c>
      <c r="G54" s="84" t="s">
        <v>107</v>
      </c>
      <c r="H54" s="230" t="str">
        <f>IF(AND(D54="",F54=""),"",SUM(D54,F54))</f>
        <v/>
      </c>
      <c r="I54" s="231"/>
      <c r="J54" s="56" t="s">
        <v>107</v>
      </c>
      <c r="K54" s="57" t="str">
        <f>IF(AND(F54="",H54=""),"",(SUM(F44:F52)+SUM(F41:F42))/(SUM(H44:H52)+SUM(H41:H42))*100)</f>
        <v/>
      </c>
      <c r="L54" s="121" t="s">
        <v>100</v>
      </c>
      <c r="M54" s="69"/>
      <c r="N54" s="225"/>
      <c r="O54" s="226"/>
      <c r="P54" s="226"/>
      <c r="Q54" s="226"/>
      <c r="R54" s="226"/>
      <c r="S54" s="226"/>
      <c r="T54" s="227"/>
      <c r="U54" s="72"/>
    </row>
    <row r="55" spans="1:21" ht="15" customHeight="1">
      <c r="A55" s="70"/>
      <c r="B55" s="91"/>
      <c r="C55" s="92"/>
      <c r="D55" s="93"/>
      <c r="E55" s="94"/>
      <c r="F55" s="93"/>
      <c r="G55" s="94"/>
      <c r="H55" s="93"/>
      <c r="I55" s="93"/>
      <c r="J55" s="95"/>
      <c r="K55" s="96"/>
      <c r="L55" s="97"/>
      <c r="M55" s="48"/>
      <c r="N55" s="98"/>
      <c r="O55" s="98"/>
      <c r="P55" s="98"/>
      <c r="Q55" s="98"/>
      <c r="R55" s="98"/>
      <c r="S55" s="98"/>
      <c r="T55" s="98"/>
      <c r="U55" s="72"/>
    </row>
    <row r="56" spans="1:21" ht="15" customHeight="1">
      <c r="A56" s="70"/>
      <c r="B56" s="71"/>
      <c r="C56" s="200" t="s">
        <v>151</v>
      </c>
      <c r="D56" s="201"/>
      <c r="E56" s="201"/>
      <c r="F56" s="201"/>
      <c r="G56" s="202"/>
      <c r="H56" s="203" t="s">
        <v>152</v>
      </c>
      <c r="I56" s="204"/>
      <c r="J56" s="204"/>
      <c r="K56" s="204"/>
      <c r="L56" s="204"/>
      <c r="M56" s="204"/>
      <c r="N56" s="204"/>
      <c r="O56" s="204"/>
      <c r="P56" s="204"/>
      <c r="Q56" s="204"/>
      <c r="R56" s="204"/>
      <c r="S56" s="204"/>
      <c r="T56" s="205"/>
      <c r="U56" s="72"/>
    </row>
    <row r="57" spans="1:21" ht="15" customHeight="1">
      <c r="A57" s="70"/>
      <c r="B57" s="71"/>
      <c r="C57" s="206"/>
      <c r="D57" s="207"/>
      <c r="E57" s="207"/>
      <c r="F57" s="207"/>
      <c r="G57" s="207"/>
      <c r="H57" s="206"/>
      <c r="I57" s="207"/>
      <c r="J57" s="207"/>
      <c r="K57" s="207"/>
      <c r="L57" s="207"/>
      <c r="M57" s="207"/>
      <c r="N57" s="207"/>
      <c r="O57" s="207"/>
      <c r="P57" s="207"/>
      <c r="Q57" s="207"/>
      <c r="R57" s="207"/>
      <c r="S57" s="207"/>
      <c r="T57" s="210"/>
      <c r="U57" s="72"/>
    </row>
    <row r="58" spans="1:21" ht="15" customHeight="1">
      <c r="A58" s="70"/>
      <c r="B58" s="71"/>
      <c r="C58" s="206"/>
      <c r="D58" s="207"/>
      <c r="E58" s="207"/>
      <c r="F58" s="207"/>
      <c r="G58" s="207"/>
      <c r="H58" s="206"/>
      <c r="I58" s="207"/>
      <c r="J58" s="207"/>
      <c r="K58" s="207"/>
      <c r="L58" s="207"/>
      <c r="M58" s="207"/>
      <c r="N58" s="207"/>
      <c r="O58" s="207"/>
      <c r="P58" s="207"/>
      <c r="Q58" s="207"/>
      <c r="R58" s="207"/>
      <c r="S58" s="207"/>
      <c r="T58" s="210"/>
      <c r="U58" s="72"/>
    </row>
    <row r="59" spans="1:21" ht="15" customHeight="1">
      <c r="A59" s="70"/>
      <c r="B59" s="71"/>
      <c r="C59" s="206"/>
      <c r="D59" s="207"/>
      <c r="E59" s="207"/>
      <c r="F59" s="207"/>
      <c r="G59" s="207"/>
      <c r="H59" s="206"/>
      <c r="I59" s="207"/>
      <c r="J59" s="207"/>
      <c r="K59" s="207"/>
      <c r="L59" s="207"/>
      <c r="M59" s="207"/>
      <c r="N59" s="207"/>
      <c r="O59" s="207"/>
      <c r="P59" s="207"/>
      <c r="Q59" s="207"/>
      <c r="R59" s="207"/>
      <c r="S59" s="207"/>
      <c r="T59" s="210"/>
      <c r="U59" s="72"/>
    </row>
    <row r="60" spans="1:21" ht="15" customHeight="1">
      <c r="A60" s="70"/>
      <c r="B60" s="71"/>
      <c r="C60" s="206"/>
      <c r="D60" s="207"/>
      <c r="E60" s="207"/>
      <c r="F60" s="207"/>
      <c r="G60" s="207"/>
      <c r="H60" s="206"/>
      <c r="I60" s="207"/>
      <c r="J60" s="207"/>
      <c r="K60" s="207"/>
      <c r="L60" s="207"/>
      <c r="M60" s="207"/>
      <c r="N60" s="207"/>
      <c r="O60" s="207"/>
      <c r="P60" s="207"/>
      <c r="Q60" s="207"/>
      <c r="R60" s="207"/>
      <c r="S60" s="207"/>
      <c r="T60" s="210"/>
      <c r="U60" s="72"/>
    </row>
    <row r="61" spans="1:21" ht="15" customHeight="1">
      <c r="A61" s="70"/>
      <c r="B61" s="71"/>
      <c r="C61" s="206"/>
      <c r="D61" s="207"/>
      <c r="E61" s="207"/>
      <c r="F61" s="207"/>
      <c r="G61" s="207"/>
      <c r="H61" s="206"/>
      <c r="I61" s="207"/>
      <c r="J61" s="207"/>
      <c r="K61" s="207"/>
      <c r="L61" s="207"/>
      <c r="M61" s="207"/>
      <c r="N61" s="207"/>
      <c r="O61" s="207"/>
      <c r="P61" s="207"/>
      <c r="Q61" s="207"/>
      <c r="R61" s="207"/>
      <c r="S61" s="207"/>
      <c r="T61" s="210"/>
      <c r="U61" s="72"/>
    </row>
    <row r="62" spans="1:21" ht="15" customHeight="1">
      <c r="A62" s="70"/>
      <c r="B62" s="71"/>
      <c r="C62" s="208"/>
      <c r="D62" s="209"/>
      <c r="E62" s="209"/>
      <c r="F62" s="209"/>
      <c r="G62" s="209"/>
      <c r="H62" s="208"/>
      <c r="I62" s="209"/>
      <c r="J62" s="209"/>
      <c r="K62" s="209"/>
      <c r="L62" s="209"/>
      <c r="M62" s="209"/>
      <c r="N62" s="209"/>
      <c r="O62" s="209"/>
      <c r="P62" s="209"/>
      <c r="Q62" s="209"/>
      <c r="R62" s="209"/>
      <c r="S62" s="209"/>
      <c r="T62" s="211"/>
      <c r="U62" s="72"/>
    </row>
    <row r="63" spans="1:21" ht="15" customHeight="1">
      <c r="A63" s="99"/>
      <c r="B63" s="100"/>
      <c r="C63" s="212"/>
      <c r="D63" s="212"/>
      <c r="E63" s="212"/>
      <c r="F63" s="212"/>
      <c r="G63" s="212"/>
      <c r="H63" s="212"/>
      <c r="I63" s="212"/>
      <c r="J63" s="212"/>
      <c r="K63" s="212"/>
      <c r="L63" s="212"/>
      <c r="M63" s="212"/>
      <c r="N63" s="212"/>
      <c r="O63" s="212"/>
      <c r="P63" s="212"/>
      <c r="Q63" s="212"/>
      <c r="R63" s="212"/>
      <c r="S63" s="212"/>
      <c r="T63" s="212"/>
      <c r="U63" s="213"/>
    </row>
    <row r="64" spans="1:21">
      <c r="C64" s="196" t="s">
        <v>156</v>
      </c>
      <c r="D64" s="196"/>
      <c r="E64" s="196"/>
      <c r="F64" s="196"/>
      <c r="G64" s="196"/>
      <c r="H64" s="196"/>
      <c r="I64" s="196"/>
      <c r="J64" s="196"/>
      <c r="K64" s="196"/>
      <c r="L64" s="196"/>
      <c r="M64" s="196"/>
      <c r="N64" s="196"/>
      <c r="O64" s="196"/>
      <c r="P64" s="196"/>
      <c r="Q64" s="196"/>
      <c r="R64" s="196"/>
      <c r="S64" s="196"/>
      <c r="T64" s="196"/>
      <c r="U64" s="196"/>
    </row>
  </sheetData>
  <mergeCells count="107">
    <mergeCell ref="A1:U1"/>
    <mergeCell ref="A2:U2"/>
    <mergeCell ref="A3:U3"/>
    <mergeCell ref="A4:A28"/>
    <mergeCell ref="B4:T4"/>
    <mergeCell ref="U4:U28"/>
    <mergeCell ref="B5:C5"/>
    <mergeCell ref="H5:I5"/>
    <mergeCell ref="L5:N5"/>
    <mergeCell ref="O5:P5"/>
    <mergeCell ref="K7:L7"/>
    <mergeCell ref="D8:E8"/>
    <mergeCell ref="F8:G8"/>
    <mergeCell ref="H8:J8"/>
    <mergeCell ref="K8:L8"/>
    <mergeCell ref="H9:I9"/>
    <mergeCell ref="Q5:T5"/>
    <mergeCell ref="C6:C8"/>
    <mergeCell ref="D6:E6"/>
    <mergeCell ref="F6:G6"/>
    <mergeCell ref="H6:J6"/>
    <mergeCell ref="K6:L6"/>
    <mergeCell ref="N6:T8"/>
    <mergeCell ref="D7:E7"/>
    <mergeCell ref="F7:G7"/>
    <mergeCell ref="H7:J7"/>
    <mergeCell ref="H14:I14"/>
    <mergeCell ref="N14:T17"/>
    <mergeCell ref="H15:I15"/>
    <mergeCell ref="H16:I16"/>
    <mergeCell ref="H17:I17"/>
    <mergeCell ref="H18:I18"/>
    <mergeCell ref="N18:T18"/>
    <mergeCell ref="N9:T9"/>
    <mergeCell ref="H10:I10"/>
    <mergeCell ref="N10:T12"/>
    <mergeCell ref="H11:I11"/>
    <mergeCell ref="H12:I12"/>
    <mergeCell ref="H13:I13"/>
    <mergeCell ref="N13:T13"/>
    <mergeCell ref="H24:I24"/>
    <mergeCell ref="N24:T28"/>
    <mergeCell ref="H25:I25"/>
    <mergeCell ref="H26:I26"/>
    <mergeCell ref="H27:I27"/>
    <mergeCell ref="H28:I28"/>
    <mergeCell ref="H19:I19"/>
    <mergeCell ref="N19:T22"/>
    <mergeCell ref="H20:I20"/>
    <mergeCell ref="H21:I21"/>
    <mergeCell ref="H22:I22"/>
    <mergeCell ref="H23:I23"/>
    <mergeCell ref="N23:T23"/>
    <mergeCell ref="B30:T30"/>
    <mergeCell ref="H31:I31"/>
    <mergeCell ref="L31:N31"/>
    <mergeCell ref="O31:P31"/>
    <mergeCell ref="Q31:T31"/>
    <mergeCell ref="C32:C34"/>
    <mergeCell ref="D32:E32"/>
    <mergeCell ref="F32:G32"/>
    <mergeCell ref="H32:J32"/>
    <mergeCell ref="K32:L32"/>
    <mergeCell ref="N32:T34"/>
    <mergeCell ref="D33:E33"/>
    <mergeCell ref="F33:G33"/>
    <mergeCell ref="H33:J33"/>
    <mergeCell ref="K33:L33"/>
    <mergeCell ref="D34:E34"/>
    <mergeCell ref="F34:G34"/>
    <mergeCell ref="H34:J34"/>
    <mergeCell ref="K34:L34"/>
    <mergeCell ref="H40:I40"/>
    <mergeCell ref="N40:T43"/>
    <mergeCell ref="H41:I41"/>
    <mergeCell ref="H42:I42"/>
    <mergeCell ref="H43:I43"/>
    <mergeCell ref="H35:I35"/>
    <mergeCell ref="N35:T35"/>
    <mergeCell ref="H36:I36"/>
    <mergeCell ref="N36:T38"/>
    <mergeCell ref="H37:I37"/>
    <mergeCell ref="H38:I38"/>
    <mergeCell ref="C64:U64"/>
    <mergeCell ref="B29:T29"/>
    <mergeCell ref="C56:G56"/>
    <mergeCell ref="H56:T56"/>
    <mergeCell ref="C57:G62"/>
    <mergeCell ref="H57:T62"/>
    <mergeCell ref="C63:U63"/>
    <mergeCell ref="H49:I49"/>
    <mergeCell ref="N49:T49"/>
    <mergeCell ref="H50:I50"/>
    <mergeCell ref="N50:T54"/>
    <mergeCell ref="H51:I51"/>
    <mergeCell ref="H52:I52"/>
    <mergeCell ref="H53:I53"/>
    <mergeCell ref="H54:I54"/>
    <mergeCell ref="H44:I44"/>
    <mergeCell ref="N44:T44"/>
    <mergeCell ref="H45:I45"/>
    <mergeCell ref="N45:T48"/>
    <mergeCell ref="H46:I46"/>
    <mergeCell ref="H47:I47"/>
    <mergeCell ref="H48:I48"/>
    <mergeCell ref="H39:I39"/>
    <mergeCell ref="N39:T39"/>
  </mergeCells>
  <phoneticPr fontId="1"/>
  <dataValidations count="3">
    <dataValidation imeMode="fullAlpha" allowBlank="1" showInputMessage="1" showErrorMessage="1" sqref="D5:E5 D31" xr:uid="{00000000-0002-0000-0100-000000000000}"/>
    <dataValidation imeMode="hiragana" allowBlank="1" showInputMessage="1" showErrorMessage="1" sqref="N39:N40 N35 C57 N13:N14 N9" xr:uid="{00000000-0002-0000-0100-000001000000}"/>
    <dataValidation imeMode="off" allowBlank="1" showInputMessage="1" showErrorMessage="1" sqref="H35:H55 K9:K28 H9:H28 F9:F28 D9:D28 D35:D55 F35:F55 K35:K55" xr:uid="{00000000-0002-0000-0100-000002000000}"/>
  </dataValidations>
  <pageMargins left="0.70866141732283472" right="0.51181102362204722" top="0.35433070866141736" bottom="0.35433070866141736" header="0.11811023622047245" footer="0.11811023622047245"/>
  <pageSetup paperSize="9" scale="81" orientation="portrait" r:id="rId1"/>
  <rowBreaks count="1" manualBreakCount="1">
    <brk id="19"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廃棄物の減量推進及び適正処理に関する計画書　表面</vt:lpstr>
      <vt:lpstr>廃棄物の減量推進及び適正処理に関する計画書　裏面</vt:lpstr>
      <vt:lpstr>'廃棄物の減量推進及び適正処理に関する計画書　表面'!Print_Area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2024-03-18T00:47:49Z</cp:lastPrinted>
  <dcterms:created xsi:type="dcterms:W3CDTF">2020-07-09T02:02:53Z</dcterms:created>
  <dcterms:modified xsi:type="dcterms:W3CDTF">2026-04-01T01:48:40Z</dcterms:modified>
</cp:coreProperties>
</file>