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13地盤沈下関連\20 HP\HP「地盤環境」\20220322（資料2,3）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/>
  <c r="H31" i="1"/>
  <c r="I31" i="1"/>
  <c r="E31" i="1"/>
  <c r="F30" i="1"/>
  <c r="G30" i="1"/>
  <c r="H30" i="1"/>
  <c r="I30" i="1"/>
  <c r="E30" i="1"/>
  <c r="C30" i="1"/>
</calcChain>
</file>

<file path=xl/sharedStrings.xml><?xml version="1.0" encoding="utf-8"?>
<sst xmlns="http://schemas.openxmlformats.org/spreadsheetml/2006/main" count="67" uniqueCount="65">
  <si>
    <t>北</t>
  </si>
  <si>
    <t>西</t>
  </si>
  <si>
    <t>港</t>
  </si>
  <si>
    <t>天王寺</t>
  </si>
  <si>
    <t>西淀川</t>
  </si>
  <si>
    <t>東淀川</t>
  </si>
  <si>
    <t>旭</t>
  </si>
  <si>
    <t>阿倍野</t>
  </si>
  <si>
    <t>住之江</t>
  </si>
  <si>
    <t>南港東１－６〔南66〕</t>
  </si>
  <si>
    <t>東住吉</t>
  </si>
  <si>
    <t>変動量分布</t>
  </si>
  <si>
    <t>最大変動量</t>
  </si>
  <si>
    <t>沈下</t>
  </si>
  <si>
    <t>隆起</t>
  </si>
  <si>
    <t>変動量(ｃｍ)</t>
    <phoneticPr fontId="3"/>
  </si>
  <si>
    <t>±0.0ｃｍ</t>
    <phoneticPr fontId="3"/>
  </si>
  <si>
    <t>観測水準点数</t>
    <phoneticPr fontId="3"/>
  </si>
  <si>
    <t>区分</t>
    <phoneticPr fontId="3"/>
  </si>
  <si>
    <t>２ｃｍ以上</t>
    <phoneticPr fontId="3"/>
  </si>
  <si>
    <t>１ｃｍ以上</t>
    <phoneticPr fontId="3"/>
  </si>
  <si>
    <t>１ｃｍ未満</t>
    <phoneticPr fontId="3"/>
  </si>
  <si>
    <t>都島</t>
  </si>
  <si>
    <t>福島</t>
  </si>
  <si>
    <t>此花</t>
  </si>
  <si>
    <t>中央</t>
  </si>
  <si>
    <t>大正</t>
  </si>
  <si>
    <t>浪速</t>
  </si>
  <si>
    <t>淀川</t>
  </si>
  <si>
    <t>東成</t>
  </si>
  <si>
    <t>生野</t>
  </si>
  <si>
    <t>城東</t>
  </si>
  <si>
    <t>鶴見</t>
  </si>
  <si>
    <t>住吉</t>
  </si>
  <si>
    <t>平野</t>
  </si>
  <si>
    <t>西成</t>
  </si>
  <si>
    <t>所在地〔水準点番号〕</t>
  </si>
  <si>
    <t>計</t>
  </si>
  <si>
    <t>％</t>
  </si>
  <si>
    <t>中野町５－２〔国229-1（Ⅱ）〕</t>
    <rPh sb="0" eb="3">
      <t>ナカノチョウ</t>
    </rPh>
    <rPh sb="7" eb="8">
      <t>クニ</t>
    </rPh>
    <phoneticPr fontId="3"/>
  </si>
  <si>
    <t>津守２－７〔南68（Ⅱ）〕</t>
    <rPh sb="0" eb="2">
      <t>ツモリ</t>
    </rPh>
    <rPh sb="6" eb="7">
      <t>ミナミ</t>
    </rPh>
    <phoneticPr fontId="3"/>
  </si>
  <si>
    <t>平野宮町１－９〔南13（Ⅱ）〕</t>
    <rPh sb="0" eb="2">
      <t>ヒラノ</t>
    </rPh>
    <rPh sb="2" eb="3">
      <t>ミヤ</t>
    </rPh>
    <rPh sb="3" eb="4">
      <t>マチ</t>
    </rPh>
    <phoneticPr fontId="3"/>
  </si>
  <si>
    <t>中宮４－７〔東28（Ⅱ）〕</t>
    <rPh sb="0" eb="2">
      <t>ナカミヤ</t>
    </rPh>
    <phoneticPr fontId="3"/>
  </si>
  <si>
    <t>（令和３年度調査実施）</t>
    <rPh sb="1" eb="3">
      <t>レイワ</t>
    </rPh>
    <phoneticPr fontId="3"/>
  </si>
  <si>
    <t>資料２　各区における水準点高さの変動量分布及び最大変動量　～対前回(平成30年度)調査比～</t>
    <phoneticPr fontId="3"/>
  </si>
  <si>
    <t>北浜４－４〔仮49〕</t>
    <rPh sb="0" eb="2">
      <t>キタハマ</t>
    </rPh>
    <rPh sb="6" eb="7">
      <t>カリ</t>
    </rPh>
    <phoneticPr fontId="3"/>
  </si>
  <si>
    <t>九条２－１９〔西45〕
九条南４－７〔国231（Ⅲ）〕</t>
    <rPh sb="0" eb="2">
      <t>クジョウ</t>
    </rPh>
    <rPh sb="7" eb="8">
      <t>ニシ</t>
    </rPh>
    <rPh sb="12" eb="14">
      <t>クジョウ</t>
    </rPh>
    <rPh sb="14" eb="15">
      <t>ミナミ</t>
    </rPh>
    <phoneticPr fontId="3"/>
  </si>
  <si>
    <t>海岸通３－４〔西48（Ⅱ）〕</t>
    <phoneticPr fontId="3"/>
  </si>
  <si>
    <t>鶴町２－２０〔西72〕</t>
    <rPh sb="0" eb="2">
      <t>ツルマチ</t>
    </rPh>
    <phoneticPr fontId="3"/>
  </si>
  <si>
    <t>小宮町９－２８〔中61（Ⅱ）〕</t>
    <rPh sb="0" eb="2">
      <t>コミヤ</t>
    </rPh>
    <rPh sb="2" eb="3">
      <t>マチ</t>
    </rPh>
    <rPh sb="8" eb="9">
      <t>ナカ</t>
    </rPh>
    <phoneticPr fontId="3"/>
  </si>
  <si>
    <t>焼野２－１１〔東45（Ⅱ）〕</t>
    <rPh sb="0" eb="2">
      <t>ヤケノ</t>
    </rPh>
    <rPh sb="7" eb="8">
      <t>ヒガシ</t>
    </rPh>
    <phoneticPr fontId="3"/>
  </si>
  <si>
    <t>帝塚山中３－１０〔南25（Ⅱ）〕</t>
    <rPh sb="0" eb="3">
      <t>テヅカヤマ</t>
    </rPh>
    <rPh sb="3" eb="4">
      <t>チュウ</t>
    </rPh>
    <rPh sb="9" eb="10">
      <t>ミナミ</t>
    </rPh>
    <phoneticPr fontId="3"/>
  </si>
  <si>
    <t>＊最大変動量について、マイナス表記は前回(平成30年度)調査時よりも地盤が沈下していることを意味する。</t>
    <phoneticPr fontId="3"/>
  </si>
  <si>
    <t>大淀中２－１〔中９（Ⅲ）〕</t>
    <rPh sb="0" eb="3">
      <t>オオヨドナカ</t>
    </rPh>
    <rPh sb="7" eb="8">
      <t>ナカ</t>
    </rPh>
    <phoneticPr fontId="3"/>
  </si>
  <si>
    <t>海老江１－６〔中13（Ⅲ）〕</t>
    <rPh sb="0" eb="3">
      <t>エビエ</t>
    </rPh>
    <rPh sb="7" eb="8">
      <t>ナカ</t>
    </rPh>
    <phoneticPr fontId="3"/>
  </si>
  <si>
    <t>桜島１－３〔仮71〕</t>
    <rPh sb="0" eb="2">
      <t>サクラジマ</t>
    </rPh>
    <rPh sb="6" eb="7">
      <t>カリ</t>
    </rPh>
    <phoneticPr fontId="3"/>
  </si>
  <si>
    <t>敷津西１－２〔中41（Ⅱ）〕</t>
    <rPh sb="0" eb="2">
      <t>シキツ</t>
    </rPh>
    <rPh sb="2" eb="3">
      <t>ニシ</t>
    </rPh>
    <rPh sb="7" eb="8">
      <t>ナカ</t>
    </rPh>
    <phoneticPr fontId="3"/>
  </si>
  <si>
    <t>西島１－１〔西27（Ⅱ）〕
福町２－４〔仮工-３-２〕</t>
    <rPh sb="0" eb="2">
      <t>ニシジマ</t>
    </rPh>
    <rPh sb="6" eb="7">
      <t>ニシ</t>
    </rPh>
    <rPh sb="14" eb="16">
      <t>フクマチ</t>
    </rPh>
    <rPh sb="20" eb="21">
      <t>カリ</t>
    </rPh>
    <rPh sb="21" eb="22">
      <t>コウ</t>
    </rPh>
    <phoneticPr fontId="3"/>
  </si>
  <si>
    <t>宮原５－３〔北37（Ⅲ）〕</t>
    <rPh sb="0" eb="2">
      <t>ミヤハラ</t>
    </rPh>
    <phoneticPr fontId="3"/>
  </si>
  <si>
    <t>東中島２－１〔北40〕</t>
    <rPh sb="0" eb="1">
      <t>ヒガシ</t>
    </rPh>
    <rPh sb="1" eb="3">
      <t>ナカジマ</t>
    </rPh>
    <phoneticPr fontId="3"/>
  </si>
  <si>
    <t>東小橋３－１０〔東14（Ⅴ）〕</t>
    <rPh sb="0" eb="1">
      <t>ヒガシ</t>
    </rPh>
    <rPh sb="1" eb="3">
      <t>コハシ</t>
    </rPh>
    <phoneticPr fontId="3"/>
  </si>
  <si>
    <t>巽北１－３０〔東42〕</t>
    <rPh sb="1" eb="2">
      <t>キタ</t>
    </rPh>
    <phoneticPr fontId="3"/>
  </si>
  <si>
    <t>野江４－１〔東５（Ⅳ）〕</t>
    <rPh sb="0" eb="2">
      <t>ノエ</t>
    </rPh>
    <phoneticPr fontId="3"/>
  </si>
  <si>
    <t>共立通２－８〔南８（Ⅲ）〕</t>
    <rPh sb="0" eb="3">
      <t>キョウリツドオリ</t>
    </rPh>
    <phoneticPr fontId="3"/>
  </si>
  <si>
    <t>杭全４－１０〔南12〕
今川６－７〔南63〕</t>
    <rPh sb="0" eb="2">
      <t>クマタ</t>
    </rPh>
    <rPh sb="12" eb="14">
      <t>イマガワ</t>
    </rPh>
    <rPh sb="18" eb="19">
      <t>ミナミ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</si>
</sst>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ゴシック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テーブル5" displayName="テーブル5" ref="B30:I31" headerRowCount="0" totalsRowShown="0" headerRowDxfId="43" dataDxfId="41" headerRowBorderDxfId="42" tableBorderDxfId="40">
  <tableColumns count="8">
    <tableColumn id="1" name="列1" headerRowDxfId="39" dataDxfId="38"/>
    <tableColumn id="2" name="列2" headerRowDxfId="37" dataDxfId="36"/>
    <tableColumn id="3" name="列3" headerRowDxfId="35" dataDxfId="34"/>
    <tableColumn id="4" name="列4" headerRowDxfId="33" dataDxfId="32"/>
    <tableColumn id="5" name="列5" headerRowDxfId="31" dataDxfId="30"/>
    <tableColumn id="6" name="列6" headerRowDxfId="29" dataDxfId="28"/>
    <tableColumn id="7" name="列7" headerRowDxfId="27" dataDxfId="26"/>
    <tableColumn id="8" name="列8" headerRowDxfId="25" dataDxfId="2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6:K29" headerRowCount="0" totalsRowShown="0" headerRowDxfId="23" dataDxfId="21" headerRowBorderDxfId="22" tableBorderDxfId="20">
  <tableColumns count="10">
    <tableColumn id="1" name="列1" headerRowDxfId="19" dataDxfId="18"/>
    <tableColumn id="2" name="列2" headerRowDxfId="17" dataDxfId="16"/>
    <tableColumn id="3" name="列3" headerRowDxfId="15" dataDxfId="14"/>
    <tableColumn id="4" name="列4" headerRowDxfId="13" dataDxfId="12"/>
    <tableColumn id="5" name="列5" headerRowDxfId="11" dataDxfId="10"/>
    <tableColumn id="6" name="列6" headerRowDxfId="9" dataDxfId="8"/>
    <tableColumn id="7" name="列7" headerRowDxfId="7" dataDxfId="6"/>
    <tableColumn id="8" name="列8" headerRowDxfId="5" dataDxfId="4"/>
    <tableColumn id="9" name="列9" headerRowDxfId="3" dataDxfId="2"/>
    <tableColumn id="10" name="列10" headerRowDxfId="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workbookViewId="0">
      <selection activeCell="K27" sqref="K27"/>
    </sheetView>
  </sheetViews>
  <sheetFormatPr defaultRowHeight="13.5" x14ac:dyDescent="0.15"/>
  <cols>
    <col min="1" max="1" width="2.625" style="7" customWidth="1"/>
    <col min="2" max="2" width="9" style="7"/>
    <col min="3" max="3" width="13" style="7" customWidth="1"/>
    <col min="4" max="4" width="11.625" style="7" customWidth="1"/>
    <col min="5" max="5" width="9" style="7" bestFit="1" customWidth="1"/>
    <col min="6" max="9" width="9" style="7"/>
    <col min="10" max="10" width="11.75" style="7" customWidth="1"/>
    <col min="11" max="11" width="29.75" style="8" customWidth="1"/>
    <col min="12" max="16384" width="9" style="7"/>
  </cols>
  <sheetData>
    <row r="1" spans="2:12" ht="24" customHeight="1" x14ac:dyDescent="0.15">
      <c r="B1" s="7" t="s">
        <v>44</v>
      </c>
    </row>
    <row r="2" spans="2:12" ht="14.25" thickBot="1" x14ac:dyDescent="0.2">
      <c r="K2" s="21" t="s">
        <v>43</v>
      </c>
    </row>
    <row r="3" spans="2:12" x14ac:dyDescent="0.15">
      <c r="B3" s="34" t="s">
        <v>18</v>
      </c>
      <c r="C3" s="31" t="s">
        <v>17</v>
      </c>
      <c r="D3" s="44" t="s">
        <v>11</v>
      </c>
      <c r="E3" s="45"/>
      <c r="F3" s="45"/>
      <c r="G3" s="45"/>
      <c r="H3" s="45"/>
      <c r="I3" s="46"/>
      <c r="J3" s="47" t="s">
        <v>12</v>
      </c>
      <c r="K3" s="46"/>
      <c r="L3" s="9"/>
    </row>
    <row r="4" spans="2:12" x14ac:dyDescent="0.15">
      <c r="B4" s="35"/>
      <c r="C4" s="32"/>
      <c r="D4" s="40" t="s">
        <v>13</v>
      </c>
      <c r="E4" s="41"/>
      <c r="F4" s="42"/>
      <c r="G4" s="38" t="s">
        <v>16</v>
      </c>
      <c r="H4" s="40" t="s">
        <v>14</v>
      </c>
      <c r="I4" s="43"/>
      <c r="J4" s="37" t="s">
        <v>15</v>
      </c>
      <c r="K4" s="48" t="s">
        <v>36</v>
      </c>
      <c r="L4" s="9"/>
    </row>
    <row r="5" spans="2:12" ht="14.25" thickBot="1" x14ac:dyDescent="0.2">
      <c r="B5" s="36"/>
      <c r="C5" s="33"/>
      <c r="D5" s="15" t="s">
        <v>19</v>
      </c>
      <c r="E5" s="15" t="s">
        <v>20</v>
      </c>
      <c r="F5" s="15" t="s">
        <v>21</v>
      </c>
      <c r="G5" s="33"/>
      <c r="H5" s="15" t="s">
        <v>21</v>
      </c>
      <c r="I5" s="16" t="s">
        <v>20</v>
      </c>
      <c r="J5" s="36"/>
      <c r="K5" s="49"/>
    </row>
    <row r="6" spans="2:12" x14ac:dyDescent="0.15">
      <c r="B6" s="20" t="s">
        <v>0</v>
      </c>
      <c r="C6" s="12">
        <v>13</v>
      </c>
      <c r="D6" s="12">
        <v>0</v>
      </c>
      <c r="E6" s="12">
        <v>1</v>
      </c>
      <c r="F6" s="12">
        <v>10</v>
      </c>
      <c r="G6" s="12">
        <v>1</v>
      </c>
      <c r="H6" s="12">
        <v>1</v>
      </c>
      <c r="I6" s="17">
        <v>0</v>
      </c>
      <c r="J6" s="11">
        <v>-1.04</v>
      </c>
      <c r="K6" s="26" t="s">
        <v>53</v>
      </c>
    </row>
    <row r="7" spans="2:12" x14ac:dyDescent="0.15">
      <c r="B7" s="3" t="s">
        <v>22</v>
      </c>
      <c r="C7" s="4">
        <v>5</v>
      </c>
      <c r="D7" s="4">
        <v>0</v>
      </c>
      <c r="E7" s="4">
        <v>0</v>
      </c>
      <c r="F7" s="4">
        <v>2</v>
      </c>
      <c r="G7" s="4">
        <v>1</v>
      </c>
      <c r="H7" s="4">
        <v>2</v>
      </c>
      <c r="I7" s="18">
        <v>0</v>
      </c>
      <c r="J7" s="13">
        <v>-0.38</v>
      </c>
      <c r="K7" s="25" t="s">
        <v>39</v>
      </c>
    </row>
    <row r="8" spans="2:12" x14ac:dyDescent="0.15">
      <c r="B8" s="5" t="s">
        <v>23</v>
      </c>
      <c r="C8" s="6">
        <v>6</v>
      </c>
      <c r="D8" s="4">
        <v>0</v>
      </c>
      <c r="E8" s="6">
        <v>0</v>
      </c>
      <c r="F8" s="6">
        <v>5</v>
      </c>
      <c r="G8" s="6">
        <v>1</v>
      </c>
      <c r="H8" s="6">
        <v>0</v>
      </c>
      <c r="I8" s="19">
        <v>0</v>
      </c>
      <c r="J8" s="23">
        <v>-0.75</v>
      </c>
      <c r="K8" s="22" t="s">
        <v>54</v>
      </c>
    </row>
    <row r="9" spans="2:12" x14ac:dyDescent="0.15">
      <c r="B9" s="3" t="s">
        <v>24</v>
      </c>
      <c r="C9" s="4">
        <v>14</v>
      </c>
      <c r="D9" s="4">
        <v>0</v>
      </c>
      <c r="E9" s="4">
        <v>7</v>
      </c>
      <c r="F9" s="4">
        <v>7</v>
      </c>
      <c r="G9" s="4">
        <v>0</v>
      </c>
      <c r="H9" s="4">
        <v>0</v>
      </c>
      <c r="I9" s="18">
        <v>0</v>
      </c>
      <c r="J9" s="13">
        <v>-1.77</v>
      </c>
      <c r="K9" s="25" t="s">
        <v>55</v>
      </c>
    </row>
    <row r="10" spans="2:12" x14ac:dyDescent="0.15">
      <c r="B10" s="3" t="s">
        <v>25</v>
      </c>
      <c r="C10" s="4">
        <v>10</v>
      </c>
      <c r="D10" s="4">
        <v>0</v>
      </c>
      <c r="E10" s="4">
        <v>0</v>
      </c>
      <c r="F10" s="4">
        <v>5</v>
      </c>
      <c r="G10" s="4">
        <v>2</v>
      </c>
      <c r="H10" s="4">
        <v>3</v>
      </c>
      <c r="I10" s="18">
        <v>0</v>
      </c>
      <c r="J10" s="13">
        <v>-0.65</v>
      </c>
      <c r="K10" s="25" t="s">
        <v>45</v>
      </c>
    </row>
    <row r="11" spans="2:12" ht="22.5" x14ac:dyDescent="0.15">
      <c r="B11" s="5" t="s">
        <v>1</v>
      </c>
      <c r="C11" s="6">
        <v>10</v>
      </c>
      <c r="D11" s="4">
        <v>0</v>
      </c>
      <c r="E11" s="6">
        <v>0</v>
      </c>
      <c r="F11" s="6">
        <v>10</v>
      </c>
      <c r="G11" s="6">
        <v>0</v>
      </c>
      <c r="H11" s="6">
        <v>0</v>
      </c>
      <c r="I11" s="19">
        <v>0</v>
      </c>
      <c r="J11" s="14">
        <v>-0.63</v>
      </c>
      <c r="K11" s="22" t="s">
        <v>46</v>
      </c>
    </row>
    <row r="12" spans="2:12" x14ac:dyDescent="0.15">
      <c r="B12" s="3" t="s">
        <v>2</v>
      </c>
      <c r="C12" s="4">
        <v>12</v>
      </c>
      <c r="D12" s="4">
        <v>0</v>
      </c>
      <c r="E12" s="4">
        <v>0</v>
      </c>
      <c r="F12" s="4">
        <v>0</v>
      </c>
      <c r="G12" s="4">
        <v>0</v>
      </c>
      <c r="H12" s="4">
        <v>11</v>
      </c>
      <c r="I12" s="18">
        <v>1</v>
      </c>
      <c r="J12" s="13">
        <v>-0.92</v>
      </c>
      <c r="K12" s="25" t="s">
        <v>47</v>
      </c>
    </row>
    <row r="13" spans="2:12" x14ac:dyDescent="0.15">
      <c r="B13" s="3" t="s">
        <v>26</v>
      </c>
      <c r="C13" s="4">
        <v>10</v>
      </c>
      <c r="D13" s="4">
        <v>0</v>
      </c>
      <c r="E13" s="4">
        <v>1</v>
      </c>
      <c r="F13" s="4">
        <v>9</v>
      </c>
      <c r="G13" s="4">
        <v>0</v>
      </c>
      <c r="H13" s="4">
        <v>0</v>
      </c>
      <c r="I13" s="18">
        <v>0</v>
      </c>
      <c r="J13" s="13">
        <v>-1.0900000000000001</v>
      </c>
      <c r="K13" s="25" t="s">
        <v>48</v>
      </c>
    </row>
    <row r="14" spans="2:12" x14ac:dyDescent="0.15">
      <c r="B14" s="3" t="s">
        <v>3</v>
      </c>
      <c r="C14" s="4">
        <v>3</v>
      </c>
      <c r="D14" s="4">
        <v>0</v>
      </c>
      <c r="E14" s="4">
        <v>0</v>
      </c>
      <c r="F14" s="4">
        <v>0</v>
      </c>
      <c r="G14" s="4">
        <v>1</v>
      </c>
      <c r="H14" s="4">
        <v>2</v>
      </c>
      <c r="I14" s="18">
        <v>0</v>
      </c>
      <c r="J14" s="13">
        <v>0.16</v>
      </c>
      <c r="K14" s="25" t="s">
        <v>49</v>
      </c>
    </row>
    <row r="15" spans="2:12" x14ac:dyDescent="0.15">
      <c r="B15" s="5" t="s">
        <v>27</v>
      </c>
      <c r="C15" s="6">
        <v>6</v>
      </c>
      <c r="D15" s="4">
        <v>0</v>
      </c>
      <c r="E15" s="6">
        <v>0</v>
      </c>
      <c r="F15" s="6">
        <v>3</v>
      </c>
      <c r="G15" s="6">
        <v>0</v>
      </c>
      <c r="H15" s="6">
        <v>3</v>
      </c>
      <c r="I15" s="19">
        <v>0</v>
      </c>
      <c r="J15" s="14">
        <v>-0.44</v>
      </c>
      <c r="K15" s="25" t="s">
        <v>56</v>
      </c>
    </row>
    <row r="16" spans="2:12" ht="22.5" x14ac:dyDescent="0.15">
      <c r="B16" s="3" t="s">
        <v>4</v>
      </c>
      <c r="C16" s="4">
        <v>13</v>
      </c>
      <c r="D16" s="4">
        <v>0</v>
      </c>
      <c r="E16" s="4">
        <v>2</v>
      </c>
      <c r="F16" s="4">
        <v>11</v>
      </c>
      <c r="G16" s="4">
        <v>0</v>
      </c>
      <c r="H16" s="4">
        <v>0</v>
      </c>
      <c r="I16" s="18">
        <v>0</v>
      </c>
      <c r="J16" s="13">
        <v>-1.02</v>
      </c>
      <c r="K16" s="25" t="s">
        <v>57</v>
      </c>
    </row>
    <row r="17" spans="2:11" x14ac:dyDescent="0.15">
      <c r="B17" s="3" t="s">
        <v>28</v>
      </c>
      <c r="C17" s="4">
        <v>11</v>
      </c>
      <c r="D17" s="4">
        <v>0</v>
      </c>
      <c r="E17" s="4">
        <v>0</v>
      </c>
      <c r="F17" s="4">
        <v>11</v>
      </c>
      <c r="G17" s="4">
        <v>0</v>
      </c>
      <c r="H17" s="4">
        <v>0</v>
      </c>
      <c r="I17" s="18">
        <v>0</v>
      </c>
      <c r="J17" s="24">
        <v>-0.56000000000000005</v>
      </c>
      <c r="K17" s="25" t="s">
        <v>58</v>
      </c>
    </row>
    <row r="18" spans="2:11" x14ac:dyDescent="0.15">
      <c r="B18" s="3" t="s">
        <v>5</v>
      </c>
      <c r="C18" s="4">
        <v>6</v>
      </c>
      <c r="D18" s="4">
        <v>0</v>
      </c>
      <c r="E18" s="4">
        <v>0</v>
      </c>
      <c r="F18" s="4">
        <v>4</v>
      </c>
      <c r="G18" s="4">
        <v>0</v>
      </c>
      <c r="H18" s="4">
        <v>2</v>
      </c>
      <c r="I18" s="18">
        <v>0</v>
      </c>
      <c r="J18" s="13">
        <v>-0.31</v>
      </c>
      <c r="K18" s="25" t="s">
        <v>59</v>
      </c>
    </row>
    <row r="19" spans="2:11" x14ac:dyDescent="0.15">
      <c r="B19" s="5" t="s">
        <v>29</v>
      </c>
      <c r="C19" s="6">
        <v>2</v>
      </c>
      <c r="D19" s="4">
        <v>0</v>
      </c>
      <c r="E19" s="6">
        <v>0</v>
      </c>
      <c r="F19" s="6">
        <v>0</v>
      </c>
      <c r="G19" s="6">
        <v>0</v>
      </c>
      <c r="H19" s="6">
        <v>2</v>
      </c>
      <c r="I19" s="19">
        <v>0</v>
      </c>
      <c r="J19" s="14">
        <v>0.21</v>
      </c>
      <c r="K19" s="22" t="s">
        <v>60</v>
      </c>
    </row>
    <row r="20" spans="2:11" x14ac:dyDescent="0.15">
      <c r="B20" s="5" t="s">
        <v>30</v>
      </c>
      <c r="C20" s="6">
        <v>8</v>
      </c>
      <c r="D20" s="4">
        <v>0</v>
      </c>
      <c r="E20" s="6">
        <v>0</v>
      </c>
      <c r="F20" s="6">
        <v>0</v>
      </c>
      <c r="G20" s="6">
        <v>0</v>
      </c>
      <c r="H20" s="6">
        <v>8</v>
      </c>
      <c r="I20" s="19">
        <v>0</v>
      </c>
      <c r="J20" s="14">
        <v>0.55000000000000004</v>
      </c>
      <c r="K20" s="25" t="s">
        <v>61</v>
      </c>
    </row>
    <row r="21" spans="2:11" x14ac:dyDescent="0.15">
      <c r="B21" s="3" t="s">
        <v>6</v>
      </c>
      <c r="C21" s="4">
        <v>4</v>
      </c>
      <c r="D21" s="4">
        <v>0</v>
      </c>
      <c r="E21" s="4">
        <v>0</v>
      </c>
      <c r="F21" s="4">
        <v>0</v>
      </c>
      <c r="G21" s="4">
        <v>0</v>
      </c>
      <c r="H21" s="4">
        <v>4</v>
      </c>
      <c r="I21" s="18">
        <v>0</v>
      </c>
      <c r="J21" s="13">
        <v>0.49</v>
      </c>
      <c r="K21" s="25" t="s">
        <v>42</v>
      </c>
    </row>
    <row r="22" spans="2:11" x14ac:dyDescent="0.15">
      <c r="B22" s="3" t="s">
        <v>31</v>
      </c>
      <c r="C22" s="4">
        <v>7</v>
      </c>
      <c r="D22" s="4">
        <v>0</v>
      </c>
      <c r="E22" s="4">
        <v>0</v>
      </c>
      <c r="F22" s="4">
        <v>3</v>
      </c>
      <c r="G22" s="4">
        <v>0</v>
      </c>
      <c r="H22" s="4">
        <v>4</v>
      </c>
      <c r="I22" s="18">
        <v>0</v>
      </c>
      <c r="J22" s="13">
        <v>-0.31</v>
      </c>
      <c r="K22" s="25" t="s">
        <v>62</v>
      </c>
    </row>
    <row r="23" spans="2:11" x14ac:dyDescent="0.15">
      <c r="B23" s="3" t="s">
        <v>32</v>
      </c>
      <c r="C23" s="4">
        <v>4</v>
      </c>
      <c r="D23" s="4">
        <v>0</v>
      </c>
      <c r="E23" s="4">
        <v>0</v>
      </c>
      <c r="F23" s="4">
        <v>0</v>
      </c>
      <c r="G23" s="4">
        <v>0</v>
      </c>
      <c r="H23" s="4">
        <v>4</v>
      </c>
      <c r="I23" s="18">
        <v>0</v>
      </c>
      <c r="J23" s="13">
        <v>0.49</v>
      </c>
      <c r="K23" s="25" t="s">
        <v>50</v>
      </c>
    </row>
    <row r="24" spans="2:11" x14ac:dyDescent="0.15">
      <c r="B24" s="3" t="s">
        <v>7</v>
      </c>
      <c r="C24" s="4">
        <v>4</v>
      </c>
      <c r="D24" s="4">
        <v>0</v>
      </c>
      <c r="E24" s="4">
        <v>0</v>
      </c>
      <c r="F24" s="4">
        <v>0</v>
      </c>
      <c r="G24" s="4">
        <v>1</v>
      </c>
      <c r="H24" s="4">
        <v>3</v>
      </c>
      <c r="I24" s="18">
        <v>0</v>
      </c>
      <c r="J24" s="13">
        <v>0.74</v>
      </c>
      <c r="K24" s="25" t="s">
        <v>63</v>
      </c>
    </row>
    <row r="25" spans="2:11" x14ac:dyDescent="0.15">
      <c r="B25" s="3" t="s">
        <v>8</v>
      </c>
      <c r="C25" s="4">
        <v>6</v>
      </c>
      <c r="D25" s="4">
        <v>0</v>
      </c>
      <c r="E25" s="4">
        <v>0</v>
      </c>
      <c r="F25" s="4">
        <v>4</v>
      </c>
      <c r="G25" s="4">
        <v>0</v>
      </c>
      <c r="H25" s="4">
        <v>2</v>
      </c>
      <c r="I25" s="18">
        <v>0</v>
      </c>
      <c r="J25" s="13">
        <v>-0.95</v>
      </c>
      <c r="K25" s="25" t="s">
        <v>9</v>
      </c>
    </row>
    <row r="26" spans="2:11" x14ac:dyDescent="0.15">
      <c r="B26" s="3" t="s">
        <v>33</v>
      </c>
      <c r="C26" s="4">
        <v>3</v>
      </c>
      <c r="D26" s="4">
        <v>0</v>
      </c>
      <c r="E26" s="4">
        <v>0</v>
      </c>
      <c r="F26" s="4">
        <v>0</v>
      </c>
      <c r="G26" s="4">
        <v>0</v>
      </c>
      <c r="H26" s="4">
        <v>3</v>
      </c>
      <c r="I26" s="18">
        <v>0</v>
      </c>
      <c r="J26" s="13">
        <v>0.93</v>
      </c>
      <c r="K26" s="25" t="s">
        <v>51</v>
      </c>
    </row>
    <row r="27" spans="2:11" ht="22.5" x14ac:dyDescent="0.15">
      <c r="B27" s="3" t="s">
        <v>10</v>
      </c>
      <c r="C27" s="4">
        <v>5</v>
      </c>
      <c r="D27" s="4">
        <v>0</v>
      </c>
      <c r="E27" s="4">
        <v>0</v>
      </c>
      <c r="F27" s="4">
        <v>0</v>
      </c>
      <c r="G27" s="4">
        <v>0</v>
      </c>
      <c r="H27" s="4">
        <v>5</v>
      </c>
      <c r="I27" s="18">
        <v>0</v>
      </c>
      <c r="J27" s="13">
        <v>0.59</v>
      </c>
      <c r="K27" s="25" t="s">
        <v>64</v>
      </c>
    </row>
    <row r="28" spans="2:11" x14ac:dyDescent="0.15">
      <c r="B28" s="3" t="s">
        <v>34</v>
      </c>
      <c r="C28" s="4">
        <v>6</v>
      </c>
      <c r="D28" s="4">
        <v>0</v>
      </c>
      <c r="E28" s="4">
        <v>0</v>
      </c>
      <c r="F28" s="4">
        <v>0</v>
      </c>
      <c r="G28" s="4">
        <v>1</v>
      </c>
      <c r="H28" s="4">
        <v>5</v>
      </c>
      <c r="I28" s="18">
        <v>0</v>
      </c>
      <c r="J28" s="13">
        <v>0.65</v>
      </c>
      <c r="K28" s="25" t="s">
        <v>41</v>
      </c>
    </row>
    <row r="29" spans="2:11" x14ac:dyDescent="0.15">
      <c r="B29" s="5" t="s">
        <v>35</v>
      </c>
      <c r="C29" s="6">
        <v>6</v>
      </c>
      <c r="D29" s="4">
        <v>0</v>
      </c>
      <c r="E29" s="6">
        <v>0</v>
      </c>
      <c r="F29" s="6">
        <v>5</v>
      </c>
      <c r="G29" s="6">
        <v>0</v>
      </c>
      <c r="H29" s="6">
        <v>1</v>
      </c>
      <c r="I29" s="19">
        <v>0</v>
      </c>
      <c r="J29" s="14">
        <v>-0.44</v>
      </c>
      <c r="K29" s="22" t="s">
        <v>40</v>
      </c>
    </row>
    <row r="30" spans="2:11" x14ac:dyDescent="0.15">
      <c r="B30" s="10" t="s">
        <v>37</v>
      </c>
      <c r="C30" s="1">
        <f>SUM(テーブル3[[#All],[列2]])</f>
        <v>174</v>
      </c>
      <c r="D30" s="1">
        <v>0</v>
      </c>
      <c r="E30" s="1">
        <f>SUM(テーブル3[[#All],[列4]])</f>
        <v>11</v>
      </c>
      <c r="F30" s="1">
        <f>SUM(テーブル3[[#All],[列5]])</f>
        <v>89</v>
      </c>
      <c r="G30" s="1">
        <f>SUM(テーブル3[[#All],[列6]])</f>
        <v>8</v>
      </c>
      <c r="H30" s="1">
        <f>SUM(テーブル3[[#All],[列7]])</f>
        <v>65</v>
      </c>
      <c r="I30" s="1">
        <f>SUM(テーブル3[[#All],[列8]])</f>
        <v>1</v>
      </c>
      <c r="J30" s="29"/>
      <c r="K30" s="30"/>
    </row>
    <row r="31" spans="2:11" x14ac:dyDescent="0.15">
      <c r="B31" s="5" t="s">
        <v>38</v>
      </c>
      <c r="C31" s="2">
        <v>100</v>
      </c>
      <c r="D31" s="2">
        <v>0</v>
      </c>
      <c r="E31" s="27">
        <f>E30/$C$30*100</f>
        <v>6.3218390804597711</v>
      </c>
      <c r="F31" s="28">
        <f t="shared" ref="F31:I31" si="0">F30/$C$30*100</f>
        <v>51.149425287356323</v>
      </c>
      <c r="G31" s="27">
        <f t="shared" si="0"/>
        <v>4.5977011494252871</v>
      </c>
      <c r="H31" s="28">
        <f t="shared" si="0"/>
        <v>37.356321839080458</v>
      </c>
      <c r="I31" s="27">
        <f t="shared" si="0"/>
        <v>0.57471264367816088</v>
      </c>
      <c r="J31" s="29"/>
      <c r="K31" s="30"/>
    </row>
    <row r="33" spans="2:11" x14ac:dyDescent="0.15"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</row>
  </sheetData>
  <mergeCells count="10">
    <mergeCell ref="C3:C5"/>
    <mergeCell ref="B3:B5"/>
    <mergeCell ref="J4:J5"/>
    <mergeCell ref="G4:G5"/>
    <mergeCell ref="B33:K33"/>
    <mergeCell ref="D4:F4"/>
    <mergeCell ref="H4:I4"/>
    <mergeCell ref="D3:I3"/>
    <mergeCell ref="J3:K3"/>
    <mergeCell ref="K4:K5"/>
  </mergeCells>
  <phoneticPr fontId="3"/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2019-11-07T04:12:17Z</cp:lastPrinted>
  <dcterms:created xsi:type="dcterms:W3CDTF">2016-12-21T07:12:01Z</dcterms:created>
  <dcterms:modified xsi:type="dcterms:W3CDTF">2022-06-13T00:33:48Z</dcterms:modified>
</cp:coreProperties>
</file>