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836"/>
  </bookViews>
  <sheets>
    <sheet name="2-3-1-0全工場" sheetId="32" r:id="rId1"/>
    <sheet name="2-3-1-1西淀" sheetId="33" r:id="rId2"/>
    <sheet name="2-3-1-2鶴見" sheetId="34" r:id="rId3"/>
    <sheet name="2-3-1-3八尾" sheetId="35" r:id="rId4"/>
    <sheet name="2-3-1-4平野" sheetId="36" r:id="rId5"/>
    <sheet name="2-3-1-5東淀" sheetId="37" r:id="rId6"/>
    <sheet name="2-3-1-6舞洲" sheetId="38" r:id="rId7"/>
    <sheet name="2-3-2破砕施設処理状況" sheetId="39" r:id="rId8"/>
    <sheet name="2-3-3最終処分状況" sheetId="40" r:id="rId9"/>
    <sheet name="2-3-4-0全センター " sheetId="77" r:id="rId10"/>
    <sheet name="2-3-4-1北部" sheetId="78" r:id="rId11"/>
    <sheet name="2-3-4-2東北" sheetId="79" r:id="rId12"/>
    <sheet name="2-3-4-3城北" sheetId="80" r:id="rId13"/>
    <sheet name="2-3-4-4西北" sheetId="81" r:id="rId14"/>
    <sheet name="2-3-4-5中部" sheetId="82" r:id="rId15"/>
    <sheet name="2-3-4-6中部（出） " sheetId="83" r:id="rId16"/>
    <sheet name="2-3-4-7西部" sheetId="84" r:id="rId17"/>
    <sheet name="2-3-4-8東部" sheetId="85" r:id="rId18"/>
    <sheet name="2-3-4-9西南" sheetId="86" r:id="rId19"/>
    <sheet name="2-3-4-10南部" sheetId="87" r:id="rId20"/>
    <sheet name="2-3-4-11東南" sheetId="88" r:id="rId21"/>
    <sheet name="2-3-5乾電池等" sheetId="64" r:id="rId22"/>
    <sheet name="2-3-6特定衣類" sheetId="61" r:id="rId23"/>
    <sheet name="2-3-7ｲﾝｸｶｰﾄﾘｯｼﾞ" sheetId="55" r:id="rId24"/>
    <sheet name="2-3-8資源集団回収" sheetId="29" r:id="rId25"/>
    <sheet name="2-3-9コミュニティ回収" sheetId="63" r:id="rId26"/>
  </sheets>
  <definedNames>
    <definedName name="_xlnm.Print_Area" localSheetId="0">'2-3-1-0全工場'!$A$1:$M$17</definedName>
    <definedName name="_xlnm.Print_Area" localSheetId="1">'2-3-1-1西淀'!$A$1:$M$17</definedName>
    <definedName name="_xlnm.Print_Area" localSheetId="2">'2-3-1-2鶴見'!$A$1:$M$17</definedName>
    <definedName name="_xlnm.Print_Area" localSheetId="3">'2-3-1-3八尾'!$A$1:$M$17</definedName>
    <definedName name="_xlnm.Print_Area" localSheetId="4">'2-3-1-4平野'!$A$1:$M$17</definedName>
    <definedName name="_xlnm.Print_Area" localSheetId="5">'2-3-1-5東淀'!$A$1:$M$17</definedName>
    <definedName name="_xlnm.Print_Area" localSheetId="6">'2-3-1-6舞洲'!$A$1:$M$17</definedName>
    <definedName name="_xlnm.Print_Area" localSheetId="7">'2-3-2破砕施設処理状況'!$A$1:$H$18</definedName>
    <definedName name="_xlnm.Print_Area" localSheetId="8">'2-3-3最終処分状況'!$A$1:$H$17</definedName>
    <definedName name="_xlnm.Print_Area" localSheetId="9">'2-3-4-0全センター '!$B$2:$P$33</definedName>
    <definedName name="_xlnm.Print_Area" localSheetId="19">'2-3-4-10南部'!$B$2:$P$33</definedName>
    <definedName name="_xlnm.Print_Area" localSheetId="20">'2-3-4-11東南'!$B$2:$P$33</definedName>
    <definedName name="_xlnm.Print_Area" localSheetId="10">'2-3-4-1北部'!$B$2:$P$33</definedName>
    <definedName name="_xlnm.Print_Area" localSheetId="11">'2-3-4-2東北'!$B$2:$P$33</definedName>
    <definedName name="_xlnm.Print_Area" localSheetId="12">'2-3-4-3城北'!$B$2:$P$33</definedName>
    <definedName name="_xlnm.Print_Area" localSheetId="13">'2-3-4-4西北'!$B$2:$P$33</definedName>
    <definedName name="_xlnm.Print_Area" localSheetId="14">'2-3-4-5中部'!$B$2:$P$33</definedName>
    <definedName name="_xlnm.Print_Area" localSheetId="15">'2-3-4-6中部（出） '!$B$2:$P$33</definedName>
    <definedName name="_xlnm.Print_Area" localSheetId="16">'2-3-4-7西部'!$B$2:$P$33</definedName>
    <definedName name="_xlnm.Print_Area" localSheetId="17">'2-3-4-8東部'!$B$2:$P$33</definedName>
    <definedName name="_xlnm.Print_Area" localSheetId="18">'2-3-4-9西南'!$B$2:$P$33</definedName>
    <definedName name="_xlnm.Print_Area" localSheetId="21">'2-3-5乾電池等'!$A$1:$CI$54</definedName>
    <definedName name="_xlnm.Print_Area" localSheetId="22">'2-3-6特定衣類'!$A:$CN</definedName>
    <definedName name="_xlnm.Print_Area" localSheetId="23">'2-3-7ｲﾝｸｶｰﾄﾘｯｼﾞ'!$A$1:$G$44</definedName>
    <definedName name="_xlnm.Print_Area" localSheetId="24">'2-3-8資源集団回収'!$A$1:$P$30</definedName>
    <definedName name="_xlnm.Print_Area" localSheetId="25">'2-3-9コミュニティ回収'!$A$1:$Q$6</definedName>
    <definedName name="_xlnm.Print_Titles" localSheetId="21">'2-3-5乾電池等'!$A:$B</definedName>
    <definedName name="_xlnm.Print_Titles" localSheetId="22">'2-3-6特定衣類'!$A:$A</definedName>
  </definedNames>
  <calcPr calcId="162913"/>
</workbook>
</file>

<file path=xl/calcChain.xml><?xml version="1.0" encoding="utf-8"?>
<calcChain xmlns="http://schemas.openxmlformats.org/spreadsheetml/2006/main">
  <c r="I30" i="29" l="1"/>
  <c r="G6" i="63"/>
  <c r="P6" i="63" l="1"/>
  <c r="I6" i="63"/>
  <c r="Q6" i="63" s="1"/>
  <c r="CD54" i="64" l="1"/>
  <c r="CC54" i="64"/>
  <c r="CB54" i="64"/>
  <c r="CA54" i="64"/>
  <c r="BZ54" i="64"/>
  <c r="BJ54" i="64"/>
  <c r="BI54" i="64"/>
  <c r="BH54" i="64"/>
  <c r="BG54" i="64"/>
  <c r="BF54" i="64"/>
  <c r="AP54" i="64"/>
  <c r="AO54" i="64"/>
  <c r="AN54" i="64"/>
  <c r="AM54" i="64"/>
  <c r="AL54" i="64"/>
  <c r="V54" i="64"/>
  <c r="U54" i="64"/>
  <c r="T54" i="64"/>
  <c r="S54" i="64"/>
  <c r="R54" i="64"/>
  <c r="CD53" i="64"/>
  <c r="CC53" i="64"/>
  <c r="CB53" i="64"/>
  <c r="CA53" i="64"/>
  <c r="BZ53" i="64"/>
  <c r="BJ53" i="64"/>
  <c r="BI53" i="64"/>
  <c r="BH53" i="64"/>
  <c r="BG53" i="64"/>
  <c r="BF53" i="64"/>
  <c r="AP53" i="64"/>
  <c r="AO53" i="64"/>
  <c r="AN53" i="64"/>
  <c r="AM53" i="64"/>
  <c r="AL53" i="64"/>
  <c r="V53" i="64"/>
  <c r="U53" i="64"/>
  <c r="T53" i="64"/>
  <c r="S53" i="64"/>
  <c r="R53" i="64"/>
  <c r="CD52" i="64"/>
  <c r="CC52" i="64"/>
  <c r="CB52" i="64"/>
  <c r="CA52" i="64"/>
  <c r="BZ52" i="64"/>
  <c r="BJ52" i="64"/>
  <c r="BI52" i="64"/>
  <c r="BH52" i="64"/>
  <c r="BG52" i="64"/>
  <c r="BF52" i="64"/>
  <c r="AP52" i="64"/>
  <c r="AO52" i="64"/>
  <c r="AN52" i="64"/>
  <c r="AM52" i="64"/>
  <c r="AL52" i="64"/>
  <c r="V52" i="64"/>
  <c r="U52" i="64"/>
  <c r="T52" i="64"/>
  <c r="S52" i="64"/>
  <c r="R52" i="64"/>
  <c r="CD51" i="64"/>
  <c r="CC51" i="64"/>
  <c r="CB51" i="64"/>
  <c r="CA51" i="64"/>
  <c r="BZ51" i="64"/>
  <c r="BJ51" i="64"/>
  <c r="BI51" i="64"/>
  <c r="BH51" i="64"/>
  <c r="BG51" i="64"/>
  <c r="BF51" i="64"/>
  <c r="AP51" i="64"/>
  <c r="AO51" i="64"/>
  <c r="AN51" i="64"/>
  <c r="AM51" i="64"/>
  <c r="AL51" i="64"/>
  <c r="V51" i="64"/>
  <c r="U51" i="64"/>
  <c r="T51" i="64"/>
  <c r="S51" i="64"/>
  <c r="R51" i="64"/>
  <c r="CD50" i="64"/>
  <c r="CC50" i="64"/>
  <c r="CB50" i="64"/>
  <c r="CA50" i="64"/>
  <c r="BZ50" i="64"/>
  <c r="BJ50" i="64"/>
  <c r="BI50" i="64"/>
  <c r="BH50" i="64"/>
  <c r="BG50" i="64"/>
  <c r="BF50" i="64"/>
  <c r="AP50" i="64"/>
  <c r="AO50" i="64"/>
  <c r="AN50" i="64"/>
  <c r="AM50" i="64"/>
  <c r="AL50" i="64"/>
  <c r="V50" i="64"/>
  <c r="U50" i="64"/>
  <c r="T50" i="64"/>
  <c r="S50" i="64"/>
  <c r="R50" i="64"/>
  <c r="CD49" i="64"/>
  <c r="CC49" i="64"/>
  <c r="CB49" i="64"/>
  <c r="CA49" i="64"/>
  <c r="BZ49" i="64"/>
  <c r="BJ49" i="64"/>
  <c r="BI49" i="64"/>
  <c r="BH49" i="64"/>
  <c r="BG49" i="64"/>
  <c r="BF49" i="64"/>
  <c r="AP49" i="64"/>
  <c r="AO49" i="64"/>
  <c r="AN49" i="64"/>
  <c r="AM49" i="64"/>
  <c r="AL49" i="64"/>
  <c r="V49" i="64"/>
  <c r="U49" i="64"/>
  <c r="T49" i="64"/>
  <c r="S49" i="64"/>
  <c r="R49" i="64"/>
  <c r="CD48" i="64"/>
  <c r="CC48" i="64"/>
  <c r="CB48" i="64"/>
  <c r="CA48" i="64"/>
  <c r="BZ48" i="64"/>
  <c r="BJ48" i="64"/>
  <c r="BI48" i="64"/>
  <c r="BH48" i="64"/>
  <c r="BG48" i="64"/>
  <c r="BF48" i="64"/>
  <c r="AP48" i="64"/>
  <c r="AO48" i="64"/>
  <c r="AN48" i="64"/>
  <c r="AM48" i="64"/>
  <c r="AL48" i="64"/>
  <c r="V48" i="64"/>
  <c r="U48" i="64"/>
  <c r="T48" i="64"/>
  <c r="S48" i="64"/>
  <c r="R48" i="64"/>
  <c r="CD47" i="64"/>
  <c r="CC47" i="64"/>
  <c r="CB47" i="64"/>
  <c r="CA47" i="64"/>
  <c r="BZ47" i="64"/>
  <c r="BJ47" i="64"/>
  <c r="BI47" i="64"/>
  <c r="BH47" i="64"/>
  <c r="BG47" i="64"/>
  <c r="BF47" i="64"/>
  <c r="AP47" i="64"/>
  <c r="AO47" i="64"/>
  <c r="AN47" i="64"/>
  <c r="AM47" i="64"/>
  <c r="AL47" i="64"/>
  <c r="V47" i="64"/>
  <c r="U47" i="64"/>
  <c r="T47" i="64"/>
  <c r="S47" i="64"/>
  <c r="R47" i="64"/>
  <c r="CD46" i="64"/>
  <c r="CC46" i="64"/>
  <c r="CB46" i="64"/>
  <c r="CA46" i="64"/>
  <c r="BZ46" i="64"/>
  <c r="BJ46" i="64"/>
  <c r="BI46" i="64"/>
  <c r="BH46" i="64"/>
  <c r="BG46" i="64"/>
  <c r="BF46" i="64"/>
  <c r="AP46" i="64"/>
  <c r="AO46" i="64"/>
  <c r="AN46" i="64"/>
  <c r="AM46" i="64"/>
  <c r="AL46" i="64"/>
  <c r="V46" i="64"/>
  <c r="U46" i="64"/>
  <c r="T46" i="64"/>
  <c r="S46" i="64"/>
  <c r="R46" i="64"/>
  <c r="CD45" i="64"/>
  <c r="CC45" i="64"/>
  <c r="CB45" i="64"/>
  <c r="CA45" i="64"/>
  <c r="BZ45" i="64"/>
  <c r="BJ45" i="64"/>
  <c r="BI45" i="64"/>
  <c r="BH45" i="64"/>
  <c r="BG45" i="64"/>
  <c r="BF45" i="64"/>
  <c r="AP45" i="64"/>
  <c r="AO45" i="64"/>
  <c r="AN45" i="64"/>
  <c r="AM45" i="64"/>
  <c r="AL45" i="64"/>
  <c r="V45" i="64"/>
  <c r="U45" i="64"/>
  <c r="T45" i="64"/>
  <c r="S45" i="64"/>
  <c r="R45" i="64"/>
  <c r="CD44" i="64"/>
  <c r="CC44" i="64"/>
  <c r="CB44" i="64"/>
  <c r="CA44" i="64"/>
  <c r="BZ44" i="64"/>
  <c r="BJ44" i="64"/>
  <c r="BI44" i="64"/>
  <c r="BH44" i="64"/>
  <c r="BG44" i="64"/>
  <c r="BF44" i="64"/>
  <c r="AP44" i="64"/>
  <c r="AO44" i="64"/>
  <c r="AN44" i="64"/>
  <c r="AM44" i="64"/>
  <c r="AL44" i="64"/>
  <c r="V44" i="64"/>
  <c r="U44" i="64"/>
  <c r="T44" i="64"/>
  <c r="S44" i="64"/>
  <c r="R44" i="64"/>
  <c r="CD43" i="64"/>
  <c r="CC43" i="64"/>
  <c r="CB43" i="64"/>
  <c r="CA43" i="64"/>
  <c r="BZ43" i="64"/>
  <c r="BJ43" i="64"/>
  <c r="BI43" i="64"/>
  <c r="BH43" i="64"/>
  <c r="BG43" i="64"/>
  <c r="BF43" i="64"/>
  <c r="AP43" i="64"/>
  <c r="AO43" i="64"/>
  <c r="AN43" i="64"/>
  <c r="AM43" i="64"/>
  <c r="AL43" i="64"/>
  <c r="V43" i="64"/>
  <c r="U43" i="64"/>
  <c r="T43" i="64"/>
  <c r="S43" i="64"/>
  <c r="R43" i="64"/>
  <c r="CD42" i="64"/>
  <c r="CC42" i="64"/>
  <c r="CB42" i="64"/>
  <c r="CA42" i="64"/>
  <c r="BZ42" i="64"/>
  <c r="BJ42" i="64"/>
  <c r="BI42" i="64"/>
  <c r="BH42" i="64"/>
  <c r="BG42" i="64"/>
  <c r="BF42" i="64"/>
  <c r="AP42" i="64"/>
  <c r="AO42" i="64"/>
  <c r="AN42" i="64"/>
  <c r="AM42" i="64"/>
  <c r="AL42" i="64"/>
  <c r="V42" i="64"/>
  <c r="U42" i="64"/>
  <c r="T42" i="64"/>
  <c r="S42" i="64"/>
  <c r="R42" i="64"/>
  <c r="CD41" i="64"/>
  <c r="CC41" i="64"/>
  <c r="CB41" i="64"/>
  <c r="CA41" i="64"/>
  <c r="BZ41" i="64"/>
  <c r="BJ41" i="64"/>
  <c r="BI41" i="64"/>
  <c r="BH41" i="64"/>
  <c r="BG41" i="64"/>
  <c r="BF41" i="64"/>
  <c r="AP41" i="64"/>
  <c r="AO41" i="64"/>
  <c r="AN41" i="64"/>
  <c r="AM41" i="64"/>
  <c r="AL41" i="64"/>
  <c r="V41" i="64"/>
  <c r="U41" i="64"/>
  <c r="T41" i="64"/>
  <c r="S41" i="64"/>
  <c r="R41" i="64"/>
  <c r="CD40" i="64"/>
  <c r="CC40" i="64"/>
  <c r="CB40" i="64"/>
  <c r="CA40" i="64"/>
  <c r="BZ40" i="64"/>
  <c r="BJ40" i="64"/>
  <c r="BI40" i="64"/>
  <c r="BH40" i="64"/>
  <c r="BG40" i="64"/>
  <c r="BF40" i="64"/>
  <c r="AP40" i="64"/>
  <c r="AO40" i="64"/>
  <c r="AN40" i="64"/>
  <c r="AM40" i="64"/>
  <c r="AL40" i="64"/>
  <c r="V40" i="64"/>
  <c r="U40" i="64"/>
  <c r="T40" i="64"/>
  <c r="S40" i="64"/>
  <c r="R40" i="64"/>
  <c r="CD39" i="64"/>
  <c r="CC39" i="64"/>
  <c r="CB39" i="64"/>
  <c r="CA39" i="64"/>
  <c r="BZ39" i="64"/>
  <c r="BJ39" i="64"/>
  <c r="BI39" i="64"/>
  <c r="BH39" i="64"/>
  <c r="BG39" i="64"/>
  <c r="BF39" i="64"/>
  <c r="AP39" i="64"/>
  <c r="AO39" i="64"/>
  <c r="AN39" i="64"/>
  <c r="AM39" i="64"/>
  <c r="AL39" i="64"/>
  <c r="V39" i="64"/>
  <c r="U39" i="64"/>
  <c r="T39" i="64"/>
  <c r="S39" i="64"/>
  <c r="R39" i="64"/>
  <c r="CD38" i="64"/>
  <c r="CC38" i="64"/>
  <c r="CB38" i="64"/>
  <c r="CA38" i="64"/>
  <c r="BZ38" i="64"/>
  <c r="BJ38" i="64"/>
  <c r="BI38" i="64"/>
  <c r="BH38" i="64"/>
  <c r="BG38" i="64"/>
  <c r="BF38" i="64"/>
  <c r="AP38" i="64"/>
  <c r="AO38" i="64"/>
  <c r="AN38" i="64"/>
  <c r="AM38" i="64"/>
  <c r="AL38" i="64"/>
  <c r="V38" i="64"/>
  <c r="U38" i="64"/>
  <c r="T38" i="64"/>
  <c r="S38" i="64"/>
  <c r="R38" i="64"/>
  <c r="CD37" i="64"/>
  <c r="CC37" i="64"/>
  <c r="CB37" i="64"/>
  <c r="CA37" i="64"/>
  <c r="BZ37" i="64"/>
  <c r="BJ37" i="64"/>
  <c r="BI37" i="64"/>
  <c r="BH37" i="64"/>
  <c r="BG37" i="64"/>
  <c r="BF37" i="64"/>
  <c r="AP37" i="64"/>
  <c r="AO37" i="64"/>
  <c r="AN37" i="64"/>
  <c r="AM37" i="64"/>
  <c r="AL37" i="64"/>
  <c r="V37" i="64"/>
  <c r="U37" i="64"/>
  <c r="T37" i="64"/>
  <c r="S37" i="64"/>
  <c r="R37" i="64"/>
  <c r="CD36" i="64"/>
  <c r="CC36" i="64"/>
  <c r="CB36" i="64"/>
  <c r="CA36" i="64"/>
  <c r="BZ36" i="64"/>
  <c r="BJ36" i="64"/>
  <c r="BI36" i="64"/>
  <c r="BH36" i="64"/>
  <c r="BG36" i="64"/>
  <c r="BF36" i="64"/>
  <c r="AP36" i="64"/>
  <c r="AO36" i="64"/>
  <c r="AN36" i="64"/>
  <c r="AM36" i="64"/>
  <c r="AL36" i="64"/>
  <c r="V36" i="64"/>
  <c r="U36" i="64"/>
  <c r="T36" i="64"/>
  <c r="S36" i="64"/>
  <c r="R36" i="64"/>
  <c r="CD35" i="64"/>
  <c r="CC35" i="64"/>
  <c r="CB35" i="64"/>
  <c r="CA35" i="64"/>
  <c r="BZ35" i="64"/>
  <c r="BJ35" i="64"/>
  <c r="BI35" i="64"/>
  <c r="BH35" i="64"/>
  <c r="BG35" i="64"/>
  <c r="BF35" i="64"/>
  <c r="AP35" i="64"/>
  <c r="AO35" i="64"/>
  <c r="AN35" i="64"/>
  <c r="AM35" i="64"/>
  <c r="AL35" i="64"/>
  <c r="V35" i="64"/>
  <c r="U35" i="64"/>
  <c r="T35" i="64"/>
  <c r="S35" i="64"/>
  <c r="R35" i="64"/>
  <c r="CD34" i="64"/>
  <c r="CC34" i="64"/>
  <c r="CB34" i="64"/>
  <c r="CA34" i="64"/>
  <c r="BZ34" i="64"/>
  <c r="BJ34" i="64"/>
  <c r="BI34" i="64"/>
  <c r="BH34" i="64"/>
  <c r="BG34" i="64"/>
  <c r="BF34" i="64"/>
  <c r="AP34" i="64"/>
  <c r="AO34" i="64"/>
  <c r="AN34" i="64"/>
  <c r="AM34" i="64"/>
  <c r="AL34" i="64"/>
  <c r="V34" i="64"/>
  <c r="U34" i="64"/>
  <c r="T34" i="64"/>
  <c r="S34" i="64"/>
  <c r="R34" i="64"/>
  <c r="CD33" i="64"/>
  <c r="CC33" i="64"/>
  <c r="CB33" i="64"/>
  <c r="CA33" i="64"/>
  <c r="BZ33" i="64"/>
  <c r="BJ33" i="64"/>
  <c r="BI33" i="64"/>
  <c r="BH33" i="64"/>
  <c r="BG33" i="64"/>
  <c r="BF33" i="64"/>
  <c r="AP33" i="64"/>
  <c r="AO33" i="64"/>
  <c r="AN33" i="64"/>
  <c r="AM33" i="64"/>
  <c r="AL33" i="64"/>
  <c r="V33" i="64"/>
  <c r="U33" i="64"/>
  <c r="T33" i="64"/>
  <c r="S33" i="64"/>
  <c r="R33" i="64"/>
  <c r="CD32" i="64"/>
  <c r="CC32" i="64"/>
  <c r="CB32" i="64"/>
  <c r="CA32" i="64"/>
  <c r="BZ32" i="64"/>
  <c r="BJ32" i="64"/>
  <c r="BI32" i="64"/>
  <c r="BH32" i="64"/>
  <c r="BG32" i="64"/>
  <c r="BF32" i="64"/>
  <c r="AP32" i="64"/>
  <c r="AO32" i="64"/>
  <c r="AN32" i="64"/>
  <c r="AM32" i="64"/>
  <c r="AL32" i="64"/>
  <c r="V32" i="64"/>
  <c r="U32" i="64"/>
  <c r="T32" i="64"/>
  <c r="S32" i="64"/>
  <c r="R32" i="64"/>
  <c r="CD31" i="64"/>
  <c r="CC31" i="64"/>
  <c r="CB31" i="64"/>
  <c r="CA31" i="64"/>
  <c r="BZ31" i="64"/>
  <c r="BJ31" i="64"/>
  <c r="BI31" i="64"/>
  <c r="BH31" i="64"/>
  <c r="BG31" i="64"/>
  <c r="BF31" i="64"/>
  <c r="AP31" i="64"/>
  <c r="AO31" i="64"/>
  <c r="AN31" i="64"/>
  <c r="AM31" i="64"/>
  <c r="AL31" i="64"/>
  <c r="V31" i="64"/>
  <c r="U31" i="64"/>
  <c r="T31" i="64"/>
  <c r="S31" i="64"/>
  <c r="R31" i="64"/>
  <c r="CD30" i="64"/>
  <c r="CC30" i="64"/>
  <c r="CB30" i="64"/>
  <c r="CA30" i="64"/>
  <c r="BZ30" i="64"/>
  <c r="BJ30" i="64"/>
  <c r="BI30" i="64"/>
  <c r="BH30" i="64"/>
  <c r="BG30" i="64"/>
  <c r="BF30" i="64"/>
  <c r="AP30" i="64"/>
  <c r="AO30" i="64"/>
  <c r="AN30" i="64"/>
  <c r="AM30" i="64"/>
  <c r="AL30" i="64"/>
  <c r="V30" i="64"/>
  <c r="U30" i="64"/>
  <c r="T30" i="64"/>
  <c r="S30" i="64"/>
  <c r="R30" i="64"/>
  <c r="CD29" i="64"/>
  <c r="CC29" i="64"/>
  <c r="CB29" i="64"/>
  <c r="CA29" i="64"/>
  <c r="BZ29" i="64"/>
  <c r="BJ29" i="64"/>
  <c r="BI29" i="64"/>
  <c r="BH29" i="64"/>
  <c r="BG29" i="64"/>
  <c r="BF29" i="64"/>
  <c r="AP29" i="64"/>
  <c r="AO29" i="64"/>
  <c r="AN29" i="64"/>
  <c r="AM29" i="64"/>
  <c r="AL29" i="64"/>
  <c r="V29" i="64"/>
  <c r="U29" i="64"/>
  <c r="T29" i="64"/>
  <c r="S29" i="64"/>
  <c r="R29" i="64"/>
  <c r="CD28" i="64"/>
  <c r="CC28" i="64"/>
  <c r="CB28" i="64"/>
  <c r="CA28" i="64"/>
  <c r="BZ28" i="64"/>
  <c r="BJ28" i="64"/>
  <c r="BI28" i="64"/>
  <c r="BH28" i="64"/>
  <c r="BG28" i="64"/>
  <c r="BF28" i="64"/>
  <c r="AP28" i="64"/>
  <c r="AO28" i="64"/>
  <c r="AN28" i="64"/>
  <c r="AM28" i="64"/>
  <c r="AL28" i="64"/>
  <c r="V28" i="64"/>
  <c r="U28" i="64"/>
  <c r="T28" i="64"/>
  <c r="S28" i="64"/>
  <c r="R28" i="64"/>
  <c r="CD27" i="64"/>
  <c r="CC27" i="64"/>
  <c r="CB27" i="64"/>
  <c r="CA27" i="64"/>
  <c r="BZ27" i="64"/>
  <c r="BJ27" i="64"/>
  <c r="BI27" i="64"/>
  <c r="BH27" i="64"/>
  <c r="BG27" i="64"/>
  <c r="BF27" i="64"/>
  <c r="AP27" i="64"/>
  <c r="AO27" i="64"/>
  <c r="AN27" i="64"/>
  <c r="AM27" i="64"/>
  <c r="AL27" i="64"/>
  <c r="V27" i="64"/>
  <c r="U27" i="64"/>
  <c r="T27" i="64"/>
  <c r="S27" i="64"/>
  <c r="R27" i="64"/>
  <c r="CD26" i="64"/>
  <c r="CC26" i="64"/>
  <c r="CB26" i="64"/>
  <c r="CA26" i="64"/>
  <c r="BZ26" i="64"/>
  <c r="BJ26" i="64"/>
  <c r="BI26" i="64"/>
  <c r="BH26" i="64"/>
  <c r="BG26" i="64"/>
  <c r="BF26" i="64"/>
  <c r="AP26" i="64"/>
  <c r="AO26" i="64"/>
  <c r="AN26" i="64"/>
  <c r="AM26" i="64"/>
  <c r="AL26" i="64"/>
  <c r="V26" i="64"/>
  <c r="U26" i="64"/>
  <c r="T26" i="64"/>
  <c r="S26" i="64"/>
  <c r="R26" i="64"/>
  <c r="CD25" i="64"/>
  <c r="CC25" i="64"/>
  <c r="CB25" i="64"/>
  <c r="CA25" i="64"/>
  <c r="BZ25" i="64"/>
  <c r="BJ25" i="64"/>
  <c r="BI25" i="64"/>
  <c r="BH25" i="64"/>
  <c r="BG25" i="64"/>
  <c r="BF25" i="64"/>
  <c r="AP25" i="64"/>
  <c r="AO25" i="64"/>
  <c r="AN25" i="64"/>
  <c r="AM25" i="64"/>
  <c r="AL25" i="64"/>
  <c r="V25" i="64"/>
  <c r="U25" i="64"/>
  <c r="T25" i="64"/>
  <c r="S25" i="64"/>
  <c r="R25" i="64"/>
  <c r="CD24" i="64"/>
  <c r="CC24" i="64"/>
  <c r="CB24" i="64"/>
  <c r="CA24" i="64"/>
  <c r="BZ24" i="64"/>
  <c r="BJ24" i="64"/>
  <c r="BI24" i="64"/>
  <c r="BH24" i="64"/>
  <c r="BG24" i="64"/>
  <c r="BF24" i="64"/>
  <c r="AP24" i="64"/>
  <c r="AO24" i="64"/>
  <c r="AN24" i="64"/>
  <c r="AM24" i="64"/>
  <c r="AL24" i="64"/>
  <c r="V24" i="64"/>
  <c r="U24" i="64"/>
  <c r="T24" i="64"/>
  <c r="S24" i="64"/>
  <c r="R24" i="64"/>
  <c r="CD23" i="64"/>
  <c r="CC23" i="64"/>
  <c r="CB23" i="64"/>
  <c r="CA23" i="64"/>
  <c r="BZ23" i="64"/>
  <c r="BJ23" i="64"/>
  <c r="BI23" i="64"/>
  <c r="BH23" i="64"/>
  <c r="BG23" i="64"/>
  <c r="BF23" i="64"/>
  <c r="AP23" i="64"/>
  <c r="AO23" i="64"/>
  <c r="AN23" i="64"/>
  <c r="AM23" i="64"/>
  <c r="AL23" i="64"/>
  <c r="V23" i="64"/>
  <c r="U23" i="64"/>
  <c r="T23" i="64"/>
  <c r="S23" i="64"/>
  <c r="R23" i="64"/>
  <c r="CD22" i="64"/>
  <c r="CC22" i="64"/>
  <c r="CB22" i="64"/>
  <c r="CA22" i="64"/>
  <c r="BZ22" i="64"/>
  <c r="BJ22" i="64"/>
  <c r="BI22" i="64"/>
  <c r="BH22" i="64"/>
  <c r="BG22" i="64"/>
  <c r="BF22" i="64"/>
  <c r="AP22" i="64"/>
  <c r="AO22" i="64"/>
  <c r="AN22" i="64"/>
  <c r="AM22" i="64"/>
  <c r="AL22" i="64"/>
  <c r="V22" i="64"/>
  <c r="U22" i="64"/>
  <c r="T22" i="64"/>
  <c r="S22" i="64"/>
  <c r="R22" i="64"/>
  <c r="CD21" i="64"/>
  <c r="CC21" i="64"/>
  <c r="CB21" i="64"/>
  <c r="CA21" i="64"/>
  <c r="BZ21" i="64"/>
  <c r="BJ21" i="64"/>
  <c r="BI21" i="64"/>
  <c r="BH21" i="64"/>
  <c r="BG21" i="64"/>
  <c r="BF21" i="64"/>
  <c r="AP21" i="64"/>
  <c r="AO21" i="64"/>
  <c r="AN21" i="64"/>
  <c r="AM21" i="64"/>
  <c r="AL21" i="64"/>
  <c r="V21" i="64"/>
  <c r="U21" i="64"/>
  <c r="T21" i="64"/>
  <c r="S21" i="64"/>
  <c r="R21" i="64"/>
  <c r="CD20" i="64"/>
  <c r="CC20" i="64"/>
  <c r="CB20" i="64"/>
  <c r="CA20" i="64"/>
  <c r="BZ20" i="64"/>
  <c r="BJ20" i="64"/>
  <c r="BI20" i="64"/>
  <c r="BH20" i="64"/>
  <c r="BG20" i="64"/>
  <c r="BF20" i="64"/>
  <c r="AP20" i="64"/>
  <c r="AO20" i="64"/>
  <c r="AN20" i="64"/>
  <c r="AM20" i="64"/>
  <c r="AL20" i="64"/>
  <c r="V20" i="64"/>
  <c r="U20" i="64"/>
  <c r="T20" i="64"/>
  <c r="S20" i="64"/>
  <c r="R20" i="64"/>
  <c r="CD19" i="64"/>
  <c r="CC19" i="64"/>
  <c r="CB19" i="64"/>
  <c r="CA19" i="64"/>
  <c r="BZ19" i="64"/>
  <c r="BJ19" i="64"/>
  <c r="BI19" i="64"/>
  <c r="BH19" i="64"/>
  <c r="BG19" i="64"/>
  <c r="BF19" i="64"/>
  <c r="AP19" i="64"/>
  <c r="AO19" i="64"/>
  <c r="AN19" i="64"/>
  <c r="AM19" i="64"/>
  <c r="AL19" i="64"/>
  <c r="V19" i="64"/>
  <c r="U19" i="64"/>
  <c r="T19" i="64"/>
  <c r="S19" i="64"/>
  <c r="R19" i="64"/>
  <c r="CD18" i="64"/>
  <c r="CC18" i="64"/>
  <c r="CB18" i="64"/>
  <c r="CA18" i="64"/>
  <c r="BZ18" i="64"/>
  <c r="BJ18" i="64"/>
  <c r="BI18" i="64"/>
  <c r="BH18" i="64"/>
  <c r="BG18" i="64"/>
  <c r="BF18" i="64"/>
  <c r="AP18" i="64"/>
  <c r="AO18" i="64"/>
  <c r="AN18" i="64"/>
  <c r="AM18" i="64"/>
  <c r="AL18" i="64"/>
  <c r="V18" i="64"/>
  <c r="U18" i="64"/>
  <c r="T18" i="64"/>
  <c r="S18" i="64"/>
  <c r="R18" i="64"/>
  <c r="CD17" i="64"/>
  <c r="CC17" i="64"/>
  <c r="CB17" i="64"/>
  <c r="CA17" i="64"/>
  <c r="BZ17" i="64"/>
  <c r="BJ17" i="64"/>
  <c r="BI17" i="64"/>
  <c r="BH17" i="64"/>
  <c r="BG17" i="64"/>
  <c r="BF17" i="64"/>
  <c r="AP17" i="64"/>
  <c r="AO17" i="64"/>
  <c r="AN17" i="64"/>
  <c r="AM17" i="64"/>
  <c r="AL17" i="64"/>
  <c r="V17" i="64"/>
  <c r="U17" i="64"/>
  <c r="T17" i="64"/>
  <c r="S17" i="64"/>
  <c r="R17" i="64"/>
  <c r="CD16" i="64"/>
  <c r="CC16" i="64"/>
  <c r="CB16" i="64"/>
  <c r="CA16" i="64"/>
  <c r="BZ16" i="64"/>
  <c r="BJ16" i="64"/>
  <c r="BI16" i="64"/>
  <c r="BH16" i="64"/>
  <c r="BG16" i="64"/>
  <c r="BF16" i="64"/>
  <c r="AP16" i="64"/>
  <c r="AO16" i="64"/>
  <c r="AN16" i="64"/>
  <c r="AM16" i="64"/>
  <c r="AL16" i="64"/>
  <c r="V16" i="64"/>
  <c r="U16" i="64"/>
  <c r="T16" i="64"/>
  <c r="S16" i="64"/>
  <c r="R16" i="64"/>
  <c r="CD15" i="64"/>
  <c r="CC15" i="64"/>
  <c r="CB15" i="64"/>
  <c r="CA15" i="64"/>
  <c r="BZ15" i="64"/>
  <c r="BJ15" i="64"/>
  <c r="BI15" i="64"/>
  <c r="BH15" i="64"/>
  <c r="BG15" i="64"/>
  <c r="BF15" i="64"/>
  <c r="AP15" i="64"/>
  <c r="AO15" i="64"/>
  <c r="AN15" i="64"/>
  <c r="AM15" i="64"/>
  <c r="AL15" i="64"/>
  <c r="V15" i="64"/>
  <c r="U15" i="64"/>
  <c r="T15" i="64"/>
  <c r="S15" i="64"/>
  <c r="R15" i="64"/>
  <c r="CD14" i="64"/>
  <c r="CC14" i="64"/>
  <c r="CB14" i="64"/>
  <c r="CA14" i="64"/>
  <c r="BZ14" i="64"/>
  <c r="BJ14" i="64"/>
  <c r="BI14" i="64"/>
  <c r="BH14" i="64"/>
  <c r="BG14" i="64"/>
  <c r="BF14" i="64"/>
  <c r="AP14" i="64"/>
  <c r="AO14" i="64"/>
  <c r="AN14" i="64"/>
  <c r="AM14" i="64"/>
  <c r="AL14" i="64"/>
  <c r="V14" i="64"/>
  <c r="U14" i="64"/>
  <c r="T14" i="64"/>
  <c r="S14" i="64"/>
  <c r="R14" i="64"/>
  <c r="CD13" i="64"/>
  <c r="CC13" i="64"/>
  <c r="CB13" i="64"/>
  <c r="CA13" i="64"/>
  <c r="BZ13" i="64"/>
  <c r="BJ13" i="64"/>
  <c r="BI13" i="64"/>
  <c r="BH13" i="64"/>
  <c r="BG13" i="64"/>
  <c r="BF13" i="64"/>
  <c r="AP13" i="64"/>
  <c r="AO13" i="64"/>
  <c r="AN13" i="64"/>
  <c r="AM13" i="64"/>
  <c r="AL13" i="64"/>
  <c r="V13" i="64"/>
  <c r="U13" i="64"/>
  <c r="T13" i="64"/>
  <c r="S13" i="64"/>
  <c r="R13" i="64"/>
  <c r="CD12" i="64"/>
  <c r="CC12" i="64"/>
  <c r="CB12" i="64"/>
  <c r="CA12" i="64"/>
  <c r="BZ12" i="64"/>
  <c r="BJ12" i="64"/>
  <c r="BI12" i="64"/>
  <c r="BH12" i="64"/>
  <c r="BG12" i="64"/>
  <c r="BF12" i="64"/>
  <c r="AP12" i="64"/>
  <c r="AO12" i="64"/>
  <c r="AN12" i="64"/>
  <c r="AM12" i="64"/>
  <c r="AL12" i="64"/>
  <c r="V12" i="64"/>
  <c r="U12" i="64"/>
  <c r="T12" i="64"/>
  <c r="S12" i="64"/>
  <c r="R12" i="64"/>
  <c r="CD11" i="64"/>
  <c r="CC11" i="64"/>
  <c r="CB11" i="64"/>
  <c r="CA11" i="64"/>
  <c r="BZ11" i="64"/>
  <c r="BJ11" i="64"/>
  <c r="BI11" i="64"/>
  <c r="BH11" i="64"/>
  <c r="BG11" i="64"/>
  <c r="BF11" i="64"/>
  <c r="AP11" i="64"/>
  <c r="AO11" i="64"/>
  <c r="AN11" i="64"/>
  <c r="AM11" i="64"/>
  <c r="AL11" i="64"/>
  <c r="V11" i="64"/>
  <c r="CI11" i="64" s="1"/>
  <c r="U11" i="64"/>
  <c r="T11" i="64"/>
  <c r="S11" i="64"/>
  <c r="R11" i="64"/>
  <c r="CE11" i="64" s="1"/>
  <c r="CD10" i="64"/>
  <c r="CC10" i="64"/>
  <c r="CB10" i="64"/>
  <c r="CA10" i="64"/>
  <c r="BZ10" i="64"/>
  <c r="BJ10" i="64"/>
  <c r="BI10" i="64"/>
  <c r="BH10" i="64"/>
  <c r="BG10" i="64"/>
  <c r="BF10" i="64"/>
  <c r="AP10" i="64"/>
  <c r="AO10" i="64"/>
  <c r="AN10" i="64"/>
  <c r="AM10" i="64"/>
  <c r="AL10" i="64"/>
  <c r="V10" i="64"/>
  <c r="U10" i="64"/>
  <c r="T10" i="64"/>
  <c r="S10" i="64"/>
  <c r="R10" i="64"/>
  <c r="CD9" i="64"/>
  <c r="CC9" i="64"/>
  <c r="CB9" i="64"/>
  <c r="CA9" i="64"/>
  <c r="BZ9" i="64"/>
  <c r="BJ9" i="64"/>
  <c r="BI9" i="64"/>
  <c r="BH9" i="64"/>
  <c r="BG9" i="64"/>
  <c r="BF9" i="64"/>
  <c r="AP9" i="64"/>
  <c r="AO9" i="64"/>
  <c r="AN9" i="64"/>
  <c r="AM9" i="64"/>
  <c r="AL9" i="64"/>
  <c r="V9" i="64"/>
  <c r="U9" i="64"/>
  <c r="T9" i="64"/>
  <c r="S9" i="64"/>
  <c r="R9" i="64"/>
  <c r="CD8" i="64"/>
  <c r="CC8" i="64"/>
  <c r="CB8" i="64"/>
  <c r="CA8" i="64"/>
  <c r="BZ8" i="64"/>
  <c r="BJ8" i="64"/>
  <c r="BI8" i="64"/>
  <c r="BH8" i="64"/>
  <c r="BG8" i="64"/>
  <c r="BF8" i="64"/>
  <c r="AP8" i="64"/>
  <c r="AO8" i="64"/>
  <c r="AN8" i="64"/>
  <c r="AM8" i="64"/>
  <c r="AL8" i="64"/>
  <c r="V8" i="64"/>
  <c r="U8" i="64"/>
  <c r="T8" i="64"/>
  <c r="S8" i="64"/>
  <c r="R8" i="64"/>
  <c r="CD7" i="64"/>
  <c r="CC7" i="64"/>
  <c r="CB7" i="64"/>
  <c r="CA7" i="64"/>
  <c r="BZ7" i="64"/>
  <c r="BJ7" i="64"/>
  <c r="BI7" i="64"/>
  <c r="BH7" i="64"/>
  <c r="BG7" i="64"/>
  <c r="BF7" i="64"/>
  <c r="AP7" i="64"/>
  <c r="AO7" i="64"/>
  <c r="AN7" i="64"/>
  <c r="AM7" i="64"/>
  <c r="AL7" i="64"/>
  <c r="V7" i="64"/>
  <c r="U7" i="64"/>
  <c r="T7" i="64"/>
  <c r="S7" i="64"/>
  <c r="R7" i="64"/>
  <c r="CD6" i="64"/>
  <c r="CC6" i="64"/>
  <c r="CB6" i="64"/>
  <c r="CA6" i="64"/>
  <c r="BZ6" i="64"/>
  <c r="BJ6" i="64"/>
  <c r="BI6" i="64"/>
  <c r="BH6" i="64"/>
  <c r="BG6" i="64"/>
  <c r="BF6" i="64"/>
  <c r="AP6" i="64"/>
  <c r="AO6" i="64"/>
  <c r="AN6" i="64"/>
  <c r="AM6" i="64"/>
  <c r="AL6" i="64"/>
  <c r="V6" i="64"/>
  <c r="U6" i="64"/>
  <c r="T6" i="64"/>
  <c r="S6" i="64"/>
  <c r="R6" i="64"/>
  <c r="CD5" i="64"/>
  <c r="CC5" i="64"/>
  <c r="CB5" i="64"/>
  <c r="CA5" i="64"/>
  <c r="BZ5" i="64"/>
  <c r="BJ5" i="64"/>
  <c r="BI5" i="64"/>
  <c r="BH5" i="64"/>
  <c r="BG5" i="64"/>
  <c r="BF5" i="64"/>
  <c r="AP5" i="64"/>
  <c r="AO5" i="64"/>
  <c r="AN5" i="64"/>
  <c r="AM5" i="64"/>
  <c r="AL5" i="64"/>
  <c r="V5" i="64"/>
  <c r="U5" i="64"/>
  <c r="T5" i="64"/>
  <c r="S5" i="64"/>
  <c r="R5" i="64"/>
  <c r="CI9" i="64" l="1"/>
  <c r="CI10" i="64"/>
  <c r="CI5" i="64"/>
  <c r="CE6" i="64"/>
  <c r="CE7" i="64"/>
  <c r="CI8" i="64"/>
  <c r="CE9" i="64"/>
  <c r="CE5" i="64"/>
  <c r="CI6" i="64"/>
  <c r="CI7" i="64"/>
  <c r="CE8" i="64"/>
  <c r="CE10" i="64"/>
  <c r="CG54" i="64"/>
  <c r="CE12" i="64"/>
  <c r="CI12" i="64"/>
  <c r="CE13" i="64"/>
  <c r="CI13" i="64"/>
  <c r="CE14" i="64"/>
  <c r="CI14" i="64"/>
  <c r="CE15" i="64"/>
  <c r="CI15" i="64"/>
  <c r="CE16" i="64"/>
  <c r="CI16" i="64"/>
  <c r="CE17" i="64"/>
  <c r="CI17" i="64"/>
  <c r="CE18" i="64"/>
  <c r="CI18" i="64"/>
  <c r="CE19" i="64"/>
  <c r="CI19" i="64"/>
  <c r="CE20" i="64"/>
  <c r="CI20" i="64"/>
  <c r="CE21" i="64"/>
  <c r="CI21" i="64"/>
  <c r="CE22" i="64"/>
  <c r="CI22" i="64"/>
  <c r="CE23" i="64"/>
  <c r="CI23" i="64"/>
  <c r="CE24" i="64"/>
  <c r="CI24" i="64"/>
  <c r="CE25" i="64"/>
  <c r="CI25" i="64"/>
  <c r="CE26" i="64"/>
  <c r="CI26" i="64"/>
  <c r="CE27" i="64"/>
  <c r="CI27" i="64"/>
  <c r="CE28" i="64"/>
  <c r="CI28" i="64"/>
  <c r="CE29" i="64"/>
  <c r="CI29" i="64"/>
  <c r="CE30" i="64"/>
  <c r="CI30" i="64"/>
  <c r="CE31" i="64"/>
  <c r="CI31" i="64"/>
  <c r="CE32" i="64"/>
  <c r="CI32" i="64"/>
  <c r="CE33" i="64"/>
  <c r="CI33" i="64"/>
  <c r="CE34" i="64"/>
  <c r="CI34" i="64"/>
  <c r="CE35" i="64"/>
  <c r="CI35" i="64"/>
  <c r="CE36" i="64"/>
  <c r="CI36" i="64"/>
  <c r="CE37" i="64"/>
  <c r="CI37" i="64"/>
  <c r="CE38" i="64"/>
  <c r="CI38" i="64"/>
  <c r="CE39" i="64"/>
  <c r="CI39" i="64"/>
  <c r="CE40" i="64"/>
  <c r="CI40" i="64"/>
  <c r="CE41" i="64"/>
  <c r="CI41" i="64"/>
  <c r="CE42" i="64"/>
  <c r="CI42" i="64"/>
  <c r="CE43" i="64"/>
  <c r="CI43" i="64"/>
  <c r="CE44" i="64"/>
  <c r="CI44" i="64"/>
  <c r="CE45" i="64"/>
  <c r="CI45" i="64"/>
  <c r="CE46" i="64"/>
  <c r="CI46" i="64"/>
  <c r="CE47" i="64"/>
  <c r="CI47" i="64"/>
  <c r="CE48" i="64"/>
  <c r="CI48" i="64"/>
  <c r="CE49" i="64"/>
  <c r="CI49" i="64"/>
  <c r="CE50" i="64"/>
  <c r="CI50" i="64"/>
  <c r="CE51" i="64"/>
  <c r="CI51" i="64"/>
  <c r="CE52" i="64"/>
  <c r="CI52" i="64"/>
  <c r="CE53" i="64"/>
  <c r="CI53" i="64"/>
  <c r="CI54" i="64"/>
  <c r="CE54" i="64"/>
  <c r="CF5" i="64"/>
  <c r="CF7" i="64"/>
  <c r="CF8" i="64"/>
  <c r="CF9" i="64"/>
  <c r="CF10" i="64"/>
  <c r="CF12" i="64"/>
  <c r="CF15" i="64"/>
  <c r="CF16" i="64"/>
  <c r="CF18" i="64"/>
  <c r="CF19" i="64"/>
  <c r="CF22" i="64"/>
  <c r="CF27" i="64"/>
  <c r="CF28" i="64"/>
  <c r="CF31" i="64"/>
  <c r="CF33" i="64"/>
  <c r="CF35" i="64"/>
  <c r="CF37" i="64"/>
  <c r="CF39" i="64"/>
  <c r="CF42" i="64"/>
  <c r="CF44" i="64"/>
  <c r="CF46" i="64"/>
  <c r="CF48" i="64"/>
  <c r="CF51" i="64"/>
  <c r="CF52" i="64"/>
  <c r="CG5" i="64"/>
  <c r="CG6" i="64"/>
  <c r="CG7" i="64"/>
  <c r="CG8" i="64"/>
  <c r="CG9" i="64"/>
  <c r="CG10" i="64"/>
  <c r="CG11" i="64"/>
  <c r="CG12" i="64"/>
  <c r="CG13" i="64"/>
  <c r="CG14" i="64"/>
  <c r="CG15" i="64"/>
  <c r="CG16" i="64"/>
  <c r="CG17" i="64"/>
  <c r="CG18" i="64"/>
  <c r="CG19" i="64"/>
  <c r="CG20" i="64"/>
  <c r="CG21" i="64"/>
  <c r="CG22" i="64"/>
  <c r="CG23" i="64"/>
  <c r="CG24" i="64"/>
  <c r="CG25" i="64"/>
  <c r="CG26" i="64"/>
  <c r="CG27" i="64"/>
  <c r="CG28" i="64"/>
  <c r="CG29" i="64"/>
  <c r="CG30" i="64"/>
  <c r="CG31" i="64"/>
  <c r="CG32" i="64"/>
  <c r="CG33" i="64"/>
  <c r="CG34" i="64"/>
  <c r="CG35" i="64"/>
  <c r="CG36" i="64"/>
  <c r="CG37" i="64"/>
  <c r="CG38" i="64"/>
  <c r="CG39" i="64"/>
  <c r="CG40" i="64"/>
  <c r="CG41" i="64"/>
  <c r="CG42" i="64"/>
  <c r="CG43" i="64"/>
  <c r="CG44" i="64"/>
  <c r="CG45" i="64"/>
  <c r="CG46" i="64"/>
  <c r="CG47" i="64"/>
  <c r="CG48" i="64"/>
  <c r="CG49" i="64"/>
  <c r="CG50" i="64"/>
  <c r="CG51" i="64"/>
  <c r="CG52" i="64"/>
  <c r="CG53" i="64"/>
  <c r="CF6" i="64"/>
  <c r="CF11" i="64"/>
  <c r="CF13" i="64"/>
  <c r="CF14" i="64"/>
  <c r="CF17" i="64"/>
  <c r="CF20" i="64"/>
  <c r="CF21" i="64"/>
  <c r="CF23" i="64"/>
  <c r="CF24" i="64"/>
  <c r="CF25" i="64"/>
  <c r="CF26" i="64"/>
  <c r="CF29" i="64"/>
  <c r="CF30" i="64"/>
  <c r="CF32" i="64"/>
  <c r="CF34" i="64"/>
  <c r="CF36" i="64"/>
  <c r="CF38" i="64"/>
  <c r="CF40" i="64"/>
  <c r="CF41" i="64"/>
  <c r="CF43" i="64"/>
  <c r="CF45" i="64"/>
  <c r="CF47" i="64"/>
  <c r="CF49" i="64"/>
  <c r="CF50" i="64"/>
  <c r="CF53" i="64"/>
  <c r="CF54" i="64"/>
  <c r="CH5" i="64"/>
  <c r="CH6" i="64"/>
  <c r="CH7" i="64"/>
  <c r="CH8" i="64"/>
  <c r="CH9" i="64"/>
  <c r="CH10" i="64"/>
  <c r="CH11" i="64"/>
  <c r="CH12" i="64"/>
  <c r="CH13" i="64"/>
  <c r="CH14" i="64"/>
  <c r="CH15" i="64"/>
  <c r="CH16" i="64"/>
  <c r="CH17" i="64"/>
  <c r="CH18" i="64"/>
  <c r="CH19" i="64"/>
  <c r="CH20" i="64"/>
  <c r="CH21" i="64"/>
  <c r="CH22" i="64"/>
  <c r="CH23" i="64"/>
  <c r="CH24" i="64"/>
  <c r="CH25" i="64"/>
  <c r="CH26" i="64"/>
  <c r="CH27" i="64"/>
  <c r="CH28" i="64"/>
  <c r="CH29" i="64"/>
  <c r="CH30" i="64"/>
  <c r="CH31" i="64"/>
  <c r="CH32" i="64"/>
  <c r="CH33" i="64"/>
  <c r="CH34" i="64"/>
  <c r="CH35" i="64"/>
  <c r="CH36" i="64"/>
  <c r="CH37" i="64"/>
  <c r="CH38" i="64"/>
  <c r="CH39" i="64"/>
  <c r="CH40" i="64"/>
  <c r="CH41" i="64"/>
  <c r="CH42" i="64"/>
  <c r="CH43" i="64"/>
  <c r="CH44" i="64"/>
  <c r="CH45" i="64"/>
  <c r="CH46" i="64"/>
  <c r="CH47" i="64"/>
  <c r="CH48" i="64"/>
  <c r="CH49" i="64"/>
  <c r="CH50" i="64"/>
  <c r="CH51" i="64"/>
  <c r="CH52" i="64"/>
  <c r="CH53" i="64"/>
  <c r="CH54" i="64"/>
  <c r="N30" i="29"/>
  <c r="M30" i="29"/>
  <c r="L30" i="29"/>
  <c r="K30" i="29"/>
  <c r="J30" i="29"/>
  <c r="G30" i="29"/>
  <c r="F30" i="29"/>
  <c r="E30" i="29"/>
  <c r="D30" i="29"/>
  <c r="C30" i="29"/>
  <c r="O29" i="29"/>
  <c r="H29" i="29"/>
  <c r="O28" i="29"/>
  <c r="H28" i="29"/>
  <c r="P28" i="29" s="1"/>
  <c r="O27" i="29"/>
  <c r="H27" i="29"/>
  <c r="O26" i="29"/>
  <c r="H26" i="29"/>
  <c r="O25" i="29"/>
  <c r="H25" i="29"/>
  <c r="O24" i="29"/>
  <c r="H24" i="29"/>
  <c r="P24" i="29" s="1"/>
  <c r="O23" i="29"/>
  <c r="H23" i="29"/>
  <c r="O22" i="29"/>
  <c r="H22" i="29"/>
  <c r="P22" i="29" s="1"/>
  <c r="O21" i="29"/>
  <c r="H21" i="29"/>
  <c r="O20" i="29"/>
  <c r="H20" i="29"/>
  <c r="P20" i="29" s="1"/>
  <c r="O19" i="29"/>
  <c r="H19" i="29"/>
  <c r="O18" i="29"/>
  <c r="H18" i="29"/>
  <c r="P18" i="29" s="1"/>
  <c r="O17" i="29"/>
  <c r="H17" i="29"/>
  <c r="O16" i="29"/>
  <c r="H16" i="29"/>
  <c r="O15" i="29"/>
  <c r="H15" i="29"/>
  <c r="O14" i="29"/>
  <c r="H14" i="29"/>
  <c r="O13" i="29"/>
  <c r="H13" i="29"/>
  <c r="O12" i="29"/>
  <c r="H12" i="29"/>
  <c r="P12" i="29" s="1"/>
  <c r="O11" i="29"/>
  <c r="H11" i="29"/>
  <c r="O10" i="29"/>
  <c r="H10" i="29"/>
  <c r="O9" i="29"/>
  <c r="H9" i="29"/>
  <c r="O8" i="29"/>
  <c r="H8" i="29"/>
  <c r="P8" i="29" s="1"/>
  <c r="O7" i="29"/>
  <c r="P7" i="29" s="1"/>
  <c r="H7" i="29"/>
  <c r="O6" i="29"/>
  <c r="H6" i="29"/>
  <c r="P6" i="29" s="1"/>
  <c r="O30" i="29" l="1"/>
  <c r="P9" i="29"/>
  <c r="P13" i="29"/>
  <c r="P25" i="29"/>
  <c r="P29" i="29"/>
  <c r="P19" i="29"/>
  <c r="P23" i="29"/>
  <c r="P16" i="29"/>
  <c r="P11" i="29"/>
  <c r="P27" i="29"/>
  <c r="P10" i="29"/>
  <c r="P15" i="29"/>
  <c r="P17" i="29"/>
  <c r="P26" i="29"/>
  <c r="P14" i="29"/>
  <c r="P21" i="29"/>
  <c r="H30" i="29"/>
  <c r="P30" i="29" s="1"/>
</calcChain>
</file>

<file path=xl/sharedStrings.xml><?xml version="1.0" encoding="utf-8"?>
<sst xmlns="http://schemas.openxmlformats.org/spreadsheetml/2006/main" count="1403" uniqueCount="379">
  <si>
    <t>（単位：ｋｇ）</t>
    <rPh sb="1" eb="3">
      <t>タンイ</t>
    </rPh>
    <phoneticPr fontId="3"/>
  </si>
  <si>
    <t xml:space="preserve">　搬入量                  </t>
    <rPh sb="1" eb="3">
      <t>ハンニュウ</t>
    </rPh>
    <rPh sb="3" eb="4">
      <t>リョウ</t>
    </rPh>
    <phoneticPr fontId="3"/>
  </si>
  <si>
    <t>焼却量</t>
    <rPh sb="0" eb="2">
      <t>ショウキャク</t>
    </rPh>
    <rPh sb="2" eb="3">
      <t>リョウ</t>
    </rPh>
    <phoneticPr fontId="3"/>
  </si>
  <si>
    <t>残渣量</t>
    <rPh sb="0" eb="1">
      <t>ザン</t>
    </rPh>
    <rPh sb="2" eb="3">
      <t>リョウ</t>
    </rPh>
    <phoneticPr fontId="3"/>
  </si>
  <si>
    <t>残渣発生率</t>
    <rPh sb="0" eb="2">
      <t>ザンサ</t>
    </rPh>
    <rPh sb="2" eb="4">
      <t>ハッセイ</t>
    </rPh>
    <rPh sb="4" eb="5">
      <t>リツ</t>
    </rPh>
    <phoneticPr fontId="3"/>
  </si>
  <si>
    <t>月</t>
    <rPh sb="0" eb="1">
      <t>ツキ</t>
    </rPh>
    <phoneticPr fontId="3"/>
  </si>
  <si>
    <t>業者収集</t>
  </si>
  <si>
    <t>一般搬入</t>
    <rPh sb="2" eb="4">
      <t>ハンニュウ</t>
    </rPh>
    <phoneticPr fontId="3"/>
  </si>
  <si>
    <t>小計</t>
    <rPh sb="0" eb="2">
      <t>ショウケイ</t>
    </rPh>
    <phoneticPr fontId="3"/>
  </si>
  <si>
    <t>破砕施設残渣</t>
    <rPh sb="0" eb="2">
      <t>ハサイ</t>
    </rPh>
    <rPh sb="2" eb="4">
      <t>シセツ</t>
    </rPh>
    <rPh sb="4" eb="6">
      <t>ザンサ</t>
    </rPh>
    <phoneticPr fontId="3"/>
  </si>
  <si>
    <t>中継施設残渣</t>
    <rPh sb="0" eb="2">
      <t>チュウケイ</t>
    </rPh>
    <rPh sb="2" eb="4">
      <t>シセツ</t>
    </rPh>
    <rPh sb="4" eb="6">
      <t>ザンサ</t>
    </rPh>
    <phoneticPr fontId="3"/>
  </si>
  <si>
    <t>他都市ごみ</t>
    <rPh sb="0" eb="3">
      <t>タトシ</t>
    </rPh>
    <phoneticPr fontId="3"/>
  </si>
  <si>
    <t>計</t>
    <rPh sb="0" eb="1">
      <t>ケイ</t>
    </rPh>
    <phoneticPr fontId="3"/>
  </si>
  <si>
    <t>（％）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</si>
  <si>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</si>
  <si>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</si>
  <si>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</si>
  <si>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</si>
  <si>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</si>
  <si>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</si>
  <si>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</si>
  <si>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</si>
  <si>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</si>
  <si>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</t>
    <phoneticPr fontId="3"/>
  </si>
  <si>
    <t>２</t>
    <phoneticPr fontId="3"/>
  </si>
  <si>
    <t>３</t>
    <phoneticPr fontId="3"/>
  </si>
  <si>
    <t>３－１　工場別処理状況</t>
  </si>
  <si>
    <t>全工場</t>
    <rPh sb="0" eb="3">
      <t>ゼンコウジョウ</t>
    </rPh>
    <phoneticPr fontId="3"/>
  </si>
  <si>
    <t>月</t>
  </si>
  <si>
    <t>計</t>
  </si>
  <si>
    <t>西淀工場</t>
    <rPh sb="0" eb="2">
      <t>ニシヨド</t>
    </rPh>
    <rPh sb="2" eb="4">
      <t>コウジョウ</t>
    </rPh>
    <phoneticPr fontId="3"/>
  </si>
  <si>
    <t>鶴見工場</t>
    <rPh sb="0" eb="2">
      <t>ツルミ</t>
    </rPh>
    <rPh sb="2" eb="4">
      <t>コウジョウ</t>
    </rPh>
    <phoneticPr fontId="3"/>
  </si>
  <si>
    <t>八尾工場</t>
    <rPh sb="0" eb="2">
      <t>ヤオ</t>
    </rPh>
    <rPh sb="2" eb="4">
      <t>コウジョウ</t>
    </rPh>
    <phoneticPr fontId="3"/>
  </si>
  <si>
    <t>平野工場</t>
    <rPh sb="0" eb="2">
      <t>ヒラノ</t>
    </rPh>
    <rPh sb="2" eb="4">
      <t>コウジョウ</t>
    </rPh>
    <phoneticPr fontId="3"/>
  </si>
  <si>
    <t>東淀工場</t>
    <rPh sb="0" eb="1">
      <t>ヒガシ</t>
    </rPh>
    <rPh sb="1" eb="2">
      <t>ヨド</t>
    </rPh>
    <rPh sb="2" eb="4">
      <t>コウジョウ</t>
    </rPh>
    <phoneticPr fontId="3"/>
  </si>
  <si>
    <t>舞洲工場</t>
    <rPh sb="0" eb="1">
      <t>マイ</t>
    </rPh>
    <rPh sb="1" eb="2">
      <t>シュウ</t>
    </rPh>
    <rPh sb="2" eb="4">
      <t>コウジョウ</t>
    </rPh>
    <phoneticPr fontId="3"/>
  </si>
  <si>
    <t>３－２　破砕施設処理状況</t>
    <rPh sb="4" eb="6">
      <t>ハサイ</t>
    </rPh>
    <rPh sb="6" eb="8">
      <t>シセツ</t>
    </rPh>
    <rPh sb="8" eb="10">
      <t>ショリ</t>
    </rPh>
    <rPh sb="10" eb="12">
      <t>ジョウキョウ</t>
    </rPh>
    <phoneticPr fontId="3"/>
  </si>
  <si>
    <t>　搬入量</t>
    <rPh sb="1" eb="3">
      <t>ハンニュウ</t>
    </rPh>
    <rPh sb="3" eb="4">
      <t>リョウ</t>
    </rPh>
    <phoneticPr fontId="3"/>
  </si>
  <si>
    <t>　焼却量</t>
    <rPh sb="1" eb="3">
      <t>ショウキャク</t>
    </rPh>
    <rPh sb="3" eb="4">
      <t>リョウ</t>
    </rPh>
    <phoneticPr fontId="3"/>
  </si>
  <si>
    <t>金属回収量</t>
    <rPh sb="0" eb="2">
      <t>キンゾク</t>
    </rPh>
    <rPh sb="2" eb="4">
      <t>カイシュウ</t>
    </rPh>
    <rPh sb="4" eb="5">
      <t>リョウ</t>
    </rPh>
    <phoneticPr fontId="3"/>
  </si>
  <si>
    <t>舞洲破砕</t>
    <rPh sb="0" eb="2">
      <t>マイシマ</t>
    </rPh>
    <rPh sb="2" eb="4">
      <t>ハサイ</t>
    </rPh>
    <phoneticPr fontId="3"/>
  </si>
  <si>
    <t>舞洲破砕</t>
    <rPh sb="0" eb="2">
      <t>マイシマ</t>
    </rPh>
    <rPh sb="2" eb="3">
      <t>ハ</t>
    </rPh>
    <rPh sb="3" eb="4">
      <t>サイ</t>
    </rPh>
    <phoneticPr fontId="3"/>
  </si>
  <si>
    <t>業者収集</t>
    <rPh sb="0" eb="2">
      <t>ギョウシャ</t>
    </rPh>
    <rPh sb="2" eb="4">
      <t>シュウシュウ</t>
    </rPh>
    <phoneticPr fontId="3"/>
  </si>
  <si>
    <t>一般搬入</t>
    <rPh sb="0" eb="2">
      <t>イッパン</t>
    </rPh>
    <rPh sb="2" eb="4">
      <t>ハンニュウ</t>
    </rPh>
    <phoneticPr fontId="3"/>
  </si>
  <si>
    <t>３－３　最終処分状況</t>
    <rPh sb="4" eb="6">
      <t>サイシュウ</t>
    </rPh>
    <rPh sb="6" eb="8">
      <t>ショブン</t>
    </rPh>
    <rPh sb="8" eb="10">
      <t>ジョウキョウ</t>
    </rPh>
    <phoneticPr fontId="3"/>
  </si>
  <si>
    <t>（単位：kg）</t>
    <rPh sb="1" eb="3">
      <t>タンイ</t>
    </rPh>
    <phoneticPr fontId="3"/>
  </si>
  <si>
    <t>受入日数</t>
    <rPh sb="0" eb="2">
      <t>ウケイレ</t>
    </rPh>
    <rPh sb="2" eb="4">
      <t>ニッスウ</t>
    </rPh>
    <phoneticPr fontId="3"/>
  </si>
  <si>
    <t>　焼却工場残渣</t>
    <rPh sb="1" eb="3">
      <t>ショウキャク</t>
    </rPh>
    <rPh sb="3" eb="5">
      <t>コウジョウ</t>
    </rPh>
    <rPh sb="5" eb="6">
      <t>ザンサイ</t>
    </rPh>
    <phoneticPr fontId="3"/>
  </si>
  <si>
    <t>日　　　　量</t>
    <rPh sb="0" eb="1">
      <t>ヒ</t>
    </rPh>
    <rPh sb="5" eb="6">
      <t>リョウ</t>
    </rPh>
    <phoneticPr fontId="3"/>
  </si>
  <si>
    <t>北港</t>
    <rPh sb="0" eb="2">
      <t>ホッコウ</t>
    </rPh>
    <phoneticPr fontId="3"/>
  </si>
  <si>
    <t>北　　港</t>
    <rPh sb="0" eb="1">
      <t>キタ</t>
    </rPh>
    <rPh sb="3" eb="4">
      <t>ミナト</t>
    </rPh>
    <phoneticPr fontId="3"/>
  </si>
  <si>
    <t>合計</t>
    <rPh sb="0" eb="2">
      <t>ゴウケイ</t>
    </rPh>
    <phoneticPr fontId="3"/>
  </si>
  <si>
    <t>住之江</t>
    <rPh sb="0" eb="3">
      <t>スミノエ</t>
    </rPh>
    <phoneticPr fontId="3"/>
  </si>
  <si>
    <t>鶴見</t>
    <rPh sb="0" eb="2">
      <t>ツルミ</t>
    </rPh>
    <phoneticPr fontId="3"/>
  </si>
  <si>
    <t>平野</t>
    <rPh sb="0" eb="2">
      <t>ヒラノ</t>
    </rPh>
    <phoneticPr fontId="3"/>
  </si>
  <si>
    <t>北部環境事業センター</t>
  </si>
  <si>
    <t>東北環境事業センター</t>
  </si>
  <si>
    <t>城北環境事業センター</t>
  </si>
  <si>
    <t>西北環境事業センター</t>
  </si>
  <si>
    <t>中部環境事業センター</t>
  </si>
  <si>
    <t>西部環境事業センター</t>
  </si>
  <si>
    <t>東部環境事業センター</t>
  </si>
  <si>
    <t>南部環境事業センター</t>
  </si>
  <si>
    <t>東南環境事業センター</t>
  </si>
  <si>
    <t>４月</t>
    <rPh sb="1" eb="2">
      <t>ゲツ</t>
    </rPh>
    <phoneticPr fontId="3"/>
  </si>
  <si>
    <t>５月</t>
  </si>
  <si>
    <t>６月</t>
  </si>
  <si>
    <t>７月</t>
  </si>
  <si>
    <t>８月</t>
  </si>
  <si>
    <t>９月</t>
  </si>
  <si>
    <t>年間合計</t>
    <rPh sb="0" eb="2">
      <t>ネンカン</t>
    </rPh>
    <rPh sb="2" eb="3">
      <t>ゴウ</t>
    </rPh>
    <rPh sb="3" eb="4">
      <t>ケイ</t>
    </rPh>
    <phoneticPr fontId="3"/>
  </si>
  <si>
    <t>受付場所</t>
    <rPh sb="0" eb="2">
      <t>ウケツケ</t>
    </rPh>
    <rPh sb="2" eb="4">
      <t>バショ</t>
    </rPh>
    <phoneticPr fontId="3"/>
  </si>
  <si>
    <t>乾電池</t>
    <rPh sb="0" eb="3">
      <t>カンデンチ</t>
    </rPh>
    <phoneticPr fontId="3"/>
  </si>
  <si>
    <t>蛍光灯</t>
    <rPh sb="0" eb="3">
      <t>ケイコウトウ</t>
    </rPh>
    <phoneticPr fontId="3"/>
  </si>
  <si>
    <t>体温計</t>
    <rPh sb="0" eb="3">
      <t>タイオンケイ</t>
    </rPh>
    <phoneticPr fontId="3"/>
  </si>
  <si>
    <t>（本）</t>
    <rPh sb="1" eb="2">
      <t>ホン</t>
    </rPh>
    <phoneticPr fontId="3"/>
  </si>
  <si>
    <t>小　　　計</t>
    <rPh sb="0" eb="1">
      <t>ショウ</t>
    </rPh>
    <rPh sb="4" eb="5">
      <t>ケイ</t>
    </rPh>
    <phoneticPr fontId="3"/>
  </si>
  <si>
    <t>その他</t>
    <rPh sb="2" eb="3">
      <t>タ</t>
    </rPh>
    <phoneticPr fontId="3"/>
  </si>
  <si>
    <t>合　　　　　　　計</t>
    <rPh sb="0" eb="1">
      <t>ゴウ</t>
    </rPh>
    <rPh sb="8" eb="9">
      <t>ケイ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</si>
  <si>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</si>
  <si>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</si>
  <si>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</si>
  <si>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</si>
  <si>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</si>
  <si>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</si>
  <si>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</si>
  <si>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</si>
  <si>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</si>
  <si>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</si>
  <si>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</si>
  <si>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</si>
  <si>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枚数</t>
    <rPh sb="0" eb="2">
      <t>マイスウ</t>
    </rPh>
    <phoneticPr fontId="3"/>
  </si>
  <si>
    <t>子ども</t>
    <rPh sb="0" eb="1">
      <t>コ</t>
    </rPh>
    <phoneticPr fontId="3"/>
  </si>
  <si>
    <t>中部環境事業センター出張所</t>
    <rPh sb="10" eb="12">
      <t>シュッチョウ</t>
    </rPh>
    <rPh sb="12" eb="13">
      <t>ショ</t>
    </rPh>
    <phoneticPr fontId="3"/>
  </si>
  <si>
    <t>センター受付計</t>
    <rPh sb="4" eb="6">
      <t>ウケツケ</t>
    </rPh>
    <rPh sb="6" eb="7">
      <t>ケイ</t>
    </rPh>
    <phoneticPr fontId="3"/>
  </si>
  <si>
    <t>北区申告</t>
    <rPh sb="2" eb="4">
      <t>シンコク</t>
    </rPh>
    <phoneticPr fontId="3"/>
  </si>
  <si>
    <t>都島区申告</t>
    <rPh sb="3" eb="5">
      <t>シンコク</t>
    </rPh>
    <phoneticPr fontId="3"/>
  </si>
  <si>
    <t>淀川区申告</t>
    <rPh sb="3" eb="5">
      <t>シンコク</t>
    </rPh>
    <phoneticPr fontId="3"/>
  </si>
  <si>
    <t>東淀川区申告</t>
    <rPh sb="4" eb="6">
      <t>シンコク</t>
    </rPh>
    <phoneticPr fontId="3"/>
  </si>
  <si>
    <t>旭区申告</t>
    <rPh sb="2" eb="4">
      <t>シンコク</t>
    </rPh>
    <phoneticPr fontId="3"/>
  </si>
  <si>
    <t>城東区申告</t>
    <rPh sb="3" eb="5">
      <t>シンコク</t>
    </rPh>
    <phoneticPr fontId="3"/>
  </si>
  <si>
    <t>鶴見区申告</t>
    <rPh sb="3" eb="5">
      <t>シンコク</t>
    </rPh>
    <phoneticPr fontId="3"/>
  </si>
  <si>
    <t>福島区申告</t>
    <rPh sb="3" eb="5">
      <t>シンコク</t>
    </rPh>
    <phoneticPr fontId="3"/>
  </si>
  <si>
    <t>此花区申告</t>
    <rPh sb="3" eb="5">
      <t>シンコク</t>
    </rPh>
    <phoneticPr fontId="3"/>
  </si>
  <si>
    <t>西淀川区申告</t>
    <rPh sb="4" eb="6">
      <t>シンコク</t>
    </rPh>
    <phoneticPr fontId="3"/>
  </si>
  <si>
    <t>天王寺区申告</t>
    <rPh sb="4" eb="6">
      <t>シンコク</t>
    </rPh>
    <phoneticPr fontId="3"/>
  </si>
  <si>
    <t>東住吉区申告</t>
    <rPh sb="4" eb="6">
      <t>シンコク</t>
    </rPh>
    <phoneticPr fontId="3"/>
  </si>
  <si>
    <t>中央区申告</t>
    <rPh sb="3" eb="5">
      <t>シンコク</t>
    </rPh>
    <phoneticPr fontId="3"/>
  </si>
  <si>
    <t>浪速区申告</t>
    <rPh sb="3" eb="5">
      <t>シンコク</t>
    </rPh>
    <phoneticPr fontId="3"/>
  </si>
  <si>
    <t>西区申告</t>
    <rPh sb="2" eb="4">
      <t>シンコク</t>
    </rPh>
    <phoneticPr fontId="3"/>
  </si>
  <si>
    <t>港区申告</t>
    <rPh sb="2" eb="4">
      <t>シンコク</t>
    </rPh>
    <phoneticPr fontId="3"/>
  </si>
  <si>
    <t>大正区申告</t>
    <rPh sb="3" eb="5">
      <t>シンコク</t>
    </rPh>
    <phoneticPr fontId="3"/>
  </si>
  <si>
    <t>東成区申告</t>
    <rPh sb="3" eb="5">
      <t>シンコク</t>
    </rPh>
    <phoneticPr fontId="3"/>
  </si>
  <si>
    <t>生野区申告</t>
    <rPh sb="3" eb="5">
      <t>シンコク</t>
    </rPh>
    <phoneticPr fontId="3"/>
  </si>
  <si>
    <t>住之江区申告</t>
    <rPh sb="4" eb="6">
      <t>シンコク</t>
    </rPh>
    <phoneticPr fontId="3"/>
  </si>
  <si>
    <t>住吉区申告</t>
    <rPh sb="3" eb="5">
      <t>シンコク</t>
    </rPh>
    <phoneticPr fontId="3"/>
  </si>
  <si>
    <t>阿倍野区申告</t>
    <rPh sb="4" eb="6">
      <t>シンコク</t>
    </rPh>
    <phoneticPr fontId="3"/>
  </si>
  <si>
    <t>西成区申告</t>
    <rPh sb="3" eb="5">
      <t>シンコク</t>
    </rPh>
    <phoneticPr fontId="3"/>
  </si>
  <si>
    <t>平野区申告</t>
    <rPh sb="3" eb="5">
      <t>シンコク</t>
    </rPh>
    <phoneticPr fontId="3"/>
  </si>
  <si>
    <t>申告制計</t>
    <rPh sb="0" eb="2">
      <t>シンコク</t>
    </rPh>
    <rPh sb="2" eb="3">
      <t>セイ</t>
    </rPh>
    <rPh sb="3" eb="4">
      <t>ケイ</t>
    </rPh>
    <phoneticPr fontId="3"/>
  </si>
  <si>
    <t>インクカートリッジ</t>
    <phoneticPr fontId="6"/>
  </si>
  <si>
    <t>回収ボックス設置</t>
    <rPh sb="0" eb="2">
      <t>カイシュウ</t>
    </rPh>
    <rPh sb="6" eb="8">
      <t>セッチ</t>
    </rPh>
    <phoneticPr fontId="3"/>
  </si>
  <si>
    <t>行政区</t>
    <rPh sb="0" eb="3">
      <t>ギョウセイク</t>
    </rPh>
    <phoneticPr fontId="6"/>
  </si>
  <si>
    <t>設置施設数</t>
    <rPh sb="0" eb="2">
      <t>セッチ</t>
    </rPh>
    <rPh sb="2" eb="4">
      <t>シセツ</t>
    </rPh>
    <rPh sb="4" eb="5">
      <t>スウ</t>
    </rPh>
    <phoneticPr fontId="6"/>
  </si>
  <si>
    <t>北</t>
    <rPh sb="0" eb="1">
      <t>キタ</t>
    </rPh>
    <phoneticPr fontId="3"/>
  </si>
  <si>
    <t>都島</t>
    <rPh sb="0" eb="2">
      <t>ミヤコジマ</t>
    </rPh>
    <phoneticPr fontId="3"/>
  </si>
  <si>
    <t>淀川</t>
    <rPh sb="0" eb="2">
      <t>ヨドガワ</t>
    </rPh>
    <phoneticPr fontId="3"/>
  </si>
  <si>
    <t>東淀川</t>
    <rPh sb="0" eb="3">
      <t>ヒガシヨドガワ</t>
    </rPh>
    <phoneticPr fontId="3"/>
  </si>
  <si>
    <t>旭</t>
    <rPh sb="0" eb="1">
      <t>アサヒ</t>
    </rPh>
    <phoneticPr fontId="3"/>
  </si>
  <si>
    <t>城東</t>
    <rPh sb="0" eb="2">
      <t>ジョウトウ</t>
    </rPh>
    <phoneticPr fontId="3"/>
  </si>
  <si>
    <t>福島</t>
    <rPh sb="0" eb="2">
      <t>フクシマ</t>
    </rPh>
    <phoneticPr fontId="3"/>
  </si>
  <si>
    <t>此花</t>
    <rPh sb="0" eb="2">
      <t>コノハナ</t>
    </rPh>
    <phoneticPr fontId="3"/>
  </si>
  <si>
    <t>西淀川</t>
    <rPh sb="0" eb="3">
      <t>ニシヨドガワ</t>
    </rPh>
    <phoneticPr fontId="3"/>
  </si>
  <si>
    <t>中央</t>
    <rPh sb="0" eb="2">
      <t>チュウオウ</t>
    </rPh>
    <phoneticPr fontId="3"/>
  </si>
  <si>
    <t>天王寺</t>
    <rPh sb="0" eb="3">
      <t>テンノウジ</t>
    </rPh>
    <phoneticPr fontId="3"/>
  </si>
  <si>
    <t>浪速</t>
    <rPh sb="0" eb="2">
      <t>ナニワ</t>
    </rPh>
    <phoneticPr fontId="3"/>
  </si>
  <si>
    <t>東住吉</t>
    <rPh sb="0" eb="3">
      <t>ヒガシスミヨシ</t>
    </rPh>
    <phoneticPr fontId="3"/>
  </si>
  <si>
    <t>西</t>
    <rPh sb="0" eb="1">
      <t>ニシ</t>
    </rPh>
    <phoneticPr fontId="3"/>
  </si>
  <si>
    <t>港</t>
    <rPh sb="0" eb="1">
      <t>ミナト</t>
    </rPh>
    <phoneticPr fontId="3"/>
  </si>
  <si>
    <t>大正</t>
    <rPh sb="0" eb="2">
      <t>タイショウ</t>
    </rPh>
    <phoneticPr fontId="3"/>
  </si>
  <si>
    <t>生野</t>
    <rPh sb="0" eb="2">
      <t>イクノ</t>
    </rPh>
    <phoneticPr fontId="3"/>
  </si>
  <si>
    <t>東成</t>
    <rPh sb="0" eb="2">
      <t>ヒガシナリ</t>
    </rPh>
    <phoneticPr fontId="3"/>
  </si>
  <si>
    <t>住吉</t>
    <rPh sb="0" eb="2">
      <t>スミヨシ</t>
    </rPh>
    <phoneticPr fontId="3"/>
  </si>
  <si>
    <t>西成</t>
    <rPh sb="0" eb="2">
      <t>ニシナリ</t>
    </rPh>
    <phoneticPr fontId="3"/>
  </si>
  <si>
    <t>阿倍野</t>
    <rPh sb="0" eb="3">
      <t>アベノ</t>
    </rPh>
    <phoneticPr fontId="3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</si>
  <si>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6"/>
  </si>
  <si>
    <t>４月</t>
    <rPh sb="1" eb="2">
      <t>ガツ</t>
    </rPh>
    <phoneticPr fontId="3"/>
  </si>
  <si>
    <t>５月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</si>
  <si>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</si>
  <si>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</si>
  <si>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</si>
  <si>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</si>
  <si>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合計</t>
    <rPh sb="0" eb="2">
      <t>ゴウケイ</t>
    </rPh>
    <phoneticPr fontId="6"/>
  </si>
  <si>
    <t>11月</t>
  </si>
  <si>
    <t>12月</t>
  </si>
  <si>
    <t>1月</t>
  </si>
  <si>
    <t>2月</t>
  </si>
  <si>
    <t>3月</t>
  </si>
  <si>
    <t>血圧計</t>
    <rPh sb="0" eb="3">
      <t>ケツアツケイ</t>
    </rPh>
    <phoneticPr fontId="3"/>
  </si>
  <si>
    <t>北部　環境事業センター</t>
    <rPh sb="0" eb="2">
      <t>ホクブ</t>
    </rPh>
    <rPh sb="3" eb="5">
      <t>カンキョウ</t>
    </rPh>
    <rPh sb="5" eb="7">
      <t>ジギョウ</t>
    </rPh>
    <phoneticPr fontId="3"/>
  </si>
  <si>
    <t>東北　環境事業センター</t>
    <rPh sb="0" eb="2">
      <t>トウホク</t>
    </rPh>
    <rPh sb="3" eb="5">
      <t>カンキョウ</t>
    </rPh>
    <rPh sb="5" eb="7">
      <t>ジギョウ</t>
    </rPh>
    <phoneticPr fontId="3"/>
  </si>
  <si>
    <t>城北　環境事業センター</t>
    <rPh sb="0" eb="1">
      <t>シロ</t>
    </rPh>
    <rPh sb="1" eb="2">
      <t>キタ</t>
    </rPh>
    <rPh sb="3" eb="5">
      <t>カンキョウ</t>
    </rPh>
    <rPh sb="5" eb="7">
      <t>ジギョウ</t>
    </rPh>
    <phoneticPr fontId="3"/>
  </si>
  <si>
    <t>西北　環境事業センター</t>
    <rPh sb="0" eb="2">
      <t>セイホク</t>
    </rPh>
    <rPh sb="3" eb="5">
      <t>カンキョウ</t>
    </rPh>
    <rPh sb="5" eb="7">
      <t>ジギョウ</t>
    </rPh>
    <phoneticPr fontId="3"/>
  </si>
  <si>
    <t>中部　環境事業センター</t>
    <rPh sb="0" eb="2">
      <t>チュウブ</t>
    </rPh>
    <rPh sb="3" eb="5">
      <t>カンキョウ</t>
    </rPh>
    <rPh sb="5" eb="7">
      <t>ジギョウ</t>
    </rPh>
    <phoneticPr fontId="3"/>
  </si>
  <si>
    <t>中部　センター出張所</t>
    <rPh sb="0" eb="2">
      <t>チュウブ</t>
    </rPh>
    <rPh sb="7" eb="9">
      <t>シュッチョウ</t>
    </rPh>
    <rPh sb="9" eb="10">
      <t>ショ</t>
    </rPh>
    <phoneticPr fontId="3"/>
  </si>
  <si>
    <t>西部　環境事業センター</t>
    <rPh sb="0" eb="2">
      <t>セイブ</t>
    </rPh>
    <rPh sb="3" eb="5">
      <t>カンキョウ</t>
    </rPh>
    <rPh sb="5" eb="7">
      <t>ジギョウ</t>
    </rPh>
    <phoneticPr fontId="3"/>
  </si>
  <si>
    <t>東部　環境事業センター</t>
    <rPh sb="0" eb="2">
      <t>トウブ</t>
    </rPh>
    <rPh sb="3" eb="5">
      <t>カンキョウ</t>
    </rPh>
    <rPh sb="5" eb="7">
      <t>ジギョウ</t>
    </rPh>
    <phoneticPr fontId="3"/>
  </si>
  <si>
    <t>南部　環境事業センター</t>
    <rPh sb="0" eb="2">
      <t>ナンブ</t>
    </rPh>
    <rPh sb="3" eb="5">
      <t>カンキョウ</t>
    </rPh>
    <rPh sb="5" eb="7">
      <t>ジギョウ</t>
    </rPh>
    <phoneticPr fontId="3"/>
  </si>
  <si>
    <t>東南　環境事業センター</t>
    <rPh sb="0" eb="2">
      <t>トウナン</t>
    </rPh>
    <rPh sb="3" eb="5">
      <t>カンキョウ</t>
    </rPh>
    <rPh sb="5" eb="7">
      <t>ジギョウ</t>
    </rPh>
    <phoneticPr fontId="3"/>
  </si>
  <si>
    <t>西南　環境事業センター</t>
    <rPh sb="0" eb="2">
      <t>セイナン</t>
    </rPh>
    <rPh sb="3" eb="5">
      <t>カンキョウ</t>
    </rPh>
    <rPh sb="5" eb="7">
      <t>ジギョウ</t>
    </rPh>
    <phoneticPr fontId="3"/>
  </si>
  <si>
    <t>回収ボックス（北部）</t>
    <rPh sb="0" eb="2">
      <t>カイシュウ</t>
    </rPh>
    <rPh sb="7" eb="9">
      <t>ホクブ</t>
    </rPh>
    <phoneticPr fontId="3"/>
  </si>
  <si>
    <t>回収ボックス（東北）</t>
    <rPh sb="0" eb="2">
      <t>カイシュウ</t>
    </rPh>
    <rPh sb="7" eb="9">
      <t>トウホク</t>
    </rPh>
    <phoneticPr fontId="3"/>
  </si>
  <si>
    <t>回収ボックス（城北）</t>
    <rPh sb="0" eb="2">
      <t>カイシュウ</t>
    </rPh>
    <rPh sb="7" eb="8">
      <t>シロ</t>
    </rPh>
    <rPh sb="8" eb="9">
      <t>キタ</t>
    </rPh>
    <phoneticPr fontId="3"/>
  </si>
  <si>
    <t>回収ボックス（西北）</t>
    <rPh sb="0" eb="2">
      <t>カイシュウ</t>
    </rPh>
    <rPh sb="7" eb="9">
      <t>セイホク</t>
    </rPh>
    <phoneticPr fontId="3"/>
  </si>
  <si>
    <t>回収ボックス（中部）</t>
    <rPh sb="0" eb="2">
      <t>カイシュウ</t>
    </rPh>
    <rPh sb="7" eb="9">
      <t>チュウブ</t>
    </rPh>
    <phoneticPr fontId="3"/>
  </si>
  <si>
    <t>回収ボックス（中部出）</t>
    <rPh sb="0" eb="2">
      <t>カイシュウ</t>
    </rPh>
    <rPh sb="7" eb="9">
      <t>チュウブ</t>
    </rPh>
    <rPh sb="9" eb="10">
      <t>デ</t>
    </rPh>
    <phoneticPr fontId="3"/>
  </si>
  <si>
    <t>回収ボックス（西部）</t>
    <rPh sb="0" eb="2">
      <t>カイシュウ</t>
    </rPh>
    <rPh sb="7" eb="9">
      <t>セイブ</t>
    </rPh>
    <phoneticPr fontId="3"/>
  </si>
  <si>
    <t>回収ボックス（東部）</t>
    <rPh sb="0" eb="2">
      <t>カイシュウ</t>
    </rPh>
    <rPh sb="7" eb="9">
      <t>トウブ</t>
    </rPh>
    <phoneticPr fontId="3"/>
  </si>
  <si>
    <t>回収ボックス（西南）</t>
    <rPh sb="0" eb="2">
      <t>カイシュウ</t>
    </rPh>
    <rPh sb="7" eb="9">
      <t>セイナン</t>
    </rPh>
    <phoneticPr fontId="3"/>
  </si>
  <si>
    <t>回収ボックス（南部）</t>
    <rPh sb="0" eb="2">
      <t>カイシュウ</t>
    </rPh>
    <rPh sb="7" eb="9">
      <t>ナンブ</t>
    </rPh>
    <phoneticPr fontId="3"/>
  </si>
  <si>
    <t>回収ボックス（東南）</t>
    <rPh sb="0" eb="2">
      <t>カイシュウ</t>
    </rPh>
    <rPh sb="7" eb="9">
      <t>トウナン</t>
    </rPh>
    <phoneticPr fontId="3"/>
  </si>
  <si>
    <t>マタニティ</t>
    <phoneticPr fontId="3"/>
  </si>
  <si>
    <t>ベビー</t>
    <phoneticPr fontId="3"/>
  </si>
  <si>
    <t>西南環境事業センター</t>
    <phoneticPr fontId="3"/>
  </si>
  <si>
    <t>中継地等残渣</t>
    <rPh sb="0" eb="2">
      <t>チュウケイ</t>
    </rPh>
    <rPh sb="2" eb="3">
      <t>チ</t>
    </rPh>
    <rPh sb="3" eb="4">
      <t>トウ</t>
    </rPh>
    <rPh sb="4" eb="6">
      <t>ザンサ</t>
    </rPh>
    <phoneticPr fontId="3"/>
  </si>
  <si>
    <t>センター名</t>
    <rPh sb="4" eb="5">
      <t>メイ</t>
    </rPh>
    <phoneticPr fontId="3"/>
  </si>
  <si>
    <t>区名</t>
    <rPh sb="0" eb="2">
      <t>クメイ</t>
    </rPh>
    <phoneticPr fontId="3"/>
  </si>
  <si>
    <t>古紙</t>
    <rPh sb="0" eb="2">
      <t>コシ</t>
    </rPh>
    <phoneticPr fontId="3"/>
  </si>
  <si>
    <t>古紙計</t>
    <rPh sb="0" eb="3">
      <t>コシケイ</t>
    </rPh>
    <phoneticPr fontId="3"/>
  </si>
  <si>
    <t>その他計</t>
    <rPh sb="2" eb="3">
      <t>タ</t>
    </rPh>
    <rPh sb="3" eb="4">
      <t>ケイ</t>
    </rPh>
    <phoneticPr fontId="3"/>
  </si>
  <si>
    <t xml:space="preserve"> 新聞</t>
  </si>
  <si>
    <t xml:space="preserve"> 雑誌</t>
  </si>
  <si>
    <t xml:space="preserve"> 段ﾎﾞｰﾙ</t>
  </si>
  <si>
    <t xml:space="preserve"> 紙ﾊﾟｯｸ</t>
  </si>
  <si>
    <t>その他
古紙</t>
    <rPh sb="2" eb="3">
      <t>タ</t>
    </rPh>
    <rPh sb="4" eb="6">
      <t>コシ</t>
    </rPh>
    <phoneticPr fontId="3"/>
  </si>
  <si>
    <t xml:space="preserve"> 古布</t>
  </si>
  <si>
    <t xml:space="preserve"> びん</t>
  </si>
  <si>
    <t xml:space="preserve"> ｱﾙﾐ缶</t>
  </si>
  <si>
    <t xml:space="preserve"> ｽﾁｰﾙ缶</t>
  </si>
  <si>
    <t>その他
金属</t>
    <phoneticPr fontId="3"/>
  </si>
  <si>
    <t>その他</t>
  </si>
  <si>
    <t>北部</t>
    <rPh sb="0" eb="2">
      <t>ホクブ</t>
    </rPh>
    <phoneticPr fontId="3"/>
  </si>
  <si>
    <t>北区</t>
    <rPh sb="0" eb="2">
      <t>キタク</t>
    </rPh>
    <phoneticPr fontId="3"/>
  </si>
  <si>
    <t>都島区</t>
    <rPh sb="0" eb="3">
      <t>ミヤコジマク</t>
    </rPh>
    <phoneticPr fontId="3"/>
  </si>
  <si>
    <t>東北</t>
    <rPh sb="0" eb="2">
      <t>トウホク</t>
    </rPh>
    <phoneticPr fontId="3"/>
  </si>
  <si>
    <t>淀川区</t>
    <rPh sb="0" eb="3">
      <t>ヨドガワク</t>
    </rPh>
    <phoneticPr fontId="3"/>
  </si>
  <si>
    <t>東淀川区</t>
    <rPh sb="0" eb="4">
      <t>ヒガシヨドガワク</t>
    </rPh>
    <phoneticPr fontId="3"/>
  </si>
  <si>
    <t>城北</t>
    <rPh sb="0" eb="2">
      <t>シロキタ</t>
    </rPh>
    <phoneticPr fontId="3"/>
  </si>
  <si>
    <t>旭区</t>
    <rPh sb="0" eb="2">
      <t>アサヒク</t>
    </rPh>
    <phoneticPr fontId="3"/>
  </si>
  <si>
    <t>城東区</t>
    <rPh sb="0" eb="3">
      <t>ジョウトウク</t>
    </rPh>
    <phoneticPr fontId="3"/>
  </si>
  <si>
    <t>鶴見区</t>
    <rPh sb="0" eb="3">
      <t>ツルミク</t>
    </rPh>
    <phoneticPr fontId="3"/>
  </si>
  <si>
    <t>西北</t>
    <rPh sb="0" eb="2">
      <t>セイホク</t>
    </rPh>
    <phoneticPr fontId="3"/>
  </si>
  <si>
    <t>福島区</t>
    <rPh sb="0" eb="3">
      <t>フクシマク</t>
    </rPh>
    <phoneticPr fontId="3"/>
  </si>
  <si>
    <t>此花区</t>
    <rPh sb="0" eb="3">
      <t>コノハナク</t>
    </rPh>
    <phoneticPr fontId="3"/>
  </si>
  <si>
    <t>西淀川区</t>
    <rPh sb="0" eb="4">
      <t>ニシヨドガワク</t>
    </rPh>
    <phoneticPr fontId="3"/>
  </si>
  <si>
    <t>中部</t>
    <rPh sb="0" eb="2">
      <t>チュウブ</t>
    </rPh>
    <phoneticPr fontId="3"/>
  </si>
  <si>
    <t>天王寺区</t>
    <rPh sb="0" eb="4">
      <t>テンノウジク</t>
    </rPh>
    <phoneticPr fontId="3"/>
  </si>
  <si>
    <t>東住吉区</t>
    <rPh sb="0" eb="4">
      <t>ヒガシスミヨシク</t>
    </rPh>
    <phoneticPr fontId="3"/>
  </si>
  <si>
    <t>中部（出）</t>
    <rPh sb="0" eb="2">
      <t>チュウブ</t>
    </rPh>
    <rPh sb="3" eb="4">
      <t>シュツ</t>
    </rPh>
    <phoneticPr fontId="3"/>
  </si>
  <si>
    <t>中央区</t>
    <rPh sb="0" eb="3">
      <t>チュウオウク</t>
    </rPh>
    <phoneticPr fontId="3"/>
  </si>
  <si>
    <t>浪速区</t>
    <rPh sb="0" eb="3">
      <t>ナニワク</t>
    </rPh>
    <phoneticPr fontId="3"/>
  </si>
  <si>
    <t>西部</t>
    <rPh sb="0" eb="2">
      <t>セイブ</t>
    </rPh>
    <phoneticPr fontId="3"/>
  </si>
  <si>
    <t>西区</t>
    <rPh sb="0" eb="2">
      <t>ニシク</t>
    </rPh>
    <phoneticPr fontId="3"/>
  </si>
  <si>
    <t>港区</t>
    <rPh sb="0" eb="2">
      <t>ミナトク</t>
    </rPh>
    <phoneticPr fontId="3"/>
  </si>
  <si>
    <t>大正区</t>
    <rPh sb="0" eb="3">
      <t>タイショウク</t>
    </rPh>
    <phoneticPr fontId="3"/>
  </si>
  <si>
    <t>東部</t>
    <rPh sb="0" eb="2">
      <t>トウブ</t>
    </rPh>
    <phoneticPr fontId="3"/>
  </si>
  <si>
    <t>東成区</t>
    <rPh sb="0" eb="3">
      <t>ヒガシナリク</t>
    </rPh>
    <phoneticPr fontId="3"/>
  </si>
  <si>
    <t>生野区</t>
    <rPh sb="0" eb="3">
      <t>イクノク</t>
    </rPh>
    <phoneticPr fontId="3"/>
  </si>
  <si>
    <t>西南</t>
    <rPh sb="0" eb="2">
      <t>セイナン</t>
    </rPh>
    <phoneticPr fontId="3"/>
  </si>
  <si>
    <t>住之江区</t>
    <rPh sb="0" eb="4">
      <t>スミノエク</t>
    </rPh>
    <phoneticPr fontId="3"/>
  </si>
  <si>
    <t>住吉区</t>
    <rPh sb="0" eb="3">
      <t>スミヨシク</t>
    </rPh>
    <phoneticPr fontId="3"/>
  </si>
  <si>
    <t>南部</t>
    <rPh sb="0" eb="2">
      <t>ナンブ</t>
    </rPh>
    <phoneticPr fontId="3"/>
  </si>
  <si>
    <t>阿倍野区</t>
    <rPh sb="0" eb="4">
      <t>アベノク</t>
    </rPh>
    <phoneticPr fontId="3"/>
  </si>
  <si>
    <t>西成区</t>
    <rPh sb="0" eb="3">
      <t>ニシナリク</t>
    </rPh>
    <phoneticPr fontId="3"/>
  </si>
  <si>
    <t>東南</t>
    <rPh sb="0" eb="2">
      <t>トウナン</t>
    </rPh>
    <phoneticPr fontId="3"/>
  </si>
  <si>
    <t>平野区</t>
    <rPh sb="0" eb="3">
      <t>ヒラノク</t>
    </rPh>
    <phoneticPr fontId="3"/>
  </si>
  <si>
    <t>合　　計</t>
    <rPh sb="0" eb="1">
      <t>ア</t>
    </rPh>
    <rPh sb="3" eb="4">
      <t>ケイ</t>
    </rPh>
    <phoneticPr fontId="3"/>
  </si>
  <si>
    <t>(単位：kg)</t>
    <rPh sb="1" eb="3">
      <t>タンイ</t>
    </rPh>
    <phoneticPr fontId="6"/>
  </si>
  <si>
    <t>３－９　コミュニティ回収活動実績</t>
    <rPh sb="10" eb="12">
      <t>カイシュウ</t>
    </rPh>
    <rPh sb="12" eb="14">
      <t>カツドウ</t>
    </rPh>
    <rPh sb="14" eb="16">
      <t>ジッセキ</t>
    </rPh>
    <phoneticPr fontId="3"/>
  </si>
  <si>
    <t>活動区分</t>
    <rPh sb="0" eb="2">
      <t>カツドウ</t>
    </rPh>
    <rPh sb="2" eb="4">
      <t>クブン</t>
    </rPh>
    <phoneticPr fontId="3"/>
  </si>
  <si>
    <t>古紙計</t>
    <rPh sb="0" eb="2">
      <t>コシ</t>
    </rPh>
    <rPh sb="2" eb="3">
      <t>ケイ</t>
    </rPh>
    <phoneticPr fontId="3"/>
  </si>
  <si>
    <t>衣類</t>
    <rPh sb="0" eb="2">
      <t>イルイ</t>
    </rPh>
    <phoneticPr fontId="9"/>
  </si>
  <si>
    <t>古紙
衣類
合計</t>
    <rPh sb="0" eb="2">
      <t>コシ</t>
    </rPh>
    <rPh sb="3" eb="5">
      <t>イルイ</t>
    </rPh>
    <rPh sb="6" eb="7">
      <t>ゴウ</t>
    </rPh>
    <rPh sb="7" eb="8">
      <t>ケイ</t>
    </rPh>
    <phoneticPr fontId="3"/>
  </si>
  <si>
    <t>その他計</t>
    <rPh sb="2" eb="3">
      <t>タ</t>
    </rPh>
    <rPh sb="3" eb="4">
      <t>ケイ</t>
    </rPh>
    <phoneticPr fontId="9"/>
  </si>
  <si>
    <t>合計</t>
    <rPh sb="0" eb="2">
      <t>ゴウケイ</t>
    </rPh>
    <phoneticPr fontId="9"/>
  </si>
  <si>
    <t>新聞</t>
    <rPh sb="0" eb="2">
      <t>シンブン</t>
    </rPh>
    <phoneticPr fontId="9"/>
  </si>
  <si>
    <t>雑誌</t>
    <rPh sb="0" eb="2">
      <t>ザッシ</t>
    </rPh>
    <phoneticPr fontId="9"/>
  </si>
  <si>
    <t>段ボール</t>
    <rPh sb="0" eb="1">
      <t>ダン</t>
    </rPh>
    <phoneticPr fontId="9"/>
  </si>
  <si>
    <t>紙パック</t>
    <rPh sb="0" eb="1">
      <t>カミ</t>
    </rPh>
    <phoneticPr fontId="9"/>
  </si>
  <si>
    <t>その他
古紙</t>
    <rPh sb="2" eb="3">
      <t>タ</t>
    </rPh>
    <rPh sb="4" eb="6">
      <t>コシ</t>
    </rPh>
    <phoneticPr fontId="9"/>
  </si>
  <si>
    <t>びん</t>
  </si>
  <si>
    <t>アルミ缶</t>
    <rPh sb="3" eb="4">
      <t>カン</t>
    </rPh>
    <phoneticPr fontId="9"/>
  </si>
  <si>
    <t>スチール缶</t>
    <rPh sb="4" eb="5">
      <t>カン</t>
    </rPh>
    <phoneticPr fontId="9"/>
  </si>
  <si>
    <t>その他
金属</t>
    <rPh sb="2" eb="3">
      <t>タ</t>
    </rPh>
    <rPh sb="4" eb="6">
      <t>キンゾク</t>
    </rPh>
    <phoneticPr fontId="9"/>
  </si>
  <si>
    <t>その他</t>
    <rPh sb="2" eb="3">
      <t>タ</t>
    </rPh>
    <phoneticPr fontId="9"/>
  </si>
  <si>
    <t>コミュニティ回収</t>
    <rPh sb="6" eb="8">
      <t>カイシュウ</t>
    </rPh>
    <phoneticPr fontId="3"/>
  </si>
  <si>
    <t>３－８　資源集団回収活動実績</t>
    <rPh sb="4" eb="6">
      <t>シゲン</t>
    </rPh>
    <rPh sb="6" eb="10">
      <t>シュウダンカイシュウ</t>
    </rPh>
    <rPh sb="10" eb="12">
      <t>カツドウ</t>
    </rPh>
    <rPh sb="12" eb="14">
      <t>ジッセキ</t>
    </rPh>
    <phoneticPr fontId="3"/>
  </si>
  <si>
    <t>重量(kg)</t>
    <rPh sb="0" eb="2">
      <t>ジュウリョウ</t>
    </rPh>
    <phoneticPr fontId="3"/>
  </si>
  <si>
    <t>直営及び
委託収集</t>
    <rPh sb="0" eb="2">
      <t>チョクエイ</t>
    </rPh>
    <rPh sb="2" eb="3">
      <t>オヨ</t>
    </rPh>
    <rPh sb="5" eb="7">
      <t>イタク</t>
    </rPh>
    <rPh sb="7" eb="9">
      <t>シュウシュウ</t>
    </rPh>
    <phoneticPr fontId="3"/>
  </si>
  <si>
    <t>直営及び
委託収集</t>
    <rPh sb="2" eb="3">
      <t>オヨ</t>
    </rPh>
    <rPh sb="5" eb="7">
      <t>イタク</t>
    </rPh>
    <phoneticPr fontId="3"/>
  </si>
  <si>
    <t>（％）</t>
    <phoneticPr fontId="3"/>
  </si>
  <si>
    <t>４</t>
    <phoneticPr fontId="3"/>
  </si>
  <si>
    <t>６</t>
    <phoneticPr fontId="3"/>
  </si>
  <si>
    <t>９</t>
    <phoneticPr fontId="3"/>
  </si>
  <si>
    <t>１１</t>
    <phoneticPr fontId="3"/>
  </si>
  <si>
    <t>１２</t>
    <phoneticPr fontId="3"/>
  </si>
  <si>
    <t>２</t>
    <phoneticPr fontId="3"/>
  </si>
  <si>
    <t>４</t>
    <phoneticPr fontId="3"/>
  </si>
  <si>
    <t>５</t>
    <phoneticPr fontId="3"/>
  </si>
  <si>
    <t>７</t>
    <phoneticPr fontId="3"/>
  </si>
  <si>
    <t>８</t>
    <phoneticPr fontId="3"/>
  </si>
  <si>
    <t>１０</t>
    <phoneticPr fontId="3"/>
  </si>
  <si>
    <t>１１</t>
    <phoneticPr fontId="3"/>
  </si>
  <si>
    <t>１２</t>
    <phoneticPr fontId="3"/>
  </si>
  <si>
    <t>３</t>
    <phoneticPr fontId="3"/>
  </si>
  <si>
    <t>１</t>
    <phoneticPr fontId="3"/>
  </si>
  <si>
    <t>（％）</t>
    <phoneticPr fontId="3"/>
  </si>
  <si>
    <t>５</t>
    <phoneticPr fontId="3"/>
  </si>
  <si>
    <t>７</t>
    <phoneticPr fontId="3"/>
  </si>
  <si>
    <t>１</t>
    <phoneticPr fontId="3"/>
  </si>
  <si>
    <t>２</t>
    <phoneticPr fontId="3"/>
  </si>
  <si>
    <t>３</t>
    <phoneticPr fontId="3"/>
  </si>
  <si>
    <t>７</t>
    <phoneticPr fontId="3"/>
  </si>
  <si>
    <t>１０</t>
    <phoneticPr fontId="3"/>
  </si>
  <si>
    <t>２</t>
    <phoneticPr fontId="3"/>
  </si>
  <si>
    <t>フェニックス</t>
    <phoneticPr fontId="3"/>
  </si>
  <si>
    <t>フェニックス</t>
    <phoneticPr fontId="3"/>
  </si>
  <si>
    <t>温度計</t>
    <rPh sb="0" eb="3">
      <t>オンドケイ</t>
    </rPh>
    <phoneticPr fontId="3"/>
  </si>
  <si>
    <t>環境事業センター</t>
    <rPh sb="0" eb="2">
      <t>カンキョウ</t>
    </rPh>
    <rPh sb="2" eb="4">
      <t>ジギョウ</t>
    </rPh>
    <phoneticPr fontId="6"/>
  </si>
  <si>
    <t>区役所</t>
    <rPh sb="0" eb="3">
      <t>クヤクショ</t>
    </rPh>
    <phoneticPr fontId="6"/>
  </si>
  <si>
    <t>北　区役所</t>
    <rPh sb="0" eb="1">
      <t>キタ</t>
    </rPh>
    <rPh sb="2" eb="3">
      <t>ク</t>
    </rPh>
    <rPh sb="3" eb="4">
      <t>ヤク</t>
    </rPh>
    <rPh sb="4" eb="5">
      <t>トコロ</t>
    </rPh>
    <phoneticPr fontId="3"/>
  </si>
  <si>
    <t>都島　区役所</t>
    <rPh sb="0" eb="2">
      <t>ミヤコジマ</t>
    </rPh>
    <rPh sb="3" eb="6">
      <t>クヤクショ</t>
    </rPh>
    <phoneticPr fontId="3"/>
  </si>
  <si>
    <t>東淀川　区役所</t>
    <rPh sb="0" eb="3">
      <t>ヒガシヨドガワ</t>
    </rPh>
    <rPh sb="4" eb="7">
      <t>クヤクショ</t>
    </rPh>
    <phoneticPr fontId="3"/>
  </si>
  <si>
    <t>淀川　区役所</t>
    <rPh sb="0" eb="2">
      <t>ヨドガワ</t>
    </rPh>
    <rPh sb="3" eb="6">
      <t>クヤクショ</t>
    </rPh>
    <phoneticPr fontId="3"/>
  </si>
  <si>
    <t>城東　区役所</t>
    <rPh sb="0" eb="2">
      <t>ジョウトウ</t>
    </rPh>
    <rPh sb="3" eb="6">
      <t>クヤクショ</t>
    </rPh>
    <phoneticPr fontId="3"/>
  </si>
  <si>
    <t>旭　区役所</t>
    <rPh sb="0" eb="1">
      <t>アサヒ</t>
    </rPh>
    <rPh sb="2" eb="5">
      <t>クヤクショ</t>
    </rPh>
    <phoneticPr fontId="3"/>
  </si>
  <si>
    <t>鶴見　区役所</t>
    <rPh sb="0" eb="2">
      <t>ツルミ</t>
    </rPh>
    <rPh sb="3" eb="6">
      <t>クヤクショ</t>
    </rPh>
    <phoneticPr fontId="3"/>
  </si>
  <si>
    <t>福島　区役所</t>
    <rPh sb="0" eb="2">
      <t>フクシマ</t>
    </rPh>
    <rPh sb="3" eb="6">
      <t>クヤクショ</t>
    </rPh>
    <phoneticPr fontId="3"/>
  </si>
  <si>
    <t>西淀川　区役所</t>
    <rPh sb="0" eb="3">
      <t>ニシヨドガワ</t>
    </rPh>
    <rPh sb="4" eb="7">
      <t>クヤクショ</t>
    </rPh>
    <phoneticPr fontId="3"/>
  </si>
  <si>
    <t>此花　区役所</t>
    <rPh sb="0" eb="2">
      <t>コノハナ</t>
    </rPh>
    <rPh sb="3" eb="6">
      <t>クヤクショ</t>
    </rPh>
    <phoneticPr fontId="3"/>
  </si>
  <si>
    <t>中央　区役所</t>
    <rPh sb="0" eb="2">
      <t>チュウオウ</t>
    </rPh>
    <rPh sb="3" eb="6">
      <t>クヤクショ</t>
    </rPh>
    <phoneticPr fontId="3"/>
  </si>
  <si>
    <t>天王寺　区役所</t>
    <rPh sb="0" eb="3">
      <t>テンノウジ</t>
    </rPh>
    <rPh sb="4" eb="7">
      <t>クヤクショ</t>
    </rPh>
    <phoneticPr fontId="3"/>
  </si>
  <si>
    <t>浪速　区役所</t>
    <rPh sb="0" eb="2">
      <t>ナニワ</t>
    </rPh>
    <rPh sb="3" eb="6">
      <t>クヤクショ</t>
    </rPh>
    <phoneticPr fontId="3"/>
  </si>
  <si>
    <t>東住吉　区役所</t>
    <rPh sb="0" eb="1">
      <t>ヒガシ</t>
    </rPh>
    <rPh sb="1" eb="3">
      <t>スミヨシ</t>
    </rPh>
    <rPh sb="4" eb="7">
      <t>クヤクショ</t>
    </rPh>
    <phoneticPr fontId="3"/>
  </si>
  <si>
    <t>西　区役所</t>
    <rPh sb="0" eb="1">
      <t>ニシ</t>
    </rPh>
    <rPh sb="2" eb="5">
      <t>クヤクショ</t>
    </rPh>
    <phoneticPr fontId="3"/>
  </si>
  <si>
    <t>大正　区役所</t>
    <rPh sb="0" eb="2">
      <t>タイショウ</t>
    </rPh>
    <rPh sb="3" eb="6">
      <t>クヤクショ</t>
    </rPh>
    <phoneticPr fontId="3"/>
  </si>
  <si>
    <t>港　区役所</t>
    <rPh sb="0" eb="1">
      <t>ミナト</t>
    </rPh>
    <rPh sb="2" eb="5">
      <t>クヤクショ</t>
    </rPh>
    <phoneticPr fontId="3"/>
  </si>
  <si>
    <t>東成　区役所</t>
    <rPh sb="0" eb="2">
      <t>ヒガシナリ</t>
    </rPh>
    <rPh sb="3" eb="6">
      <t>クヤクショ</t>
    </rPh>
    <phoneticPr fontId="3"/>
  </si>
  <si>
    <t>生野　区役所</t>
    <rPh sb="0" eb="2">
      <t>イクノ</t>
    </rPh>
    <rPh sb="3" eb="6">
      <t>クヤクショ</t>
    </rPh>
    <phoneticPr fontId="3"/>
  </si>
  <si>
    <t>住之江　区役所</t>
    <rPh sb="0" eb="3">
      <t>スミノエ</t>
    </rPh>
    <rPh sb="4" eb="7">
      <t>クヤクショ</t>
    </rPh>
    <phoneticPr fontId="3"/>
  </si>
  <si>
    <t>住吉　区役所</t>
    <rPh sb="0" eb="2">
      <t>スミヨシ</t>
    </rPh>
    <rPh sb="3" eb="6">
      <t>クヤクショ</t>
    </rPh>
    <phoneticPr fontId="3"/>
  </si>
  <si>
    <t>阿倍野　区役所</t>
    <rPh sb="0" eb="3">
      <t>アベノ</t>
    </rPh>
    <rPh sb="4" eb="7">
      <t>クヤクショ</t>
    </rPh>
    <phoneticPr fontId="3"/>
  </si>
  <si>
    <t>西成　区役所</t>
    <rPh sb="0" eb="2">
      <t>ニシナリ</t>
    </rPh>
    <rPh sb="3" eb="6">
      <t>クヤクショ</t>
    </rPh>
    <phoneticPr fontId="3"/>
  </si>
  <si>
    <t>平野　区役所</t>
    <rPh sb="0" eb="2">
      <t>ヒラノ</t>
    </rPh>
    <rPh sb="3" eb="6">
      <t>クヤクショ</t>
    </rPh>
    <phoneticPr fontId="3"/>
  </si>
  <si>
    <t>回収ボックス</t>
    <rPh sb="0" eb="2">
      <t>カイシュウ</t>
    </rPh>
    <phoneticPr fontId="3"/>
  </si>
  <si>
    <t>年間合計</t>
    <rPh sb="0" eb="2">
      <t>ネンカン</t>
    </rPh>
    <rPh sb="2" eb="4">
      <t>ゴウケイ</t>
    </rPh>
    <phoneticPr fontId="3"/>
  </si>
  <si>
    <t>第３四半期小計</t>
    <rPh sb="0" eb="1">
      <t>ダイ</t>
    </rPh>
    <rPh sb="2" eb="5">
      <t>シハンキ</t>
    </rPh>
    <rPh sb="5" eb="7">
      <t>ショウケイ</t>
    </rPh>
    <phoneticPr fontId="3"/>
  </si>
  <si>
    <t>第４四半期小計</t>
    <rPh sb="0" eb="1">
      <t>ダイ</t>
    </rPh>
    <rPh sb="2" eb="5">
      <t>シハンキ</t>
    </rPh>
    <rPh sb="5" eb="7">
      <t>ショウケイ</t>
    </rPh>
    <phoneticPr fontId="3"/>
  </si>
  <si>
    <t>第２四半期小計</t>
    <rPh sb="0" eb="1">
      <t>ダイ</t>
    </rPh>
    <rPh sb="2" eb="5">
      <t>シハンキ</t>
    </rPh>
    <rPh sb="5" eb="7">
      <t>ショウケイ</t>
    </rPh>
    <phoneticPr fontId="3"/>
  </si>
  <si>
    <t>第１四半期小計</t>
    <rPh sb="0" eb="1">
      <t>ダイ</t>
    </rPh>
    <rPh sb="2" eb="5">
      <t>シハンキ</t>
    </rPh>
    <rPh sb="5" eb="7">
      <t>ショウケイ</t>
    </rPh>
    <phoneticPr fontId="3"/>
  </si>
  <si>
    <t xml:space="preserve">３－６　拠点回収受付実績（マタニティウェア・ベビー服・子ども服） </t>
    <phoneticPr fontId="3"/>
  </si>
  <si>
    <t>６月</t>
    <phoneticPr fontId="6"/>
  </si>
  <si>
    <t>７月</t>
    <phoneticPr fontId="6"/>
  </si>
  <si>
    <t>11月</t>
    <phoneticPr fontId="6"/>
  </si>
  <si>
    <t>12月</t>
    <phoneticPr fontId="6"/>
  </si>
  <si>
    <t>１月</t>
    <phoneticPr fontId="6"/>
  </si>
  <si>
    <t>マタニティ</t>
    <phoneticPr fontId="3"/>
  </si>
  <si>
    <t>ベビー</t>
    <phoneticPr fontId="3"/>
  </si>
  <si>
    <t>古布</t>
    <rPh sb="0" eb="2">
      <t>コフ</t>
    </rPh>
    <phoneticPr fontId="3"/>
  </si>
  <si>
    <t>３－５　拠点回収受付実績（乾電池、蛍光灯管、水銀体温計・水銀血圧計）</t>
    <phoneticPr fontId="3"/>
  </si>
  <si>
    <t>10月</t>
    <phoneticPr fontId="3"/>
  </si>
  <si>
    <t>（ｋｇ）</t>
    <phoneticPr fontId="3"/>
  </si>
  <si>
    <t>（本）</t>
    <phoneticPr fontId="3"/>
  </si>
  <si>
    <t>（ｋｇ）</t>
    <phoneticPr fontId="3"/>
  </si>
  <si>
    <t>（本）</t>
    <phoneticPr fontId="3"/>
  </si>
  <si>
    <t>絵本</t>
    <rPh sb="0" eb="2">
      <t>エホン</t>
    </rPh>
    <phoneticPr fontId="6"/>
  </si>
  <si>
    <t>３－４　直営及び委託収集処理処分状況（月別年報）</t>
    <rPh sb="4" eb="6">
      <t>チョクエイ</t>
    </rPh>
    <rPh sb="6" eb="7">
      <t>オヨ</t>
    </rPh>
    <rPh sb="8" eb="10">
      <t>イタク</t>
    </rPh>
    <rPh sb="10" eb="12">
      <t>シュウシュウ</t>
    </rPh>
    <rPh sb="12" eb="14">
      <t>ショリ</t>
    </rPh>
    <rPh sb="14" eb="16">
      <t>ショブン</t>
    </rPh>
    <rPh sb="16" eb="18">
      <t>ジョウキョウ</t>
    </rPh>
    <rPh sb="19" eb="21">
      <t>ツキベツ</t>
    </rPh>
    <rPh sb="21" eb="23">
      <t>ネンポウ</t>
    </rPh>
    <phoneticPr fontId="3"/>
  </si>
  <si>
    <t>全環境事業センター</t>
    <rPh sb="0" eb="1">
      <t>ゼン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</si>
  <si>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</si>
  <si>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</si>
  <si>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</si>
  <si>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</si>
  <si>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</si>
  <si>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</si>
  <si>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</si>
  <si>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</si>
  <si>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2" eb="3">
      <t>ガツ</t>
    </rPh>
    <phoneticPr fontId="3"/>
  </si>
  <si>
    <t>１月</t>
    <rPh sb="0" eb="2">
      <t>１ガツ</t>
    </rPh>
    <phoneticPr fontId="3"/>
  </si>
  <si>
    <t>２月</t>
    <rPh sb="1" eb="2">
      <t>ガツ</t>
    </rPh>
    <phoneticPr fontId="3"/>
  </si>
  <si>
    <t>３月</t>
    <rPh sb="0" eb="2">
      <t>３ガツ</t>
    </rPh>
    <phoneticPr fontId="3"/>
  </si>
  <si>
    <t>焼却工場</t>
    <phoneticPr fontId="3"/>
  </si>
  <si>
    <t>西淀</t>
    <rPh sb="0" eb="2">
      <t>ニシヨド</t>
    </rPh>
    <phoneticPr fontId="3"/>
  </si>
  <si>
    <t>八尾</t>
    <rPh sb="0" eb="2">
      <t>ヤオ</t>
    </rPh>
    <phoneticPr fontId="3"/>
  </si>
  <si>
    <t>東淀</t>
    <rPh sb="0" eb="1">
      <t>ヒガシ</t>
    </rPh>
    <rPh sb="1" eb="2">
      <t>ヨド</t>
    </rPh>
    <phoneticPr fontId="3"/>
  </si>
  <si>
    <t>舞洲</t>
    <rPh sb="0" eb="2">
      <t>マイシマ</t>
    </rPh>
    <phoneticPr fontId="3"/>
  </si>
  <si>
    <t>破砕施設・中継地</t>
    <rPh sb="0" eb="2">
      <t>ハサイ</t>
    </rPh>
    <rPh sb="2" eb="4">
      <t>シセツ</t>
    </rPh>
    <rPh sb="5" eb="7">
      <t>チュウケイ</t>
    </rPh>
    <rPh sb="7" eb="8">
      <t>チ</t>
    </rPh>
    <phoneticPr fontId="3"/>
  </si>
  <si>
    <t>城北破砕中継地</t>
    <rPh sb="0" eb="1">
      <t>シロ</t>
    </rPh>
    <rPh sb="1" eb="2">
      <t>キタ</t>
    </rPh>
    <rPh sb="2" eb="4">
      <t>ハサイ</t>
    </rPh>
    <rPh sb="4" eb="6">
      <t>チュウケイ</t>
    </rPh>
    <rPh sb="6" eb="7">
      <t>チ</t>
    </rPh>
    <phoneticPr fontId="3"/>
  </si>
  <si>
    <t>東南破砕中継地</t>
    <rPh sb="0" eb="2">
      <t>トウナン</t>
    </rPh>
    <rPh sb="2" eb="4">
      <t>ハサイ</t>
    </rPh>
    <rPh sb="4" eb="6">
      <t>チュウケイ</t>
    </rPh>
    <rPh sb="6" eb="7">
      <t>チ</t>
    </rPh>
    <phoneticPr fontId="3"/>
  </si>
  <si>
    <t>資源ごみ中継地</t>
    <rPh sb="0" eb="2">
      <t>シゲン</t>
    </rPh>
    <rPh sb="4" eb="6">
      <t>チュウケイ</t>
    </rPh>
    <rPh sb="6" eb="7">
      <t>チ</t>
    </rPh>
    <phoneticPr fontId="3"/>
  </si>
  <si>
    <t>鶴見資源ごみ中継地</t>
    <rPh sb="0" eb="2">
      <t>ツルミ</t>
    </rPh>
    <rPh sb="2" eb="4">
      <t>シゲン</t>
    </rPh>
    <rPh sb="6" eb="8">
      <t>チュウケイ</t>
    </rPh>
    <rPh sb="8" eb="9">
      <t>チ</t>
    </rPh>
    <phoneticPr fontId="3"/>
  </si>
  <si>
    <t>東南資源ごみ中継地</t>
    <rPh sb="0" eb="2">
      <t>トウナン</t>
    </rPh>
    <rPh sb="2" eb="4">
      <t>シゲン</t>
    </rPh>
    <rPh sb="6" eb="8">
      <t>チュウケイ</t>
    </rPh>
    <rPh sb="8" eb="9">
      <t>チ</t>
    </rPh>
    <phoneticPr fontId="3"/>
  </si>
  <si>
    <t>西北資源ごみ中継地</t>
    <rPh sb="0" eb="2">
      <t>セイホク</t>
    </rPh>
    <rPh sb="2" eb="4">
      <t>シゲン</t>
    </rPh>
    <rPh sb="6" eb="8">
      <t>チュウケイ</t>
    </rPh>
    <rPh sb="8" eb="9">
      <t>チ</t>
    </rPh>
    <phoneticPr fontId="3"/>
  </si>
  <si>
    <t>東北資源ごみ中継地</t>
    <rPh sb="0" eb="2">
      <t>トウホク</t>
    </rPh>
    <rPh sb="2" eb="4">
      <t>シゲン</t>
    </rPh>
    <rPh sb="6" eb="8">
      <t>チュウケイ</t>
    </rPh>
    <rPh sb="8" eb="9">
      <t>チ</t>
    </rPh>
    <phoneticPr fontId="3"/>
  </si>
  <si>
    <t>西南資源ごみ中継地</t>
    <rPh sb="0" eb="2">
      <t>セイナン</t>
    </rPh>
    <rPh sb="2" eb="4">
      <t>シゲン</t>
    </rPh>
    <rPh sb="6" eb="8">
      <t>チュウケイ</t>
    </rPh>
    <rPh sb="8" eb="9">
      <t>チ</t>
    </rPh>
    <phoneticPr fontId="3"/>
  </si>
  <si>
    <t>容プラ中継施設</t>
    <rPh sb="0" eb="1">
      <t>ヨウ</t>
    </rPh>
    <rPh sb="3" eb="5">
      <t>チュウケイ</t>
    </rPh>
    <rPh sb="5" eb="7">
      <t>シセツ</t>
    </rPh>
    <phoneticPr fontId="3"/>
  </si>
  <si>
    <t>鶴見容プラ中継施設</t>
    <rPh sb="0" eb="2">
      <t>ツルミ</t>
    </rPh>
    <rPh sb="2" eb="3">
      <t>ヨウ</t>
    </rPh>
    <rPh sb="5" eb="7">
      <t>チュウケイ</t>
    </rPh>
    <rPh sb="7" eb="9">
      <t>シセツ</t>
    </rPh>
    <phoneticPr fontId="3"/>
  </si>
  <si>
    <t>西淀容プラ中継施設</t>
    <rPh sb="0" eb="1">
      <t>ニシ</t>
    </rPh>
    <rPh sb="1" eb="2">
      <t>ヨド</t>
    </rPh>
    <rPh sb="2" eb="3">
      <t>ヨウ</t>
    </rPh>
    <rPh sb="5" eb="7">
      <t>チュウケイ</t>
    </rPh>
    <rPh sb="7" eb="9">
      <t>シセツ</t>
    </rPh>
    <phoneticPr fontId="3"/>
  </si>
  <si>
    <t>平野容プラ中継施設</t>
    <rPh sb="0" eb="2">
      <t>ヒラノ</t>
    </rPh>
    <rPh sb="2" eb="3">
      <t>ヨウ</t>
    </rPh>
    <rPh sb="5" eb="7">
      <t>チュウケイ</t>
    </rPh>
    <rPh sb="7" eb="9">
      <t>シセツ</t>
    </rPh>
    <phoneticPr fontId="3"/>
  </si>
  <si>
    <t>住之江容プラ中継施設</t>
    <rPh sb="0" eb="3">
      <t>スミノエ</t>
    </rPh>
    <rPh sb="3" eb="4">
      <t>ヨウ</t>
    </rPh>
    <rPh sb="6" eb="8">
      <t>チュウケイ</t>
    </rPh>
    <rPh sb="8" eb="10">
      <t>シセツ</t>
    </rPh>
    <phoneticPr fontId="3"/>
  </si>
  <si>
    <t>舞洲容プラ中継施設</t>
    <rPh sb="0" eb="2">
      <t>マイシマ</t>
    </rPh>
    <rPh sb="2" eb="3">
      <t>ヨウ</t>
    </rPh>
    <rPh sb="5" eb="7">
      <t>チュウケイ</t>
    </rPh>
    <rPh sb="7" eb="9">
      <t>シセツ</t>
    </rPh>
    <phoneticPr fontId="3"/>
  </si>
  <si>
    <t>東淀容プラ中継施設</t>
    <rPh sb="0" eb="1">
      <t>ヒガシ</t>
    </rPh>
    <rPh sb="1" eb="2">
      <t>ヨド</t>
    </rPh>
    <rPh sb="2" eb="3">
      <t>ヨウ</t>
    </rPh>
    <rPh sb="5" eb="7">
      <t>チュウケイ</t>
    </rPh>
    <rPh sb="7" eb="9">
      <t>シセツ</t>
    </rPh>
    <phoneticPr fontId="3"/>
  </si>
  <si>
    <t>※　各数量は、普通ごみ、資源ごみ、容プラ、粗大ごみ、臨時搬出、環境整備関係の内の不法投棄・市民協力・散乱ごみ（BRP隊）の収集量を合算したもの。（水面清掃、環境整備関係の内の道路傭車機械･人力除草、その他ごみなどは含まない。）</t>
    <rPh sb="50" eb="52">
      <t>サンラン</t>
    </rPh>
    <rPh sb="58" eb="59">
      <t>タイ</t>
    </rPh>
    <phoneticPr fontId="3"/>
  </si>
  <si>
    <t>※　容プラは容器包装プラスチック。</t>
    <rPh sb="2" eb="3">
      <t>カタチ</t>
    </rPh>
    <rPh sb="6" eb="8">
      <t>ヨウキ</t>
    </rPh>
    <rPh sb="8" eb="10">
      <t>ホウソウ</t>
    </rPh>
    <phoneticPr fontId="3"/>
  </si>
  <si>
    <t>焼却工場</t>
    <rPh sb="0" eb="2">
      <t>ショウキャク</t>
    </rPh>
    <rPh sb="2" eb="4">
      <t>コウジョウ</t>
    </rPh>
    <phoneticPr fontId="3"/>
  </si>
  <si>
    <t>中部環境事業センター出張所</t>
  </si>
  <si>
    <t>西南環境事業センター</t>
  </si>
  <si>
    <t>３－７　拠点回収受付実績（インクカートリッジ、使用済小型家電、絵本）</t>
    <rPh sb="4" eb="6">
      <t>キョテン</t>
    </rPh>
    <rPh sb="6" eb="8">
      <t>カイシュウ</t>
    </rPh>
    <rPh sb="8" eb="10">
      <t>ウケツケ</t>
    </rPh>
    <rPh sb="10" eb="12">
      <t>ジッセキ</t>
    </rPh>
    <rPh sb="23" eb="25">
      <t>シヨウ</t>
    </rPh>
    <rPh sb="25" eb="26">
      <t>ズ</t>
    </rPh>
    <rPh sb="26" eb="28">
      <t>コガタ</t>
    </rPh>
    <rPh sb="28" eb="30">
      <t>カデン</t>
    </rPh>
    <rPh sb="31" eb="33">
      <t>エホン</t>
    </rPh>
    <phoneticPr fontId="6"/>
  </si>
  <si>
    <t>３　ごみ等処理処分状況（令和２年度）</t>
    <rPh sb="4" eb="5">
      <t>トウ</t>
    </rPh>
    <rPh sb="5" eb="7">
      <t>ショリ</t>
    </rPh>
    <rPh sb="7" eb="9">
      <t>ショブン</t>
    </rPh>
    <rPh sb="9" eb="11">
      <t>ジョウキョウ</t>
    </rPh>
    <rPh sb="12" eb="14">
      <t>レイワ</t>
    </rPh>
    <rPh sb="15" eb="17">
      <t>ネンド</t>
    </rPh>
    <rPh sb="16" eb="17">
      <t>ガンネン</t>
    </rPh>
    <phoneticPr fontId="3"/>
  </si>
  <si>
    <t>回収量（kg）</t>
    <rPh sb="0" eb="2">
      <t>カイシュウ</t>
    </rPh>
    <rPh sb="2" eb="3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</si>
</sst>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0.0_ "/>
    <numFmt numFmtId="178" formatCode="0.00_);[Red]\(0.00\)"/>
    <numFmt numFmtId="179" formatCode="0_);[Red]\(0\)"/>
    <numFmt numFmtId="180" formatCode="#,##0.0_ "/>
    <numFmt numFmtId="181" formatCode="#,##0_ ;[Red]\-#,##0\ "/>
    <numFmt numFmtId="182" formatCode="#,##0.0_ ;[Red]\-#,##0.0\ "/>
    <numFmt numFmtId="183" formatCode="0.0_);[Red]\(0.0\)"/>
    <numFmt numFmtId="184" formatCode="#,##0.0;[Red]\-#,##0.0"/>
    <numFmt numFmtId="185" formatCode="#,##0.00_);[Red]\(#,##0.00\)"/>
    <numFmt numFmtId="186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2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/>
    <xf numFmtId="0" fontId="7" fillId="0" borderId="0" xfId="0" applyFont="1" applyFill="1"/>
    <xf numFmtId="176" fontId="7" fillId="0" borderId="1" xfId="0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horizontal="center"/>
    </xf>
    <xf numFmtId="183" fontId="5" fillId="0" borderId="0" xfId="4" applyNumberFormat="1" applyFont="1" applyFill="1" applyBorder="1" applyAlignment="1">
      <alignment horizontal="center" vertical="center"/>
    </xf>
    <xf numFmtId="183" fontId="5" fillId="0" borderId="0" xfId="4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right"/>
    </xf>
    <xf numFmtId="0" fontId="5" fillId="0" borderId="4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vertical="center"/>
    </xf>
    <xf numFmtId="0" fontId="5" fillId="0" borderId="0" xfId="9" applyFont="1" applyFill="1">
      <alignment vertical="center"/>
    </xf>
    <xf numFmtId="0" fontId="5" fillId="0" borderId="14" xfId="9" applyNumberFormat="1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/>
    </xf>
    <xf numFmtId="0" fontId="5" fillId="0" borderId="17" xfId="9" applyNumberFormat="1" applyFont="1" applyFill="1" applyBorder="1" applyAlignment="1">
      <alignment horizontal="center" vertical="center"/>
    </xf>
    <xf numFmtId="0" fontId="5" fillId="0" borderId="0" xfId="9" applyNumberFormat="1" applyFont="1" applyFill="1" applyBorder="1" applyAlignment="1">
      <alignment horizontal="center" vertical="center"/>
    </xf>
    <xf numFmtId="0" fontId="5" fillId="0" borderId="5" xfId="9" applyNumberFormat="1" applyFont="1" applyFill="1" applyBorder="1" applyAlignment="1">
      <alignment horizontal="center" vertical="center"/>
    </xf>
    <xf numFmtId="0" fontId="5" fillId="0" borderId="15" xfId="9" applyNumberFormat="1" applyFont="1" applyFill="1" applyBorder="1" applyAlignment="1">
      <alignment horizontal="center" vertical="center"/>
    </xf>
    <xf numFmtId="0" fontId="5" fillId="0" borderId="49" xfId="9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right"/>
    </xf>
    <xf numFmtId="0" fontId="5" fillId="0" borderId="0" xfId="9" applyFont="1" applyFill="1" applyBorder="1">
      <alignment vertical="center"/>
    </xf>
    <xf numFmtId="0" fontId="5" fillId="0" borderId="0" xfId="9" applyNumberFormat="1" applyFont="1" applyFill="1" applyBorder="1" applyAlignment="1">
      <alignment horizontal="center" vertical="center" wrapText="1"/>
    </xf>
    <xf numFmtId="0" fontId="5" fillId="0" borderId="0" xfId="9" applyNumberFormat="1" applyFont="1" applyFill="1" applyBorder="1" applyAlignment="1">
      <alignment horizontal="center" vertical="center" shrinkToFit="1"/>
    </xf>
    <xf numFmtId="182" fontId="5" fillId="0" borderId="0" xfId="10" applyNumberFormat="1" applyFont="1" applyFill="1" applyBorder="1" applyAlignment="1">
      <alignment horizontal="center" vertical="center"/>
    </xf>
    <xf numFmtId="176" fontId="5" fillId="0" borderId="45" xfId="4" applyNumberFormat="1" applyFont="1" applyFill="1" applyBorder="1" applyAlignment="1">
      <alignment horizontal="right" vertical="center"/>
    </xf>
    <xf numFmtId="178" fontId="5" fillId="0" borderId="16" xfId="4" applyNumberFormat="1" applyFont="1" applyFill="1" applyBorder="1" applyAlignment="1">
      <alignment horizontal="right" vertical="center"/>
    </xf>
    <xf numFmtId="176" fontId="5" fillId="0" borderId="28" xfId="4" applyNumberFormat="1" applyFont="1" applyFill="1" applyBorder="1" applyAlignment="1">
      <alignment horizontal="right" vertical="center"/>
    </xf>
    <xf numFmtId="178" fontId="5" fillId="0" borderId="19" xfId="4" applyNumberFormat="1" applyFont="1" applyFill="1" applyBorder="1" applyAlignment="1">
      <alignment horizontal="right" vertical="center"/>
    </xf>
    <xf numFmtId="178" fontId="5" fillId="0" borderId="19" xfId="4" applyNumberFormat="1" applyFont="1" applyFill="1" applyBorder="1" applyAlignment="1">
      <alignment horizontal="right" vertical="center" wrapText="1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85" fontId="5" fillId="0" borderId="13" xfId="4" applyNumberFormat="1" applyFont="1" applyFill="1" applyBorder="1" applyAlignment="1">
      <alignment horizontal="right" vertical="center"/>
    </xf>
    <xf numFmtId="3" fontId="5" fillId="0" borderId="50" xfId="9" applyNumberFormat="1" applyFont="1" applyFill="1" applyBorder="1" applyAlignment="1">
      <alignment horizontal="center" vertical="center" shrinkToFit="1"/>
    </xf>
    <xf numFmtId="181" fontId="5" fillId="0" borderId="64" xfId="10" applyNumberFormat="1" applyFont="1" applyFill="1" applyBorder="1" applyAlignment="1">
      <alignment horizontal="center" vertical="center"/>
    </xf>
    <xf numFmtId="176" fontId="5" fillId="0" borderId="0" xfId="9" applyNumberFormat="1" applyFont="1" applyFill="1" applyBorder="1" applyAlignment="1">
      <alignment horizontal="center" vertical="center" shrinkToFit="1"/>
    </xf>
    <xf numFmtId="181" fontId="5" fillId="0" borderId="0" xfId="10" applyNumberFormat="1" applyFont="1" applyFill="1" applyBorder="1" applyAlignment="1">
      <alignment horizontal="center" vertical="center"/>
    </xf>
    <xf numFmtId="3" fontId="5" fillId="0" borderId="75" xfId="9" applyNumberFormat="1" applyFont="1" applyFill="1" applyBorder="1" applyAlignment="1">
      <alignment horizontal="center" vertical="center" shrinkToFit="1"/>
    </xf>
    <xf numFmtId="0" fontId="5" fillId="0" borderId="48" xfId="9" applyNumberFormat="1" applyFont="1" applyFill="1" applyBorder="1" applyAlignment="1">
      <alignment horizontal="center" vertical="center" wrapText="1"/>
    </xf>
    <xf numFmtId="3" fontId="5" fillId="0" borderId="32" xfId="9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5" fillId="0" borderId="0" xfId="9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8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176" fontId="17" fillId="0" borderId="15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176" fontId="17" fillId="0" borderId="16" xfId="0" applyNumberFormat="1" applyFont="1" applyFill="1" applyBorder="1" applyAlignment="1">
      <alignment vertical="center"/>
    </xf>
    <xf numFmtId="177" fontId="17" fillId="0" borderId="17" xfId="0" applyNumberFormat="1" applyFont="1" applyFill="1" applyBorder="1" applyAlignment="1">
      <alignment vertical="center"/>
    </xf>
    <xf numFmtId="49" fontId="17" fillId="0" borderId="18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vertical="center"/>
    </xf>
    <xf numFmtId="176" fontId="17" fillId="0" borderId="19" xfId="0" applyNumberFormat="1" applyFont="1" applyFill="1" applyBorder="1" applyAlignment="1">
      <alignment vertical="center"/>
    </xf>
    <xf numFmtId="177" fontId="17" fillId="0" borderId="19" xfId="0" applyNumberFormat="1" applyFont="1" applyFill="1" applyBorder="1" applyAlignment="1">
      <alignment vertical="center"/>
    </xf>
    <xf numFmtId="176" fontId="17" fillId="0" borderId="20" xfId="0" applyNumberFormat="1" applyFont="1" applyFill="1" applyBorder="1" applyAlignment="1">
      <alignment horizontal="right" vertical="center"/>
    </xf>
    <xf numFmtId="49" fontId="17" fillId="0" borderId="21" xfId="0" applyNumberFormat="1" applyFont="1" applyFill="1" applyBorder="1" applyAlignment="1">
      <alignment horizontal="center"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10" xfId="0" applyNumberFormat="1" applyFont="1" applyFill="1" applyBorder="1" applyAlignment="1">
      <alignment vertical="center"/>
    </xf>
    <xf numFmtId="176" fontId="17" fillId="0" borderId="23" xfId="0" applyNumberFormat="1" applyFont="1" applyFill="1" applyBorder="1" applyAlignment="1">
      <alignment vertical="center"/>
    </xf>
    <xf numFmtId="177" fontId="17" fillId="0" borderId="23" xfId="0" applyNumberFormat="1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6" xfId="0" applyNumberFormat="1" applyFont="1" applyFill="1" applyBorder="1" applyAlignment="1">
      <alignment vertical="center"/>
    </xf>
    <xf numFmtId="177" fontId="17" fillId="0" borderId="26" xfId="0" applyNumberFormat="1" applyFont="1" applyFill="1" applyBorder="1" applyAlignment="1">
      <alignment vertical="center"/>
    </xf>
    <xf numFmtId="176" fontId="17" fillId="0" borderId="0" xfId="0" applyNumberFormat="1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/>
    </xf>
    <xf numFmtId="176" fontId="5" fillId="0" borderId="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80" xfId="0" applyNumberFormat="1" applyFont="1" applyFill="1" applyBorder="1" applyAlignment="1">
      <alignment horizontal="center" vertical="center"/>
    </xf>
    <xf numFmtId="0" fontId="5" fillId="0" borderId="0" xfId="0" applyFont="1" applyFill="1"/>
    <xf numFmtId="176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0" fontId="5" fillId="0" borderId="0" xfId="1" applyNumberFormat="1" applyFont="1" applyFill="1" applyAlignment="1">
      <alignment shrinkToFit="1"/>
    </xf>
    <xf numFmtId="179" fontId="5" fillId="0" borderId="0" xfId="1" applyNumberFormat="1" applyFont="1" applyAlignment="1">
      <alignment shrinkToFit="1"/>
    </xf>
    <xf numFmtId="40" fontId="5" fillId="0" borderId="0" xfId="1" applyNumberFormat="1" applyFont="1" applyAlignment="1">
      <alignment shrinkToFit="1"/>
    </xf>
    <xf numFmtId="38" fontId="5" fillId="0" borderId="0" xfId="1" applyFont="1" applyAlignment="1">
      <alignment shrinkToFit="1"/>
    </xf>
    <xf numFmtId="38" fontId="17" fillId="0" borderId="0" xfId="1" applyFont="1" applyAlignment="1">
      <alignment shrinkToFit="1"/>
    </xf>
    <xf numFmtId="178" fontId="5" fillId="0" borderId="14" xfId="1" applyNumberFormat="1" applyFont="1" applyFill="1" applyBorder="1" applyAlignment="1">
      <alignment horizontal="center" vertical="center" shrinkToFit="1"/>
    </xf>
    <xf numFmtId="179" fontId="5" fillId="0" borderId="15" xfId="1" applyNumberFormat="1" applyFont="1" applyFill="1" applyBorder="1" applyAlignment="1">
      <alignment horizontal="center" vertical="center" shrinkToFit="1"/>
    </xf>
    <xf numFmtId="179" fontId="5" fillId="0" borderId="17" xfId="1" applyNumberFormat="1" applyFont="1" applyFill="1" applyBorder="1" applyAlignment="1">
      <alignment horizontal="center" vertical="center" shrinkToFit="1"/>
    </xf>
    <xf numFmtId="178" fontId="5" fillId="0" borderId="50" xfId="1" applyNumberFormat="1" applyFont="1" applyFill="1" applyBorder="1" applyAlignment="1">
      <alignment horizontal="center" vertical="center" shrinkToFit="1"/>
    </xf>
    <xf numFmtId="179" fontId="5" fillId="0" borderId="32" xfId="1" applyNumberFormat="1" applyFont="1" applyFill="1" applyBorder="1" applyAlignment="1">
      <alignment horizontal="center" vertical="center" shrinkToFit="1"/>
    </xf>
    <xf numFmtId="178" fontId="5" fillId="0" borderId="21" xfId="1" applyNumberFormat="1" applyFont="1" applyFill="1" applyBorder="1" applyAlignment="1">
      <alignment horizontal="center" vertical="center" shrinkToFit="1"/>
    </xf>
    <xf numFmtId="179" fontId="5" fillId="0" borderId="10" xfId="1" applyNumberFormat="1" applyFont="1" applyFill="1" applyBorder="1" applyAlignment="1">
      <alignment horizontal="center" vertical="center" shrinkToFit="1"/>
    </xf>
    <xf numFmtId="179" fontId="5" fillId="0" borderId="23" xfId="1" applyNumberFormat="1" applyFont="1" applyFill="1" applyBorder="1" applyAlignment="1">
      <alignment horizontal="center" vertical="center" shrinkToFit="1"/>
    </xf>
    <xf numFmtId="179" fontId="5" fillId="0" borderId="41" xfId="1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shrinkToFit="1"/>
    </xf>
    <xf numFmtId="185" fontId="5" fillId="0" borderId="14" xfId="1" applyNumberFormat="1" applyFont="1" applyFill="1" applyBorder="1" applyAlignment="1">
      <alignment vertical="center" shrinkToFit="1"/>
    </xf>
    <xf numFmtId="186" fontId="5" fillId="0" borderId="15" xfId="1" applyNumberFormat="1" applyFont="1" applyFill="1" applyBorder="1" applyAlignment="1">
      <alignment vertical="center" shrinkToFit="1"/>
    </xf>
    <xf numFmtId="179" fontId="5" fillId="0" borderId="15" xfId="1" applyNumberFormat="1" applyFont="1" applyFill="1" applyBorder="1" applyAlignment="1">
      <alignment vertical="center" shrinkToFit="1"/>
    </xf>
    <xf numFmtId="186" fontId="5" fillId="0" borderId="15" xfId="0" applyNumberFormat="1" applyFont="1" applyBorder="1" applyAlignment="1">
      <alignment shrinkToFit="1"/>
    </xf>
    <xf numFmtId="38" fontId="5" fillId="0" borderId="15" xfId="1" applyNumberFormat="1" applyFont="1" applyFill="1" applyBorder="1" applyAlignment="1">
      <alignment vertical="center" shrinkToFit="1"/>
    </xf>
    <xf numFmtId="38" fontId="5" fillId="0" borderId="17" xfId="1" applyNumberFormat="1" applyFont="1" applyFill="1" applyBorder="1" applyAlignment="1">
      <alignment vertical="center" shrinkToFit="1"/>
    </xf>
    <xf numFmtId="179" fontId="5" fillId="0" borderId="17" xfId="1" applyNumberFormat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shrinkToFit="1"/>
    </xf>
    <xf numFmtId="185" fontId="5" fillId="0" borderId="18" xfId="1" applyNumberFormat="1" applyFont="1" applyFill="1" applyBorder="1" applyAlignment="1">
      <alignment vertical="center" shrinkToFit="1"/>
    </xf>
    <xf numFmtId="186" fontId="5" fillId="0" borderId="1" xfId="1" applyNumberFormat="1" applyFont="1" applyFill="1" applyBorder="1" applyAlignment="1">
      <alignment vertical="center" shrinkToFit="1"/>
    </xf>
    <xf numFmtId="179" fontId="5" fillId="0" borderId="1" xfId="1" applyNumberFormat="1" applyFont="1" applyFill="1" applyBorder="1" applyAlignment="1">
      <alignment vertical="center" shrinkToFit="1"/>
    </xf>
    <xf numFmtId="186" fontId="5" fillId="0" borderId="1" xfId="0" applyNumberFormat="1" applyFont="1" applyBorder="1" applyAlignment="1">
      <alignment shrinkToFit="1"/>
    </xf>
    <xf numFmtId="38" fontId="5" fillId="0" borderId="1" xfId="1" applyNumberFormat="1" applyFont="1" applyFill="1" applyBorder="1" applyAlignment="1">
      <alignment vertical="center" shrinkToFit="1"/>
    </xf>
    <xf numFmtId="38" fontId="5" fillId="0" borderId="19" xfId="1" applyNumberFormat="1" applyFont="1" applyFill="1" applyBorder="1" applyAlignment="1">
      <alignment vertical="center" shrinkToFit="1"/>
    </xf>
    <xf numFmtId="179" fontId="5" fillId="0" borderId="19" xfId="1" applyNumberFormat="1" applyFont="1" applyFill="1" applyBorder="1" applyAlignment="1">
      <alignment vertical="center" shrinkToFit="1"/>
    </xf>
    <xf numFmtId="38" fontId="5" fillId="0" borderId="51" xfId="1" applyFont="1" applyFill="1" applyBorder="1" applyAlignment="1">
      <alignment horizontal="center" shrinkToFit="1"/>
    </xf>
    <xf numFmtId="185" fontId="5" fillId="0" borderId="50" xfId="1" applyNumberFormat="1" applyFont="1" applyFill="1" applyBorder="1" applyAlignment="1">
      <alignment shrinkToFit="1"/>
    </xf>
    <xf numFmtId="186" fontId="5" fillId="0" borderId="32" xfId="1" applyNumberFormat="1" applyFont="1" applyFill="1" applyBorder="1" applyAlignment="1">
      <alignment shrinkToFit="1"/>
    </xf>
    <xf numFmtId="179" fontId="5" fillId="0" borderId="32" xfId="1" applyNumberFormat="1" applyFont="1" applyFill="1" applyBorder="1" applyAlignment="1">
      <alignment shrinkToFit="1"/>
    </xf>
    <xf numFmtId="179" fontId="5" fillId="0" borderId="41" xfId="1" applyNumberFormat="1" applyFont="1" applyFill="1" applyBorder="1" applyAlignment="1">
      <alignment shrinkToFit="1"/>
    </xf>
    <xf numFmtId="185" fontId="5" fillId="0" borderId="50" xfId="1" applyNumberFormat="1" applyFont="1" applyFill="1" applyBorder="1" applyAlignment="1">
      <alignment vertical="center" shrinkToFit="1"/>
    </xf>
    <xf numFmtId="38" fontId="5" fillId="0" borderId="32" xfId="1" applyNumberFormat="1" applyFont="1" applyFill="1" applyBorder="1" applyAlignment="1">
      <alignment vertical="center" shrinkToFit="1"/>
    </xf>
    <xf numFmtId="38" fontId="5" fillId="0" borderId="41" xfId="1" applyNumberFormat="1" applyFont="1" applyFill="1" applyBorder="1" applyAlignment="1">
      <alignment vertical="center" shrinkToFit="1"/>
    </xf>
    <xf numFmtId="179" fontId="5" fillId="0" borderId="32" xfId="1" applyNumberFormat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shrinkToFit="1"/>
    </xf>
    <xf numFmtId="179" fontId="5" fillId="0" borderId="20" xfId="1" applyNumberFormat="1" applyFont="1" applyFill="1" applyBorder="1" applyAlignment="1">
      <alignment vertical="center" shrinkToFit="1"/>
    </xf>
    <xf numFmtId="38" fontId="5" fillId="0" borderId="19" xfId="1" applyFont="1" applyFill="1" applyBorder="1" applyAlignment="1">
      <alignment shrinkToFit="1"/>
    </xf>
    <xf numFmtId="38" fontId="5" fillId="0" borderId="23" xfId="1" applyFont="1" applyFill="1" applyBorder="1" applyAlignment="1">
      <alignment horizontal="center" shrinkToFit="1"/>
    </xf>
    <xf numFmtId="186" fontId="5" fillId="0" borderId="32" xfId="1" applyNumberFormat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horizontal="left" shrinkToFit="1"/>
    </xf>
    <xf numFmtId="38" fontId="5" fillId="0" borderId="19" xfId="1" applyFont="1" applyFill="1" applyBorder="1" applyAlignment="1">
      <alignment horizontal="left" shrinkToFit="1"/>
    </xf>
    <xf numFmtId="185" fontId="5" fillId="0" borderId="21" xfId="1" applyNumberFormat="1" applyFont="1" applyFill="1" applyBorder="1" applyAlignment="1">
      <alignment shrinkToFit="1"/>
    </xf>
    <xf numFmtId="186" fontId="5" fillId="0" borderId="10" xfId="1" applyNumberFormat="1" applyFont="1" applyFill="1" applyBorder="1" applyAlignment="1">
      <alignment shrinkToFit="1"/>
    </xf>
    <xf numFmtId="179" fontId="5" fillId="0" borderId="10" xfId="1" applyNumberFormat="1" applyFont="1" applyFill="1" applyBorder="1" applyAlignment="1">
      <alignment shrinkToFit="1"/>
    </xf>
    <xf numFmtId="179" fontId="5" fillId="0" borderId="23" xfId="1" applyNumberFormat="1" applyFont="1" applyFill="1" applyBorder="1" applyAlignment="1">
      <alignment shrinkToFit="1"/>
    </xf>
    <xf numFmtId="179" fontId="5" fillId="0" borderId="10" xfId="1" applyNumberFormat="1" applyFont="1" applyFill="1" applyBorder="1" applyAlignment="1">
      <alignment vertical="center" shrinkToFit="1"/>
    </xf>
    <xf numFmtId="185" fontId="5" fillId="0" borderId="72" xfId="1" applyNumberFormat="1" applyFont="1" applyFill="1" applyBorder="1" applyAlignment="1">
      <alignment shrinkToFit="1"/>
    </xf>
    <xf numFmtId="186" fontId="5" fillId="0" borderId="62" xfId="1" applyNumberFormat="1" applyFont="1" applyFill="1" applyBorder="1" applyAlignment="1">
      <alignment shrinkToFit="1"/>
    </xf>
    <xf numFmtId="179" fontId="5" fillId="0" borderId="62" xfId="1" applyNumberFormat="1" applyFont="1" applyFill="1" applyBorder="1" applyAlignment="1">
      <alignment shrinkToFit="1"/>
    </xf>
    <xf numFmtId="179" fontId="5" fillId="0" borderId="63" xfId="1" applyNumberFormat="1" applyFont="1" applyFill="1" applyBorder="1" applyAlignment="1">
      <alignment shrinkToFit="1"/>
    </xf>
    <xf numFmtId="185" fontId="5" fillId="0" borderId="72" xfId="1" applyNumberFormat="1" applyFont="1" applyFill="1" applyBorder="1" applyAlignment="1">
      <alignment vertical="center" shrinkToFit="1"/>
    </xf>
    <xf numFmtId="38" fontId="5" fillId="0" borderId="62" xfId="1" applyNumberFormat="1" applyFont="1" applyFill="1" applyBorder="1" applyAlignment="1">
      <alignment vertical="center" shrinkToFit="1"/>
    </xf>
    <xf numFmtId="38" fontId="5" fillId="0" borderId="63" xfId="1" applyNumberFormat="1" applyFont="1" applyFill="1" applyBorder="1" applyAlignment="1">
      <alignment vertical="center" shrinkToFit="1"/>
    </xf>
    <xf numFmtId="178" fontId="5" fillId="0" borderId="0" xfId="1" applyNumberFormat="1" applyFont="1" applyAlignment="1">
      <alignment shrinkToFit="1"/>
    </xf>
    <xf numFmtId="38" fontId="5" fillId="0" borderId="0" xfId="6" applyNumberFormat="1" applyFont="1" applyFill="1" applyAlignment="1">
      <alignment vertical="center"/>
    </xf>
    <xf numFmtId="184" fontId="5" fillId="0" borderId="0" xfId="6" applyNumberFormat="1" applyFont="1" applyFill="1" applyAlignment="1">
      <alignment vertical="center"/>
    </xf>
    <xf numFmtId="184" fontId="5" fillId="0" borderId="67" xfId="6" applyNumberFormat="1" applyFont="1" applyFill="1" applyBorder="1" applyAlignment="1">
      <alignment vertical="center"/>
    </xf>
    <xf numFmtId="184" fontId="5" fillId="0" borderId="69" xfId="6" applyNumberFormat="1" applyFont="1" applyFill="1" applyBorder="1" applyAlignment="1">
      <alignment vertical="center"/>
    </xf>
    <xf numFmtId="184" fontId="5" fillId="0" borderId="18" xfId="6" applyNumberFormat="1" applyFont="1" applyFill="1" applyBorder="1" applyAlignment="1">
      <alignment horizontal="center" vertical="center" shrinkToFit="1"/>
    </xf>
    <xf numFmtId="38" fontId="5" fillId="0" borderId="18" xfId="6" applyNumberFormat="1" applyFont="1" applyFill="1" applyBorder="1" applyAlignment="1">
      <alignment horizontal="center" vertical="center"/>
    </xf>
    <xf numFmtId="38" fontId="5" fillId="0" borderId="1" xfId="6" applyNumberFormat="1" applyFont="1" applyFill="1" applyBorder="1" applyAlignment="1">
      <alignment horizontal="center" vertical="center"/>
    </xf>
    <xf numFmtId="38" fontId="5" fillId="0" borderId="58" xfId="6" applyNumberFormat="1" applyFont="1" applyFill="1" applyBorder="1" applyAlignment="1">
      <alignment horizontal="center" vertical="center"/>
    </xf>
    <xf numFmtId="184" fontId="5" fillId="0" borderId="29" xfId="6" applyNumberFormat="1" applyFont="1" applyFill="1" applyBorder="1" applyAlignment="1">
      <alignment horizontal="center" vertical="center"/>
    </xf>
    <xf numFmtId="184" fontId="5" fillId="0" borderId="1" xfId="6" applyNumberFormat="1" applyFont="1" applyFill="1" applyBorder="1" applyAlignment="1">
      <alignment horizontal="center" vertical="center"/>
    </xf>
    <xf numFmtId="184" fontId="5" fillId="0" borderId="19" xfId="6" applyNumberFormat="1" applyFont="1" applyFill="1" applyBorder="1" applyAlignment="1">
      <alignment horizontal="center" vertical="center"/>
    </xf>
    <xf numFmtId="184" fontId="5" fillId="0" borderId="18" xfId="6" applyNumberFormat="1" applyFont="1" applyFill="1" applyBorder="1" applyAlignment="1">
      <alignment horizontal="left" vertical="center" shrinkToFit="1"/>
    </xf>
    <xf numFmtId="38" fontId="5" fillId="0" borderId="18" xfId="6" applyNumberFormat="1" applyFont="1" applyFill="1" applyBorder="1" applyAlignment="1">
      <alignment vertical="center"/>
    </xf>
    <xf numFmtId="38" fontId="5" fillId="0" borderId="1" xfId="6" applyNumberFormat="1" applyFont="1" applyFill="1" applyBorder="1" applyAlignment="1">
      <alignment vertical="center"/>
    </xf>
    <xf numFmtId="38" fontId="5" fillId="0" borderId="58" xfId="6" applyNumberFormat="1" applyFont="1" applyFill="1" applyBorder="1" applyAlignment="1">
      <alignment vertical="center"/>
    </xf>
    <xf numFmtId="184" fontId="5" fillId="0" borderId="29" xfId="6" applyNumberFormat="1" applyFont="1" applyFill="1" applyBorder="1" applyAlignment="1">
      <alignment vertical="center"/>
    </xf>
    <xf numFmtId="184" fontId="5" fillId="0" borderId="1" xfId="6" applyNumberFormat="1" applyFont="1" applyFill="1" applyBorder="1" applyAlignment="1">
      <alignment vertical="center"/>
    </xf>
    <xf numFmtId="184" fontId="5" fillId="0" borderId="19" xfId="6" applyNumberFormat="1" applyFont="1" applyFill="1" applyBorder="1" applyAlignment="1">
      <alignment vertical="center"/>
    </xf>
    <xf numFmtId="38" fontId="5" fillId="0" borderId="1" xfId="6" quotePrefix="1" applyNumberFormat="1" applyFont="1" applyFill="1" applyBorder="1" applyAlignment="1">
      <alignment vertical="center"/>
    </xf>
    <xf numFmtId="38" fontId="5" fillId="0" borderId="58" xfId="6" quotePrefix="1" applyNumberFormat="1" applyFont="1" applyFill="1" applyBorder="1" applyAlignment="1">
      <alignment vertical="center"/>
    </xf>
    <xf numFmtId="184" fontId="5" fillId="0" borderId="50" xfId="6" applyNumberFormat="1" applyFont="1" applyFill="1" applyBorder="1" applyAlignment="1">
      <alignment horizontal="center" vertical="center" shrinkToFit="1"/>
    </xf>
    <xf numFmtId="38" fontId="5" fillId="0" borderId="50" xfId="6" applyNumberFormat="1" applyFont="1" applyFill="1" applyBorder="1" applyAlignment="1">
      <alignment vertical="center"/>
    </xf>
    <xf numFmtId="38" fontId="5" fillId="0" borderId="32" xfId="6" applyNumberFormat="1" applyFont="1" applyFill="1" applyBorder="1" applyAlignment="1">
      <alignment vertical="center"/>
    </xf>
    <xf numFmtId="38" fontId="5" fillId="0" borderId="60" xfId="6" applyNumberFormat="1" applyFont="1" applyFill="1" applyBorder="1" applyAlignment="1">
      <alignment vertical="center"/>
    </xf>
    <xf numFmtId="184" fontId="5" fillId="0" borderId="50" xfId="6" applyNumberFormat="1" applyFont="1" applyFill="1" applyBorder="1" applyAlignment="1">
      <alignment vertical="center"/>
    </xf>
    <xf numFmtId="184" fontId="5" fillId="0" borderId="32" xfId="6" applyNumberFormat="1" applyFont="1" applyFill="1" applyBorder="1" applyAlignment="1">
      <alignment vertical="center"/>
    </xf>
    <xf numFmtId="184" fontId="5" fillId="0" borderId="41" xfId="6" applyNumberFormat="1" applyFont="1" applyFill="1" applyBorder="1" applyAlignment="1">
      <alignment vertical="center"/>
    </xf>
    <xf numFmtId="184" fontId="5" fillId="0" borderId="61" xfId="6" applyNumberFormat="1" applyFont="1" applyFill="1" applyBorder="1" applyAlignment="1">
      <alignment vertical="center"/>
    </xf>
    <xf numFmtId="0" fontId="5" fillId="0" borderId="45" xfId="4" applyFont="1" applyFill="1" applyBorder="1" applyAlignment="1">
      <alignment horizontal="center" vertical="center"/>
    </xf>
    <xf numFmtId="180" fontId="5" fillId="0" borderId="0" xfId="4" applyNumberFormat="1" applyFont="1" applyFill="1" applyBorder="1"/>
    <xf numFmtId="0" fontId="5" fillId="0" borderId="28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176" fontId="5" fillId="0" borderId="0" xfId="9" applyNumberFormat="1" applyFont="1" applyFill="1">
      <alignment vertical="center"/>
    </xf>
    <xf numFmtId="0" fontId="5" fillId="0" borderId="0" xfId="9" applyFont="1" applyFill="1" applyAlignment="1">
      <alignment horizontal="left" vertical="center"/>
    </xf>
    <xf numFmtId="0" fontId="20" fillId="0" borderId="0" xfId="9" applyFont="1" applyFill="1" applyAlignment="1">
      <alignment horizontal="right" vertical="center"/>
    </xf>
    <xf numFmtId="0" fontId="21" fillId="0" borderId="0" xfId="9" applyFont="1" applyFill="1" applyAlignment="1">
      <alignment horizontal="right" vertical="center"/>
    </xf>
    <xf numFmtId="181" fontId="5" fillId="0" borderId="41" xfId="10" applyNumberFormat="1" applyFont="1" applyFill="1" applyBorder="1" applyAlignment="1">
      <alignment horizontal="center" vertical="center"/>
    </xf>
    <xf numFmtId="181" fontId="5" fillId="0" borderId="32" xfId="10" applyNumberFormat="1" applyFont="1" applyFill="1" applyBorder="1" applyAlignment="1">
      <alignment horizontal="center" vertical="center"/>
    </xf>
    <xf numFmtId="181" fontId="5" fillId="0" borderId="65" xfId="10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76" fontId="5" fillId="0" borderId="0" xfId="9" applyNumberFormat="1" applyFont="1" applyFill="1" applyBorder="1">
      <alignment vertical="center"/>
    </xf>
    <xf numFmtId="0" fontId="21" fillId="0" borderId="0" xfId="9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21" fillId="0" borderId="0" xfId="7" applyFont="1" applyFill="1" applyAlignment="1">
      <alignment horizontal="right"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76" xfId="8" applyNumberFormat="1" applyFont="1" applyFill="1" applyBorder="1" applyAlignment="1" applyProtection="1">
      <alignment horizontal="center" vertical="center" shrinkToFit="1"/>
      <protection locked="0"/>
    </xf>
    <xf numFmtId="179" fontId="5" fillId="0" borderId="62" xfId="1" applyNumberFormat="1" applyFont="1" applyFill="1" applyBorder="1" applyAlignment="1">
      <alignment vertical="center" shrinkToFit="1"/>
    </xf>
    <xf numFmtId="38" fontId="5" fillId="0" borderId="0" xfId="1" applyFont="1" applyFill="1" applyAlignment="1">
      <alignment shrinkToFit="1"/>
    </xf>
    <xf numFmtId="186" fontId="5" fillId="0" borderId="15" xfId="0" applyNumberFormat="1" applyFont="1" applyFill="1" applyBorder="1" applyAlignment="1">
      <alignment shrinkToFit="1"/>
    </xf>
    <xf numFmtId="38" fontId="17" fillId="0" borderId="0" xfId="1" applyFont="1" applyFill="1" applyAlignment="1">
      <alignment shrinkToFit="1"/>
    </xf>
    <xf numFmtId="186" fontId="5" fillId="0" borderId="1" xfId="0" applyNumberFormat="1" applyFont="1" applyFill="1" applyBorder="1" applyAlignment="1">
      <alignment shrinkToFit="1"/>
    </xf>
    <xf numFmtId="186" fontId="5" fillId="0" borderId="32" xfId="0" applyNumberFormat="1" applyFont="1" applyFill="1" applyBorder="1" applyAlignment="1">
      <alignment shrinkToFit="1"/>
    </xf>
    <xf numFmtId="186" fontId="5" fillId="0" borderId="62" xfId="0" applyNumberFormat="1" applyFont="1" applyFill="1" applyBorder="1" applyAlignment="1">
      <alignment shrinkToFit="1"/>
    </xf>
    <xf numFmtId="38" fontId="4" fillId="0" borderId="32" xfId="6" applyNumberForma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5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5" fillId="0" borderId="0" xfId="0" applyNumberFormat="1" applyFont="1" applyFill="1" applyAlignment="1">
      <alignment horizontal="left" vertical="center"/>
    </xf>
    <xf numFmtId="3" fontId="5" fillId="0" borderId="0" xfId="9" applyNumberFormat="1" applyFont="1" applyFill="1">
      <alignment vertical="center"/>
    </xf>
    <xf numFmtId="186" fontId="5" fillId="0" borderId="33" xfId="0" applyNumberFormat="1" applyFont="1" applyFill="1" applyBorder="1" applyAlignment="1">
      <alignment vertical="center" shrinkToFit="1"/>
    </xf>
    <xf numFmtId="186" fontId="5" fillId="0" borderId="20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186" fontId="5" fillId="0" borderId="56" xfId="0" applyNumberFormat="1" applyFont="1" applyFill="1" applyBorder="1" applyAlignment="1">
      <alignment vertical="center" shrinkToFit="1"/>
    </xf>
    <xf numFmtId="186" fontId="5" fillId="0" borderId="18" xfId="0" applyNumberFormat="1" applyFont="1" applyFill="1" applyBorder="1" applyAlignment="1">
      <alignment vertical="center" shrinkToFit="1"/>
    </xf>
    <xf numFmtId="186" fontId="5" fillId="0" borderId="1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186" fontId="5" fillId="0" borderId="53" xfId="0" applyNumberFormat="1" applyFont="1" applyFill="1" applyBorder="1" applyAlignment="1">
      <alignment vertical="center" shrinkToFit="1"/>
    </xf>
    <xf numFmtId="186" fontId="5" fillId="0" borderId="18" xfId="0" applyNumberFormat="1" applyFont="1" applyFill="1" applyBorder="1" applyAlignment="1" applyProtection="1">
      <alignment horizontal="right" vertical="center" shrinkToFit="1"/>
    </xf>
    <xf numFmtId="186" fontId="5" fillId="0" borderId="1" xfId="0" applyNumberFormat="1" applyFont="1" applyFill="1" applyBorder="1" applyAlignment="1" applyProtection="1">
      <alignment horizontal="right" vertical="center" shrinkToFit="1"/>
    </xf>
    <xf numFmtId="186" fontId="5" fillId="0" borderId="21" xfId="1" applyNumberFormat="1" applyFont="1" applyFill="1" applyBorder="1" applyAlignment="1">
      <alignment horizontal="right" vertical="center" shrinkToFit="1"/>
    </xf>
    <xf numFmtId="186" fontId="5" fillId="0" borderId="10" xfId="1" applyNumberFormat="1" applyFont="1" applyFill="1" applyBorder="1" applyAlignment="1">
      <alignment horizontal="right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186" fontId="5" fillId="0" borderId="21" xfId="0" applyNumberFormat="1" applyFont="1" applyFill="1" applyBorder="1" applyAlignment="1">
      <alignment vertical="center" shrinkToFit="1"/>
    </xf>
    <xf numFmtId="186" fontId="5" fillId="0" borderId="10" xfId="0" applyNumberFormat="1" applyFont="1" applyFill="1" applyBorder="1" applyAlignment="1">
      <alignment vertical="center" shrinkToFit="1"/>
    </xf>
    <xf numFmtId="186" fontId="5" fillId="0" borderId="55" xfId="0" applyNumberFormat="1" applyFont="1" applyFill="1" applyBorder="1" applyAlignment="1">
      <alignment vertical="center" shrinkToFit="1"/>
    </xf>
    <xf numFmtId="186" fontId="5" fillId="0" borderId="72" xfId="0" applyNumberFormat="1" applyFont="1" applyFill="1" applyBorder="1" applyAlignment="1">
      <alignment vertical="center" shrinkToFit="1"/>
    </xf>
    <xf numFmtId="186" fontId="5" fillId="0" borderId="62" xfId="0" applyNumberFormat="1" applyFont="1" applyFill="1" applyBorder="1" applyAlignment="1">
      <alignment vertical="center" shrinkToFit="1"/>
    </xf>
    <xf numFmtId="186" fontId="5" fillId="0" borderId="63" xfId="0" applyNumberFormat="1" applyFont="1" applyFill="1" applyBorder="1" applyAlignment="1">
      <alignment vertical="center" shrinkToFit="1"/>
    </xf>
    <xf numFmtId="176" fontId="5" fillId="0" borderId="63" xfId="0" applyNumberFormat="1" applyFont="1" applyFill="1" applyBorder="1" applyAlignment="1">
      <alignment vertical="center" shrinkToFit="1"/>
    </xf>
    <xf numFmtId="186" fontId="5" fillId="0" borderId="70" xfId="0" applyNumberFormat="1" applyFont="1" applyFill="1" applyBorder="1" applyAlignment="1">
      <alignment vertical="center" shrinkToFit="1"/>
    </xf>
    <xf numFmtId="186" fontId="5" fillId="0" borderId="31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12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13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77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vertical="center"/>
    </xf>
    <xf numFmtId="0" fontId="17" fillId="0" borderId="17" xfId="9" applyFont="1" applyFill="1" applyBorder="1" applyAlignment="1">
      <alignment horizontal="center" vertical="center"/>
    </xf>
    <xf numFmtId="38" fontId="4" fillId="0" borderId="50" xfId="6" applyNumberForma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176" fontId="5" fillId="0" borderId="8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19" fillId="0" borderId="28" xfId="0" applyNumberFormat="1" applyFont="1" applyFill="1" applyBorder="1" applyAlignment="1">
      <alignment horizontal="center" vertical="center"/>
    </xf>
    <xf numFmtId="176" fontId="19" fillId="0" borderId="35" xfId="0" applyNumberFormat="1" applyFont="1" applyFill="1" applyBorder="1" applyAlignment="1">
      <alignment horizontal="center" vertical="center"/>
    </xf>
    <xf numFmtId="176" fontId="19" fillId="0" borderId="29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vertical="center" textRotation="255"/>
    </xf>
    <xf numFmtId="0" fontId="5" fillId="0" borderId="20" xfId="0" applyFont="1" applyFill="1" applyBorder="1" applyAlignment="1">
      <alignment vertical="center" textRotation="255"/>
    </xf>
    <xf numFmtId="176" fontId="18" fillId="0" borderId="1" xfId="0" applyNumberFormat="1" applyFont="1" applyFill="1" applyBorder="1" applyAlignment="1">
      <alignment vertical="center" textRotation="255"/>
    </xf>
    <xf numFmtId="176" fontId="5" fillId="0" borderId="1" xfId="0" applyNumberFormat="1" applyFont="1" applyFill="1" applyBorder="1" applyAlignment="1">
      <alignment vertical="center" textRotation="255" shrinkToFit="1"/>
    </xf>
    <xf numFmtId="176" fontId="5" fillId="0" borderId="1" xfId="0" applyNumberFormat="1" applyFont="1" applyFill="1" applyBorder="1" applyAlignment="1">
      <alignment vertical="center" textRotation="255"/>
    </xf>
    <xf numFmtId="176" fontId="5" fillId="0" borderId="10" xfId="0" applyNumberFormat="1" applyFont="1" applyFill="1" applyBorder="1" applyAlignment="1">
      <alignment vertical="center" textRotation="255" shrinkToFit="1"/>
    </xf>
    <xf numFmtId="176" fontId="5" fillId="0" borderId="11" xfId="0" applyNumberFormat="1" applyFont="1" applyFill="1" applyBorder="1" applyAlignment="1">
      <alignment vertical="center" textRotation="255" shrinkToFit="1"/>
    </xf>
    <xf numFmtId="176" fontId="5" fillId="0" borderId="20" xfId="0" applyNumberFormat="1" applyFont="1" applyFill="1" applyBorder="1" applyAlignment="1">
      <alignment vertical="center" textRotation="255" shrinkToFit="1"/>
    </xf>
    <xf numFmtId="176" fontId="7" fillId="0" borderId="45" xfId="0" applyNumberFormat="1" applyFont="1" applyFill="1" applyBorder="1" applyAlignment="1">
      <alignment horizontal="center" vertical="center"/>
    </xf>
    <xf numFmtId="176" fontId="7" fillId="0" borderId="8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textRotation="255"/>
    </xf>
    <xf numFmtId="176" fontId="14" fillId="0" borderId="1" xfId="0" applyNumberFormat="1" applyFont="1" applyFill="1" applyBorder="1" applyAlignment="1">
      <alignment vertical="center" textRotation="255"/>
    </xf>
    <xf numFmtId="176" fontId="7" fillId="0" borderId="10" xfId="0" applyNumberFormat="1" applyFont="1" applyFill="1" applyBorder="1" applyAlignment="1">
      <alignment vertical="center" textRotation="255" shrinkToFit="1"/>
    </xf>
    <xf numFmtId="176" fontId="7" fillId="0" borderId="11" xfId="0" applyNumberFormat="1" applyFont="1" applyFill="1" applyBorder="1" applyAlignment="1">
      <alignment vertical="center" textRotation="255" shrinkToFit="1"/>
    </xf>
    <xf numFmtId="176" fontId="7" fillId="0" borderId="20" xfId="0" applyNumberFormat="1" applyFont="1" applyFill="1" applyBorder="1" applyAlignment="1">
      <alignment vertical="center" textRotation="255" shrinkToFit="1"/>
    </xf>
    <xf numFmtId="38" fontId="5" fillId="0" borderId="57" xfId="1" applyFont="1" applyFill="1" applyBorder="1" applyAlignment="1">
      <alignment horizontal="center" vertical="center" shrinkToFit="1"/>
    </xf>
    <xf numFmtId="38" fontId="5" fillId="0" borderId="68" xfId="1" applyFont="1" applyFill="1" applyBorder="1" applyAlignment="1">
      <alignment horizontal="center" vertical="center" shrinkToFit="1"/>
    </xf>
    <xf numFmtId="38" fontId="5" fillId="0" borderId="66" xfId="1" applyFont="1" applyFill="1" applyBorder="1" applyAlignment="1">
      <alignment horizontal="center" vertical="center" shrinkToFit="1"/>
    </xf>
    <xf numFmtId="38" fontId="5" fillId="0" borderId="18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shrinkToFit="1"/>
    </xf>
    <xf numFmtId="38" fontId="5" fillId="0" borderId="50" xfId="1" applyFont="1" applyFill="1" applyBorder="1" applyAlignment="1">
      <alignment shrinkToFit="1"/>
    </xf>
    <xf numFmtId="38" fontId="5" fillId="0" borderId="41" xfId="1" applyFont="1" applyFill="1" applyBorder="1" applyAlignment="1">
      <alignment shrinkToFit="1"/>
    </xf>
    <xf numFmtId="38" fontId="5" fillId="0" borderId="3" xfId="1" applyFont="1" applyFill="1" applyBorder="1" applyAlignment="1">
      <alignment horizontal="center" vertical="center" textRotation="255" shrinkToFit="1"/>
    </xf>
    <xf numFmtId="38" fontId="5" fillId="0" borderId="9" xfId="1" applyFont="1" applyFill="1" applyBorder="1" applyAlignment="1">
      <alignment horizontal="center" vertical="center" textRotation="255" shrinkToFit="1"/>
    </xf>
    <xf numFmtId="38" fontId="5" fillId="0" borderId="31" xfId="1" applyFont="1" applyFill="1" applyBorder="1" applyAlignment="1">
      <alignment horizontal="center" vertical="center" textRotation="255" shrinkToFit="1"/>
    </xf>
    <xf numFmtId="38" fontId="5" fillId="0" borderId="67" xfId="1" applyFont="1" applyFill="1" applyBorder="1" applyAlignment="1">
      <alignment horizontal="center" vertical="center" textRotation="255" shrinkToFit="1"/>
    </xf>
    <xf numFmtId="38" fontId="5" fillId="0" borderId="69" xfId="1" applyFont="1" applyFill="1" applyBorder="1" applyAlignment="1">
      <alignment horizontal="center" vertical="center" textRotation="255" shrinkToFit="1"/>
    </xf>
    <xf numFmtId="178" fontId="5" fillId="0" borderId="67" xfId="1" applyNumberFormat="1" applyFont="1" applyFill="1" applyBorder="1" applyAlignment="1">
      <alignment horizontal="center" vertical="center" shrinkToFit="1"/>
    </xf>
    <xf numFmtId="178" fontId="5" fillId="0" borderId="30" xfId="1" applyNumberFormat="1" applyFont="1" applyFill="1" applyBorder="1" applyAlignment="1">
      <alignment horizontal="center" vertical="center" shrinkToFit="1"/>
    </xf>
    <xf numFmtId="178" fontId="5" fillId="0" borderId="57" xfId="1" applyNumberFormat="1" applyFont="1" applyFill="1" applyBorder="1" applyAlignment="1">
      <alignment horizontal="center" vertical="center" shrinkToFit="1"/>
    </xf>
    <xf numFmtId="178" fontId="5" fillId="0" borderId="68" xfId="1" applyNumberFormat="1" applyFont="1" applyFill="1" applyBorder="1" applyAlignment="1">
      <alignment horizontal="center" vertical="center" shrinkToFit="1"/>
    </xf>
    <xf numFmtId="178" fontId="5" fillId="0" borderId="66" xfId="1" applyNumberFormat="1" applyFont="1" applyFill="1" applyBorder="1" applyAlignment="1">
      <alignment horizontal="center" vertical="center" shrinkToFit="1"/>
    </xf>
    <xf numFmtId="38" fontId="15" fillId="0" borderId="2" xfId="1" applyFont="1" applyBorder="1" applyAlignment="1">
      <alignment horizontal="left" vertical="center" shrinkToFit="1"/>
    </xf>
    <xf numFmtId="38" fontId="5" fillId="0" borderId="57" xfId="1" applyFont="1" applyFill="1" applyBorder="1" applyAlignment="1">
      <alignment horizontal="center" shrinkToFit="1"/>
    </xf>
    <xf numFmtId="38" fontId="5" fillId="0" borderId="68" xfId="1" applyFont="1" applyFill="1" applyBorder="1" applyAlignment="1">
      <alignment horizontal="center" shrinkToFit="1"/>
    </xf>
    <xf numFmtId="38" fontId="5" fillId="0" borderId="46" xfId="1" applyFont="1" applyFill="1" applyBorder="1" applyAlignment="1">
      <alignment shrinkToFit="1"/>
    </xf>
    <xf numFmtId="38" fontId="5" fillId="0" borderId="47" xfId="1" applyFont="1" applyFill="1" applyBorder="1" applyAlignment="1">
      <alignment shrinkToFit="1"/>
    </xf>
    <xf numFmtId="184" fontId="5" fillId="0" borderId="14" xfId="6" applyNumberFormat="1" applyFont="1" applyFill="1" applyBorder="1" applyAlignment="1">
      <alignment horizontal="center" vertical="center"/>
    </xf>
    <xf numFmtId="184" fontId="5" fillId="0" borderId="15" xfId="6" applyNumberFormat="1" applyFont="1" applyFill="1" applyBorder="1" applyAlignment="1">
      <alignment horizontal="center" vertical="center"/>
    </xf>
    <xf numFmtId="184" fontId="5" fillId="0" borderId="17" xfId="6" applyNumberFormat="1" applyFont="1" applyFill="1" applyBorder="1" applyAlignment="1">
      <alignment horizontal="center" vertical="center"/>
    </xf>
    <xf numFmtId="184" fontId="5" fillId="0" borderId="2" xfId="6" applyNumberFormat="1" applyFont="1" applyFill="1" applyBorder="1" applyAlignment="1">
      <alignment horizontal="left" vertical="center"/>
    </xf>
    <xf numFmtId="184" fontId="5" fillId="0" borderId="29" xfId="6" applyNumberFormat="1" applyFont="1" applyFill="1" applyBorder="1" applyAlignment="1">
      <alignment horizontal="center" vertical="center"/>
    </xf>
    <xf numFmtId="184" fontId="5" fillId="0" borderId="1" xfId="6" applyNumberFormat="1" applyFont="1" applyFill="1" applyBorder="1" applyAlignment="1">
      <alignment horizontal="center" vertical="center"/>
    </xf>
    <xf numFmtId="38" fontId="5" fillId="0" borderId="18" xfId="6" applyNumberFormat="1" applyFont="1" applyFill="1" applyBorder="1" applyAlignment="1">
      <alignment horizontal="center" vertical="center"/>
    </xf>
    <xf numFmtId="38" fontId="5" fillId="0" borderId="1" xfId="6" applyNumberFormat="1" applyFont="1" applyFill="1" applyBorder="1" applyAlignment="1">
      <alignment horizontal="center" vertical="center"/>
    </xf>
    <xf numFmtId="38" fontId="5" fillId="0" borderId="28" xfId="6" applyNumberFormat="1" applyFont="1" applyFill="1" applyBorder="1" applyAlignment="1">
      <alignment horizontal="center" vertical="center"/>
    </xf>
    <xf numFmtId="38" fontId="5" fillId="0" borderId="71" xfId="6" applyNumberFormat="1" applyFont="1" applyFill="1" applyBorder="1" applyAlignment="1">
      <alignment horizontal="center" vertical="center"/>
    </xf>
    <xf numFmtId="184" fontId="5" fillId="0" borderId="78" xfId="6" applyNumberFormat="1" applyFont="1" applyFill="1" applyBorder="1" applyAlignment="1">
      <alignment horizontal="center" vertical="center"/>
    </xf>
    <xf numFmtId="184" fontId="5" fillId="0" borderId="53" xfId="6" applyNumberFormat="1" applyFont="1" applyFill="1" applyBorder="1" applyAlignment="1">
      <alignment horizontal="center" vertical="center"/>
    </xf>
    <xf numFmtId="38" fontId="5" fillId="0" borderId="53" xfId="6" applyNumberFormat="1" applyFont="1" applyFill="1" applyBorder="1" applyAlignment="1">
      <alignment horizontal="center" vertical="center"/>
    </xf>
    <xf numFmtId="38" fontId="5" fillId="0" borderId="79" xfId="6" applyNumberFormat="1" applyFont="1" applyFill="1" applyBorder="1" applyAlignment="1">
      <alignment horizontal="center" vertical="center"/>
    </xf>
    <xf numFmtId="184" fontId="5" fillId="0" borderId="19" xfId="6" applyNumberFormat="1" applyFont="1" applyFill="1" applyBorder="1" applyAlignment="1">
      <alignment horizontal="center" vertical="center"/>
    </xf>
    <xf numFmtId="184" fontId="5" fillId="0" borderId="73" xfId="6" applyNumberFormat="1" applyFont="1" applyFill="1" applyBorder="1" applyAlignment="1">
      <alignment horizontal="center" vertical="center"/>
    </xf>
    <xf numFmtId="0" fontId="12" fillId="0" borderId="0" xfId="9" applyFont="1" applyFill="1" applyAlignment="1">
      <alignment horizontal="left" vertical="center"/>
    </xf>
    <xf numFmtId="0" fontId="12" fillId="0" borderId="2" xfId="9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center" vertical="center" textRotation="255"/>
    </xf>
    <xf numFmtId="0" fontId="5" fillId="0" borderId="9" xfId="4" applyFont="1" applyFill="1" applyBorder="1" applyAlignment="1">
      <alignment horizontal="center" vertical="center" textRotation="255"/>
    </xf>
    <xf numFmtId="0" fontId="5" fillId="0" borderId="31" xfId="4" applyFont="1" applyFill="1" applyBorder="1" applyAlignment="1">
      <alignment horizontal="center" vertical="center" textRotation="255"/>
    </xf>
    <xf numFmtId="0" fontId="12" fillId="0" borderId="0" xfId="9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textRotation="255"/>
    </xf>
    <xf numFmtId="0" fontId="5" fillId="0" borderId="0" xfId="9" applyFont="1" applyFill="1" applyBorder="1" applyAlignment="1">
      <alignment horizontal="left" vertical="center"/>
    </xf>
    <xf numFmtId="0" fontId="12" fillId="0" borderId="0" xfId="9" applyFont="1" applyFill="1" applyBorder="1" applyAlignment="1">
      <alignment horizontal="left" vertical="center"/>
    </xf>
    <xf numFmtId="180" fontId="5" fillId="0" borderId="17" xfId="0" applyNumberFormat="1" applyFont="1" applyFill="1" applyBorder="1" applyAlignment="1">
      <alignment horizontal="center" vertical="center" shrinkToFit="1"/>
    </xf>
    <xf numFmtId="180" fontId="5" fillId="0" borderId="19" xfId="0" applyNumberFormat="1" applyFont="1" applyFill="1" applyBorder="1" applyAlignment="1">
      <alignment horizontal="center" vertical="center" shrinkToFit="1"/>
    </xf>
    <xf numFmtId="180" fontId="5" fillId="0" borderId="41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center" vertical="center" wrapText="1" shrinkToFit="1"/>
    </xf>
    <xf numFmtId="180" fontId="5" fillId="0" borderId="32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180" fontId="5" fillId="0" borderId="52" xfId="0" applyNumberFormat="1" applyFont="1" applyFill="1" applyBorder="1" applyAlignment="1">
      <alignment horizontal="center" vertical="center" shrinkToFit="1"/>
    </xf>
    <xf numFmtId="180" fontId="5" fillId="0" borderId="53" xfId="0" applyNumberFormat="1" applyFont="1" applyFill="1" applyBorder="1" applyAlignment="1">
      <alignment horizontal="center" vertical="center" shrinkToFit="1"/>
    </xf>
    <xf numFmtId="180" fontId="5" fillId="0" borderId="54" xfId="0" applyNumberFormat="1" applyFont="1" applyFill="1" applyBorder="1" applyAlignment="1">
      <alignment horizontal="center" vertical="center" shrinkToFit="1"/>
    </xf>
    <xf numFmtId="180" fontId="5" fillId="0" borderId="18" xfId="0" applyNumberFormat="1" applyFont="1" applyFill="1" applyBorder="1" applyAlignment="1">
      <alignment horizontal="center" vertical="center" shrinkToFit="1"/>
    </xf>
    <xf numFmtId="180" fontId="5" fillId="0" borderId="50" xfId="0" applyNumberFormat="1" applyFont="1" applyFill="1" applyBorder="1" applyAlignment="1">
      <alignment horizontal="center" vertical="center" shrinkToFit="1"/>
    </xf>
    <xf numFmtId="180" fontId="5" fillId="0" borderId="32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180" fontId="5" fillId="0" borderId="14" xfId="0" applyNumberFormat="1" applyFont="1" applyFill="1" applyBorder="1" applyAlignment="1">
      <alignment horizontal="center" vertical="center"/>
    </xf>
    <xf numFmtId="180" fontId="5" fillId="0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7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5" fillId="0" borderId="41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5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</cellXfs>
  <cellStyles count="11">
    <cellStyle name="桁区切り" xfId="6" builtinId="6"/>
    <cellStyle name="桁区切り 2" xfId="1"/>
    <cellStyle name="桁区切り 3" xfId="5"/>
    <cellStyle name="桁区切り 3 2" xfId="10"/>
    <cellStyle name="標準" xfId="0" builtinId="0"/>
    <cellStyle name="標準 2" xfId="2"/>
    <cellStyle name="標準 3" xfId="3"/>
    <cellStyle name="標準 3 2" xfId="9"/>
    <cellStyle name="標準_１８拠点回収受付実績（紙パック）　（H18）" xfId="4"/>
    <cellStyle name="標準_会計年度別集計表" xfId="7"/>
    <cellStyle name="標準_東北_東淀川区、淀川区,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55" zoomScaleNormal="55" zoomScaleSheetLayoutView="55" zoomScalePageLayoutView="70" workbookViewId="0"/>
  </sheetViews>
  <sheetFormatPr defaultColWidth="12.625" defaultRowHeight="48" customHeight="1" x14ac:dyDescent="0.15"/>
  <cols>
    <col min="1" max="1" width="3.5" style="272" customWidth="1"/>
    <col min="2" max="2" width="12.75" style="272" customWidth="1"/>
    <col min="3" max="4" width="12.625" style="272" customWidth="1"/>
    <col min="5" max="5" width="13.625" style="272" customWidth="1"/>
    <col min="6" max="9" width="12.75" style="272" customWidth="1"/>
    <col min="10" max="10" width="13.5" style="272" customWidth="1"/>
    <col min="11" max="11" width="13.625" style="272" customWidth="1"/>
    <col min="12" max="13" width="12.75" style="272" customWidth="1"/>
    <col min="14" max="16384" width="12.625" style="80"/>
  </cols>
  <sheetData>
    <row r="1" spans="1:13" ht="48" customHeight="1" x14ac:dyDescent="0.15">
      <c r="A1" s="79" t="s">
        <v>377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310" t="s">
        <v>27</v>
      </c>
      <c r="M1" s="311"/>
    </row>
    <row r="2" spans="1:13" ht="48" customHeight="1" thickBot="1" x14ac:dyDescent="0.2">
      <c r="A2" s="81" t="s">
        <v>26</v>
      </c>
      <c r="B2" s="82"/>
      <c r="C2" s="83"/>
      <c r="D2" s="84"/>
      <c r="E2" s="84"/>
      <c r="F2" s="84"/>
      <c r="G2" s="84"/>
      <c r="H2" s="84"/>
      <c r="I2" s="84"/>
      <c r="J2" s="84"/>
      <c r="K2" s="84"/>
      <c r="L2" s="312" t="s">
        <v>0</v>
      </c>
      <c r="M2" s="313"/>
    </row>
    <row r="3" spans="1:13" ht="48" customHeight="1" x14ac:dyDescent="0.15">
      <c r="A3" s="85"/>
      <c r="B3" s="314" t="s">
        <v>1</v>
      </c>
      <c r="C3" s="315"/>
      <c r="D3" s="315"/>
      <c r="E3" s="315"/>
      <c r="F3" s="315"/>
      <c r="G3" s="315"/>
      <c r="H3" s="315"/>
      <c r="I3" s="315"/>
      <c r="J3" s="316"/>
      <c r="K3" s="317" t="s">
        <v>2</v>
      </c>
      <c r="L3" s="319" t="s">
        <v>3</v>
      </c>
      <c r="M3" s="273" t="s">
        <v>4</v>
      </c>
    </row>
    <row r="4" spans="1:13" ht="48" customHeight="1" thickBot="1" x14ac:dyDescent="0.2">
      <c r="A4" s="86" t="s">
        <v>5</v>
      </c>
      <c r="B4" s="87" t="s">
        <v>259</v>
      </c>
      <c r="C4" s="88" t="s">
        <v>6</v>
      </c>
      <c r="D4" s="88" t="s">
        <v>7</v>
      </c>
      <c r="E4" s="88" t="s">
        <v>8</v>
      </c>
      <c r="F4" s="88" t="s">
        <v>9</v>
      </c>
      <c r="G4" s="88" t="s">
        <v>184</v>
      </c>
      <c r="H4" s="88" t="s">
        <v>10</v>
      </c>
      <c r="I4" s="88" t="s">
        <v>11</v>
      </c>
      <c r="J4" s="89" t="s">
        <v>12</v>
      </c>
      <c r="K4" s="318"/>
      <c r="L4" s="320"/>
      <c r="M4" s="274" t="s">
        <v>260</v>
      </c>
    </row>
    <row r="5" spans="1:13" ht="48" customHeight="1" x14ac:dyDescent="0.15">
      <c r="A5" s="90" t="s">
        <v>261</v>
      </c>
      <c r="B5" s="91">
        <v>30537370</v>
      </c>
      <c r="C5" s="91">
        <v>35784500</v>
      </c>
      <c r="D5" s="91">
        <v>660780</v>
      </c>
      <c r="E5" s="91">
        <v>66982650</v>
      </c>
      <c r="F5" s="91">
        <v>555660</v>
      </c>
      <c r="G5" s="91">
        <v>483330</v>
      </c>
      <c r="H5" s="91">
        <v>351490</v>
      </c>
      <c r="I5" s="91">
        <v>10487740</v>
      </c>
      <c r="J5" s="91">
        <v>78860870</v>
      </c>
      <c r="K5" s="92">
        <v>78860870</v>
      </c>
      <c r="L5" s="93">
        <v>14901020</v>
      </c>
      <c r="M5" s="94">
        <v>18.895327936402424</v>
      </c>
    </row>
    <row r="6" spans="1:13" ht="48" customHeight="1" x14ac:dyDescent="0.15">
      <c r="A6" s="95" t="s">
        <v>15</v>
      </c>
      <c r="B6" s="96">
        <v>31761325</v>
      </c>
      <c r="C6" s="96">
        <v>36154690</v>
      </c>
      <c r="D6" s="96">
        <v>1000880</v>
      </c>
      <c r="E6" s="96">
        <v>68916895</v>
      </c>
      <c r="F6" s="96">
        <v>664670</v>
      </c>
      <c r="G6" s="96">
        <v>490720</v>
      </c>
      <c r="H6" s="96">
        <v>275010</v>
      </c>
      <c r="I6" s="96">
        <v>11197740</v>
      </c>
      <c r="J6" s="96">
        <v>81545035</v>
      </c>
      <c r="K6" s="96">
        <v>81545035</v>
      </c>
      <c r="L6" s="97">
        <v>10928340</v>
      </c>
      <c r="M6" s="98">
        <v>13.40160072283984</v>
      </c>
    </row>
    <row r="7" spans="1:13" ht="48" customHeight="1" x14ac:dyDescent="0.15">
      <c r="A7" s="95" t="s">
        <v>262</v>
      </c>
      <c r="B7" s="96">
        <v>29450955</v>
      </c>
      <c r="C7" s="96">
        <v>40482760</v>
      </c>
      <c r="D7" s="96">
        <v>720270</v>
      </c>
      <c r="E7" s="96">
        <v>70653985</v>
      </c>
      <c r="F7" s="96">
        <v>751730</v>
      </c>
      <c r="G7" s="96">
        <v>349895</v>
      </c>
      <c r="H7" s="96">
        <v>269190</v>
      </c>
      <c r="I7" s="96">
        <v>11126490</v>
      </c>
      <c r="J7" s="96">
        <v>83151290</v>
      </c>
      <c r="K7" s="96">
        <v>83151290</v>
      </c>
      <c r="L7" s="97">
        <v>10948480</v>
      </c>
      <c r="M7" s="98">
        <v>13.166939442551042</v>
      </c>
    </row>
    <row r="8" spans="1:13" ht="48" customHeight="1" x14ac:dyDescent="0.15">
      <c r="A8" s="95" t="s">
        <v>17</v>
      </c>
      <c r="B8" s="96">
        <v>29232380</v>
      </c>
      <c r="C8" s="96">
        <v>42931060</v>
      </c>
      <c r="D8" s="96">
        <v>689260</v>
      </c>
      <c r="E8" s="96">
        <v>72852700</v>
      </c>
      <c r="F8" s="96">
        <v>573710</v>
      </c>
      <c r="G8" s="96">
        <v>407655</v>
      </c>
      <c r="H8" s="96">
        <v>335410</v>
      </c>
      <c r="I8" s="96">
        <v>11074210</v>
      </c>
      <c r="J8" s="96">
        <v>85243685</v>
      </c>
      <c r="K8" s="96">
        <v>85243685</v>
      </c>
      <c r="L8" s="97">
        <v>13511470</v>
      </c>
      <c r="M8" s="98">
        <v>15.850405810119542</v>
      </c>
    </row>
    <row r="9" spans="1:13" ht="48" customHeight="1" x14ac:dyDescent="0.15">
      <c r="A9" s="95" t="s">
        <v>18</v>
      </c>
      <c r="B9" s="96">
        <v>25389830</v>
      </c>
      <c r="C9" s="96">
        <v>42742520</v>
      </c>
      <c r="D9" s="96">
        <v>1111610</v>
      </c>
      <c r="E9" s="96">
        <v>69243960</v>
      </c>
      <c r="F9" s="96">
        <v>634590</v>
      </c>
      <c r="G9" s="96">
        <v>406185</v>
      </c>
      <c r="H9" s="96">
        <v>203230</v>
      </c>
      <c r="I9" s="96">
        <v>10406000</v>
      </c>
      <c r="J9" s="96">
        <v>80893965</v>
      </c>
      <c r="K9" s="96">
        <v>80893965</v>
      </c>
      <c r="L9" s="97">
        <v>12886370</v>
      </c>
      <c r="M9" s="98">
        <v>15.929952252927645</v>
      </c>
    </row>
    <row r="10" spans="1:13" ht="48" customHeight="1" x14ac:dyDescent="0.15">
      <c r="A10" s="95" t="s">
        <v>263</v>
      </c>
      <c r="B10" s="96">
        <v>27077820</v>
      </c>
      <c r="C10" s="96">
        <v>40447320</v>
      </c>
      <c r="D10" s="96">
        <v>721620</v>
      </c>
      <c r="E10" s="96">
        <v>68246760</v>
      </c>
      <c r="F10" s="96">
        <v>636480</v>
      </c>
      <c r="G10" s="96">
        <v>269330</v>
      </c>
      <c r="H10" s="96">
        <v>239040</v>
      </c>
      <c r="I10" s="96">
        <v>10440400</v>
      </c>
      <c r="J10" s="96">
        <v>79832010</v>
      </c>
      <c r="K10" s="96">
        <v>79832010</v>
      </c>
      <c r="L10" s="97">
        <v>13058080</v>
      </c>
      <c r="M10" s="98">
        <v>16.356947545226532</v>
      </c>
    </row>
    <row r="11" spans="1:13" ht="48" customHeight="1" x14ac:dyDescent="0.15">
      <c r="A11" s="95" t="s">
        <v>20</v>
      </c>
      <c r="B11" s="96">
        <v>28520430</v>
      </c>
      <c r="C11" s="96">
        <v>43048370</v>
      </c>
      <c r="D11" s="96">
        <v>782190</v>
      </c>
      <c r="E11" s="96">
        <v>72350990</v>
      </c>
      <c r="F11" s="96">
        <v>630120</v>
      </c>
      <c r="G11" s="96">
        <v>423105</v>
      </c>
      <c r="H11" s="96">
        <v>266470</v>
      </c>
      <c r="I11" s="96">
        <v>11119320</v>
      </c>
      <c r="J11" s="96">
        <v>84790005</v>
      </c>
      <c r="K11" s="96">
        <v>84790005</v>
      </c>
      <c r="L11" s="97">
        <v>12200120</v>
      </c>
      <c r="M11" s="98">
        <v>14.388629886270204</v>
      </c>
    </row>
    <row r="12" spans="1:13" ht="48" customHeight="1" x14ac:dyDescent="0.15">
      <c r="A12" s="95" t="s">
        <v>264</v>
      </c>
      <c r="B12" s="96">
        <v>27398790</v>
      </c>
      <c r="C12" s="96">
        <v>42139810</v>
      </c>
      <c r="D12" s="96">
        <v>699590</v>
      </c>
      <c r="E12" s="96">
        <v>70238190</v>
      </c>
      <c r="F12" s="96">
        <v>574110</v>
      </c>
      <c r="G12" s="96">
        <v>313500</v>
      </c>
      <c r="H12" s="96">
        <v>238220</v>
      </c>
      <c r="I12" s="96">
        <v>10627010</v>
      </c>
      <c r="J12" s="96">
        <v>81991030</v>
      </c>
      <c r="K12" s="96">
        <v>81991030</v>
      </c>
      <c r="L12" s="97">
        <v>11655450</v>
      </c>
      <c r="M12" s="98">
        <v>14.215518453664993</v>
      </c>
    </row>
    <row r="13" spans="1:13" ht="48" customHeight="1" x14ac:dyDescent="0.15">
      <c r="A13" s="95" t="s">
        <v>265</v>
      </c>
      <c r="B13" s="96">
        <v>32463830</v>
      </c>
      <c r="C13" s="96">
        <v>45294420</v>
      </c>
      <c r="D13" s="96">
        <v>660700</v>
      </c>
      <c r="E13" s="96">
        <v>78418950</v>
      </c>
      <c r="F13" s="96">
        <v>727060</v>
      </c>
      <c r="G13" s="96">
        <v>474370</v>
      </c>
      <c r="H13" s="96">
        <v>430530</v>
      </c>
      <c r="I13" s="96">
        <v>11788160</v>
      </c>
      <c r="J13" s="96">
        <v>91839070</v>
      </c>
      <c r="K13" s="96">
        <v>91839070</v>
      </c>
      <c r="L13" s="97">
        <v>15339200</v>
      </c>
      <c r="M13" s="98">
        <v>16.702259724537715</v>
      </c>
    </row>
    <row r="14" spans="1:13" ht="48" customHeight="1" x14ac:dyDescent="0.15">
      <c r="A14" s="95" t="s">
        <v>23</v>
      </c>
      <c r="B14" s="96">
        <v>28047410</v>
      </c>
      <c r="C14" s="96">
        <v>37883610</v>
      </c>
      <c r="D14" s="96">
        <v>537910</v>
      </c>
      <c r="E14" s="96">
        <v>66468930</v>
      </c>
      <c r="F14" s="96">
        <v>514640</v>
      </c>
      <c r="G14" s="99">
        <v>450495</v>
      </c>
      <c r="H14" s="99">
        <v>109990</v>
      </c>
      <c r="I14" s="96">
        <v>10244560</v>
      </c>
      <c r="J14" s="96">
        <v>77788615</v>
      </c>
      <c r="K14" s="96">
        <v>77788615</v>
      </c>
      <c r="L14" s="97">
        <v>14026900</v>
      </c>
      <c r="M14" s="98">
        <v>18.032073202485993</v>
      </c>
    </row>
    <row r="15" spans="1:13" ht="48" customHeight="1" x14ac:dyDescent="0.15">
      <c r="A15" s="95" t="s">
        <v>266</v>
      </c>
      <c r="B15" s="96">
        <v>25349990</v>
      </c>
      <c r="C15" s="96">
        <v>35376840</v>
      </c>
      <c r="D15" s="96">
        <v>561290</v>
      </c>
      <c r="E15" s="96">
        <v>61288120</v>
      </c>
      <c r="F15" s="96">
        <v>463360</v>
      </c>
      <c r="G15" s="96">
        <v>254560</v>
      </c>
      <c r="H15" s="96">
        <v>257900</v>
      </c>
      <c r="I15" s="96">
        <v>9181070</v>
      </c>
      <c r="J15" s="96">
        <v>71445010</v>
      </c>
      <c r="K15" s="96">
        <v>71445010</v>
      </c>
      <c r="L15" s="97">
        <v>11074580</v>
      </c>
      <c r="M15" s="98">
        <v>15.500844635615559</v>
      </c>
    </row>
    <row r="16" spans="1:13" ht="48" customHeight="1" thickBot="1" x14ac:dyDescent="0.2">
      <c r="A16" s="100" t="s">
        <v>25</v>
      </c>
      <c r="B16" s="101">
        <v>29836830</v>
      </c>
      <c r="C16" s="102">
        <v>43213670</v>
      </c>
      <c r="D16" s="102">
        <v>877160</v>
      </c>
      <c r="E16" s="102">
        <v>73927660</v>
      </c>
      <c r="F16" s="96">
        <v>715300</v>
      </c>
      <c r="G16" s="102">
        <v>218730</v>
      </c>
      <c r="H16" s="102">
        <v>205540</v>
      </c>
      <c r="I16" s="102">
        <v>10832750</v>
      </c>
      <c r="J16" s="102">
        <v>85899980</v>
      </c>
      <c r="K16" s="102">
        <v>85899980</v>
      </c>
      <c r="L16" s="103">
        <v>14263310</v>
      </c>
      <c r="M16" s="104">
        <v>16.604555670443695</v>
      </c>
    </row>
    <row r="17" spans="1:13" ht="48" customHeight="1" thickTop="1" thickBot="1" x14ac:dyDescent="0.2">
      <c r="A17" s="105" t="s">
        <v>12</v>
      </c>
      <c r="B17" s="106">
        <v>345066960</v>
      </c>
      <c r="C17" s="106">
        <v>485499570</v>
      </c>
      <c r="D17" s="106">
        <v>9023260</v>
      </c>
      <c r="E17" s="106">
        <v>839589790</v>
      </c>
      <c r="F17" s="106">
        <v>7441430</v>
      </c>
      <c r="G17" s="106">
        <v>4541875</v>
      </c>
      <c r="H17" s="106">
        <v>3182020</v>
      </c>
      <c r="I17" s="106">
        <v>128525450</v>
      </c>
      <c r="J17" s="106">
        <v>983280565</v>
      </c>
      <c r="K17" s="106">
        <v>983280565</v>
      </c>
      <c r="L17" s="107">
        <v>154793320</v>
      </c>
      <c r="M17" s="108">
        <v>15.742538346621343</v>
      </c>
    </row>
    <row r="18" spans="1:13" ht="48" customHeight="1" x14ac:dyDescent="0.15">
      <c r="D18" s="109"/>
      <c r="E18" s="109"/>
      <c r="H18" s="109"/>
      <c r="I18" s="109"/>
    </row>
    <row r="19" spans="1:13" ht="48" customHeight="1" x14ac:dyDescent="0.15">
      <c r="A19" s="309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</row>
    <row r="20" spans="1:13" ht="48" customHeight="1" x14ac:dyDescent="0.15">
      <c r="A20" s="309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</row>
  </sheetData>
  <mergeCells count="7">
    <mergeCell ref="A20:L20"/>
    <mergeCell ref="L1:M1"/>
    <mergeCell ref="L2:M2"/>
    <mergeCell ref="B3:J3"/>
    <mergeCell ref="K3:K4"/>
    <mergeCell ref="L3:L4"/>
    <mergeCell ref="A19:L1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8"/>
  <sheetViews>
    <sheetView view="pageBreakPreview" zoomScale="40" zoomScaleNormal="60" zoomScaleSheetLayoutView="40" workbookViewId="0"/>
  </sheetViews>
  <sheetFormatPr defaultRowHeight="48" customHeight="1" x14ac:dyDescent="0.15"/>
  <cols>
    <col min="1" max="1" width="4.25" style="269" customWidth="1"/>
    <col min="2" max="2" width="4.625" style="270" customWidth="1"/>
    <col min="3" max="3" width="22.625" style="270" bestFit="1" customWidth="1"/>
    <col min="4" max="4" width="14.625" style="276" customWidth="1"/>
    <col min="5" max="16" width="14.625" style="275" customWidth="1"/>
    <col min="17" max="42" width="11.625" style="269" customWidth="1"/>
    <col min="43" max="16384" width="9" style="269"/>
  </cols>
  <sheetData>
    <row r="2" spans="2:26" s="145" customFormat="1" ht="32.1" customHeight="1" x14ac:dyDescent="0.15">
      <c r="B2" s="142" t="s">
        <v>336</v>
      </c>
      <c r="C2" s="142"/>
      <c r="D2" s="142"/>
      <c r="E2" s="277"/>
      <c r="F2" s="277"/>
      <c r="G2" s="277"/>
      <c r="H2" s="277"/>
      <c r="I2" s="277"/>
      <c r="J2" s="277"/>
      <c r="K2" s="143"/>
      <c r="L2" s="143"/>
      <c r="M2" s="144"/>
      <c r="N2" s="358" t="s">
        <v>337</v>
      </c>
      <c r="O2" s="359"/>
      <c r="P2" s="360"/>
      <c r="Q2" s="271"/>
      <c r="R2" s="271"/>
      <c r="S2" s="271"/>
      <c r="T2" s="271"/>
      <c r="U2" s="271"/>
      <c r="V2" s="269"/>
      <c r="W2" s="269"/>
      <c r="X2" s="269"/>
      <c r="Y2" s="269"/>
      <c r="Z2" s="269"/>
    </row>
    <row r="3" spans="2:26" s="145" customFormat="1" ht="26.25" customHeight="1" x14ac:dyDescent="0.15">
      <c r="B3" s="269"/>
      <c r="C3" s="2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46" t="s">
        <v>45</v>
      </c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2:26" s="270" customFormat="1" ht="24" customHeight="1" x14ac:dyDescent="0.15">
      <c r="B4" s="361" t="s">
        <v>5</v>
      </c>
      <c r="C4" s="362"/>
      <c r="D4" s="147" t="s">
        <v>338</v>
      </c>
      <c r="E4" s="147" t="s">
        <v>339</v>
      </c>
      <c r="F4" s="147" t="s">
        <v>340</v>
      </c>
      <c r="G4" s="147" t="s">
        <v>341</v>
      </c>
      <c r="H4" s="147" t="s">
        <v>342</v>
      </c>
      <c r="I4" s="147" t="s">
        <v>343</v>
      </c>
      <c r="J4" s="147" t="s">
        <v>344</v>
      </c>
      <c r="K4" s="147" t="s">
        <v>345</v>
      </c>
      <c r="L4" s="147" t="s">
        <v>346</v>
      </c>
      <c r="M4" s="147" t="s">
        <v>347</v>
      </c>
      <c r="N4" s="147" t="s">
        <v>348</v>
      </c>
      <c r="O4" s="147" t="s">
        <v>349</v>
      </c>
      <c r="P4" s="147" t="s">
        <v>51</v>
      </c>
    </row>
    <row r="5" spans="2:26" s="145" customFormat="1" ht="26.25" customHeight="1" x14ac:dyDescent="0.15">
      <c r="B5" s="363" t="s">
        <v>350</v>
      </c>
      <c r="C5" s="66" t="s">
        <v>52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269"/>
      <c r="R5" s="269"/>
      <c r="S5" s="269"/>
      <c r="T5" s="269"/>
      <c r="U5" s="269"/>
      <c r="V5" s="269"/>
      <c r="W5" s="269"/>
      <c r="X5" s="269"/>
      <c r="Y5" s="269"/>
      <c r="Z5" s="269"/>
    </row>
    <row r="6" spans="2:26" s="145" customFormat="1" ht="26.25" customHeight="1" x14ac:dyDescent="0.15">
      <c r="B6" s="364"/>
      <c r="C6" s="66" t="s">
        <v>351</v>
      </c>
      <c r="D6" s="66">
        <v>7261900</v>
      </c>
      <c r="E6" s="66">
        <v>7556240</v>
      </c>
      <c r="F6" s="66">
        <v>6944160</v>
      </c>
      <c r="G6" s="66">
        <v>6494490</v>
      </c>
      <c r="H6" s="66">
        <v>6637720</v>
      </c>
      <c r="I6" s="66">
        <v>6576570</v>
      </c>
      <c r="J6" s="66">
        <v>6759180</v>
      </c>
      <c r="K6" s="66">
        <v>6446020</v>
      </c>
      <c r="L6" s="66">
        <v>7903500</v>
      </c>
      <c r="M6" s="66">
        <v>6846900</v>
      </c>
      <c r="N6" s="66">
        <v>6001430</v>
      </c>
      <c r="O6" s="66">
        <v>7029280</v>
      </c>
      <c r="P6" s="66">
        <v>82457390</v>
      </c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spans="2:26" s="145" customFormat="1" ht="26.25" customHeight="1" x14ac:dyDescent="0.15">
      <c r="B7" s="364"/>
      <c r="C7" s="66" t="s">
        <v>53</v>
      </c>
      <c r="D7" s="66">
        <v>5956910</v>
      </c>
      <c r="E7" s="66">
        <v>6171450</v>
      </c>
      <c r="F7" s="66">
        <v>5742210</v>
      </c>
      <c r="G7" s="66">
        <v>5694510</v>
      </c>
      <c r="H7" s="66">
        <v>5366960</v>
      </c>
      <c r="I7" s="66">
        <v>5281850</v>
      </c>
      <c r="J7" s="66">
        <v>5596760</v>
      </c>
      <c r="K7" s="66">
        <v>5413480</v>
      </c>
      <c r="L7" s="66">
        <v>6412010</v>
      </c>
      <c r="M7" s="66">
        <v>5500000</v>
      </c>
      <c r="N7" s="66">
        <v>5001050</v>
      </c>
      <c r="O7" s="66">
        <v>5936190</v>
      </c>
      <c r="P7" s="66">
        <v>68073380</v>
      </c>
      <c r="Q7" s="269"/>
      <c r="R7" s="269"/>
      <c r="S7" s="269"/>
      <c r="T7" s="269"/>
      <c r="U7" s="269"/>
      <c r="V7" s="269"/>
      <c r="W7" s="269"/>
      <c r="X7" s="269"/>
      <c r="Y7" s="269"/>
      <c r="Z7" s="269"/>
    </row>
    <row r="8" spans="2:26" s="145" customFormat="1" ht="26.25" customHeight="1" x14ac:dyDescent="0.15">
      <c r="B8" s="364"/>
      <c r="C8" s="66" t="s">
        <v>352</v>
      </c>
      <c r="D8" s="66">
        <v>1287320</v>
      </c>
      <c r="E8" s="66">
        <v>1323740</v>
      </c>
      <c r="F8" s="66">
        <v>1268950</v>
      </c>
      <c r="G8" s="66">
        <v>1256780</v>
      </c>
      <c r="H8" s="66">
        <v>1170270</v>
      </c>
      <c r="I8" s="66">
        <v>1151480</v>
      </c>
      <c r="J8" s="66">
        <v>1226610</v>
      </c>
      <c r="K8" s="66">
        <v>1182520</v>
      </c>
      <c r="L8" s="66">
        <v>1217060</v>
      </c>
      <c r="M8" s="66">
        <v>1017550</v>
      </c>
      <c r="N8" s="66">
        <v>1070480</v>
      </c>
      <c r="O8" s="66">
        <v>1252940</v>
      </c>
      <c r="P8" s="66">
        <v>14425700</v>
      </c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pans="2:26" s="145" customFormat="1" ht="26.25" customHeight="1" x14ac:dyDescent="0.15">
      <c r="B9" s="364"/>
      <c r="C9" s="66" t="s">
        <v>54</v>
      </c>
      <c r="D9" s="66">
        <v>8103910</v>
      </c>
      <c r="E9" s="66">
        <v>8403110</v>
      </c>
      <c r="F9" s="66">
        <v>7779230</v>
      </c>
      <c r="G9" s="66">
        <v>7690000</v>
      </c>
      <c r="H9" s="66">
        <v>7237930</v>
      </c>
      <c r="I9" s="66">
        <v>7132830</v>
      </c>
      <c r="J9" s="66">
        <v>7531510</v>
      </c>
      <c r="K9" s="66">
        <v>7196110</v>
      </c>
      <c r="L9" s="66">
        <v>8795940</v>
      </c>
      <c r="M9" s="66">
        <v>7533830</v>
      </c>
      <c r="N9" s="66">
        <v>6657900</v>
      </c>
      <c r="O9" s="66">
        <v>7872290</v>
      </c>
      <c r="P9" s="66">
        <v>91934590</v>
      </c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pans="2:26" s="145" customFormat="1" ht="26.25" customHeight="1" x14ac:dyDescent="0.15">
      <c r="B10" s="364"/>
      <c r="C10" s="66" t="s">
        <v>353</v>
      </c>
      <c r="D10" s="66">
        <v>4249780</v>
      </c>
      <c r="E10" s="66">
        <v>4422570</v>
      </c>
      <c r="F10" s="66">
        <v>4081560</v>
      </c>
      <c r="G10" s="66">
        <v>4087990</v>
      </c>
      <c r="H10" s="66">
        <v>3801560</v>
      </c>
      <c r="I10" s="66">
        <v>3600080</v>
      </c>
      <c r="J10" s="66">
        <v>3843510</v>
      </c>
      <c r="K10" s="66">
        <v>3726310</v>
      </c>
      <c r="L10" s="66">
        <v>4383920</v>
      </c>
      <c r="M10" s="66">
        <v>3906780</v>
      </c>
      <c r="N10" s="66">
        <v>3493230</v>
      </c>
      <c r="O10" s="66">
        <v>4081520</v>
      </c>
      <c r="P10" s="66">
        <v>47678810</v>
      </c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pans="2:26" s="145" customFormat="1" ht="26.25" customHeight="1" x14ac:dyDescent="0.15">
      <c r="B11" s="364"/>
      <c r="C11" s="66" t="s">
        <v>354</v>
      </c>
      <c r="D11" s="66">
        <v>3551340</v>
      </c>
      <c r="E11" s="66">
        <v>3710660</v>
      </c>
      <c r="F11" s="66">
        <v>3498300</v>
      </c>
      <c r="G11" s="66">
        <v>3865560</v>
      </c>
      <c r="H11" s="66">
        <v>3293480</v>
      </c>
      <c r="I11" s="66">
        <v>3199840</v>
      </c>
      <c r="J11" s="66">
        <v>3381810</v>
      </c>
      <c r="K11" s="66">
        <v>3260700</v>
      </c>
      <c r="L11" s="66">
        <v>3626620</v>
      </c>
      <c r="M11" s="66">
        <v>3149090</v>
      </c>
      <c r="N11" s="66">
        <v>3025250</v>
      </c>
      <c r="O11" s="66">
        <v>3550510</v>
      </c>
      <c r="P11" s="66">
        <v>41113160</v>
      </c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pans="2:26" s="145" customFormat="1" ht="26.25" customHeight="1" x14ac:dyDescent="0.15">
      <c r="B12" s="365"/>
      <c r="C12" s="66" t="s">
        <v>8</v>
      </c>
      <c r="D12" s="66">
        <v>30411160</v>
      </c>
      <c r="E12" s="66">
        <v>31587770</v>
      </c>
      <c r="F12" s="66">
        <v>29314410</v>
      </c>
      <c r="G12" s="66">
        <v>29089330</v>
      </c>
      <c r="H12" s="66">
        <v>27507920</v>
      </c>
      <c r="I12" s="66">
        <v>26942650</v>
      </c>
      <c r="J12" s="66">
        <v>28339380</v>
      </c>
      <c r="K12" s="66">
        <v>27225140</v>
      </c>
      <c r="L12" s="66">
        <v>32339050</v>
      </c>
      <c r="M12" s="66">
        <v>27954150</v>
      </c>
      <c r="N12" s="66">
        <v>25249340</v>
      </c>
      <c r="O12" s="66">
        <v>29722730</v>
      </c>
      <c r="P12" s="66">
        <v>345683030</v>
      </c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pans="2:26" s="145" customFormat="1" ht="26.25" customHeight="1" x14ac:dyDescent="0.15">
      <c r="B13" s="366" t="s">
        <v>355</v>
      </c>
      <c r="C13" s="148" t="s">
        <v>40</v>
      </c>
      <c r="D13" s="66">
        <v>357040</v>
      </c>
      <c r="E13" s="66">
        <v>342330</v>
      </c>
      <c r="F13" s="66">
        <v>345160</v>
      </c>
      <c r="G13" s="66">
        <v>376140</v>
      </c>
      <c r="H13" s="66">
        <v>341170</v>
      </c>
      <c r="I13" s="66">
        <v>341070</v>
      </c>
      <c r="J13" s="66">
        <v>359910</v>
      </c>
      <c r="K13" s="66">
        <v>317440</v>
      </c>
      <c r="L13" s="66">
        <v>412420</v>
      </c>
      <c r="M13" s="66">
        <v>267770</v>
      </c>
      <c r="N13" s="66">
        <v>293670</v>
      </c>
      <c r="O13" s="66">
        <v>345310</v>
      </c>
      <c r="P13" s="66">
        <v>4099430</v>
      </c>
    </row>
    <row r="14" spans="2:26" s="145" customFormat="1" ht="26.25" customHeight="1" x14ac:dyDescent="0.15">
      <c r="B14" s="366"/>
      <c r="C14" s="148" t="s">
        <v>356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</row>
    <row r="15" spans="2:26" s="145" customFormat="1" ht="26.25" customHeight="1" x14ac:dyDescent="0.15">
      <c r="B15" s="366"/>
      <c r="C15" s="148" t="s">
        <v>357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</row>
    <row r="16" spans="2:26" s="145" customFormat="1" ht="26.25" customHeight="1" x14ac:dyDescent="0.15">
      <c r="B16" s="366"/>
      <c r="C16" s="66" t="s">
        <v>8</v>
      </c>
      <c r="D16" s="66">
        <v>357040</v>
      </c>
      <c r="E16" s="66">
        <v>342330</v>
      </c>
      <c r="F16" s="66">
        <v>345160</v>
      </c>
      <c r="G16" s="66">
        <v>376140</v>
      </c>
      <c r="H16" s="66">
        <v>341170</v>
      </c>
      <c r="I16" s="66">
        <v>341070</v>
      </c>
      <c r="J16" s="66">
        <v>359910</v>
      </c>
      <c r="K16" s="66">
        <v>317440</v>
      </c>
      <c r="L16" s="66">
        <v>412420</v>
      </c>
      <c r="M16" s="66">
        <v>267770</v>
      </c>
      <c r="N16" s="66">
        <v>293670</v>
      </c>
      <c r="O16" s="66">
        <v>345310</v>
      </c>
      <c r="P16" s="66">
        <v>4099430</v>
      </c>
    </row>
    <row r="17" spans="2:16" s="145" customFormat="1" ht="26.25" customHeight="1" x14ac:dyDescent="0.15">
      <c r="B17" s="367" t="s">
        <v>358</v>
      </c>
      <c r="C17" s="148" t="s">
        <v>359</v>
      </c>
      <c r="D17" s="66">
        <v>484690</v>
      </c>
      <c r="E17" s="66">
        <v>530720</v>
      </c>
      <c r="F17" s="66">
        <v>514280</v>
      </c>
      <c r="G17" s="66">
        <v>519320</v>
      </c>
      <c r="H17" s="66">
        <v>544160</v>
      </c>
      <c r="I17" s="66">
        <v>523530</v>
      </c>
      <c r="J17" s="66">
        <v>484270</v>
      </c>
      <c r="K17" s="66">
        <v>431740</v>
      </c>
      <c r="L17" s="66">
        <v>476100</v>
      </c>
      <c r="M17" s="66">
        <v>500000</v>
      </c>
      <c r="N17" s="66">
        <v>414150</v>
      </c>
      <c r="O17" s="66">
        <v>439380</v>
      </c>
      <c r="P17" s="66">
        <v>5862340</v>
      </c>
    </row>
    <row r="18" spans="2:16" s="145" customFormat="1" ht="26.25" customHeight="1" x14ac:dyDescent="0.15">
      <c r="B18" s="367"/>
      <c r="C18" s="148" t="s">
        <v>360</v>
      </c>
      <c r="D18" s="66">
        <v>394620</v>
      </c>
      <c r="E18" s="66">
        <v>430760</v>
      </c>
      <c r="F18" s="66">
        <v>424920</v>
      </c>
      <c r="G18" s="66">
        <v>429780</v>
      </c>
      <c r="H18" s="66">
        <v>451120</v>
      </c>
      <c r="I18" s="66">
        <v>424730</v>
      </c>
      <c r="J18" s="66">
        <v>397830</v>
      </c>
      <c r="K18" s="66">
        <v>360960</v>
      </c>
      <c r="L18" s="66">
        <v>407360</v>
      </c>
      <c r="M18" s="66">
        <v>407920</v>
      </c>
      <c r="N18" s="66">
        <v>350510</v>
      </c>
      <c r="O18" s="66">
        <v>394810</v>
      </c>
      <c r="P18" s="66">
        <v>4875320</v>
      </c>
    </row>
    <row r="19" spans="2:16" s="145" customFormat="1" ht="26.25" customHeight="1" x14ac:dyDescent="0.15">
      <c r="B19" s="367"/>
      <c r="C19" s="148" t="s">
        <v>361</v>
      </c>
      <c r="D19" s="66">
        <v>419630</v>
      </c>
      <c r="E19" s="66">
        <v>471480</v>
      </c>
      <c r="F19" s="66">
        <v>419390</v>
      </c>
      <c r="G19" s="66">
        <v>445590</v>
      </c>
      <c r="H19" s="66">
        <v>460790</v>
      </c>
      <c r="I19" s="66">
        <v>428870</v>
      </c>
      <c r="J19" s="66">
        <v>411570</v>
      </c>
      <c r="K19" s="66">
        <v>359620</v>
      </c>
      <c r="L19" s="66">
        <v>416710</v>
      </c>
      <c r="M19" s="66">
        <v>430120</v>
      </c>
      <c r="N19" s="66">
        <v>355030</v>
      </c>
      <c r="O19" s="66">
        <v>377810</v>
      </c>
      <c r="P19" s="66">
        <v>4996610</v>
      </c>
    </row>
    <row r="20" spans="2:16" s="145" customFormat="1" ht="26.25" customHeight="1" x14ac:dyDescent="0.15">
      <c r="B20" s="367"/>
      <c r="C20" s="148" t="s">
        <v>362</v>
      </c>
      <c r="D20" s="66">
        <v>336500</v>
      </c>
      <c r="E20" s="66">
        <v>358340</v>
      </c>
      <c r="F20" s="66">
        <v>336180</v>
      </c>
      <c r="G20" s="66">
        <v>355620</v>
      </c>
      <c r="H20" s="66">
        <v>357720</v>
      </c>
      <c r="I20" s="66">
        <v>317920</v>
      </c>
      <c r="J20" s="66">
        <v>341610</v>
      </c>
      <c r="K20" s="66">
        <v>292650</v>
      </c>
      <c r="L20" s="66">
        <v>338630</v>
      </c>
      <c r="M20" s="66">
        <v>356120</v>
      </c>
      <c r="N20" s="66">
        <v>296360</v>
      </c>
      <c r="O20" s="66">
        <v>320770</v>
      </c>
      <c r="P20" s="66">
        <v>4008420</v>
      </c>
    </row>
    <row r="21" spans="2:16" s="145" customFormat="1" ht="26.25" customHeight="1" x14ac:dyDescent="0.15">
      <c r="B21" s="367"/>
      <c r="C21" s="148" t="s">
        <v>363</v>
      </c>
      <c r="D21" s="66">
        <v>477510</v>
      </c>
      <c r="E21" s="66">
        <v>506570</v>
      </c>
      <c r="F21" s="66">
        <v>492410</v>
      </c>
      <c r="G21" s="66">
        <v>487090</v>
      </c>
      <c r="H21" s="66">
        <v>523060</v>
      </c>
      <c r="I21" s="66">
        <v>494160</v>
      </c>
      <c r="J21" s="66">
        <v>458110</v>
      </c>
      <c r="K21" s="66">
        <v>413330</v>
      </c>
      <c r="L21" s="66">
        <v>468870</v>
      </c>
      <c r="M21" s="66">
        <v>481930</v>
      </c>
      <c r="N21" s="66">
        <v>414440</v>
      </c>
      <c r="O21" s="66">
        <v>462490</v>
      </c>
      <c r="P21" s="66">
        <v>5679970</v>
      </c>
    </row>
    <row r="22" spans="2:16" s="145" customFormat="1" ht="26.25" customHeight="1" x14ac:dyDescent="0.15">
      <c r="B22" s="367"/>
      <c r="C22" s="66" t="s">
        <v>8</v>
      </c>
      <c r="D22" s="66">
        <v>2112950</v>
      </c>
      <c r="E22" s="66">
        <v>2297870</v>
      </c>
      <c r="F22" s="66">
        <v>2187180</v>
      </c>
      <c r="G22" s="66">
        <v>2237400</v>
      </c>
      <c r="H22" s="66">
        <v>2336850</v>
      </c>
      <c r="I22" s="66">
        <v>2189210</v>
      </c>
      <c r="J22" s="66">
        <v>2093390</v>
      </c>
      <c r="K22" s="66">
        <v>1858300</v>
      </c>
      <c r="L22" s="66">
        <v>2107670</v>
      </c>
      <c r="M22" s="66">
        <v>2176090</v>
      </c>
      <c r="N22" s="66">
        <v>1830490</v>
      </c>
      <c r="O22" s="66">
        <v>1995260</v>
      </c>
      <c r="P22" s="66">
        <v>25422660</v>
      </c>
    </row>
    <row r="23" spans="2:16" s="145" customFormat="1" ht="26.25" customHeight="1" x14ac:dyDescent="0.15">
      <c r="B23" s="368" t="s">
        <v>364</v>
      </c>
      <c r="C23" s="148" t="s">
        <v>365</v>
      </c>
      <c r="D23" s="66">
        <v>452700</v>
      </c>
      <c r="E23" s="66">
        <v>461690</v>
      </c>
      <c r="F23" s="66">
        <v>437920</v>
      </c>
      <c r="G23" s="66">
        <v>454380</v>
      </c>
      <c r="H23" s="66">
        <v>421260</v>
      </c>
      <c r="I23" s="66">
        <v>418340</v>
      </c>
      <c r="J23" s="66">
        <v>427720</v>
      </c>
      <c r="K23" s="66">
        <v>394520</v>
      </c>
      <c r="L23" s="66">
        <v>460140</v>
      </c>
      <c r="M23" s="66">
        <v>425650</v>
      </c>
      <c r="N23" s="66">
        <v>398850</v>
      </c>
      <c r="O23" s="66">
        <v>444200</v>
      </c>
      <c r="P23" s="66">
        <v>5197370</v>
      </c>
    </row>
    <row r="24" spans="2:16" s="145" customFormat="1" ht="26.25" customHeight="1" x14ac:dyDescent="0.15">
      <c r="B24" s="368"/>
      <c r="C24" s="148" t="s">
        <v>366</v>
      </c>
      <c r="D24" s="66">
        <v>442890</v>
      </c>
      <c r="E24" s="66">
        <v>455350</v>
      </c>
      <c r="F24" s="66">
        <v>441040</v>
      </c>
      <c r="G24" s="305">
        <v>450760</v>
      </c>
      <c r="H24" s="66">
        <v>420570</v>
      </c>
      <c r="I24" s="66">
        <v>421130</v>
      </c>
      <c r="J24" s="66">
        <v>424530</v>
      </c>
      <c r="K24" s="66">
        <v>398110</v>
      </c>
      <c r="L24" s="66">
        <v>448840</v>
      </c>
      <c r="M24" s="66">
        <v>428680</v>
      </c>
      <c r="N24" s="66">
        <v>384580</v>
      </c>
      <c r="O24" s="66">
        <v>438500</v>
      </c>
      <c r="P24" s="66">
        <v>5154980</v>
      </c>
    </row>
    <row r="25" spans="2:16" s="145" customFormat="1" ht="26.25" customHeight="1" x14ac:dyDescent="0.15">
      <c r="B25" s="368"/>
      <c r="C25" s="148" t="s">
        <v>367</v>
      </c>
      <c r="D25" s="66">
        <v>481610</v>
      </c>
      <c r="E25" s="66">
        <v>494650</v>
      </c>
      <c r="F25" s="66">
        <v>480040</v>
      </c>
      <c r="G25" s="66">
        <v>490520</v>
      </c>
      <c r="H25" s="66">
        <v>457250</v>
      </c>
      <c r="I25" s="66">
        <v>452480</v>
      </c>
      <c r="J25" s="66">
        <v>464600</v>
      </c>
      <c r="K25" s="66">
        <v>433770</v>
      </c>
      <c r="L25" s="66">
        <v>494340</v>
      </c>
      <c r="M25" s="66">
        <v>486380</v>
      </c>
      <c r="N25" s="66">
        <v>424900</v>
      </c>
      <c r="O25" s="66">
        <v>477590</v>
      </c>
      <c r="P25" s="66">
        <v>5638130</v>
      </c>
    </row>
    <row r="26" spans="2:16" s="145" customFormat="1" ht="26.25" customHeight="1" x14ac:dyDescent="0.15">
      <c r="B26" s="368"/>
      <c r="C26" s="148" t="s">
        <v>368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</row>
    <row r="27" spans="2:16" s="145" customFormat="1" ht="26.25" customHeight="1" x14ac:dyDescent="0.15">
      <c r="B27" s="368"/>
      <c r="C27" s="148" t="s">
        <v>369</v>
      </c>
      <c r="D27" s="66">
        <v>119480</v>
      </c>
      <c r="E27" s="66">
        <v>126970</v>
      </c>
      <c r="F27" s="66">
        <v>119260</v>
      </c>
      <c r="G27" s="66">
        <v>125040</v>
      </c>
      <c r="H27" s="66">
        <v>117600</v>
      </c>
      <c r="I27" s="66">
        <v>111280</v>
      </c>
      <c r="J27" s="66">
        <v>119040</v>
      </c>
      <c r="K27" s="66">
        <v>108930</v>
      </c>
      <c r="L27" s="66">
        <v>121490</v>
      </c>
      <c r="M27" s="66">
        <v>119920</v>
      </c>
      <c r="N27" s="66">
        <v>109030</v>
      </c>
      <c r="O27" s="66">
        <v>116620</v>
      </c>
      <c r="P27" s="66">
        <v>1414660</v>
      </c>
    </row>
    <row r="28" spans="2:16" s="145" customFormat="1" ht="26.25" customHeight="1" x14ac:dyDescent="0.15">
      <c r="B28" s="368"/>
      <c r="C28" s="148" t="s">
        <v>370</v>
      </c>
      <c r="D28" s="66">
        <v>237230</v>
      </c>
      <c r="E28" s="66">
        <v>243940</v>
      </c>
      <c r="F28" s="66">
        <v>240060</v>
      </c>
      <c r="G28" s="66">
        <v>237170</v>
      </c>
      <c r="H28" s="66">
        <v>231700</v>
      </c>
      <c r="I28" s="66">
        <v>205200</v>
      </c>
      <c r="J28" s="66">
        <v>232710</v>
      </c>
      <c r="K28" s="66">
        <v>218450</v>
      </c>
      <c r="L28" s="66">
        <v>245130</v>
      </c>
      <c r="M28" s="66">
        <v>240750</v>
      </c>
      <c r="N28" s="66">
        <v>217240</v>
      </c>
      <c r="O28" s="66">
        <v>251090</v>
      </c>
      <c r="P28" s="66">
        <v>2800670</v>
      </c>
    </row>
    <row r="29" spans="2:16" s="145" customFormat="1" ht="26.25" customHeight="1" x14ac:dyDescent="0.15">
      <c r="B29" s="368"/>
      <c r="C29" s="66" t="s">
        <v>8</v>
      </c>
      <c r="D29" s="66">
        <v>1733910</v>
      </c>
      <c r="E29" s="66">
        <v>1782600</v>
      </c>
      <c r="F29" s="66">
        <v>1718320</v>
      </c>
      <c r="G29" s="66">
        <v>1757870</v>
      </c>
      <c r="H29" s="66">
        <v>1648380</v>
      </c>
      <c r="I29" s="66">
        <v>1608430</v>
      </c>
      <c r="J29" s="66">
        <v>1668600</v>
      </c>
      <c r="K29" s="66">
        <v>1553780</v>
      </c>
      <c r="L29" s="66">
        <v>1769940</v>
      </c>
      <c r="M29" s="66">
        <v>1701380</v>
      </c>
      <c r="N29" s="66">
        <v>1534600</v>
      </c>
      <c r="O29" s="66">
        <v>1728000</v>
      </c>
      <c r="P29" s="66">
        <v>20205810</v>
      </c>
    </row>
    <row r="30" spans="2:16" s="145" customFormat="1" ht="30" customHeight="1" x14ac:dyDescent="0.15">
      <c r="B30" s="355" t="s">
        <v>12</v>
      </c>
      <c r="C30" s="356"/>
      <c r="D30" s="62">
        <v>34615060</v>
      </c>
      <c r="E30" s="62">
        <v>36010570</v>
      </c>
      <c r="F30" s="62">
        <v>33565070</v>
      </c>
      <c r="G30" s="62">
        <v>33460740</v>
      </c>
      <c r="H30" s="62">
        <v>31834320</v>
      </c>
      <c r="I30" s="62">
        <v>31081360</v>
      </c>
      <c r="J30" s="62">
        <v>32461280</v>
      </c>
      <c r="K30" s="62">
        <v>30954660</v>
      </c>
      <c r="L30" s="62">
        <v>36629080</v>
      </c>
      <c r="M30" s="62">
        <v>32099390</v>
      </c>
      <c r="N30" s="62">
        <v>28908100</v>
      </c>
      <c r="O30" s="62">
        <v>33791300</v>
      </c>
      <c r="P30" s="62">
        <v>395410930</v>
      </c>
    </row>
    <row r="31" spans="2:16" s="145" customFormat="1" ht="15" customHeight="1" x14ac:dyDescent="0.15">
      <c r="B31" s="146"/>
      <c r="C31" s="146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6" s="145" customFormat="1" ht="24.75" customHeight="1" x14ac:dyDescent="0.15">
      <c r="B32" s="357" t="s">
        <v>371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</row>
    <row r="33" spans="2:4" ht="24.75" customHeight="1" x14ac:dyDescent="0.15">
      <c r="B33" s="270" t="s">
        <v>372</v>
      </c>
    </row>
    <row r="34" spans="2:4" ht="25.5" customHeight="1" x14ac:dyDescent="0.15"/>
    <row r="47" spans="2:4" s="145" customFormat="1" ht="48" customHeight="1" x14ac:dyDescent="0.15"/>
    <row r="48" spans="2:4" ht="48" customHeight="1" x14ac:dyDescent="0.15">
      <c r="D48" s="275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8"/>
  <sheetViews>
    <sheetView view="pageBreakPreview" zoomScale="40" zoomScaleNormal="60" zoomScaleSheetLayoutView="40" workbookViewId="0"/>
  </sheetViews>
  <sheetFormatPr defaultRowHeight="48" customHeight="1" x14ac:dyDescent="0.15"/>
  <cols>
    <col min="1" max="1" width="4.25" style="269" customWidth="1"/>
    <col min="2" max="2" width="4.625" style="270" customWidth="1"/>
    <col min="3" max="3" width="22.625" style="270" bestFit="1" customWidth="1"/>
    <col min="4" max="4" width="14.625" style="276" customWidth="1"/>
    <col min="5" max="16" width="14.625" style="275" customWidth="1"/>
    <col min="17" max="41" width="11.625" style="269" customWidth="1"/>
    <col min="42" max="16384" width="9" style="269"/>
  </cols>
  <sheetData>
    <row r="2" spans="2:25" s="145" customFormat="1" ht="32.1" customHeight="1" x14ac:dyDescent="0.15">
      <c r="B2" s="142" t="s">
        <v>336</v>
      </c>
      <c r="C2" s="142"/>
      <c r="D2" s="142"/>
      <c r="E2" s="277"/>
      <c r="F2" s="277"/>
      <c r="G2" s="277"/>
      <c r="H2" s="277"/>
      <c r="I2" s="277"/>
      <c r="J2" s="277"/>
      <c r="K2" s="143"/>
      <c r="L2" s="143"/>
      <c r="M2" s="144"/>
      <c r="N2" s="359" t="s">
        <v>55</v>
      </c>
      <c r="O2" s="359"/>
      <c r="P2" s="360"/>
      <c r="Q2" s="271"/>
      <c r="R2" s="271"/>
      <c r="S2" s="271"/>
      <c r="T2" s="271"/>
      <c r="U2" s="269"/>
      <c r="V2" s="269"/>
      <c r="W2" s="269"/>
      <c r="X2" s="269"/>
      <c r="Y2" s="269"/>
    </row>
    <row r="3" spans="2:25" s="145" customFormat="1" ht="26.25" customHeight="1" x14ac:dyDescent="0.15">
      <c r="B3" s="269"/>
      <c r="C3" s="2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46" t="s">
        <v>45</v>
      </c>
      <c r="Q3" s="270"/>
      <c r="R3" s="270"/>
      <c r="S3" s="270"/>
      <c r="T3" s="270"/>
      <c r="U3" s="270"/>
      <c r="V3" s="270"/>
      <c r="W3" s="270"/>
      <c r="X3" s="270"/>
      <c r="Y3" s="270"/>
    </row>
    <row r="4" spans="2:25" s="270" customFormat="1" ht="24" customHeight="1" x14ac:dyDescent="0.15">
      <c r="B4" s="361" t="s">
        <v>5</v>
      </c>
      <c r="C4" s="362"/>
      <c r="D4" s="147" t="s">
        <v>338</v>
      </c>
      <c r="E4" s="147" t="s">
        <v>339</v>
      </c>
      <c r="F4" s="147" t="s">
        <v>340</v>
      </c>
      <c r="G4" s="147" t="s">
        <v>341</v>
      </c>
      <c r="H4" s="147" t="s">
        <v>342</v>
      </c>
      <c r="I4" s="147" t="s">
        <v>343</v>
      </c>
      <c r="J4" s="147" t="s">
        <v>344</v>
      </c>
      <c r="K4" s="147" t="s">
        <v>345</v>
      </c>
      <c r="L4" s="147" t="s">
        <v>346</v>
      </c>
      <c r="M4" s="147" t="s">
        <v>347</v>
      </c>
      <c r="N4" s="147" t="s">
        <v>348</v>
      </c>
      <c r="O4" s="147" t="s">
        <v>349</v>
      </c>
      <c r="P4" s="147" t="s">
        <v>51</v>
      </c>
    </row>
    <row r="5" spans="2:25" s="145" customFormat="1" ht="26.25" customHeight="1" x14ac:dyDescent="0.15">
      <c r="B5" s="368" t="s">
        <v>373</v>
      </c>
      <c r="C5" s="66" t="s">
        <v>52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269"/>
      <c r="R5" s="269"/>
      <c r="S5" s="269"/>
      <c r="T5" s="269"/>
      <c r="U5" s="269"/>
      <c r="V5" s="269"/>
      <c r="W5" s="269"/>
      <c r="X5" s="269"/>
      <c r="Y5" s="269"/>
    </row>
    <row r="6" spans="2:25" s="145" customFormat="1" ht="26.25" customHeight="1" x14ac:dyDescent="0.15">
      <c r="B6" s="368"/>
      <c r="C6" s="66" t="s">
        <v>351</v>
      </c>
      <c r="D6" s="66">
        <v>608260</v>
      </c>
      <c r="E6" s="66">
        <v>581640</v>
      </c>
      <c r="F6" s="66">
        <v>550130</v>
      </c>
      <c r="G6" s="66">
        <v>517250</v>
      </c>
      <c r="H6" s="66">
        <v>541580</v>
      </c>
      <c r="I6" s="66">
        <v>519390</v>
      </c>
      <c r="J6" s="66">
        <v>543040</v>
      </c>
      <c r="K6" s="66">
        <v>542460</v>
      </c>
      <c r="L6" s="66">
        <v>604790</v>
      </c>
      <c r="M6" s="66">
        <v>508060</v>
      </c>
      <c r="N6" s="66">
        <v>510060</v>
      </c>
      <c r="O6" s="66">
        <v>588310</v>
      </c>
      <c r="P6" s="66">
        <v>6614970</v>
      </c>
      <c r="Q6" s="269"/>
      <c r="R6" s="269"/>
      <c r="S6" s="269"/>
      <c r="T6" s="269"/>
      <c r="U6" s="269"/>
      <c r="V6" s="269"/>
      <c r="W6" s="269"/>
      <c r="X6" s="269"/>
      <c r="Y6" s="269"/>
    </row>
    <row r="7" spans="2:25" s="145" customFormat="1" ht="26.25" customHeight="1" x14ac:dyDescent="0.15">
      <c r="B7" s="368"/>
      <c r="C7" s="66" t="s">
        <v>53</v>
      </c>
      <c r="D7" s="66">
        <v>935510</v>
      </c>
      <c r="E7" s="66">
        <v>966290</v>
      </c>
      <c r="F7" s="66">
        <v>918460</v>
      </c>
      <c r="G7" s="66">
        <v>909970</v>
      </c>
      <c r="H7" s="66">
        <v>852500</v>
      </c>
      <c r="I7" s="66">
        <v>846400</v>
      </c>
      <c r="J7" s="66">
        <v>877510</v>
      </c>
      <c r="K7" s="66">
        <v>842300</v>
      </c>
      <c r="L7" s="66">
        <v>1002610</v>
      </c>
      <c r="M7" s="66">
        <v>852630</v>
      </c>
      <c r="N7" s="66">
        <v>778190</v>
      </c>
      <c r="O7" s="66">
        <v>933290</v>
      </c>
      <c r="P7" s="66">
        <v>10715660</v>
      </c>
      <c r="Q7" s="269"/>
      <c r="R7" s="269"/>
      <c r="S7" s="269"/>
      <c r="T7" s="269"/>
      <c r="U7" s="269"/>
      <c r="V7" s="269"/>
      <c r="W7" s="269"/>
      <c r="X7" s="269"/>
      <c r="Y7" s="269"/>
    </row>
    <row r="8" spans="2:25" s="145" customFormat="1" ht="26.25" customHeight="1" x14ac:dyDescent="0.15">
      <c r="B8" s="368"/>
      <c r="C8" s="66" t="s">
        <v>352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269"/>
      <c r="R8" s="269"/>
      <c r="S8" s="269"/>
      <c r="T8" s="269"/>
      <c r="U8" s="269"/>
      <c r="V8" s="269"/>
      <c r="W8" s="269"/>
      <c r="X8" s="269"/>
      <c r="Y8" s="269"/>
    </row>
    <row r="9" spans="2:25" s="145" customFormat="1" ht="26.25" customHeight="1" x14ac:dyDescent="0.15">
      <c r="B9" s="368"/>
      <c r="C9" s="66" t="s">
        <v>54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269"/>
      <c r="R9" s="269"/>
      <c r="S9" s="269"/>
      <c r="T9" s="269"/>
      <c r="U9" s="269"/>
      <c r="V9" s="269"/>
      <c r="W9" s="269"/>
      <c r="X9" s="269"/>
      <c r="Y9" s="269"/>
    </row>
    <row r="10" spans="2:25" s="145" customFormat="1" ht="26.25" customHeight="1" x14ac:dyDescent="0.15">
      <c r="B10" s="368"/>
      <c r="C10" s="66" t="s">
        <v>353</v>
      </c>
      <c r="D10" s="66">
        <v>1021350</v>
      </c>
      <c r="E10" s="66">
        <v>1051650</v>
      </c>
      <c r="F10" s="66">
        <v>958530</v>
      </c>
      <c r="G10" s="66">
        <v>986640</v>
      </c>
      <c r="H10" s="66">
        <v>899570</v>
      </c>
      <c r="I10" s="66">
        <v>887890</v>
      </c>
      <c r="J10" s="66">
        <v>919560</v>
      </c>
      <c r="K10" s="66">
        <v>877710</v>
      </c>
      <c r="L10" s="66">
        <v>1066080</v>
      </c>
      <c r="M10" s="66">
        <v>969280</v>
      </c>
      <c r="N10" s="66">
        <v>837900</v>
      </c>
      <c r="O10" s="66">
        <v>978570</v>
      </c>
      <c r="P10" s="66">
        <v>11454730</v>
      </c>
      <c r="Q10" s="269"/>
      <c r="R10" s="269"/>
      <c r="S10" s="269"/>
      <c r="T10" s="269"/>
      <c r="U10" s="269"/>
      <c r="V10" s="269"/>
      <c r="W10" s="269"/>
      <c r="X10" s="269"/>
      <c r="Y10" s="269"/>
    </row>
    <row r="11" spans="2:25" s="145" customFormat="1" ht="26.25" customHeight="1" x14ac:dyDescent="0.15">
      <c r="B11" s="368"/>
      <c r="C11" s="66" t="s">
        <v>354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269"/>
      <c r="R11" s="269"/>
      <c r="S11" s="269"/>
      <c r="T11" s="269"/>
      <c r="U11" s="269"/>
      <c r="V11" s="269"/>
      <c r="W11" s="269"/>
      <c r="X11" s="269"/>
      <c r="Y11" s="269"/>
    </row>
    <row r="12" spans="2:25" s="145" customFormat="1" ht="26.25" customHeight="1" x14ac:dyDescent="0.15">
      <c r="B12" s="368"/>
      <c r="C12" s="66" t="s">
        <v>8</v>
      </c>
      <c r="D12" s="66">
        <v>2565120</v>
      </c>
      <c r="E12" s="66">
        <v>2599580</v>
      </c>
      <c r="F12" s="66">
        <v>2427120</v>
      </c>
      <c r="G12" s="66">
        <v>2413860</v>
      </c>
      <c r="H12" s="66">
        <v>2293650</v>
      </c>
      <c r="I12" s="66">
        <v>2253680</v>
      </c>
      <c r="J12" s="66">
        <v>2340110</v>
      </c>
      <c r="K12" s="66">
        <v>2262470</v>
      </c>
      <c r="L12" s="66">
        <v>2673480</v>
      </c>
      <c r="M12" s="66">
        <v>2329970</v>
      </c>
      <c r="N12" s="66">
        <v>2126150</v>
      </c>
      <c r="O12" s="66">
        <v>2500170</v>
      </c>
      <c r="P12" s="66">
        <v>28785360</v>
      </c>
      <c r="Q12" s="269"/>
      <c r="R12" s="269"/>
      <c r="S12" s="269"/>
      <c r="T12" s="269"/>
      <c r="U12" s="269"/>
      <c r="V12" s="269"/>
      <c r="W12" s="269"/>
      <c r="X12" s="269"/>
      <c r="Y12" s="269"/>
    </row>
    <row r="13" spans="2:25" s="145" customFormat="1" ht="26.25" customHeight="1" x14ac:dyDescent="0.15">
      <c r="B13" s="366" t="s">
        <v>355</v>
      </c>
      <c r="C13" s="148" t="s">
        <v>40</v>
      </c>
      <c r="D13" s="66">
        <v>32140</v>
      </c>
      <c r="E13" s="66">
        <v>34510</v>
      </c>
      <c r="F13" s="66">
        <v>37610</v>
      </c>
      <c r="G13" s="66">
        <v>36740</v>
      </c>
      <c r="H13" s="66">
        <v>30130</v>
      </c>
      <c r="I13" s="66">
        <v>34350</v>
      </c>
      <c r="J13" s="66">
        <v>33330</v>
      </c>
      <c r="K13" s="66">
        <v>29340</v>
      </c>
      <c r="L13" s="66">
        <v>33800</v>
      </c>
      <c r="M13" s="66">
        <v>23580</v>
      </c>
      <c r="N13" s="66">
        <v>29280</v>
      </c>
      <c r="O13" s="66">
        <v>32830</v>
      </c>
      <c r="P13" s="66">
        <v>387640</v>
      </c>
    </row>
    <row r="14" spans="2:25" s="145" customFormat="1" ht="26.25" customHeight="1" x14ac:dyDescent="0.15">
      <c r="B14" s="366"/>
      <c r="C14" s="148" t="s">
        <v>356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</row>
    <row r="15" spans="2:25" s="145" customFormat="1" ht="26.25" customHeight="1" x14ac:dyDescent="0.15">
      <c r="B15" s="366"/>
      <c r="C15" s="148" t="s">
        <v>357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</row>
    <row r="16" spans="2:25" s="145" customFormat="1" ht="26.25" customHeight="1" x14ac:dyDescent="0.15">
      <c r="B16" s="366"/>
      <c r="C16" s="66" t="s">
        <v>8</v>
      </c>
      <c r="D16" s="66">
        <v>32140</v>
      </c>
      <c r="E16" s="66">
        <v>34510</v>
      </c>
      <c r="F16" s="66">
        <v>37610</v>
      </c>
      <c r="G16" s="66">
        <v>36740</v>
      </c>
      <c r="H16" s="66">
        <v>30130</v>
      </c>
      <c r="I16" s="66">
        <v>34350</v>
      </c>
      <c r="J16" s="66">
        <v>33330</v>
      </c>
      <c r="K16" s="66">
        <v>29340</v>
      </c>
      <c r="L16" s="66">
        <v>33800</v>
      </c>
      <c r="M16" s="66">
        <v>23580</v>
      </c>
      <c r="N16" s="66">
        <v>29280</v>
      </c>
      <c r="O16" s="66">
        <v>32830</v>
      </c>
      <c r="P16" s="66">
        <v>387640</v>
      </c>
    </row>
    <row r="17" spans="2:16" s="145" customFormat="1" ht="26.25" customHeight="1" x14ac:dyDescent="0.15">
      <c r="B17" s="369" t="s">
        <v>358</v>
      </c>
      <c r="C17" s="148" t="s">
        <v>359</v>
      </c>
      <c r="D17" s="66">
        <v>72000</v>
      </c>
      <c r="E17" s="66">
        <v>84410</v>
      </c>
      <c r="F17" s="66">
        <v>67830</v>
      </c>
      <c r="G17" s="66">
        <v>80260</v>
      </c>
      <c r="H17" s="66">
        <v>75000</v>
      </c>
      <c r="I17" s="66">
        <v>67630</v>
      </c>
      <c r="J17" s="66">
        <v>76970</v>
      </c>
      <c r="K17" s="66">
        <v>59680</v>
      </c>
      <c r="L17" s="66">
        <v>68080</v>
      </c>
      <c r="M17" s="66">
        <v>80960</v>
      </c>
      <c r="N17" s="66">
        <v>63120</v>
      </c>
      <c r="O17" s="66">
        <v>61060</v>
      </c>
      <c r="P17" s="66">
        <v>857000</v>
      </c>
    </row>
    <row r="18" spans="2:16" s="145" customFormat="1" ht="26.25" customHeight="1" x14ac:dyDescent="0.15">
      <c r="B18" s="370"/>
      <c r="C18" s="148" t="s">
        <v>360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</row>
    <row r="19" spans="2:16" s="145" customFormat="1" ht="26.25" customHeight="1" x14ac:dyDescent="0.15">
      <c r="B19" s="370"/>
      <c r="C19" s="148" t="s">
        <v>361</v>
      </c>
      <c r="D19" s="66">
        <v>22550</v>
      </c>
      <c r="E19" s="66">
        <v>30110</v>
      </c>
      <c r="F19" s="66">
        <v>21930</v>
      </c>
      <c r="G19" s="66">
        <v>22020</v>
      </c>
      <c r="H19" s="66">
        <v>28540</v>
      </c>
      <c r="I19" s="66">
        <v>22130</v>
      </c>
      <c r="J19" s="66">
        <v>25070</v>
      </c>
      <c r="K19" s="66">
        <v>19600</v>
      </c>
      <c r="L19" s="66">
        <v>21060</v>
      </c>
      <c r="M19" s="66">
        <v>28210</v>
      </c>
      <c r="N19" s="66">
        <v>19740</v>
      </c>
      <c r="O19" s="66">
        <v>18980</v>
      </c>
      <c r="P19" s="66">
        <v>279940</v>
      </c>
    </row>
    <row r="20" spans="2:16" s="145" customFormat="1" ht="26.25" customHeight="1" x14ac:dyDescent="0.15">
      <c r="B20" s="370"/>
      <c r="C20" s="148" t="s">
        <v>362</v>
      </c>
      <c r="D20" s="66">
        <v>102990</v>
      </c>
      <c r="E20" s="66">
        <v>108070</v>
      </c>
      <c r="F20" s="66">
        <v>91570</v>
      </c>
      <c r="G20" s="66">
        <v>112160</v>
      </c>
      <c r="H20" s="66">
        <v>100840</v>
      </c>
      <c r="I20" s="66">
        <v>93430</v>
      </c>
      <c r="J20" s="66">
        <v>107320</v>
      </c>
      <c r="K20" s="66">
        <v>82750</v>
      </c>
      <c r="L20" s="66">
        <v>102830</v>
      </c>
      <c r="M20" s="66">
        <v>109150</v>
      </c>
      <c r="N20" s="66">
        <v>88150</v>
      </c>
      <c r="O20" s="66">
        <v>83660</v>
      </c>
      <c r="P20" s="66">
        <v>1182920</v>
      </c>
    </row>
    <row r="21" spans="2:16" s="145" customFormat="1" ht="26.25" customHeight="1" x14ac:dyDescent="0.15">
      <c r="B21" s="370"/>
      <c r="C21" s="148" t="s">
        <v>363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</row>
    <row r="22" spans="2:16" s="145" customFormat="1" ht="26.25" customHeight="1" x14ac:dyDescent="0.15">
      <c r="B22" s="371"/>
      <c r="C22" s="66" t="s">
        <v>8</v>
      </c>
      <c r="D22" s="66">
        <v>197540</v>
      </c>
      <c r="E22" s="66">
        <v>222590</v>
      </c>
      <c r="F22" s="66">
        <v>181330</v>
      </c>
      <c r="G22" s="66">
        <v>214440</v>
      </c>
      <c r="H22" s="66">
        <v>204380</v>
      </c>
      <c r="I22" s="66">
        <v>183190</v>
      </c>
      <c r="J22" s="66">
        <v>209360</v>
      </c>
      <c r="K22" s="66">
        <v>162030</v>
      </c>
      <c r="L22" s="66">
        <v>191970</v>
      </c>
      <c r="M22" s="66">
        <v>218320</v>
      </c>
      <c r="N22" s="66">
        <v>171010</v>
      </c>
      <c r="O22" s="66">
        <v>163700</v>
      </c>
      <c r="P22" s="66">
        <v>2319860</v>
      </c>
    </row>
    <row r="23" spans="2:16" s="145" customFormat="1" ht="26.25" customHeight="1" x14ac:dyDescent="0.15">
      <c r="B23" s="368" t="s">
        <v>364</v>
      </c>
      <c r="C23" s="148" t="s">
        <v>365</v>
      </c>
      <c r="D23" s="66">
        <v>54410</v>
      </c>
      <c r="E23" s="66">
        <v>53820</v>
      </c>
      <c r="F23" s="66">
        <v>60140</v>
      </c>
      <c r="G23" s="66">
        <v>53290</v>
      </c>
      <c r="H23" s="66">
        <v>51920</v>
      </c>
      <c r="I23" s="66">
        <v>54870</v>
      </c>
      <c r="J23" s="66">
        <v>47500</v>
      </c>
      <c r="K23" s="66">
        <v>50250</v>
      </c>
      <c r="L23" s="66">
        <v>57640</v>
      </c>
      <c r="M23" s="66">
        <v>50830</v>
      </c>
      <c r="N23" s="66">
        <v>48280</v>
      </c>
      <c r="O23" s="66">
        <v>61750</v>
      </c>
      <c r="P23" s="66">
        <v>644700</v>
      </c>
    </row>
    <row r="24" spans="2:16" s="145" customFormat="1" ht="26.25" customHeight="1" x14ac:dyDescent="0.15">
      <c r="B24" s="368"/>
      <c r="C24" s="148" t="s">
        <v>366</v>
      </c>
      <c r="D24" s="66">
        <v>16300</v>
      </c>
      <c r="E24" s="66">
        <v>13670</v>
      </c>
      <c r="F24" s="66">
        <v>12920</v>
      </c>
      <c r="G24" s="66">
        <v>15720</v>
      </c>
      <c r="H24" s="66">
        <v>12650</v>
      </c>
      <c r="I24" s="66">
        <v>15290</v>
      </c>
      <c r="J24" s="66">
        <v>12070</v>
      </c>
      <c r="K24" s="66">
        <v>12130</v>
      </c>
      <c r="L24" s="66">
        <v>16390</v>
      </c>
      <c r="M24" s="66">
        <v>13190</v>
      </c>
      <c r="N24" s="66">
        <v>12630</v>
      </c>
      <c r="O24" s="66">
        <v>15670</v>
      </c>
      <c r="P24" s="66">
        <v>168630</v>
      </c>
    </row>
    <row r="25" spans="2:16" s="145" customFormat="1" ht="26.25" customHeight="1" x14ac:dyDescent="0.15">
      <c r="B25" s="368"/>
      <c r="C25" s="148" t="s">
        <v>367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</row>
    <row r="26" spans="2:16" s="145" customFormat="1" ht="26.25" customHeight="1" x14ac:dyDescent="0.15">
      <c r="B26" s="368"/>
      <c r="C26" s="148" t="s">
        <v>368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</row>
    <row r="27" spans="2:16" s="145" customFormat="1" ht="26.25" customHeight="1" x14ac:dyDescent="0.15">
      <c r="B27" s="368"/>
      <c r="C27" s="148" t="s">
        <v>369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</row>
    <row r="28" spans="2:16" s="145" customFormat="1" ht="26.25" customHeight="1" x14ac:dyDescent="0.15">
      <c r="B28" s="368"/>
      <c r="C28" s="148" t="s">
        <v>370</v>
      </c>
      <c r="D28" s="66">
        <v>56750</v>
      </c>
      <c r="E28" s="66">
        <v>57440</v>
      </c>
      <c r="F28" s="66">
        <v>65250</v>
      </c>
      <c r="G28" s="66">
        <v>55160</v>
      </c>
      <c r="H28" s="66">
        <v>60160</v>
      </c>
      <c r="I28" s="66">
        <v>55160</v>
      </c>
      <c r="J28" s="66">
        <v>50630</v>
      </c>
      <c r="K28" s="66">
        <v>58180</v>
      </c>
      <c r="L28" s="66">
        <v>58760</v>
      </c>
      <c r="M28" s="66">
        <v>55020</v>
      </c>
      <c r="N28" s="66">
        <v>52590</v>
      </c>
      <c r="O28" s="66">
        <v>65970</v>
      </c>
      <c r="P28" s="66">
        <v>691070</v>
      </c>
    </row>
    <row r="29" spans="2:16" s="145" customFormat="1" ht="26.25" customHeight="1" x14ac:dyDescent="0.15">
      <c r="B29" s="368"/>
      <c r="C29" s="66" t="s">
        <v>8</v>
      </c>
      <c r="D29" s="66">
        <v>127460</v>
      </c>
      <c r="E29" s="66">
        <v>124930</v>
      </c>
      <c r="F29" s="66">
        <v>138310</v>
      </c>
      <c r="G29" s="66">
        <v>124170</v>
      </c>
      <c r="H29" s="66">
        <v>124730</v>
      </c>
      <c r="I29" s="66">
        <v>125320</v>
      </c>
      <c r="J29" s="66">
        <v>110200</v>
      </c>
      <c r="K29" s="66">
        <v>120560</v>
      </c>
      <c r="L29" s="66">
        <v>132790</v>
      </c>
      <c r="M29" s="66">
        <v>119040</v>
      </c>
      <c r="N29" s="66">
        <v>113500</v>
      </c>
      <c r="O29" s="66">
        <v>143390</v>
      </c>
      <c r="P29" s="66">
        <v>1504400</v>
      </c>
    </row>
    <row r="30" spans="2:16" s="145" customFormat="1" ht="30" customHeight="1" x14ac:dyDescent="0.15">
      <c r="B30" s="355" t="s">
        <v>12</v>
      </c>
      <c r="C30" s="356"/>
      <c r="D30" s="62">
        <v>2922260</v>
      </c>
      <c r="E30" s="62">
        <v>2981610</v>
      </c>
      <c r="F30" s="62">
        <v>2784370</v>
      </c>
      <c r="G30" s="62">
        <v>2789210</v>
      </c>
      <c r="H30" s="62">
        <v>2652890</v>
      </c>
      <c r="I30" s="62">
        <v>2596540</v>
      </c>
      <c r="J30" s="62">
        <v>2693000</v>
      </c>
      <c r="K30" s="62">
        <v>2574400</v>
      </c>
      <c r="L30" s="62">
        <v>3032040</v>
      </c>
      <c r="M30" s="62">
        <v>2690910</v>
      </c>
      <c r="N30" s="62">
        <v>2439940</v>
      </c>
      <c r="O30" s="62">
        <v>2840090</v>
      </c>
      <c r="P30" s="62">
        <v>32997260</v>
      </c>
    </row>
    <row r="31" spans="2:16" s="145" customFormat="1" ht="15" customHeight="1" x14ac:dyDescent="0.15">
      <c r="B31" s="146"/>
      <c r="C31" s="146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6" s="145" customFormat="1" ht="24.75" customHeight="1" x14ac:dyDescent="0.15">
      <c r="B32" s="357" t="s">
        <v>371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</row>
    <row r="33" spans="2:4" ht="24.75" customHeight="1" x14ac:dyDescent="0.15">
      <c r="B33" s="270" t="s">
        <v>372</v>
      </c>
    </row>
    <row r="47" spans="2:4" s="145" customFormat="1" ht="48" customHeight="1" x14ac:dyDescent="0.15">
      <c r="D47" s="145">
        <v>0</v>
      </c>
    </row>
    <row r="48" spans="2:4" ht="48" customHeight="1" x14ac:dyDescent="0.15">
      <c r="D48" s="275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8"/>
  <sheetViews>
    <sheetView view="pageBreakPreview" zoomScale="40" zoomScaleNormal="70" zoomScaleSheetLayoutView="4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4" width="11.625" style="38" customWidth="1"/>
    <col min="45" max="16384" width="9" style="38"/>
  </cols>
  <sheetData>
    <row r="2" spans="2:28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56</v>
      </c>
      <c r="O2" s="375"/>
      <c r="P2" s="376"/>
      <c r="Q2" s="42"/>
      <c r="R2" s="42"/>
      <c r="S2" s="42"/>
      <c r="T2" s="42"/>
      <c r="U2" s="42"/>
      <c r="V2" s="42"/>
      <c r="W2" s="42"/>
      <c r="X2" s="38"/>
      <c r="Y2" s="38"/>
      <c r="Z2" s="38"/>
      <c r="AA2" s="38"/>
      <c r="AB2" s="38"/>
    </row>
    <row r="3" spans="2:28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2:28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8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2:28" s="1" customFormat="1" ht="26.25" customHeight="1" x14ac:dyDescent="0.15">
      <c r="B6" s="379"/>
      <c r="C6" s="2" t="s">
        <v>351</v>
      </c>
      <c r="D6" s="2">
        <v>714750</v>
      </c>
      <c r="E6" s="2">
        <v>748650</v>
      </c>
      <c r="F6" s="2">
        <v>692230</v>
      </c>
      <c r="G6" s="2">
        <v>703230</v>
      </c>
      <c r="H6" s="2">
        <v>683320</v>
      </c>
      <c r="I6" s="2">
        <v>757280</v>
      </c>
      <c r="J6" s="2">
        <v>671470</v>
      </c>
      <c r="K6" s="2">
        <v>616810</v>
      </c>
      <c r="L6" s="2">
        <v>764490</v>
      </c>
      <c r="M6" s="2">
        <v>674770</v>
      </c>
      <c r="N6" s="2">
        <v>584410</v>
      </c>
      <c r="O6" s="2">
        <v>680450</v>
      </c>
      <c r="P6" s="2">
        <v>8291860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2:28" s="1" customFormat="1" ht="26.25" customHeight="1" x14ac:dyDescent="0.15">
      <c r="B7" s="37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19820</v>
      </c>
      <c r="J7" s="2">
        <v>0</v>
      </c>
      <c r="K7" s="2">
        <v>3780</v>
      </c>
      <c r="L7" s="2">
        <v>0</v>
      </c>
      <c r="M7" s="2">
        <v>0</v>
      </c>
      <c r="N7" s="2">
        <v>0</v>
      </c>
      <c r="O7" s="2">
        <v>0</v>
      </c>
      <c r="P7" s="2">
        <v>23600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2:28" s="1" customFormat="1" ht="26.25" customHeight="1" x14ac:dyDescent="0.15">
      <c r="B8" s="379"/>
      <c r="C8" s="2" t="s">
        <v>352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2:28" s="1" customFormat="1" ht="26.25" customHeight="1" x14ac:dyDescent="0.15">
      <c r="B9" s="379"/>
      <c r="C9" s="2" t="s">
        <v>54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2:28" s="1" customFormat="1" ht="26.25" customHeight="1" x14ac:dyDescent="0.15">
      <c r="B10" s="379"/>
      <c r="C10" s="2" t="s">
        <v>353</v>
      </c>
      <c r="D10" s="2">
        <v>2966360</v>
      </c>
      <c r="E10" s="2">
        <v>3095450</v>
      </c>
      <c r="F10" s="2">
        <v>2884220</v>
      </c>
      <c r="G10" s="2">
        <v>2857390</v>
      </c>
      <c r="H10" s="2">
        <v>2669590</v>
      </c>
      <c r="I10" s="2">
        <v>2477850</v>
      </c>
      <c r="J10" s="2">
        <v>2748090</v>
      </c>
      <c r="K10" s="2">
        <v>2675850</v>
      </c>
      <c r="L10" s="2">
        <v>3116310</v>
      </c>
      <c r="M10" s="2">
        <v>2750790</v>
      </c>
      <c r="N10" s="2">
        <v>2491340</v>
      </c>
      <c r="O10" s="2">
        <v>2912520</v>
      </c>
      <c r="P10" s="2">
        <v>33645760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2:28" s="1" customFormat="1" ht="26.25" customHeight="1" x14ac:dyDescent="0.15">
      <c r="B11" s="379"/>
      <c r="C11" s="2" t="s">
        <v>354</v>
      </c>
      <c r="D11" s="2">
        <v>600</v>
      </c>
      <c r="E11" s="2">
        <v>220</v>
      </c>
      <c r="F11" s="2">
        <v>2480</v>
      </c>
      <c r="G11" s="2">
        <v>0</v>
      </c>
      <c r="H11" s="2">
        <v>0</v>
      </c>
      <c r="I11" s="2">
        <v>0</v>
      </c>
      <c r="J11" s="2">
        <v>0</v>
      </c>
      <c r="K11" s="2">
        <v>120</v>
      </c>
      <c r="L11" s="2">
        <v>1580</v>
      </c>
      <c r="M11" s="2">
        <v>0</v>
      </c>
      <c r="N11" s="2">
        <v>0</v>
      </c>
      <c r="O11" s="2">
        <v>0</v>
      </c>
      <c r="P11" s="2">
        <v>5000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2:28" s="1" customFormat="1" ht="26.25" customHeight="1" x14ac:dyDescent="0.15">
      <c r="B12" s="379"/>
      <c r="C12" s="2" t="s">
        <v>8</v>
      </c>
      <c r="D12" s="2">
        <v>3681710</v>
      </c>
      <c r="E12" s="2">
        <v>3844320</v>
      </c>
      <c r="F12" s="2">
        <v>3578930</v>
      </c>
      <c r="G12" s="2">
        <v>3560620</v>
      </c>
      <c r="H12" s="2">
        <v>3352910</v>
      </c>
      <c r="I12" s="2">
        <v>3254950</v>
      </c>
      <c r="J12" s="2">
        <v>3419560</v>
      </c>
      <c r="K12" s="2">
        <v>3296560</v>
      </c>
      <c r="L12" s="2">
        <v>3882380</v>
      </c>
      <c r="M12" s="2">
        <v>3425560</v>
      </c>
      <c r="N12" s="2">
        <v>3075750</v>
      </c>
      <c r="O12" s="2">
        <v>3592970</v>
      </c>
      <c r="P12" s="2">
        <v>41966220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2:28" s="1" customFormat="1" ht="26.25" customHeight="1" x14ac:dyDescent="0.15">
      <c r="B13" s="380" t="s">
        <v>355</v>
      </c>
      <c r="C13" s="47" t="s">
        <v>40</v>
      </c>
      <c r="D13" s="2">
        <v>47040</v>
      </c>
      <c r="E13" s="2">
        <v>47750</v>
      </c>
      <c r="F13" s="2">
        <v>48610</v>
      </c>
      <c r="G13" s="2">
        <v>53340</v>
      </c>
      <c r="H13" s="2">
        <v>49240</v>
      </c>
      <c r="I13" s="2">
        <v>38310</v>
      </c>
      <c r="J13" s="2">
        <v>50350</v>
      </c>
      <c r="K13" s="2">
        <v>53580</v>
      </c>
      <c r="L13" s="2">
        <v>59540</v>
      </c>
      <c r="M13" s="2">
        <v>43260</v>
      </c>
      <c r="N13" s="2">
        <v>46140</v>
      </c>
      <c r="O13" s="2">
        <v>55590</v>
      </c>
      <c r="P13" s="2">
        <v>592750</v>
      </c>
    </row>
    <row r="14" spans="2:28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8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8" s="1" customFormat="1" ht="26.25" customHeight="1" x14ac:dyDescent="0.15">
      <c r="B16" s="380"/>
      <c r="C16" s="2" t="s">
        <v>8</v>
      </c>
      <c r="D16" s="2">
        <v>47040</v>
      </c>
      <c r="E16" s="2">
        <v>47750</v>
      </c>
      <c r="F16" s="2">
        <v>48610</v>
      </c>
      <c r="G16" s="2">
        <v>53340</v>
      </c>
      <c r="H16" s="2">
        <v>49240</v>
      </c>
      <c r="I16" s="2">
        <v>38310</v>
      </c>
      <c r="J16" s="2">
        <v>50350</v>
      </c>
      <c r="K16" s="2">
        <v>53580</v>
      </c>
      <c r="L16" s="2">
        <v>59540</v>
      </c>
      <c r="M16" s="2">
        <v>43260</v>
      </c>
      <c r="N16" s="2">
        <v>46140</v>
      </c>
      <c r="O16" s="2">
        <v>55590</v>
      </c>
      <c r="P16" s="2">
        <v>592750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13120</v>
      </c>
      <c r="J17" s="2">
        <v>0</v>
      </c>
      <c r="K17" s="2">
        <v>650</v>
      </c>
      <c r="L17" s="2">
        <v>0</v>
      </c>
      <c r="M17" s="2">
        <v>0</v>
      </c>
      <c r="N17" s="2">
        <v>0</v>
      </c>
      <c r="O17" s="2">
        <v>0</v>
      </c>
      <c r="P17" s="2">
        <v>13770</v>
      </c>
    </row>
    <row r="18" spans="2:16" s="1" customFormat="1" ht="26.25" customHeight="1" x14ac:dyDescent="0.15">
      <c r="B18" s="382"/>
      <c r="C18" s="47" t="s">
        <v>360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2:16" s="1" customFormat="1" ht="26.25" customHeight="1" x14ac:dyDescent="0.15">
      <c r="B19" s="382"/>
      <c r="C19" s="47" t="s">
        <v>361</v>
      </c>
      <c r="D19" s="2">
        <v>47650</v>
      </c>
      <c r="E19" s="2">
        <v>57070</v>
      </c>
      <c r="F19" s="2">
        <v>45230</v>
      </c>
      <c r="G19" s="2">
        <v>55280</v>
      </c>
      <c r="H19" s="2">
        <v>52540</v>
      </c>
      <c r="I19" s="2">
        <v>56060</v>
      </c>
      <c r="J19" s="2">
        <v>40110</v>
      </c>
      <c r="K19" s="2">
        <v>39000</v>
      </c>
      <c r="L19" s="2">
        <v>47350</v>
      </c>
      <c r="M19" s="2">
        <v>39260</v>
      </c>
      <c r="N19" s="2">
        <v>33850</v>
      </c>
      <c r="O19" s="2">
        <v>32850</v>
      </c>
      <c r="P19" s="2">
        <v>546250</v>
      </c>
    </row>
    <row r="20" spans="2:16" s="1" customFormat="1" ht="26.25" customHeight="1" x14ac:dyDescent="0.15">
      <c r="B20" s="382"/>
      <c r="C20" s="47" t="s">
        <v>362</v>
      </c>
      <c r="D20" s="2">
        <v>219640</v>
      </c>
      <c r="E20" s="2">
        <v>235570</v>
      </c>
      <c r="F20" s="2">
        <v>226930</v>
      </c>
      <c r="G20" s="2">
        <v>229120</v>
      </c>
      <c r="H20" s="2">
        <v>242620</v>
      </c>
      <c r="I20" s="2">
        <v>206960</v>
      </c>
      <c r="J20" s="2">
        <v>221140</v>
      </c>
      <c r="K20" s="2">
        <v>197080</v>
      </c>
      <c r="L20" s="2">
        <v>219550</v>
      </c>
      <c r="M20" s="2">
        <v>232830</v>
      </c>
      <c r="N20" s="2">
        <v>195680</v>
      </c>
      <c r="O20" s="2">
        <v>220350</v>
      </c>
      <c r="P20" s="2">
        <v>2647470</v>
      </c>
    </row>
    <row r="21" spans="2:16" s="1" customFormat="1" ht="26.25" customHeight="1" x14ac:dyDescent="0.15">
      <c r="B21" s="382"/>
      <c r="C21" s="47" t="s">
        <v>363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383"/>
      <c r="C22" s="2" t="s">
        <v>8</v>
      </c>
      <c r="D22" s="2">
        <v>267290</v>
      </c>
      <c r="E22" s="2">
        <v>292640</v>
      </c>
      <c r="F22" s="2">
        <v>272160</v>
      </c>
      <c r="G22" s="2">
        <v>284400</v>
      </c>
      <c r="H22" s="2">
        <v>295160</v>
      </c>
      <c r="I22" s="2">
        <v>276140</v>
      </c>
      <c r="J22" s="2">
        <v>261250</v>
      </c>
      <c r="K22" s="2">
        <v>236730</v>
      </c>
      <c r="L22" s="2">
        <v>266900</v>
      </c>
      <c r="M22" s="2">
        <v>272090</v>
      </c>
      <c r="N22" s="2">
        <v>229530</v>
      </c>
      <c r="O22" s="2">
        <v>253200</v>
      </c>
      <c r="P22" s="2">
        <v>3207490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7210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7210</v>
      </c>
    </row>
    <row r="24" spans="2:16" s="1" customFormat="1" ht="26.25" customHeight="1" x14ac:dyDescent="0.15">
      <c r="B24" s="379"/>
      <c r="C24" s="47" t="s">
        <v>366</v>
      </c>
      <c r="D24" s="2">
        <v>35830</v>
      </c>
      <c r="E24" s="2">
        <v>35940</v>
      </c>
      <c r="F24" s="2">
        <v>41920</v>
      </c>
      <c r="G24" s="2">
        <v>36070</v>
      </c>
      <c r="H24" s="2">
        <v>37860</v>
      </c>
      <c r="I24" s="2">
        <v>43410</v>
      </c>
      <c r="J24" s="2">
        <v>25670</v>
      </c>
      <c r="K24" s="2">
        <v>35540</v>
      </c>
      <c r="L24" s="2">
        <v>34270</v>
      </c>
      <c r="M24" s="2">
        <v>28540</v>
      </c>
      <c r="N24" s="2">
        <v>26500</v>
      </c>
      <c r="O24" s="2">
        <v>33290</v>
      </c>
      <c r="P24" s="2">
        <v>414840</v>
      </c>
    </row>
    <row r="25" spans="2:16" s="1" customFormat="1" ht="26.25" customHeight="1" x14ac:dyDescent="0.15">
      <c r="B25" s="379"/>
      <c r="C25" s="47" t="s">
        <v>367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179340</v>
      </c>
      <c r="E28" s="2">
        <v>184990</v>
      </c>
      <c r="F28" s="2">
        <v>173660</v>
      </c>
      <c r="G28" s="2">
        <v>180650</v>
      </c>
      <c r="H28" s="2">
        <v>170330</v>
      </c>
      <c r="I28" s="2">
        <v>148810</v>
      </c>
      <c r="J28" s="2">
        <v>180520</v>
      </c>
      <c r="K28" s="2">
        <v>158820</v>
      </c>
      <c r="L28" s="2">
        <v>185040</v>
      </c>
      <c r="M28" s="2">
        <v>184390</v>
      </c>
      <c r="N28" s="2">
        <v>163340</v>
      </c>
      <c r="O28" s="2">
        <v>183690</v>
      </c>
      <c r="P28" s="2">
        <v>2093580</v>
      </c>
    </row>
    <row r="29" spans="2:16" s="1" customFormat="1" ht="26.25" customHeight="1" x14ac:dyDescent="0.15">
      <c r="B29" s="379"/>
      <c r="C29" s="2" t="s">
        <v>8</v>
      </c>
      <c r="D29" s="2">
        <v>215170</v>
      </c>
      <c r="E29" s="2">
        <v>220930</v>
      </c>
      <c r="F29" s="2">
        <v>215580</v>
      </c>
      <c r="G29" s="2">
        <v>216720</v>
      </c>
      <c r="H29" s="2">
        <v>208190</v>
      </c>
      <c r="I29" s="2">
        <v>199430</v>
      </c>
      <c r="J29" s="2">
        <v>206190</v>
      </c>
      <c r="K29" s="2">
        <v>194360</v>
      </c>
      <c r="L29" s="2">
        <v>219310</v>
      </c>
      <c r="M29" s="2">
        <v>212930</v>
      </c>
      <c r="N29" s="2">
        <v>189840</v>
      </c>
      <c r="O29" s="2">
        <v>216980</v>
      </c>
      <c r="P29" s="2">
        <v>2515630</v>
      </c>
    </row>
    <row r="30" spans="2:16" s="1" customFormat="1" ht="30" customHeight="1" x14ac:dyDescent="0.15">
      <c r="B30" s="372" t="s">
        <v>12</v>
      </c>
      <c r="C30" s="373"/>
      <c r="D30" s="306">
        <v>4211210</v>
      </c>
      <c r="E30" s="306">
        <v>4405640</v>
      </c>
      <c r="F30" s="306">
        <v>4115280</v>
      </c>
      <c r="G30" s="306">
        <v>4115080</v>
      </c>
      <c r="H30" s="306">
        <v>3905500</v>
      </c>
      <c r="I30" s="306">
        <v>3768830</v>
      </c>
      <c r="J30" s="306">
        <v>3937350</v>
      </c>
      <c r="K30" s="306">
        <v>3781230</v>
      </c>
      <c r="L30" s="306">
        <v>4428130</v>
      </c>
      <c r="M30" s="306">
        <v>3953840</v>
      </c>
      <c r="N30" s="306">
        <v>3541260</v>
      </c>
      <c r="O30" s="306">
        <v>4118740</v>
      </c>
      <c r="P30" s="306">
        <v>48282090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4" ht="24.75" customHeight="1" x14ac:dyDescent="0.15">
      <c r="B33" s="39" t="s">
        <v>372</v>
      </c>
    </row>
    <row r="47" spans="2:4" s="1" customFormat="1" ht="48" customHeight="1" x14ac:dyDescent="0.15"/>
    <row r="48" spans="2:4" ht="48" customHeight="1" x14ac:dyDescent="0.15">
      <c r="D48" s="38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8"/>
  <sheetViews>
    <sheetView view="pageBreakPreview" zoomScale="55" zoomScaleNormal="70" zoomScaleSheetLayoutView="55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1" width="11.625" style="38" customWidth="1"/>
    <col min="42" max="16384" width="9" style="38"/>
  </cols>
  <sheetData>
    <row r="2" spans="2:25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57</v>
      </c>
      <c r="O2" s="375"/>
      <c r="P2" s="376"/>
      <c r="Q2" s="42"/>
      <c r="R2" s="42"/>
      <c r="S2" s="42"/>
      <c r="T2" s="42"/>
      <c r="U2" s="38"/>
      <c r="V2" s="38"/>
      <c r="W2" s="38"/>
      <c r="X2" s="38"/>
      <c r="Y2" s="38"/>
    </row>
    <row r="3" spans="2:25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  <c r="Y3" s="39"/>
    </row>
    <row r="4" spans="2:25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5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  <c r="Y5" s="38"/>
    </row>
    <row r="6" spans="2:25" s="1" customFormat="1" ht="26.25" customHeight="1" x14ac:dyDescent="0.15">
      <c r="B6" s="379"/>
      <c r="C6" s="2" t="s">
        <v>351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8"/>
      <c r="R6" s="38"/>
      <c r="S6" s="38"/>
      <c r="T6" s="38"/>
      <c r="U6" s="38"/>
      <c r="V6" s="38"/>
      <c r="W6" s="38"/>
      <c r="X6" s="38"/>
      <c r="Y6" s="38"/>
    </row>
    <row r="7" spans="2:25" s="1" customFormat="1" ht="26.25" customHeight="1" x14ac:dyDescent="0.15">
      <c r="B7" s="379"/>
      <c r="C7" s="2" t="s">
        <v>53</v>
      </c>
      <c r="D7" s="2">
        <v>4146670</v>
      </c>
      <c r="E7" s="2">
        <v>4290150</v>
      </c>
      <c r="F7" s="2">
        <v>3985300</v>
      </c>
      <c r="G7" s="2">
        <v>3938790</v>
      </c>
      <c r="H7" s="2">
        <v>3730140</v>
      </c>
      <c r="I7" s="2">
        <v>3669080</v>
      </c>
      <c r="J7" s="2">
        <v>3933840</v>
      </c>
      <c r="K7" s="2">
        <v>3797010</v>
      </c>
      <c r="L7" s="2">
        <v>4505770</v>
      </c>
      <c r="M7" s="2">
        <v>3878440</v>
      </c>
      <c r="N7" s="2">
        <v>3498910</v>
      </c>
      <c r="O7" s="2">
        <v>4156590</v>
      </c>
      <c r="P7" s="2">
        <v>47530690</v>
      </c>
      <c r="Q7" s="38"/>
      <c r="R7" s="38"/>
      <c r="S7" s="38"/>
      <c r="T7" s="38"/>
      <c r="U7" s="38"/>
      <c r="V7" s="38"/>
      <c r="W7" s="38"/>
      <c r="X7" s="38"/>
      <c r="Y7" s="38"/>
    </row>
    <row r="8" spans="2:25" s="1" customFormat="1" ht="26.25" customHeight="1" x14ac:dyDescent="0.15">
      <c r="B8" s="379"/>
      <c r="C8" s="2" t="s">
        <v>352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8"/>
      <c r="R8" s="38"/>
      <c r="S8" s="38"/>
      <c r="T8" s="38"/>
      <c r="U8" s="38"/>
      <c r="V8" s="38"/>
      <c r="W8" s="38"/>
      <c r="X8" s="38"/>
      <c r="Y8" s="38"/>
    </row>
    <row r="9" spans="2:25" s="1" customFormat="1" ht="26.25" customHeight="1" x14ac:dyDescent="0.15">
      <c r="B9" s="379"/>
      <c r="C9" s="2" t="s">
        <v>54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8"/>
      <c r="R9" s="38"/>
      <c r="S9" s="38"/>
      <c r="T9" s="38"/>
      <c r="U9" s="38"/>
      <c r="V9" s="38"/>
      <c r="W9" s="38"/>
      <c r="X9" s="38"/>
      <c r="Y9" s="38"/>
    </row>
    <row r="10" spans="2:25" s="1" customFormat="1" ht="26.25" customHeight="1" x14ac:dyDescent="0.15">
      <c r="B10" s="379"/>
      <c r="C10" s="2" t="s">
        <v>353</v>
      </c>
      <c r="D10" s="2">
        <v>262070</v>
      </c>
      <c r="E10" s="2">
        <v>275470</v>
      </c>
      <c r="F10" s="2">
        <v>238810</v>
      </c>
      <c r="G10" s="2">
        <v>243960</v>
      </c>
      <c r="H10" s="2">
        <v>232400</v>
      </c>
      <c r="I10" s="2">
        <v>234340</v>
      </c>
      <c r="J10" s="2">
        <v>175860</v>
      </c>
      <c r="K10" s="2">
        <v>172750</v>
      </c>
      <c r="L10" s="2">
        <v>201530</v>
      </c>
      <c r="M10" s="2">
        <v>186710</v>
      </c>
      <c r="N10" s="2">
        <v>163990</v>
      </c>
      <c r="O10" s="2">
        <v>190430</v>
      </c>
      <c r="P10" s="2">
        <v>2578320</v>
      </c>
      <c r="Q10" s="38"/>
      <c r="R10" s="38"/>
      <c r="S10" s="38"/>
      <c r="T10" s="38"/>
      <c r="U10" s="38"/>
      <c r="V10" s="38"/>
      <c r="W10" s="38"/>
      <c r="X10" s="38"/>
      <c r="Y10" s="38"/>
    </row>
    <row r="11" spans="2:25" s="1" customFormat="1" ht="26.25" customHeight="1" x14ac:dyDescent="0.15">
      <c r="B11" s="379"/>
      <c r="C11" s="2" t="s">
        <v>354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440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440</v>
      </c>
      <c r="Q11" s="38"/>
      <c r="R11" s="38"/>
      <c r="S11" s="38"/>
      <c r="T11" s="38"/>
      <c r="U11" s="38"/>
      <c r="V11" s="38"/>
      <c r="W11" s="38"/>
      <c r="X11" s="38"/>
      <c r="Y11" s="38"/>
    </row>
    <row r="12" spans="2:25" s="1" customFormat="1" ht="26.25" customHeight="1" x14ac:dyDescent="0.15">
      <c r="B12" s="379"/>
      <c r="C12" s="2" t="s">
        <v>8</v>
      </c>
      <c r="D12" s="2">
        <v>4408740</v>
      </c>
      <c r="E12" s="2">
        <v>4565620</v>
      </c>
      <c r="F12" s="2">
        <v>4224110</v>
      </c>
      <c r="G12" s="2">
        <v>4182750</v>
      </c>
      <c r="H12" s="2">
        <v>3962540</v>
      </c>
      <c r="I12" s="2">
        <v>3903860</v>
      </c>
      <c r="J12" s="2">
        <v>4109700</v>
      </c>
      <c r="K12" s="2">
        <v>3969760</v>
      </c>
      <c r="L12" s="2">
        <v>4707300</v>
      </c>
      <c r="M12" s="2">
        <v>4065150</v>
      </c>
      <c r="N12" s="2">
        <v>3662900</v>
      </c>
      <c r="O12" s="2">
        <v>4347020</v>
      </c>
      <c r="P12" s="2">
        <v>50109450</v>
      </c>
      <c r="Q12" s="38"/>
      <c r="R12" s="38"/>
      <c r="S12" s="38"/>
      <c r="T12" s="38"/>
      <c r="U12" s="38"/>
      <c r="V12" s="38"/>
      <c r="W12" s="38"/>
      <c r="X12" s="38"/>
      <c r="Y12" s="38"/>
    </row>
    <row r="13" spans="2:25" s="1" customFormat="1" ht="26.25" customHeight="1" x14ac:dyDescent="0.15">
      <c r="B13" s="380" t="s">
        <v>355</v>
      </c>
      <c r="C13" s="47" t="s">
        <v>40</v>
      </c>
      <c r="D13" s="2">
        <v>37730</v>
      </c>
      <c r="E13" s="2">
        <v>37170</v>
      </c>
      <c r="F13" s="2">
        <v>36320</v>
      </c>
      <c r="G13" s="2">
        <v>38470</v>
      </c>
      <c r="H13" s="2">
        <v>34710</v>
      </c>
      <c r="I13" s="2">
        <v>41000</v>
      </c>
      <c r="J13" s="2">
        <v>41730</v>
      </c>
      <c r="K13" s="2">
        <v>31320</v>
      </c>
      <c r="L13" s="2">
        <v>46700</v>
      </c>
      <c r="M13" s="2">
        <v>27400</v>
      </c>
      <c r="N13" s="2">
        <v>33650</v>
      </c>
      <c r="O13" s="2">
        <v>39500</v>
      </c>
      <c r="P13" s="2">
        <v>445700</v>
      </c>
    </row>
    <row r="14" spans="2:25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5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5" s="1" customFormat="1" ht="26.25" customHeight="1" x14ac:dyDescent="0.15">
      <c r="B16" s="380"/>
      <c r="C16" s="2" t="s">
        <v>8</v>
      </c>
      <c r="D16" s="2">
        <v>37730</v>
      </c>
      <c r="E16" s="2">
        <v>37170</v>
      </c>
      <c r="F16" s="2">
        <v>36320</v>
      </c>
      <c r="G16" s="2">
        <v>38470</v>
      </c>
      <c r="H16" s="2">
        <v>34710</v>
      </c>
      <c r="I16" s="2">
        <v>41000</v>
      </c>
      <c r="J16" s="2">
        <v>41730</v>
      </c>
      <c r="K16" s="2">
        <v>31320</v>
      </c>
      <c r="L16" s="2">
        <v>46700</v>
      </c>
      <c r="M16" s="2">
        <v>27400</v>
      </c>
      <c r="N16" s="2">
        <v>33650</v>
      </c>
      <c r="O16" s="2">
        <v>39500</v>
      </c>
      <c r="P16" s="2">
        <v>445700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298380</v>
      </c>
      <c r="E17" s="2">
        <v>322180</v>
      </c>
      <c r="F17" s="2">
        <v>305500</v>
      </c>
      <c r="G17" s="2">
        <v>313580</v>
      </c>
      <c r="H17" s="2">
        <v>328090</v>
      </c>
      <c r="I17" s="2">
        <v>304930</v>
      </c>
      <c r="J17" s="2">
        <v>300520</v>
      </c>
      <c r="K17" s="2">
        <v>260060</v>
      </c>
      <c r="L17" s="2">
        <v>283840</v>
      </c>
      <c r="M17" s="2">
        <v>307730</v>
      </c>
      <c r="N17" s="2">
        <v>250860</v>
      </c>
      <c r="O17" s="2">
        <v>253410</v>
      </c>
      <c r="P17" s="2">
        <v>3529080</v>
      </c>
    </row>
    <row r="18" spans="2:16" s="1" customFormat="1" ht="26.25" customHeight="1" x14ac:dyDescent="0.15">
      <c r="B18" s="382"/>
      <c r="C18" s="47" t="s">
        <v>360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2:16" s="1" customFormat="1" ht="26.25" customHeight="1" x14ac:dyDescent="0.15">
      <c r="B19" s="382"/>
      <c r="C19" s="47" t="s">
        <v>361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382"/>
      <c r="C20" s="47" t="s">
        <v>362</v>
      </c>
      <c r="D20" s="2">
        <v>13870</v>
      </c>
      <c r="E20" s="2">
        <v>14700</v>
      </c>
      <c r="F20" s="2">
        <v>17680</v>
      </c>
      <c r="G20" s="2">
        <v>14340</v>
      </c>
      <c r="H20" s="2">
        <v>14260</v>
      </c>
      <c r="I20" s="2">
        <v>17530</v>
      </c>
      <c r="J20" s="2">
        <v>13150</v>
      </c>
      <c r="K20" s="2">
        <v>12820</v>
      </c>
      <c r="L20" s="2">
        <v>16250</v>
      </c>
      <c r="M20" s="2">
        <v>14140</v>
      </c>
      <c r="N20" s="2">
        <v>12530</v>
      </c>
      <c r="O20" s="2">
        <v>16760</v>
      </c>
      <c r="P20" s="2">
        <v>178030</v>
      </c>
    </row>
    <row r="21" spans="2:16" s="1" customFormat="1" ht="26.25" customHeight="1" x14ac:dyDescent="0.15">
      <c r="B21" s="382"/>
      <c r="C21" s="47" t="s">
        <v>363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383"/>
      <c r="C22" s="2" t="s">
        <v>8</v>
      </c>
      <c r="D22" s="2">
        <v>312250</v>
      </c>
      <c r="E22" s="2">
        <v>336880</v>
      </c>
      <c r="F22" s="2">
        <v>323180</v>
      </c>
      <c r="G22" s="2">
        <v>327920</v>
      </c>
      <c r="H22" s="2">
        <v>342350</v>
      </c>
      <c r="I22" s="2">
        <v>322460</v>
      </c>
      <c r="J22" s="2">
        <v>313670</v>
      </c>
      <c r="K22" s="2">
        <v>272880</v>
      </c>
      <c r="L22" s="2">
        <v>300090</v>
      </c>
      <c r="M22" s="2">
        <v>321870</v>
      </c>
      <c r="N22" s="2">
        <v>263390</v>
      </c>
      <c r="O22" s="2">
        <v>270170</v>
      </c>
      <c r="P22" s="2">
        <v>3707110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278690</v>
      </c>
      <c r="E23" s="2">
        <v>285090</v>
      </c>
      <c r="F23" s="2">
        <v>276710</v>
      </c>
      <c r="G23" s="2">
        <v>283130</v>
      </c>
      <c r="H23" s="2">
        <v>265470</v>
      </c>
      <c r="I23" s="2">
        <v>259100</v>
      </c>
      <c r="J23" s="2">
        <v>259270</v>
      </c>
      <c r="K23" s="2">
        <v>250520</v>
      </c>
      <c r="L23" s="2">
        <v>296430</v>
      </c>
      <c r="M23" s="2">
        <v>272970</v>
      </c>
      <c r="N23" s="2">
        <v>253920</v>
      </c>
      <c r="O23" s="2">
        <v>285310</v>
      </c>
      <c r="P23" s="2">
        <v>3266610</v>
      </c>
    </row>
    <row r="24" spans="2:16" s="1" customFormat="1" ht="26.25" customHeight="1" x14ac:dyDescent="0.15">
      <c r="B24" s="379"/>
      <c r="C24" s="47" t="s">
        <v>366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79"/>
      <c r="C25" s="47" t="s">
        <v>367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1140</v>
      </c>
      <c r="E28" s="2">
        <v>1510</v>
      </c>
      <c r="F28" s="2">
        <v>1150</v>
      </c>
      <c r="G28" s="2">
        <v>1360</v>
      </c>
      <c r="H28" s="2">
        <v>1210</v>
      </c>
      <c r="I28" s="2">
        <v>1230</v>
      </c>
      <c r="J28" s="2">
        <v>1560</v>
      </c>
      <c r="K28" s="2">
        <v>1450</v>
      </c>
      <c r="L28" s="2">
        <v>1330</v>
      </c>
      <c r="M28" s="2">
        <v>1340</v>
      </c>
      <c r="N28" s="2">
        <v>1310</v>
      </c>
      <c r="O28" s="2">
        <v>1430</v>
      </c>
      <c r="P28" s="2">
        <v>16020</v>
      </c>
    </row>
    <row r="29" spans="2:16" s="1" customFormat="1" ht="26.25" customHeight="1" x14ac:dyDescent="0.15">
      <c r="B29" s="379"/>
      <c r="C29" s="2" t="s">
        <v>8</v>
      </c>
      <c r="D29" s="2">
        <v>279830</v>
      </c>
      <c r="E29" s="2">
        <v>286600</v>
      </c>
      <c r="F29" s="2">
        <v>277860</v>
      </c>
      <c r="G29" s="2">
        <v>284490</v>
      </c>
      <c r="H29" s="2">
        <v>266680</v>
      </c>
      <c r="I29" s="2">
        <v>260330</v>
      </c>
      <c r="J29" s="2">
        <v>260830</v>
      </c>
      <c r="K29" s="2">
        <v>251970</v>
      </c>
      <c r="L29" s="2">
        <v>297760</v>
      </c>
      <c r="M29" s="2">
        <v>274310</v>
      </c>
      <c r="N29" s="2">
        <v>255230</v>
      </c>
      <c r="O29" s="2">
        <v>286740</v>
      </c>
      <c r="P29" s="2">
        <v>3282630</v>
      </c>
    </row>
    <row r="30" spans="2:16" s="1" customFormat="1" ht="30" customHeight="1" x14ac:dyDescent="0.15">
      <c r="B30" s="372" t="s">
        <v>12</v>
      </c>
      <c r="C30" s="373"/>
      <c r="D30" s="306">
        <v>5038550</v>
      </c>
      <c r="E30" s="306">
        <v>5226270</v>
      </c>
      <c r="F30" s="306">
        <v>4861470</v>
      </c>
      <c r="G30" s="306">
        <v>4833630</v>
      </c>
      <c r="H30" s="306">
        <v>4606280</v>
      </c>
      <c r="I30" s="306">
        <v>4527650</v>
      </c>
      <c r="J30" s="306">
        <v>4725930</v>
      </c>
      <c r="K30" s="306">
        <v>4525930</v>
      </c>
      <c r="L30" s="306">
        <v>5351850</v>
      </c>
      <c r="M30" s="306">
        <v>4688730</v>
      </c>
      <c r="N30" s="306">
        <v>4215170</v>
      </c>
      <c r="O30" s="306">
        <v>4943430</v>
      </c>
      <c r="P30" s="306">
        <v>57544890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4" ht="24.75" customHeight="1" x14ac:dyDescent="0.15">
      <c r="B33" s="39" t="s">
        <v>372</v>
      </c>
    </row>
    <row r="47" spans="2:4" s="1" customFormat="1" ht="48" customHeight="1" x14ac:dyDescent="0.15"/>
    <row r="48" spans="2:4" ht="48" customHeight="1" x14ac:dyDescent="0.15">
      <c r="D48" s="38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view="pageBreakPreview" zoomScale="40" zoomScaleNormal="70" zoomScaleSheetLayoutView="4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0" width="11.625" style="38" customWidth="1"/>
    <col min="41" max="16384" width="9" style="38"/>
  </cols>
  <sheetData>
    <row r="2" spans="2:24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58</v>
      </c>
      <c r="O2" s="375"/>
      <c r="P2" s="376"/>
      <c r="Q2" s="42"/>
      <c r="R2" s="42"/>
      <c r="S2" s="42"/>
      <c r="T2" s="38"/>
      <c r="U2" s="38"/>
      <c r="V2" s="38"/>
      <c r="W2" s="38"/>
      <c r="X2" s="38"/>
    </row>
    <row r="3" spans="2:24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</row>
    <row r="4" spans="2:24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4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</row>
    <row r="6" spans="2:24" s="1" customFormat="1" ht="26.25" customHeight="1" x14ac:dyDescent="0.15">
      <c r="B6" s="379"/>
      <c r="C6" s="2" t="s">
        <v>351</v>
      </c>
      <c r="D6" s="2">
        <v>1894290</v>
      </c>
      <c r="E6" s="2">
        <v>1983220</v>
      </c>
      <c r="F6" s="2">
        <v>1797830</v>
      </c>
      <c r="G6" s="2">
        <v>1725920</v>
      </c>
      <c r="H6" s="2">
        <v>1698390</v>
      </c>
      <c r="I6" s="2">
        <v>1685210</v>
      </c>
      <c r="J6" s="2">
        <v>1781830</v>
      </c>
      <c r="K6" s="2">
        <v>1689070</v>
      </c>
      <c r="L6" s="2">
        <v>2165820</v>
      </c>
      <c r="M6" s="2">
        <v>1872250</v>
      </c>
      <c r="N6" s="2">
        <v>1551370</v>
      </c>
      <c r="O6" s="2">
        <v>1831180</v>
      </c>
      <c r="P6" s="2">
        <v>21676380</v>
      </c>
      <c r="Q6" s="38"/>
      <c r="R6" s="38"/>
      <c r="S6" s="38"/>
      <c r="T6" s="38"/>
      <c r="U6" s="38"/>
      <c r="V6" s="38"/>
      <c r="W6" s="38"/>
      <c r="X6" s="38"/>
    </row>
    <row r="7" spans="2:24" s="1" customFormat="1" ht="26.25" customHeight="1" x14ac:dyDescent="0.15">
      <c r="B7" s="37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8"/>
      <c r="R7" s="38"/>
      <c r="S7" s="38"/>
      <c r="T7" s="38"/>
      <c r="U7" s="38"/>
      <c r="V7" s="38"/>
      <c r="W7" s="38"/>
      <c r="X7" s="38"/>
    </row>
    <row r="8" spans="2:24" s="1" customFormat="1" ht="26.25" customHeight="1" x14ac:dyDescent="0.15">
      <c r="B8" s="379"/>
      <c r="C8" s="2" t="s">
        <v>352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8"/>
      <c r="R8" s="38"/>
      <c r="S8" s="38"/>
      <c r="T8" s="38"/>
      <c r="U8" s="38"/>
      <c r="V8" s="38"/>
      <c r="W8" s="38"/>
      <c r="X8" s="38"/>
    </row>
    <row r="9" spans="2:24" s="1" customFormat="1" ht="26.25" customHeight="1" x14ac:dyDescent="0.15">
      <c r="B9" s="379"/>
      <c r="C9" s="2" t="s">
        <v>54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8"/>
      <c r="R9" s="38"/>
      <c r="S9" s="38"/>
      <c r="T9" s="38"/>
      <c r="U9" s="38"/>
      <c r="V9" s="38"/>
      <c r="W9" s="38"/>
      <c r="X9" s="38"/>
    </row>
    <row r="10" spans="2:24" s="1" customFormat="1" ht="26.25" customHeight="1" x14ac:dyDescent="0.15">
      <c r="B10" s="379"/>
      <c r="C10" s="2" t="s">
        <v>353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8"/>
      <c r="R10" s="38"/>
      <c r="S10" s="38"/>
      <c r="T10" s="38"/>
      <c r="U10" s="38"/>
      <c r="V10" s="38"/>
      <c r="W10" s="38"/>
      <c r="X10" s="38"/>
    </row>
    <row r="11" spans="2:24" s="1" customFormat="1" ht="26.25" customHeight="1" x14ac:dyDescent="0.15">
      <c r="B11" s="379"/>
      <c r="C11" s="2" t="s">
        <v>354</v>
      </c>
      <c r="D11" s="2">
        <v>1159180</v>
      </c>
      <c r="E11" s="2">
        <v>1239730</v>
      </c>
      <c r="F11" s="2">
        <v>1176900</v>
      </c>
      <c r="G11" s="2">
        <v>1208070</v>
      </c>
      <c r="H11" s="2">
        <v>1095270</v>
      </c>
      <c r="I11" s="2">
        <v>1064820</v>
      </c>
      <c r="J11" s="2">
        <v>1110700</v>
      </c>
      <c r="K11" s="2">
        <v>1089200</v>
      </c>
      <c r="L11" s="2">
        <v>1124790</v>
      </c>
      <c r="M11" s="2">
        <v>973610</v>
      </c>
      <c r="N11" s="2">
        <v>1006510</v>
      </c>
      <c r="O11" s="2">
        <v>1182590</v>
      </c>
      <c r="P11" s="2">
        <v>13431370</v>
      </c>
      <c r="Q11" s="38"/>
      <c r="R11" s="38"/>
      <c r="S11" s="38"/>
      <c r="T11" s="38"/>
      <c r="U11" s="38"/>
      <c r="V11" s="38"/>
      <c r="W11" s="38"/>
      <c r="X11" s="38"/>
    </row>
    <row r="12" spans="2:24" s="1" customFormat="1" ht="26.25" customHeight="1" x14ac:dyDescent="0.15">
      <c r="B12" s="379"/>
      <c r="C12" s="2" t="s">
        <v>8</v>
      </c>
      <c r="D12" s="2">
        <v>3053470</v>
      </c>
      <c r="E12" s="2">
        <v>3222950</v>
      </c>
      <c r="F12" s="2">
        <v>2974730</v>
      </c>
      <c r="G12" s="2">
        <v>2933990</v>
      </c>
      <c r="H12" s="2">
        <v>2793660</v>
      </c>
      <c r="I12" s="2">
        <v>2750030</v>
      </c>
      <c r="J12" s="2">
        <v>2892530</v>
      </c>
      <c r="K12" s="2">
        <v>2778270</v>
      </c>
      <c r="L12" s="2">
        <v>3290610</v>
      </c>
      <c r="M12" s="2">
        <v>2845860</v>
      </c>
      <c r="N12" s="2">
        <v>2557880</v>
      </c>
      <c r="O12" s="2">
        <v>3013770</v>
      </c>
      <c r="P12" s="2">
        <v>35107750</v>
      </c>
      <c r="Q12" s="38"/>
      <c r="R12" s="38"/>
      <c r="S12" s="38"/>
      <c r="T12" s="38"/>
      <c r="U12" s="38"/>
      <c r="V12" s="38"/>
      <c r="W12" s="38"/>
      <c r="X12" s="38"/>
    </row>
    <row r="13" spans="2:24" s="1" customFormat="1" ht="26.25" customHeight="1" x14ac:dyDescent="0.15">
      <c r="B13" s="380" t="s">
        <v>355</v>
      </c>
      <c r="C13" s="47" t="s">
        <v>40</v>
      </c>
      <c r="D13" s="2">
        <v>22840</v>
      </c>
      <c r="E13" s="2">
        <v>20780</v>
      </c>
      <c r="F13" s="2">
        <v>21500</v>
      </c>
      <c r="G13" s="2">
        <v>21060</v>
      </c>
      <c r="H13" s="2">
        <v>20150</v>
      </c>
      <c r="I13" s="2">
        <v>22600</v>
      </c>
      <c r="J13" s="2">
        <v>23350</v>
      </c>
      <c r="K13" s="2">
        <v>20300</v>
      </c>
      <c r="L13" s="2">
        <v>25290</v>
      </c>
      <c r="M13" s="2">
        <v>19530</v>
      </c>
      <c r="N13" s="2">
        <v>19340</v>
      </c>
      <c r="O13" s="2">
        <v>23700</v>
      </c>
      <c r="P13" s="2">
        <v>260440</v>
      </c>
    </row>
    <row r="14" spans="2:24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4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4" s="1" customFormat="1" ht="26.25" customHeight="1" x14ac:dyDescent="0.15">
      <c r="B16" s="380"/>
      <c r="C16" s="2" t="s">
        <v>8</v>
      </c>
      <c r="D16" s="2">
        <v>22840</v>
      </c>
      <c r="E16" s="2">
        <v>20780</v>
      </c>
      <c r="F16" s="2">
        <v>21500</v>
      </c>
      <c r="G16" s="2">
        <v>21060</v>
      </c>
      <c r="H16" s="2">
        <v>20150</v>
      </c>
      <c r="I16" s="2">
        <v>22600</v>
      </c>
      <c r="J16" s="2">
        <v>23350</v>
      </c>
      <c r="K16" s="2">
        <v>20300</v>
      </c>
      <c r="L16" s="2">
        <v>25290</v>
      </c>
      <c r="M16" s="2">
        <v>19530</v>
      </c>
      <c r="N16" s="2">
        <v>19340</v>
      </c>
      <c r="O16" s="2">
        <v>23700</v>
      </c>
      <c r="P16" s="2">
        <v>260440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2:16" s="1" customFormat="1" ht="26.25" customHeight="1" x14ac:dyDescent="0.15">
      <c r="B18" s="382"/>
      <c r="C18" s="47" t="s">
        <v>360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2:16" s="1" customFormat="1" ht="26.25" customHeight="1" x14ac:dyDescent="0.15">
      <c r="B19" s="382"/>
      <c r="C19" s="47" t="s">
        <v>361</v>
      </c>
      <c r="D19" s="2">
        <v>217060</v>
      </c>
      <c r="E19" s="2">
        <v>247990</v>
      </c>
      <c r="F19" s="2">
        <v>201150</v>
      </c>
      <c r="G19" s="2">
        <v>239070</v>
      </c>
      <c r="H19" s="2">
        <v>232010</v>
      </c>
      <c r="I19" s="2">
        <v>206550</v>
      </c>
      <c r="J19" s="2">
        <v>232210</v>
      </c>
      <c r="K19" s="2">
        <v>176980</v>
      </c>
      <c r="L19" s="2">
        <v>208760</v>
      </c>
      <c r="M19" s="2">
        <v>229180</v>
      </c>
      <c r="N19" s="2">
        <v>184860</v>
      </c>
      <c r="O19" s="2">
        <v>181110</v>
      </c>
      <c r="P19" s="2">
        <v>2556930</v>
      </c>
    </row>
    <row r="20" spans="2:16" s="1" customFormat="1" ht="26.25" customHeight="1" x14ac:dyDescent="0.15">
      <c r="B20" s="382"/>
      <c r="C20" s="47" t="s">
        <v>362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382"/>
      <c r="C21" s="47" t="s">
        <v>363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383"/>
      <c r="C22" s="2" t="s">
        <v>8</v>
      </c>
      <c r="D22" s="2">
        <v>217060</v>
      </c>
      <c r="E22" s="2">
        <v>247990</v>
      </c>
      <c r="F22" s="2">
        <v>201150</v>
      </c>
      <c r="G22" s="2">
        <v>239070</v>
      </c>
      <c r="H22" s="2">
        <v>232010</v>
      </c>
      <c r="I22" s="2">
        <v>206550</v>
      </c>
      <c r="J22" s="2">
        <v>232210</v>
      </c>
      <c r="K22" s="2">
        <v>176980</v>
      </c>
      <c r="L22" s="2">
        <v>208760</v>
      </c>
      <c r="M22" s="2">
        <v>229180</v>
      </c>
      <c r="N22" s="2">
        <v>184860</v>
      </c>
      <c r="O22" s="2">
        <v>181110</v>
      </c>
      <c r="P22" s="2">
        <v>2556930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2:16" s="1" customFormat="1" ht="26.25" customHeight="1" x14ac:dyDescent="0.15">
      <c r="B24" s="379"/>
      <c r="C24" s="47" t="s">
        <v>366</v>
      </c>
      <c r="D24" s="2">
        <v>115280</v>
      </c>
      <c r="E24" s="2">
        <v>113630</v>
      </c>
      <c r="F24" s="2">
        <v>127390</v>
      </c>
      <c r="G24" s="2">
        <v>114480</v>
      </c>
      <c r="H24" s="2">
        <v>114990</v>
      </c>
      <c r="I24" s="2">
        <v>116870</v>
      </c>
      <c r="J24" s="2">
        <v>104840</v>
      </c>
      <c r="K24" s="2">
        <v>114300</v>
      </c>
      <c r="L24" s="2">
        <v>122510</v>
      </c>
      <c r="M24" s="2">
        <v>109210</v>
      </c>
      <c r="N24" s="2">
        <v>103980</v>
      </c>
      <c r="O24" s="2">
        <v>132240</v>
      </c>
      <c r="P24" s="2">
        <v>1389720</v>
      </c>
    </row>
    <row r="25" spans="2:16" s="1" customFormat="1" ht="26.25" customHeight="1" x14ac:dyDescent="0.15">
      <c r="B25" s="379"/>
      <c r="C25" s="47" t="s">
        <v>367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49710</v>
      </c>
      <c r="E27" s="2">
        <v>49090</v>
      </c>
      <c r="F27" s="2">
        <v>55200</v>
      </c>
      <c r="G27" s="2">
        <v>49570</v>
      </c>
      <c r="H27" s="2">
        <v>50350</v>
      </c>
      <c r="I27" s="2">
        <v>50380</v>
      </c>
      <c r="J27" s="2">
        <v>43130</v>
      </c>
      <c r="K27" s="2">
        <v>49700</v>
      </c>
      <c r="L27" s="2">
        <v>53190</v>
      </c>
      <c r="M27" s="2">
        <v>46850</v>
      </c>
      <c r="N27" s="2">
        <v>44290</v>
      </c>
      <c r="O27" s="2">
        <v>56260</v>
      </c>
      <c r="P27" s="2">
        <v>597720</v>
      </c>
    </row>
    <row r="28" spans="2:16" s="1" customFormat="1" ht="26.25" customHeight="1" x14ac:dyDescent="0.15">
      <c r="B28" s="379"/>
      <c r="C28" s="47" t="s">
        <v>370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79"/>
      <c r="C29" s="2" t="s">
        <v>8</v>
      </c>
      <c r="D29" s="2">
        <v>164990</v>
      </c>
      <c r="E29" s="2">
        <v>162720</v>
      </c>
      <c r="F29" s="2">
        <v>182590</v>
      </c>
      <c r="G29" s="2">
        <v>164050</v>
      </c>
      <c r="H29" s="2">
        <v>165340</v>
      </c>
      <c r="I29" s="2">
        <v>167250</v>
      </c>
      <c r="J29" s="2">
        <v>147970</v>
      </c>
      <c r="K29" s="2">
        <v>164000</v>
      </c>
      <c r="L29" s="2">
        <v>175700</v>
      </c>
      <c r="M29" s="2">
        <v>156060</v>
      </c>
      <c r="N29" s="2">
        <v>148270</v>
      </c>
      <c r="O29" s="2">
        <v>188500</v>
      </c>
      <c r="P29" s="2">
        <v>1987440</v>
      </c>
    </row>
    <row r="30" spans="2:16" s="1" customFormat="1" ht="30" customHeight="1" x14ac:dyDescent="0.15">
      <c r="B30" s="372" t="s">
        <v>12</v>
      </c>
      <c r="C30" s="373"/>
      <c r="D30" s="306">
        <v>3458360</v>
      </c>
      <c r="E30" s="306">
        <v>3654440</v>
      </c>
      <c r="F30" s="306">
        <v>3379970</v>
      </c>
      <c r="G30" s="306">
        <v>3358170</v>
      </c>
      <c r="H30" s="306">
        <v>3211160</v>
      </c>
      <c r="I30" s="306">
        <v>3146430</v>
      </c>
      <c r="J30" s="306">
        <v>3296060</v>
      </c>
      <c r="K30" s="306">
        <v>3139550</v>
      </c>
      <c r="L30" s="306">
        <v>3700360</v>
      </c>
      <c r="M30" s="306">
        <v>3250630</v>
      </c>
      <c r="N30" s="306">
        <v>2910350</v>
      </c>
      <c r="O30" s="306">
        <v>3407080</v>
      </c>
      <c r="P30" s="306">
        <v>39912560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2" ht="24.75" customHeight="1" x14ac:dyDescent="0.15">
      <c r="B33" s="39" t="s">
        <v>372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7"/>
  <sheetViews>
    <sheetView view="pageBreakPreview" zoomScale="55" zoomScaleNormal="70" zoomScaleSheetLayoutView="55" zoomScalePageLayoutView="7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4" width="11.625" style="38" customWidth="1"/>
    <col min="45" max="16384" width="9" style="38"/>
  </cols>
  <sheetData>
    <row r="2" spans="2:28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59</v>
      </c>
      <c r="O2" s="375"/>
      <c r="P2" s="376"/>
      <c r="Q2" s="42"/>
      <c r="R2" s="42"/>
      <c r="S2" s="42"/>
      <c r="T2" s="42"/>
      <c r="U2" s="42"/>
      <c r="V2" s="42"/>
      <c r="W2" s="42"/>
      <c r="X2" s="38"/>
      <c r="Y2" s="38"/>
      <c r="Z2" s="38"/>
      <c r="AA2" s="38"/>
      <c r="AB2" s="38"/>
    </row>
    <row r="3" spans="2:28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2:28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8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2:28" s="1" customFormat="1" ht="26.25" customHeight="1" x14ac:dyDescent="0.15">
      <c r="B6" s="379"/>
      <c r="C6" s="2" t="s">
        <v>351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2:28" s="1" customFormat="1" ht="26.25" customHeight="1" x14ac:dyDescent="0.15">
      <c r="B7" s="379"/>
      <c r="C7" s="2" t="s">
        <v>53</v>
      </c>
      <c r="D7" s="2">
        <v>0</v>
      </c>
      <c r="E7" s="2">
        <v>29320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29320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2:28" s="1" customFormat="1" ht="26.25" customHeight="1" x14ac:dyDescent="0.15">
      <c r="B8" s="379"/>
      <c r="C8" s="2" t="s">
        <v>352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2:28" s="1" customFormat="1" ht="26.25" customHeight="1" x14ac:dyDescent="0.15">
      <c r="B9" s="379"/>
      <c r="C9" s="2" t="s">
        <v>54</v>
      </c>
      <c r="D9" s="2">
        <v>2464930</v>
      </c>
      <c r="E9" s="2">
        <v>2510650</v>
      </c>
      <c r="F9" s="2">
        <v>2353370</v>
      </c>
      <c r="G9" s="2">
        <v>2314330</v>
      </c>
      <c r="H9" s="2">
        <v>2185670</v>
      </c>
      <c r="I9" s="2">
        <v>2152870</v>
      </c>
      <c r="J9" s="2">
        <v>2275250</v>
      </c>
      <c r="K9" s="2">
        <v>2176660</v>
      </c>
      <c r="L9" s="2">
        <v>2604580</v>
      </c>
      <c r="M9" s="2">
        <v>2220980</v>
      </c>
      <c r="N9" s="2">
        <v>2028530</v>
      </c>
      <c r="O9" s="2">
        <v>2356780</v>
      </c>
      <c r="P9" s="2">
        <v>27644600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2:28" s="1" customFormat="1" ht="26.25" customHeight="1" x14ac:dyDescent="0.15">
      <c r="B10" s="379"/>
      <c r="C10" s="2" t="s">
        <v>353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2:28" s="1" customFormat="1" ht="26.25" customHeight="1" x14ac:dyDescent="0.15">
      <c r="B11" s="379"/>
      <c r="C11" s="2" t="s">
        <v>354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2:28" s="1" customFormat="1" ht="26.25" customHeight="1" x14ac:dyDescent="0.15">
      <c r="B12" s="379"/>
      <c r="C12" s="2" t="s">
        <v>8</v>
      </c>
      <c r="D12" s="2">
        <v>2464930</v>
      </c>
      <c r="E12" s="2">
        <v>2539970</v>
      </c>
      <c r="F12" s="2">
        <v>2353370</v>
      </c>
      <c r="G12" s="2">
        <v>2314330</v>
      </c>
      <c r="H12" s="2">
        <v>2185670</v>
      </c>
      <c r="I12" s="2">
        <v>2152870</v>
      </c>
      <c r="J12" s="2">
        <v>2275250</v>
      </c>
      <c r="K12" s="2">
        <v>2176660</v>
      </c>
      <c r="L12" s="2">
        <v>2604580</v>
      </c>
      <c r="M12" s="2">
        <v>2220980</v>
      </c>
      <c r="N12" s="2">
        <v>2028530</v>
      </c>
      <c r="O12" s="2">
        <v>2356780</v>
      </c>
      <c r="P12" s="2">
        <v>27673920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2:28" s="1" customFormat="1" ht="26.25" customHeight="1" x14ac:dyDescent="0.15">
      <c r="B13" s="380" t="s">
        <v>355</v>
      </c>
      <c r="C13" s="47" t="s">
        <v>40</v>
      </c>
      <c r="D13" s="2">
        <v>32060</v>
      </c>
      <c r="E13" s="2">
        <v>29860</v>
      </c>
      <c r="F13" s="2">
        <v>30770</v>
      </c>
      <c r="G13" s="2">
        <v>30520</v>
      </c>
      <c r="H13" s="2">
        <v>30630</v>
      </c>
      <c r="I13" s="2">
        <v>34330</v>
      </c>
      <c r="J13" s="2">
        <v>34670</v>
      </c>
      <c r="K13" s="2">
        <v>27940</v>
      </c>
      <c r="L13" s="2">
        <v>37590</v>
      </c>
      <c r="M13" s="2">
        <v>21390</v>
      </c>
      <c r="N13" s="2">
        <v>25720</v>
      </c>
      <c r="O13" s="2">
        <v>28450</v>
      </c>
      <c r="P13" s="2">
        <v>363930</v>
      </c>
    </row>
    <row r="14" spans="2:28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8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8" s="1" customFormat="1" ht="26.25" customHeight="1" x14ac:dyDescent="0.15">
      <c r="B16" s="380"/>
      <c r="C16" s="2" t="s">
        <v>8</v>
      </c>
      <c r="D16" s="2">
        <v>32060</v>
      </c>
      <c r="E16" s="2">
        <v>29860</v>
      </c>
      <c r="F16" s="2">
        <v>30770</v>
      </c>
      <c r="G16" s="2">
        <v>30520</v>
      </c>
      <c r="H16" s="2">
        <v>30630</v>
      </c>
      <c r="I16" s="2">
        <v>34330</v>
      </c>
      <c r="J16" s="2">
        <v>34670</v>
      </c>
      <c r="K16" s="2">
        <v>27940</v>
      </c>
      <c r="L16" s="2">
        <v>37590</v>
      </c>
      <c r="M16" s="2">
        <v>21390</v>
      </c>
      <c r="N16" s="2">
        <v>25720</v>
      </c>
      <c r="O16" s="2">
        <v>28450</v>
      </c>
      <c r="P16" s="2">
        <v>363930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0</v>
      </c>
      <c r="E17" s="2">
        <v>0</v>
      </c>
      <c r="F17" s="2">
        <v>0</v>
      </c>
      <c r="G17" s="2">
        <v>0</v>
      </c>
      <c r="H17" s="2">
        <v>100</v>
      </c>
      <c r="I17" s="2">
        <v>0</v>
      </c>
      <c r="J17" s="2">
        <v>410</v>
      </c>
      <c r="K17" s="2">
        <v>0</v>
      </c>
      <c r="L17" s="2">
        <v>0</v>
      </c>
      <c r="M17" s="2">
        <v>0</v>
      </c>
      <c r="N17" s="2">
        <v>50</v>
      </c>
      <c r="O17" s="2">
        <v>0</v>
      </c>
      <c r="P17" s="2">
        <v>560</v>
      </c>
    </row>
    <row r="18" spans="2:16" s="1" customFormat="1" ht="26.25" customHeight="1" x14ac:dyDescent="0.15">
      <c r="B18" s="382"/>
      <c r="C18" s="47" t="s">
        <v>360</v>
      </c>
      <c r="D18" s="2">
        <v>124010</v>
      </c>
      <c r="E18" s="2">
        <v>129400</v>
      </c>
      <c r="F18" s="2">
        <v>144360</v>
      </c>
      <c r="G18" s="2">
        <v>129100</v>
      </c>
      <c r="H18" s="2">
        <v>145250</v>
      </c>
      <c r="I18" s="2">
        <v>145530</v>
      </c>
      <c r="J18" s="2">
        <v>114430</v>
      </c>
      <c r="K18" s="2">
        <v>120920</v>
      </c>
      <c r="L18" s="2">
        <v>136410</v>
      </c>
      <c r="M18" s="2">
        <v>120070</v>
      </c>
      <c r="N18" s="2">
        <v>113040</v>
      </c>
      <c r="O18" s="2">
        <v>138230</v>
      </c>
      <c r="P18" s="2">
        <v>1560750</v>
      </c>
    </row>
    <row r="19" spans="2:16" s="1" customFormat="1" ht="26.25" customHeight="1" x14ac:dyDescent="0.15">
      <c r="B19" s="382"/>
      <c r="C19" s="47" t="s">
        <v>361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382"/>
      <c r="C20" s="47" t="s">
        <v>362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382"/>
      <c r="C21" s="47" t="s">
        <v>363</v>
      </c>
      <c r="D21" s="2">
        <v>36590</v>
      </c>
      <c r="E21" s="2">
        <v>36700</v>
      </c>
      <c r="F21" s="2">
        <v>41240</v>
      </c>
      <c r="G21" s="2">
        <v>35900</v>
      </c>
      <c r="H21" s="2">
        <v>39730</v>
      </c>
      <c r="I21" s="2">
        <v>38820</v>
      </c>
      <c r="J21" s="2">
        <v>31900</v>
      </c>
      <c r="K21" s="2">
        <v>33560</v>
      </c>
      <c r="L21" s="2">
        <v>39650</v>
      </c>
      <c r="M21" s="2">
        <v>37000</v>
      </c>
      <c r="N21" s="2">
        <v>33450</v>
      </c>
      <c r="O21" s="2">
        <v>38580</v>
      </c>
      <c r="P21" s="2">
        <v>443120</v>
      </c>
    </row>
    <row r="22" spans="2:16" s="1" customFormat="1" ht="26.25" customHeight="1" x14ac:dyDescent="0.15">
      <c r="B22" s="383"/>
      <c r="C22" s="2" t="s">
        <v>8</v>
      </c>
      <c r="D22" s="2">
        <v>160600</v>
      </c>
      <c r="E22" s="2">
        <v>166100</v>
      </c>
      <c r="F22" s="2">
        <v>185600</v>
      </c>
      <c r="G22" s="2">
        <v>165000</v>
      </c>
      <c r="H22" s="2">
        <v>185080</v>
      </c>
      <c r="I22" s="2">
        <v>184350</v>
      </c>
      <c r="J22" s="2">
        <v>146740</v>
      </c>
      <c r="K22" s="2">
        <v>154480</v>
      </c>
      <c r="L22" s="2">
        <v>176060</v>
      </c>
      <c r="M22" s="2">
        <v>157070</v>
      </c>
      <c r="N22" s="2">
        <v>146540</v>
      </c>
      <c r="O22" s="2">
        <v>176810</v>
      </c>
      <c r="P22" s="2">
        <v>2004430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5840</v>
      </c>
      <c r="E23" s="2">
        <v>7230</v>
      </c>
      <c r="F23" s="2">
        <v>5710</v>
      </c>
      <c r="G23" s="2">
        <v>5840</v>
      </c>
      <c r="H23" s="2">
        <v>5960</v>
      </c>
      <c r="I23" s="2">
        <v>5100</v>
      </c>
      <c r="J23" s="2">
        <v>5960</v>
      </c>
      <c r="K23" s="2">
        <v>5070</v>
      </c>
      <c r="L23" s="2">
        <v>5630</v>
      </c>
      <c r="M23" s="2">
        <v>5390</v>
      </c>
      <c r="N23" s="2">
        <v>5440</v>
      </c>
      <c r="O23" s="2">
        <v>5290</v>
      </c>
      <c r="P23" s="2">
        <v>68460</v>
      </c>
    </row>
    <row r="24" spans="2:16" s="1" customFormat="1" ht="26.25" customHeight="1" x14ac:dyDescent="0.15">
      <c r="B24" s="379"/>
      <c r="C24" s="47" t="s">
        <v>366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79"/>
      <c r="C25" s="47" t="s">
        <v>367</v>
      </c>
      <c r="D25" s="2">
        <v>130790</v>
      </c>
      <c r="E25" s="2">
        <v>138560</v>
      </c>
      <c r="F25" s="2">
        <v>115940</v>
      </c>
      <c r="G25" s="2">
        <v>136200</v>
      </c>
      <c r="H25" s="2">
        <v>116970</v>
      </c>
      <c r="I25" s="2">
        <v>112340</v>
      </c>
      <c r="J25" s="2">
        <v>137640</v>
      </c>
      <c r="K25" s="2">
        <v>107840</v>
      </c>
      <c r="L25" s="2">
        <v>125360</v>
      </c>
      <c r="M25" s="2">
        <v>135690</v>
      </c>
      <c r="N25" s="2">
        <v>114000</v>
      </c>
      <c r="O25" s="2">
        <v>114170</v>
      </c>
      <c r="P25" s="2">
        <v>1485500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79"/>
      <c r="C29" s="2" t="s">
        <v>8</v>
      </c>
      <c r="D29" s="2">
        <v>136630</v>
      </c>
      <c r="E29" s="2">
        <v>145790</v>
      </c>
      <c r="F29" s="2">
        <v>121650</v>
      </c>
      <c r="G29" s="2">
        <v>142040</v>
      </c>
      <c r="H29" s="2">
        <v>122930</v>
      </c>
      <c r="I29" s="2">
        <v>117440</v>
      </c>
      <c r="J29" s="2">
        <v>143600</v>
      </c>
      <c r="K29" s="2">
        <v>112910</v>
      </c>
      <c r="L29" s="2">
        <v>130990</v>
      </c>
      <c r="M29" s="2">
        <v>141080</v>
      </c>
      <c r="N29" s="2">
        <v>119440</v>
      </c>
      <c r="O29" s="2">
        <v>119460</v>
      </c>
      <c r="P29" s="2">
        <v>1553960</v>
      </c>
    </row>
    <row r="30" spans="2:16" s="1" customFormat="1" ht="30" customHeight="1" x14ac:dyDescent="0.15">
      <c r="B30" s="372" t="s">
        <v>12</v>
      </c>
      <c r="C30" s="373"/>
      <c r="D30" s="306">
        <v>2794220</v>
      </c>
      <c r="E30" s="306">
        <v>2881720</v>
      </c>
      <c r="F30" s="306">
        <v>2691390</v>
      </c>
      <c r="G30" s="306">
        <v>2651890</v>
      </c>
      <c r="H30" s="306">
        <v>2524310</v>
      </c>
      <c r="I30" s="306">
        <v>2488990</v>
      </c>
      <c r="J30" s="306">
        <v>2600260</v>
      </c>
      <c r="K30" s="306">
        <v>2471990</v>
      </c>
      <c r="L30" s="306">
        <v>2949220</v>
      </c>
      <c r="M30" s="306">
        <v>2540520</v>
      </c>
      <c r="N30" s="306">
        <v>2320230</v>
      </c>
      <c r="O30" s="306">
        <v>2681500</v>
      </c>
      <c r="P30" s="306">
        <v>31596240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2" ht="24.75" customHeight="1" x14ac:dyDescent="0.15">
      <c r="B33" s="39" t="s">
        <v>372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7"/>
  <sheetViews>
    <sheetView view="pageBreakPreview" zoomScale="55" zoomScaleNormal="60" zoomScaleSheetLayoutView="55" zoomScalePageLayoutView="60" workbookViewId="0"/>
  </sheetViews>
  <sheetFormatPr defaultRowHeight="48" customHeight="1" x14ac:dyDescent="0.15"/>
  <cols>
    <col min="1" max="1" width="4.25" style="269" customWidth="1"/>
    <col min="2" max="2" width="4.625" style="270" customWidth="1"/>
    <col min="3" max="3" width="22.625" style="270" bestFit="1" customWidth="1"/>
    <col min="4" max="4" width="14.625" style="276" customWidth="1"/>
    <col min="5" max="16" width="14.625" style="275" customWidth="1"/>
    <col min="17" max="18" width="11.625" style="275" customWidth="1"/>
    <col min="19" max="42" width="11.625" style="269" customWidth="1"/>
    <col min="43" max="16384" width="9" style="269"/>
  </cols>
  <sheetData>
    <row r="2" spans="2:26" s="145" customFormat="1" ht="32.1" customHeight="1" x14ac:dyDescent="0.15">
      <c r="B2" s="142" t="s">
        <v>336</v>
      </c>
      <c r="C2" s="142"/>
      <c r="D2" s="142"/>
      <c r="E2" s="277"/>
      <c r="F2" s="277"/>
      <c r="G2" s="277"/>
      <c r="H2" s="277"/>
      <c r="I2" s="277"/>
      <c r="J2" s="277"/>
      <c r="K2" s="143"/>
      <c r="L2" s="143"/>
      <c r="M2" s="144"/>
      <c r="N2" s="359" t="s">
        <v>374</v>
      </c>
      <c r="O2" s="359"/>
      <c r="P2" s="360"/>
      <c r="Q2" s="277"/>
      <c r="R2" s="277"/>
      <c r="S2" s="271"/>
      <c r="T2" s="271"/>
      <c r="U2" s="271"/>
      <c r="V2" s="269"/>
      <c r="W2" s="269"/>
      <c r="X2" s="269"/>
      <c r="Y2" s="269"/>
      <c r="Z2" s="269"/>
    </row>
    <row r="3" spans="2:26" s="145" customFormat="1" ht="26.25" customHeight="1" x14ac:dyDescent="0.15">
      <c r="B3" s="269"/>
      <c r="C3" s="2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46" t="s">
        <v>45</v>
      </c>
      <c r="Q3" s="276"/>
      <c r="R3" s="276"/>
      <c r="S3" s="270"/>
      <c r="T3" s="270"/>
      <c r="U3" s="270"/>
      <c r="V3" s="270"/>
      <c r="W3" s="270"/>
      <c r="X3" s="270"/>
      <c r="Y3" s="270"/>
      <c r="Z3" s="270"/>
    </row>
    <row r="4" spans="2:26" s="270" customFormat="1" ht="24" customHeight="1" x14ac:dyDescent="0.15">
      <c r="B4" s="361" t="s">
        <v>5</v>
      </c>
      <c r="C4" s="362"/>
      <c r="D4" s="147" t="s">
        <v>338</v>
      </c>
      <c r="E4" s="147" t="s">
        <v>339</v>
      </c>
      <c r="F4" s="147" t="s">
        <v>340</v>
      </c>
      <c r="G4" s="147" t="s">
        <v>341</v>
      </c>
      <c r="H4" s="147" t="s">
        <v>342</v>
      </c>
      <c r="I4" s="147" t="s">
        <v>343</v>
      </c>
      <c r="J4" s="147" t="s">
        <v>344</v>
      </c>
      <c r="K4" s="147" t="s">
        <v>345</v>
      </c>
      <c r="L4" s="147" t="s">
        <v>346</v>
      </c>
      <c r="M4" s="147" t="s">
        <v>347</v>
      </c>
      <c r="N4" s="147" t="s">
        <v>348</v>
      </c>
      <c r="O4" s="147" t="s">
        <v>349</v>
      </c>
      <c r="P4" s="147" t="s">
        <v>51</v>
      </c>
      <c r="Q4" s="276"/>
      <c r="R4" s="276"/>
    </row>
    <row r="5" spans="2:26" s="145" customFormat="1" ht="26.25" customHeight="1" x14ac:dyDescent="0.15">
      <c r="B5" s="368" t="s">
        <v>373</v>
      </c>
      <c r="C5" s="66" t="s">
        <v>52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275"/>
      <c r="R5" s="275"/>
      <c r="S5" s="269"/>
      <c r="T5" s="269"/>
      <c r="U5" s="269"/>
      <c r="V5" s="269"/>
      <c r="W5" s="269"/>
      <c r="X5" s="269"/>
      <c r="Y5" s="269"/>
      <c r="Z5" s="269"/>
    </row>
    <row r="6" spans="2:26" s="145" customFormat="1" ht="26.25" customHeight="1" x14ac:dyDescent="0.15">
      <c r="B6" s="368"/>
      <c r="C6" s="66" t="s">
        <v>351</v>
      </c>
      <c r="D6" s="66">
        <v>823360</v>
      </c>
      <c r="E6" s="66">
        <v>842450</v>
      </c>
      <c r="F6" s="66">
        <v>788540</v>
      </c>
      <c r="G6" s="66">
        <v>750530</v>
      </c>
      <c r="H6" s="66">
        <v>743770</v>
      </c>
      <c r="I6" s="66">
        <v>743670</v>
      </c>
      <c r="J6" s="66">
        <v>766680</v>
      </c>
      <c r="K6" s="66">
        <v>733410</v>
      </c>
      <c r="L6" s="66">
        <v>900190</v>
      </c>
      <c r="M6" s="66">
        <v>805170</v>
      </c>
      <c r="N6" s="66">
        <v>687690</v>
      </c>
      <c r="O6" s="66">
        <v>804920</v>
      </c>
      <c r="P6" s="66">
        <v>9390380</v>
      </c>
      <c r="Q6" s="275"/>
      <c r="R6" s="275"/>
      <c r="S6" s="269"/>
      <c r="T6" s="269"/>
      <c r="U6" s="269"/>
      <c r="V6" s="269"/>
      <c r="W6" s="269"/>
      <c r="X6" s="269"/>
      <c r="Y6" s="269"/>
      <c r="Z6" s="269"/>
    </row>
    <row r="7" spans="2:26" s="145" customFormat="1" ht="26.25" customHeight="1" x14ac:dyDescent="0.15">
      <c r="B7" s="368"/>
      <c r="C7" s="66" t="s">
        <v>53</v>
      </c>
      <c r="D7" s="66">
        <v>57660</v>
      </c>
      <c r="E7" s="66">
        <v>51430</v>
      </c>
      <c r="F7" s="66">
        <v>55590</v>
      </c>
      <c r="G7" s="66">
        <v>61440</v>
      </c>
      <c r="H7" s="66">
        <v>55780</v>
      </c>
      <c r="I7" s="66">
        <v>38010</v>
      </c>
      <c r="J7" s="66">
        <v>40910</v>
      </c>
      <c r="K7" s="66">
        <v>50110</v>
      </c>
      <c r="L7" s="66">
        <v>75900</v>
      </c>
      <c r="M7" s="66">
        <v>48590</v>
      </c>
      <c r="N7" s="66">
        <v>54330</v>
      </c>
      <c r="O7" s="66">
        <v>57240</v>
      </c>
      <c r="P7" s="66">
        <v>646990</v>
      </c>
      <c r="Q7" s="275"/>
      <c r="R7" s="275"/>
      <c r="S7" s="269"/>
      <c r="T7" s="269"/>
      <c r="U7" s="269"/>
      <c r="V7" s="269"/>
      <c r="W7" s="269"/>
      <c r="X7" s="269"/>
      <c r="Y7" s="269"/>
      <c r="Z7" s="269"/>
    </row>
    <row r="8" spans="2:26" s="145" customFormat="1" ht="26.25" customHeight="1" x14ac:dyDescent="0.15">
      <c r="B8" s="368"/>
      <c r="C8" s="66" t="s">
        <v>352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275"/>
      <c r="R8" s="275"/>
      <c r="S8" s="269"/>
      <c r="T8" s="269"/>
      <c r="U8" s="269"/>
      <c r="V8" s="269"/>
      <c r="W8" s="269"/>
      <c r="X8" s="269"/>
      <c r="Y8" s="269"/>
      <c r="Z8" s="269"/>
    </row>
    <row r="9" spans="2:26" s="145" customFormat="1" ht="26.25" customHeight="1" x14ac:dyDescent="0.15">
      <c r="B9" s="368"/>
      <c r="C9" s="66" t="s">
        <v>54</v>
      </c>
      <c r="D9" s="66">
        <v>14580</v>
      </c>
      <c r="E9" s="66">
        <v>9970</v>
      </c>
      <c r="F9" s="66">
        <v>11940</v>
      </c>
      <c r="G9" s="66">
        <v>8950</v>
      </c>
      <c r="H9" s="66">
        <v>8160</v>
      </c>
      <c r="I9" s="66">
        <v>9490</v>
      </c>
      <c r="J9" s="66">
        <v>3740</v>
      </c>
      <c r="K9" s="66">
        <v>2260</v>
      </c>
      <c r="L9" s="66">
        <v>2460</v>
      </c>
      <c r="M9" s="66">
        <v>2160</v>
      </c>
      <c r="N9" s="66">
        <v>2830</v>
      </c>
      <c r="O9" s="66">
        <v>10930</v>
      </c>
      <c r="P9" s="66">
        <v>87470</v>
      </c>
      <c r="Q9" s="275"/>
      <c r="R9" s="275"/>
      <c r="S9" s="269"/>
      <c r="T9" s="269"/>
      <c r="U9" s="269"/>
      <c r="V9" s="269"/>
      <c r="W9" s="269"/>
      <c r="X9" s="269"/>
      <c r="Y9" s="269"/>
      <c r="Z9" s="269"/>
    </row>
    <row r="10" spans="2:26" s="145" customFormat="1" ht="26.25" customHeight="1" x14ac:dyDescent="0.15">
      <c r="B10" s="368"/>
      <c r="C10" s="66" t="s">
        <v>353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275"/>
      <c r="R10" s="275"/>
      <c r="S10" s="269"/>
      <c r="T10" s="269"/>
      <c r="U10" s="269"/>
      <c r="V10" s="269"/>
      <c r="W10" s="269"/>
      <c r="X10" s="269"/>
      <c r="Y10" s="269"/>
      <c r="Z10" s="269"/>
    </row>
    <row r="11" spans="2:26" s="145" customFormat="1" ht="26.25" customHeight="1" x14ac:dyDescent="0.15">
      <c r="B11" s="368"/>
      <c r="C11" s="66" t="s">
        <v>354</v>
      </c>
      <c r="D11" s="66">
        <v>319940</v>
      </c>
      <c r="E11" s="66">
        <v>318930</v>
      </c>
      <c r="F11" s="66">
        <v>304780</v>
      </c>
      <c r="G11" s="66">
        <v>343740</v>
      </c>
      <c r="H11" s="66">
        <v>282410</v>
      </c>
      <c r="I11" s="66">
        <v>298920</v>
      </c>
      <c r="J11" s="66">
        <v>320160</v>
      </c>
      <c r="K11" s="66">
        <v>280560</v>
      </c>
      <c r="L11" s="66">
        <v>297640</v>
      </c>
      <c r="M11" s="66">
        <v>272400</v>
      </c>
      <c r="N11" s="66">
        <v>272190</v>
      </c>
      <c r="O11" s="66">
        <v>324180</v>
      </c>
      <c r="P11" s="66">
        <v>3635850</v>
      </c>
      <c r="Q11" s="275"/>
      <c r="R11" s="275"/>
      <c r="S11" s="269"/>
      <c r="T11" s="269"/>
      <c r="U11" s="269"/>
      <c r="V11" s="269"/>
      <c r="W11" s="269"/>
      <c r="X11" s="269"/>
      <c r="Y11" s="269"/>
      <c r="Z11" s="269"/>
    </row>
    <row r="12" spans="2:26" s="145" customFormat="1" ht="26.25" customHeight="1" x14ac:dyDescent="0.15">
      <c r="B12" s="368"/>
      <c r="C12" s="66" t="s">
        <v>8</v>
      </c>
      <c r="D12" s="66">
        <v>1215540</v>
      </c>
      <c r="E12" s="66">
        <v>1222780</v>
      </c>
      <c r="F12" s="66">
        <v>1160850</v>
      </c>
      <c r="G12" s="66">
        <v>1164660</v>
      </c>
      <c r="H12" s="66">
        <v>1090120</v>
      </c>
      <c r="I12" s="66">
        <v>1090090</v>
      </c>
      <c r="J12" s="66">
        <v>1131490</v>
      </c>
      <c r="K12" s="66">
        <v>1066340</v>
      </c>
      <c r="L12" s="66">
        <v>1276190</v>
      </c>
      <c r="M12" s="66">
        <v>1128320</v>
      </c>
      <c r="N12" s="66">
        <v>1017040</v>
      </c>
      <c r="O12" s="66">
        <v>1197270</v>
      </c>
      <c r="P12" s="66">
        <v>13760690</v>
      </c>
      <c r="Q12" s="275"/>
      <c r="R12" s="275"/>
      <c r="S12" s="269"/>
      <c r="T12" s="269"/>
      <c r="U12" s="269"/>
      <c r="V12" s="269"/>
      <c r="W12" s="269"/>
      <c r="X12" s="269"/>
      <c r="Y12" s="269"/>
      <c r="Z12" s="269"/>
    </row>
    <row r="13" spans="2:26" s="145" customFormat="1" ht="26.25" customHeight="1" x14ac:dyDescent="0.15">
      <c r="B13" s="366" t="s">
        <v>355</v>
      </c>
      <c r="C13" s="148" t="s">
        <v>40</v>
      </c>
      <c r="D13" s="66">
        <v>24410</v>
      </c>
      <c r="E13" s="66">
        <v>21090</v>
      </c>
      <c r="F13" s="66">
        <v>18750</v>
      </c>
      <c r="G13" s="66">
        <v>19360</v>
      </c>
      <c r="H13" s="66">
        <v>19330</v>
      </c>
      <c r="I13" s="66">
        <v>27190</v>
      </c>
      <c r="J13" s="66">
        <v>27090</v>
      </c>
      <c r="K13" s="66">
        <v>19180</v>
      </c>
      <c r="L13" s="66">
        <v>26720</v>
      </c>
      <c r="M13" s="66">
        <v>16930</v>
      </c>
      <c r="N13" s="66">
        <v>18070</v>
      </c>
      <c r="O13" s="66">
        <v>20220</v>
      </c>
      <c r="P13" s="66">
        <v>258340</v>
      </c>
    </row>
    <row r="14" spans="2:26" s="145" customFormat="1" ht="26.25" customHeight="1" x14ac:dyDescent="0.15">
      <c r="B14" s="366"/>
      <c r="C14" s="148" t="s">
        <v>356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</row>
    <row r="15" spans="2:26" s="145" customFormat="1" ht="26.25" customHeight="1" x14ac:dyDescent="0.15">
      <c r="B15" s="366"/>
      <c r="C15" s="148" t="s">
        <v>357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</row>
    <row r="16" spans="2:26" s="145" customFormat="1" ht="26.25" customHeight="1" x14ac:dyDescent="0.15">
      <c r="B16" s="366"/>
      <c r="C16" s="66" t="s">
        <v>8</v>
      </c>
      <c r="D16" s="66">
        <v>24410</v>
      </c>
      <c r="E16" s="66">
        <v>21090</v>
      </c>
      <c r="F16" s="66">
        <v>18750</v>
      </c>
      <c r="G16" s="66">
        <v>19360</v>
      </c>
      <c r="H16" s="66">
        <v>19330</v>
      </c>
      <c r="I16" s="66">
        <v>27190</v>
      </c>
      <c r="J16" s="66">
        <v>27090</v>
      </c>
      <c r="K16" s="66">
        <v>19180</v>
      </c>
      <c r="L16" s="66">
        <v>26720</v>
      </c>
      <c r="M16" s="66">
        <v>16930</v>
      </c>
      <c r="N16" s="66">
        <v>18070</v>
      </c>
      <c r="O16" s="66">
        <v>20220</v>
      </c>
      <c r="P16" s="66">
        <v>258340</v>
      </c>
    </row>
    <row r="17" spans="2:16" s="145" customFormat="1" ht="26.25" customHeight="1" x14ac:dyDescent="0.15">
      <c r="B17" s="369" t="s">
        <v>358</v>
      </c>
      <c r="C17" s="148" t="s">
        <v>359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</row>
    <row r="18" spans="2:16" s="145" customFormat="1" ht="26.25" customHeight="1" x14ac:dyDescent="0.15">
      <c r="B18" s="370"/>
      <c r="C18" s="148" t="s">
        <v>360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</row>
    <row r="19" spans="2:16" s="145" customFormat="1" ht="26.25" customHeight="1" x14ac:dyDescent="0.15">
      <c r="B19" s="370"/>
      <c r="C19" s="148" t="s">
        <v>361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4450</v>
      </c>
      <c r="N19" s="66">
        <v>0</v>
      </c>
      <c r="O19" s="66">
        <v>0</v>
      </c>
      <c r="P19" s="66">
        <v>4450</v>
      </c>
    </row>
    <row r="20" spans="2:16" s="145" customFormat="1" ht="26.25" customHeight="1" x14ac:dyDescent="0.15">
      <c r="B20" s="370"/>
      <c r="C20" s="148" t="s">
        <v>362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</row>
    <row r="21" spans="2:16" s="145" customFormat="1" ht="26.25" customHeight="1" x14ac:dyDescent="0.15">
      <c r="B21" s="370"/>
      <c r="C21" s="148" t="s">
        <v>363</v>
      </c>
      <c r="D21" s="66">
        <v>96710</v>
      </c>
      <c r="E21" s="66">
        <v>113320</v>
      </c>
      <c r="F21" s="66">
        <v>88070</v>
      </c>
      <c r="G21" s="66">
        <v>102120</v>
      </c>
      <c r="H21" s="66">
        <v>98300</v>
      </c>
      <c r="I21" s="66">
        <v>87870</v>
      </c>
      <c r="J21" s="66">
        <v>101500</v>
      </c>
      <c r="K21" s="66">
        <v>72370</v>
      </c>
      <c r="L21" s="66">
        <v>84370</v>
      </c>
      <c r="M21" s="66">
        <v>104460</v>
      </c>
      <c r="N21" s="66">
        <v>85240</v>
      </c>
      <c r="O21" s="66">
        <v>81070</v>
      </c>
      <c r="P21" s="66">
        <v>1115400</v>
      </c>
    </row>
    <row r="22" spans="2:16" s="145" customFormat="1" ht="26.25" customHeight="1" x14ac:dyDescent="0.15">
      <c r="B22" s="371"/>
      <c r="C22" s="66" t="s">
        <v>8</v>
      </c>
      <c r="D22" s="66">
        <v>96710</v>
      </c>
      <c r="E22" s="66">
        <v>113320</v>
      </c>
      <c r="F22" s="66">
        <v>88070</v>
      </c>
      <c r="G22" s="66">
        <v>102120</v>
      </c>
      <c r="H22" s="66">
        <v>98300</v>
      </c>
      <c r="I22" s="66">
        <v>87870</v>
      </c>
      <c r="J22" s="66">
        <v>101500</v>
      </c>
      <c r="K22" s="66">
        <v>72370</v>
      </c>
      <c r="L22" s="66">
        <v>84370</v>
      </c>
      <c r="M22" s="66">
        <v>108910</v>
      </c>
      <c r="N22" s="66">
        <v>85240</v>
      </c>
      <c r="O22" s="66">
        <v>81070</v>
      </c>
      <c r="P22" s="66">
        <v>1119850</v>
      </c>
    </row>
    <row r="23" spans="2:16" s="145" customFormat="1" ht="26.25" customHeight="1" x14ac:dyDescent="0.15">
      <c r="B23" s="368" t="s">
        <v>364</v>
      </c>
      <c r="C23" s="148" t="s">
        <v>365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</row>
    <row r="24" spans="2:16" s="145" customFormat="1" ht="26.25" customHeight="1" x14ac:dyDescent="0.15">
      <c r="B24" s="368"/>
      <c r="C24" s="148" t="s">
        <v>366</v>
      </c>
      <c r="D24" s="66">
        <v>52580</v>
      </c>
      <c r="E24" s="66">
        <v>52710</v>
      </c>
      <c r="F24" s="66">
        <v>59000</v>
      </c>
      <c r="G24" s="66">
        <v>51870</v>
      </c>
      <c r="H24" s="66">
        <v>50960</v>
      </c>
      <c r="I24" s="66">
        <v>54670</v>
      </c>
      <c r="J24" s="66">
        <v>46080</v>
      </c>
      <c r="K24" s="66">
        <v>49660</v>
      </c>
      <c r="L24" s="66">
        <v>57740</v>
      </c>
      <c r="M24" s="66">
        <v>51040</v>
      </c>
      <c r="N24" s="66">
        <v>48670</v>
      </c>
      <c r="O24" s="66">
        <v>61870</v>
      </c>
      <c r="P24" s="66">
        <v>636850</v>
      </c>
    </row>
    <row r="25" spans="2:16" s="145" customFormat="1" ht="26.25" customHeight="1" x14ac:dyDescent="0.15">
      <c r="B25" s="368"/>
      <c r="C25" s="148" t="s">
        <v>367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</row>
    <row r="26" spans="2:16" s="145" customFormat="1" ht="26.25" customHeight="1" x14ac:dyDescent="0.15">
      <c r="B26" s="368"/>
      <c r="C26" s="148" t="s">
        <v>368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</row>
    <row r="27" spans="2:16" s="145" customFormat="1" ht="26.25" customHeight="1" x14ac:dyDescent="0.15">
      <c r="B27" s="368"/>
      <c r="C27" s="148" t="s">
        <v>369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</row>
    <row r="28" spans="2:16" s="145" customFormat="1" ht="26.25" customHeight="1" x14ac:dyDescent="0.15">
      <c r="B28" s="368"/>
      <c r="C28" s="148" t="s">
        <v>370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</row>
    <row r="29" spans="2:16" s="145" customFormat="1" ht="26.25" customHeight="1" x14ac:dyDescent="0.15">
      <c r="B29" s="368"/>
      <c r="C29" s="66" t="s">
        <v>8</v>
      </c>
      <c r="D29" s="66">
        <v>52580</v>
      </c>
      <c r="E29" s="66">
        <v>52710</v>
      </c>
      <c r="F29" s="66">
        <v>59000</v>
      </c>
      <c r="G29" s="66">
        <v>51870</v>
      </c>
      <c r="H29" s="66">
        <v>50960</v>
      </c>
      <c r="I29" s="66">
        <v>54670</v>
      </c>
      <c r="J29" s="66">
        <v>46080</v>
      </c>
      <c r="K29" s="66">
        <v>49660</v>
      </c>
      <c r="L29" s="66">
        <v>57740</v>
      </c>
      <c r="M29" s="66">
        <v>51040</v>
      </c>
      <c r="N29" s="66">
        <v>48670</v>
      </c>
      <c r="O29" s="66">
        <v>61870</v>
      </c>
      <c r="P29" s="66">
        <v>636850</v>
      </c>
    </row>
    <row r="30" spans="2:16" s="145" customFormat="1" ht="30" customHeight="1" x14ac:dyDescent="0.15">
      <c r="B30" s="355" t="s">
        <v>12</v>
      </c>
      <c r="C30" s="356"/>
      <c r="D30" s="62">
        <v>1389240</v>
      </c>
      <c r="E30" s="62">
        <v>1409900</v>
      </c>
      <c r="F30" s="62">
        <v>1326670</v>
      </c>
      <c r="G30" s="62">
        <v>1338010</v>
      </c>
      <c r="H30" s="62">
        <v>1258710</v>
      </c>
      <c r="I30" s="62">
        <v>1259820</v>
      </c>
      <c r="J30" s="62">
        <v>1306160</v>
      </c>
      <c r="K30" s="62">
        <v>1207550</v>
      </c>
      <c r="L30" s="62">
        <v>1445020</v>
      </c>
      <c r="M30" s="62">
        <v>1305200</v>
      </c>
      <c r="N30" s="62">
        <v>1169020</v>
      </c>
      <c r="O30" s="62">
        <v>1360430</v>
      </c>
      <c r="P30" s="62">
        <v>15775730</v>
      </c>
    </row>
    <row r="31" spans="2:16" s="145" customFormat="1" ht="15" customHeight="1" x14ac:dyDescent="0.15">
      <c r="B31" s="146"/>
      <c r="C31" s="146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6" s="145" customFormat="1" ht="24.75" customHeight="1" x14ac:dyDescent="0.15">
      <c r="B32" s="357" t="s">
        <v>371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</row>
    <row r="33" spans="2:2" ht="24.75" customHeight="1" x14ac:dyDescent="0.15">
      <c r="B33" s="270" t="s">
        <v>372</v>
      </c>
    </row>
    <row r="47" spans="2:2" s="145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8"/>
  <sheetViews>
    <sheetView view="pageBreakPreview" zoomScale="40" zoomScaleNormal="60" zoomScaleSheetLayoutView="40" workbookViewId="0"/>
  </sheetViews>
  <sheetFormatPr defaultRowHeight="48" customHeight="1" x14ac:dyDescent="0.15"/>
  <cols>
    <col min="1" max="1" width="4.25" style="269" customWidth="1"/>
    <col min="2" max="2" width="4.625" style="270" customWidth="1"/>
    <col min="3" max="3" width="22.625" style="270" bestFit="1" customWidth="1"/>
    <col min="4" max="4" width="14.625" style="276" customWidth="1"/>
    <col min="5" max="16" width="14.625" style="275" customWidth="1"/>
    <col min="17" max="21" width="11.625" style="275" customWidth="1"/>
    <col min="22" max="43" width="11.625" style="269" customWidth="1"/>
    <col min="44" max="16384" width="9" style="269"/>
  </cols>
  <sheetData>
    <row r="2" spans="2:27" s="145" customFormat="1" ht="32.1" customHeight="1" x14ac:dyDescent="0.15">
      <c r="B2" s="142" t="s">
        <v>336</v>
      </c>
      <c r="C2" s="142"/>
      <c r="D2" s="142"/>
      <c r="E2" s="277"/>
      <c r="F2" s="277"/>
      <c r="G2" s="277"/>
      <c r="H2" s="277"/>
      <c r="I2" s="277"/>
      <c r="J2" s="277"/>
      <c r="K2" s="143"/>
      <c r="L2" s="143"/>
      <c r="M2" s="144"/>
      <c r="N2" s="359" t="s">
        <v>60</v>
      </c>
      <c r="O2" s="359"/>
      <c r="P2" s="360"/>
      <c r="Q2" s="277"/>
      <c r="R2" s="277"/>
      <c r="S2" s="277"/>
      <c r="T2" s="277"/>
      <c r="U2" s="277"/>
      <c r="V2" s="271"/>
      <c r="W2" s="269"/>
      <c r="X2" s="269"/>
      <c r="Y2" s="269"/>
      <c r="Z2" s="269"/>
      <c r="AA2" s="269"/>
    </row>
    <row r="3" spans="2:27" s="145" customFormat="1" ht="26.25" customHeight="1" x14ac:dyDescent="0.15">
      <c r="B3" s="269"/>
      <c r="C3" s="2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46" t="s">
        <v>45</v>
      </c>
      <c r="Q3" s="276"/>
      <c r="R3" s="276"/>
      <c r="S3" s="276"/>
      <c r="T3" s="276"/>
      <c r="U3" s="276"/>
      <c r="V3" s="270"/>
      <c r="W3" s="270"/>
      <c r="X3" s="270"/>
      <c r="Y3" s="270"/>
      <c r="Z3" s="270"/>
      <c r="AA3" s="270"/>
    </row>
    <row r="4" spans="2:27" s="270" customFormat="1" ht="24" customHeight="1" x14ac:dyDescent="0.15">
      <c r="B4" s="361" t="s">
        <v>5</v>
      </c>
      <c r="C4" s="362"/>
      <c r="D4" s="147" t="s">
        <v>338</v>
      </c>
      <c r="E4" s="147" t="s">
        <v>339</v>
      </c>
      <c r="F4" s="147" t="s">
        <v>340</v>
      </c>
      <c r="G4" s="147" t="s">
        <v>341</v>
      </c>
      <c r="H4" s="147" t="s">
        <v>342</v>
      </c>
      <c r="I4" s="147" t="s">
        <v>343</v>
      </c>
      <c r="J4" s="147" t="s">
        <v>344</v>
      </c>
      <c r="K4" s="147" t="s">
        <v>345</v>
      </c>
      <c r="L4" s="147" t="s">
        <v>346</v>
      </c>
      <c r="M4" s="147" t="s">
        <v>347</v>
      </c>
      <c r="N4" s="147" t="s">
        <v>348</v>
      </c>
      <c r="O4" s="147" t="s">
        <v>349</v>
      </c>
      <c r="P4" s="147" t="s">
        <v>51</v>
      </c>
      <c r="Q4" s="276"/>
      <c r="R4" s="276"/>
      <c r="S4" s="276"/>
      <c r="T4" s="276"/>
      <c r="U4" s="276"/>
    </row>
    <row r="5" spans="2:27" s="145" customFormat="1" ht="26.25" customHeight="1" x14ac:dyDescent="0.15">
      <c r="B5" s="368" t="s">
        <v>373</v>
      </c>
      <c r="C5" s="66" t="s">
        <v>52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275"/>
      <c r="R5" s="275"/>
      <c r="S5" s="275"/>
      <c r="T5" s="275"/>
      <c r="U5" s="275"/>
      <c r="V5" s="269"/>
      <c r="W5" s="269"/>
      <c r="X5" s="269"/>
      <c r="Y5" s="269"/>
      <c r="Z5" s="269"/>
      <c r="AA5" s="269"/>
    </row>
    <row r="6" spans="2:27" s="145" customFormat="1" ht="26.25" customHeight="1" x14ac:dyDescent="0.15">
      <c r="B6" s="368"/>
      <c r="C6" s="66" t="s">
        <v>351</v>
      </c>
      <c r="D6" s="66">
        <v>1743900</v>
      </c>
      <c r="E6" s="66">
        <v>1859500</v>
      </c>
      <c r="F6" s="66">
        <v>1707090</v>
      </c>
      <c r="G6" s="66">
        <v>1483130</v>
      </c>
      <c r="H6" s="66">
        <v>1633360</v>
      </c>
      <c r="I6" s="66">
        <v>1585090</v>
      </c>
      <c r="J6" s="66">
        <v>1644870</v>
      </c>
      <c r="K6" s="66">
        <v>1562690</v>
      </c>
      <c r="L6" s="66">
        <v>1925270</v>
      </c>
      <c r="M6" s="66">
        <v>1670700</v>
      </c>
      <c r="N6" s="66">
        <v>1463500</v>
      </c>
      <c r="O6" s="66">
        <v>1727010</v>
      </c>
      <c r="P6" s="66">
        <v>20006110</v>
      </c>
      <c r="Q6" s="275"/>
      <c r="R6" s="275"/>
      <c r="S6" s="275"/>
      <c r="T6" s="275"/>
      <c r="U6" s="275"/>
      <c r="V6" s="269"/>
      <c r="W6" s="269"/>
      <c r="X6" s="269"/>
      <c r="Y6" s="269"/>
      <c r="Z6" s="269"/>
      <c r="AA6" s="269"/>
    </row>
    <row r="7" spans="2:27" s="145" customFormat="1" ht="26.25" customHeight="1" x14ac:dyDescent="0.15">
      <c r="B7" s="368"/>
      <c r="C7" s="66" t="s">
        <v>53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275"/>
      <c r="R7" s="275"/>
      <c r="S7" s="275"/>
      <c r="T7" s="275"/>
      <c r="U7" s="275"/>
      <c r="V7" s="269"/>
      <c r="W7" s="269"/>
      <c r="X7" s="269"/>
      <c r="Y7" s="269"/>
      <c r="Z7" s="269"/>
      <c r="AA7" s="269"/>
    </row>
    <row r="8" spans="2:27" s="145" customFormat="1" ht="26.25" customHeight="1" x14ac:dyDescent="0.15">
      <c r="B8" s="368"/>
      <c r="C8" s="66" t="s">
        <v>352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275"/>
      <c r="R8" s="275"/>
      <c r="S8" s="275"/>
      <c r="T8" s="275"/>
      <c r="U8" s="275"/>
      <c r="V8" s="269"/>
      <c r="W8" s="269"/>
      <c r="X8" s="269"/>
      <c r="Y8" s="269"/>
      <c r="Z8" s="269"/>
      <c r="AA8" s="269"/>
    </row>
    <row r="9" spans="2:27" s="145" customFormat="1" ht="26.25" customHeight="1" x14ac:dyDescent="0.15">
      <c r="B9" s="368"/>
      <c r="C9" s="66" t="s">
        <v>54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275"/>
      <c r="R9" s="275"/>
      <c r="S9" s="275"/>
      <c r="T9" s="275"/>
      <c r="U9" s="275"/>
      <c r="V9" s="269"/>
      <c r="W9" s="269"/>
      <c r="X9" s="269"/>
      <c r="Y9" s="269"/>
      <c r="Z9" s="269"/>
      <c r="AA9" s="269"/>
    </row>
    <row r="10" spans="2:27" s="145" customFormat="1" ht="26.25" customHeight="1" x14ac:dyDescent="0.15">
      <c r="B10" s="368"/>
      <c r="C10" s="66" t="s">
        <v>353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275"/>
      <c r="R10" s="275"/>
      <c r="S10" s="275"/>
      <c r="T10" s="275"/>
      <c r="U10" s="275"/>
      <c r="V10" s="269"/>
      <c r="W10" s="269"/>
      <c r="X10" s="269"/>
      <c r="Y10" s="269"/>
      <c r="Z10" s="269"/>
      <c r="AA10" s="269"/>
    </row>
    <row r="11" spans="2:27" s="145" customFormat="1" ht="26.25" customHeight="1" x14ac:dyDescent="0.15">
      <c r="B11" s="368"/>
      <c r="C11" s="66" t="s">
        <v>354</v>
      </c>
      <c r="D11" s="66">
        <v>633580</v>
      </c>
      <c r="E11" s="66">
        <v>628690</v>
      </c>
      <c r="F11" s="66">
        <v>612540</v>
      </c>
      <c r="G11" s="66">
        <v>819160</v>
      </c>
      <c r="H11" s="66">
        <v>587450</v>
      </c>
      <c r="I11" s="66">
        <v>546670</v>
      </c>
      <c r="J11" s="66">
        <v>590270</v>
      </c>
      <c r="K11" s="66">
        <v>580820</v>
      </c>
      <c r="L11" s="66">
        <v>638010</v>
      </c>
      <c r="M11" s="66">
        <v>551620</v>
      </c>
      <c r="N11" s="66">
        <v>534790</v>
      </c>
      <c r="O11" s="66">
        <v>624450</v>
      </c>
      <c r="P11" s="66">
        <v>7348050</v>
      </c>
      <c r="Q11" s="275"/>
      <c r="R11" s="275"/>
      <c r="S11" s="275"/>
      <c r="T11" s="275"/>
      <c r="U11" s="275"/>
      <c r="V11" s="269"/>
      <c r="W11" s="269"/>
      <c r="X11" s="269"/>
      <c r="Y11" s="269"/>
      <c r="Z11" s="269"/>
      <c r="AA11" s="269"/>
    </row>
    <row r="12" spans="2:27" s="145" customFormat="1" ht="26.25" customHeight="1" x14ac:dyDescent="0.15">
      <c r="B12" s="368"/>
      <c r="C12" s="66" t="s">
        <v>8</v>
      </c>
      <c r="D12" s="66">
        <v>2377480</v>
      </c>
      <c r="E12" s="66">
        <v>2488190</v>
      </c>
      <c r="F12" s="66">
        <v>2319630</v>
      </c>
      <c r="G12" s="66">
        <v>2302290</v>
      </c>
      <c r="H12" s="66">
        <v>2220810</v>
      </c>
      <c r="I12" s="66">
        <v>2131760</v>
      </c>
      <c r="J12" s="66">
        <v>2235140</v>
      </c>
      <c r="K12" s="66">
        <v>2143510</v>
      </c>
      <c r="L12" s="66">
        <v>2563280</v>
      </c>
      <c r="M12" s="66">
        <v>2222320</v>
      </c>
      <c r="N12" s="66">
        <v>1998290</v>
      </c>
      <c r="O12" s="66">
        <v>2351460</v>
      </c>
      <c r="P12" s="66">
        <v>27354160</v>
      </c>
      <c r="Q12" s="275"/>
      <c r="R12" s="275"/>
      <c r="S12" s="275"/>
      <c r="T12" s="275"/>
      <c r="U12" s="275"/>
      <c r="V12" s="269"/>
      <c r="W12" s="269"/>
      <c r="X12" s="269"/>
      <c r="Y12" s="269"/>
      <c r="Z12" s="269"/>
      <c r="AA12" s="269"/>
    </row>
    <row r="13" spans="2:27" s="145" customFormat="1" ht="26.25" customHeight="1" x14ac:dyDescent="0.15">
      <c r="B13" s="366" t="s">
        <v>355</v>
      </c>
      <c r="C13" s="148" t="s">
        <v>40</v>
      </c>
      <c r="D13" s="66">
        <v>34930</v>
      </c>
      <c r="E13" s="66">
        <v>35870</v>
      </c>
      <c r="F13" s="66">
        <v>34660</v>
      </c>
      <c r="G13" s="66">
        <v>37960</v>
      </c>
      <c r="H13" s="66">
        <v>42620</v>
      </c>
      <c r="I13" s="66">
        <v>37460</v>
      </c>
      <c r="J13" s="66">
        <v>37690</v>
      </c>
      <c r="K13" s="66">
        <v>33410</v>
      </c>
      <c r="L13" s="66">
        <v>41280</v>
      </c>
      <c r="M13" s="66">
        <v>26150</v>
      </c>
      <c r="N13" s="66">
        <v>27480</v>
      </c>
      <c r="O13" s="66">
        <v>34860</v>
      </c>
      <c r="P13" s="66">
        <v>424370</v>
      </c>
    </row>
    <row r="14" spans="2:27" s="145" customFormat="1" ht="26.25" customHeight="1" x14ac:dyDescent="0.15">
      <c r="B14" s="366"/>
      <c r="C14" s="148" t="s">
        <v>356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</row>
    <row r="15" spans="2:27" s="145" customFormat="1" ht="26.25" customHeight="1" x14ac:dyDescent="0.15">
      <c r="B15" s="366"/>
      <c r="C15" s="148" t="s">
        <v>357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</row>
    <row r="16" spans="2:27" s="145" customFormat="1" ht="26.25" customHeight="1" x14ac:dyDescent="0.15">
      <c r="B16" s="366"/>
      <c r="C16" s="66" t="s">
        <v>8</v>
      </c>
      <c r="D16" s="66">
        <v>34930</v>
      </c>
      <c r="E16" s="66">
        <v>35870</v>
      </c>
      <c r="F16" s="66">
        <v>34660</v>
      </c>
      <c r="G16" s="66">
        <v>37960</v>
      </c>
      <c r="H16" s="66">
        <v>42620</v>
      </c>
      <c r="I16" s="66">
        <v>37460</v>
      </c>
      <c r="J16" s="66">
        <v>37690</v>
      </c>
      <c r="K16" s="66">
        <v>33410</v>
      </c>
      <c r="L16" s="66">
        <v>41280</v>
      </c>
      <c r="M16" s="66">
        <v>26150</v>
      </c>
      <c r="N16" s="66">
        <v>27480</v>
      </c>
      <c r="O16" s="66">
        <v>34860</v>
      </c>
      <c r="P16" s="66">
        <v>424370</v>
      </c>
    </row>
    <row r="17" spans="2:16" s="145" customFormat="1" ht="26.25" customHeight="1" x14ac:dyDescent="0.15">
      <c r="B17" s="369" t="s">
        <v>358</v>
      </c>
      <c r="C17" s="148" t="s">
        <v>359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</row>
    <row r="18" spans="2:16" s="145" customFormat="1" ht="26.25" customHeight="1" x14ac:dyDescent="0.15">
      <c r="B18" s="370"/>
      <c r="C18" s="148" t="s">
        <v>360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</row>
    <row r="19" spans="2:16" s="145" customFormat="1" ht="26.25" customHeight="1" x14ac:dyDescent="0.15">
      <c r="B19" s="370"/>
      <c r="C19" s="148" t="s">
        <v>361</v>
      </c>
      <c r="D19" s="66">
        <v>131940</v>
      </c>
      <c r="E19" s="66">
        <v>136310</v>
      </c>
      <c r="F19" s="66">
        <v>151080</v>
      </c>
      <c r="G19" s="66">
        <v>129220</v>
      </c>
      <c r="H19" s="66">
        <v>147700</v>
      </c>
      <c r="I19" s="66">
        <v>144130</v>
      </c>
      <c r="J19" s="66">
        <v>114180</v>
      </c>
      <c r="K19" s="66">
        <v>123810</v>
      </c>
      <c r="L19" s="66">
        <v>139540</v>
      </c>
      <c r="M19" s="66">
        <v>129020</v>
      </c>
      <c r="N19" s="66">
        <v>116580</v>
      </c>
      <c r="O19" s="66">
        <v>144870</v>
      </c>
      <c r="P19" s="66">
        <v>1608380</v>
      </c>
    </row>
    <row r="20" spans="2:16" s="145" customFormat="1" ht="26.25" customHeight="1" x14ac:dyDescent="0.15">
      <c r="B20" s="370"/>
      <c r="C20" s="148" t="s">
        <v>362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</row>
    <row r="21" spans="2:16" s="145" customFormat="1" ht="26.25" customHeight="1" x14ac:dyDescent="0.15">
      <c r="B21" s="370"/>
      <c r="C21" s="148" t="s">
        <v>363</v>
      </c>
      <c r="D21" s="66">
        <v>55390</v>
      </c>
      <c r="E21" s="66">
        <v>55130</v>
      </c>
      <c r="F21" s="66">
        <v>57140</v>
      </c>
      <c r="G21" s="66">
        <v>53310</v>
      </c>
      <c r="H21" s="66">
        <v>63250</v>
      </c>
      <c r="I21" s="66">
        <v>62940</v>
      </c>
      <c r="J21" s="66">
        <v>48330</v>
      </c>
      <c r="K21" s="66">
        <v>51040</v>
      </c>
      <c r="L21" s="66">
        <v>54920</v>
      </c>
      <c r="M21" s="66">
        <v>52280</v>
      </c>
      <c r="N21" s="66">
        <v>47710</v>
      </c>
      <c r="O21" s="66">
        <v>59750</v>
      </c>
      <c r="P21" s="66">
        <v>661190</v>
      </c>
    </row>
    <row r="22" spans="2:16" s="145" customFormat="1" ht="26.25" customHeight="1" x14ac:dyDescent="0.15">
      <c r="B22" s="371"/>
      <c r="C22" s="66" t="s">
        <v>8</v>
      </c>
      <c r="D22" s="66">
        <v>187330</v>
      </c>
      <c r="E22" s="66">
        <v>191440</v>
      </c>
      <c r="F22" s="66">
        <v>208220</v>
      </c>
      <c r="G22" s="66">
        <v>182530</v>
      </c>
      <c r="H22" s="66">
        <v>210950</v>
      </c>
      <c r="I22" s="66">
        <v>207070</v>
      </c>
      <c r="J22" s="66">
        <v>162510</v>
      </c>
      <c r="K22" s="66">
        <v>174850</v>
      </c>
      <c r="L22" s="66">
        <v>194460</v>
      </c>
      <c r="M22" s="66">
        <v>181300</v>
      </c>
      <c r="N22" s="66">
        <v>164290</v>
      </c>
      <c r="O22" s="66">
        <v>204620</v>
      </c>
      <c r="P22" s="66">
        <v>2269570</v>
      </c>
    </row>
    <row r="23" spans="2:16" s="145" customFormat="1" ht="26.25" customHeight="1" x14ac:dyDescent="0.15">
      <c r="B23" s="368" t="s">
        <v>364</v>
      </c>
      <c r="C23" s="148" t="s">
        <v>365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</row>
    <row r="24" spans="2:16" s="145" customFormat="1" ht="26.25" customHeight="1" x14ac:dyDescent="0.15">
      <c r="B24" s="368"/>
      <c r="C24" s="148" t="s">
        <v>366</v>
      </c>
      <c r="D24" s="66">
        <v>168400</v>
      </c>
      <c r="E24" s="66">
        <v>180840</v>
      </c>
      <c r="F24" s="66">
        <v>148740</v>
      </c>
      <c r="G24" s="66">
        <v>174990</v>
      </c>
      <c r="H24" s="66">
        <v>153080</v>
      </c>
      <c r="I24" s="66">
        <v>142080</v>
      </c>
      <c r="J24" s="66">
        <v>177550</v>
      </c>
      <c r="K24" s="66">
        <v>139370</v>
      </c>
      <c r="L24" s="66">
        <v>163010</v>
      </c>
      <c r="M24" s="66">
        <v>170480</v>
      </c>
      <c r="N24" s="66">
        <v>144740</v>
      </c>
      <c r="O24" s="66">
        <v>145340</v>
      </c>
      <c r="P24" s="66">
        <v>1908620</v>
      </c>
    </row>
    <row r="25" spans="2:16" s="145" customFormat="1" ht="26.25" customHeight="1" x14ac:dyDescent="0.15">
      <c r="B25" s="368"/>
      <c r="C25" s="148" t="s">
        <v>367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</row>
    <row r="26" spans="2:16" s="145" customFormat="1" ht="26.25" customHeight="1" x14ac:dyDescent="0.15">
      <c r="B26" s="368"/>
      <c r="C26" s="148" t="s">
        <v>368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</row>
    <row r="27" spans="2:16" s="145" customFormat="1" ht="26.25" customHeight="1" x14ac:dyDescent="0.15">
      <c r="B27" s="368"/>
      <c r="C27" s="148" t="s">
        <v>369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</row>
    <row r="28" spans="2:16" s="145" customFormat="1" ht="26.25" customHeight="1" x14ac:dyDescent="0.15">
      <c r="B28" s="368"/>
      <c r="C28" s="148" t="s">
        <v>370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</row>
    <row r="29" spans="2:16" s="145" customFormat="1" ht="26.25" customHeight="1" x14ac:dyDescent="0.15">
      <c r="B29" s="368"/>
      <c r="C29" s="66" t="s">
        <v>8</v>
      </c>
      <c r="D29" s="66">
        <v>168400</v>
      </c>
      <c r="E29" s="66">
        <v>180840</v>
      </c>
      <c r="F29" s="66">
        <v>148740</v>
      </c>
      <c r="G29" s="66">
        <v>174990</v>
      </c>
      <c r="H29" s="66">
        <v>153080</v>
      </c>
      <c r="I29" s="66">
        <v>142080</v>
      </c>
      <c r="J29" s="66">
        <v>177550</v>
      </c>
      <c r="K29" s="66">
        <v>139370</v>
      </c>
      <c r="L29" s="66">
        <v>163010</v>
      </c>
      <c r="M29" s="66">
        <v>170480</v>
      </c>
      <c r="N29" s="66">
        <v>144740</v>
      </c>
      <c r="O29" s="66">
        <v>145340</v>
      </c>
      <c r="P29" s="66">
        <v>1908620</v>
      </c>
    </row>
    <row r="30" spans="2:16" s="145" customFormat="1" ht="30" customHeight="1" x14ac:dyDescent="0.15">
      <c r="B30" s="355" t="s">
        <v>12</v>
      </c>
      <c r="C30" s="356"/>
      <c r="D30" s="62">
        <v>2768140</v>
      </c>
      <c r="E30" s="62">
        <v>2896340</v>
      </c>
      <c r="F30" s="62">
        <v>2711250</v>
      </c>
      <c r="G30" s="62">
        <v>2697770</v>
      </c>
      <c r="H30" s="62">
        <v>2627460</v>
      </c>
      <c r="I30" s="62">
        <v>2518370</v>
      </c>
      <c r="J30" s="62">
        <v>2612890</v>
      </c>
      <c r="K30" s="62">
        <v>2491140</v>
      </c>
      <c r="L30" s="62">
        <v>2962030</v>
      </c>
      <c r="M30" s="62">
        <v>2600250</v>
      </c>
      <c r="N30" s="62">
        <v>2334800</v>
      </c>
      <c r="O30" s="62">
        <v>2736280</v>
      </c>
      <c r="P30" s="62">
        <v>31956720</v>
      </c>
    </row>
    <row r="31" spans="2:16" s="145" customFormat="1" ht="15" customHeight="1" x14ac:dyDescent="0.15">
      <c r="B31" s="146"/>
      <c r="C31" s="146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6" s="145" customFormat="1" ht="24.75" customHeight="1" x14ac:dyDescent="0.15">
      <c r="B32" s="357" t="s">
        <v>371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</row>
    <row r="33" spans="2:4" ht="24.75" customHeight="1" x14ac:dyDescent="0.15">
      <c r="B33" s="270" t="s">
        <v>372</v>
      </c>
    </row>
    <row r="47" spans="2:4" s="145" customFormat="1" ht="48" customHeight="1" x14ac:dyDescent="0.15"/>
    <row r="48" spans="2:4" ht="48" customHeight="1" x14ac:dyDescent="0.15">
      <c r="C48" s="269"/>
      <c r="D48" s="275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view="pageBreakPreview" zoomScale="40" zoomScaleNormal="70" zoomScaleSheetLayoutView="4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39" width="11.625" style="38" customWidth="1"/>
    <col min="40" max="16384" width="9" style="38"/>
  </cols>
  <sheetData>
    <row r="2" spans="2:23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61</v>
      </c>
      <c r="O2" s="375"/>
      <c r="P2" s="376"/>
      <c r="Q2" s="42"/>
      <c r="R2" s="42"/>
      <c r="S2" s="38"/>
      <c r="T2" s="38"/>
      <c r="U2" s="38"/>
      <c r="V2" s="38"/>
      <c r="W2" s="38"/>
    </row>
    <row r="3" spans="2:23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</row>
    <row r="4" spans="2:23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3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</row>
    <row r="6" spans="2:23" s="1" customFormat="1" ht="26.25" customHeight="1" x14ac:dyDescent="0.15">
      <c r="B6" s="379"/>
      <c r="C6" s="2" t="s">
        <v>351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8"/>
      <c r="R6" s="38"/>
      <c r="S6" s="38"/>
      <c r="T6" s="38"/>
      <c r="U6" s="38"/>
      <c r="V6" s="38"/>
      <c r="W6" s="38"/>
    </row>
    <row r="7" spans="2:23" s="1" customFormat="1" ht="26.25" customHeight="1" x14ac:dyDescent="0.15">
      <c r="B7" s="379"/>
      <c r="C7" s="2" t="s">
        <v>53</v>
      </c>
      <c r="D7" s="2">
        <v>817070</v>
      </c>
      <c r="E7" s="2">
        <v>833030</v>
      </c>
      <c r="F7" s="2">
        <v>782860</v>
      </c>
      <c r="G7" s="2">
        <v>784310</v>
      </c>
      <c r="H7" s="2">
        <v>728540</v>
      </c>
      <c r="I7" s="2">
        <v>708540</v>
      </c>
      <c r="J7" s="2">
        <v>744500</v>
      </c>
      <c r="K7" s="2">
        <v>720280</v>
      </c>
      <c r="L7" s="2">
        <v>827730</v>
      </c>
      <c r="M7" s="2">
        <v>720340</v>
      </c>
      <c r="N7" s="2">
        <v>669620</v>
      </c>
      <c r="O7" s="2">
        <v>789070</v>
      </c>
      <c r="P7" s="2">
        <v>9125890</v>
      </c>
      <c r="Q7" s="38"/>
      <c r="R7" s="38"/>
      <c r="S7" s="38"/>
      <c r="T7" s="38"/>
      <c r="U7" s="38"/>
      <c r="V7" s="38"/>
      <c r="W7" s="38"/>
    </row>
    <row r="8" spans="2:23" s="1" customFormat="1" ht="26.25" customHeight="1" x14ac:dyDescent="0.15">
      <c r="B8" s="379"/>
      <c r="C8" s="2" t="s">
        <v>352</v>
      </c>
      <c r="D8" s="2">
        <v>302000</v>
      </c>
      <c r="E8" s="2">
        <v>322640</v>
      </c>
      <c r="F8" s="2">
        <v>299420</v>
      </c>
      <c r="G8" s="2">
        <v>295310</v>
      </c>
      <c r="H8" s="2">
        <v>280540</v>
      </c>
      <c r="I8" s="2">
        <v>270590</v>
      </c>
      <c r="J8" s="2">
        <v>289000</v>
      </c>
      <c r="K8" s="2">
        <v>279110</v>
      </c>
      <c r="L8" s="2">
        <v>284640</v>
      </c>
      <c r="M8" s="2">
        <v>240220</v>
      </c>
      <c r="N8" s="2">
        <v>249510</v>
      </c>
      <c r="O8" s="2">
        <v>298890</v>
      </c>
      <c r="P8" s="2">
        <v>3411870</v>
      </c>
      <c r="Q8" s="38"/>
      <c r="R8" s="38"/>
      <c r="S8" s="38"/>
      <c r="T8" s="38"/>
      <c r="U8" s="38"/>
      <c r="V8" s="38"/>
      <c r="W8" s="38"/>
    </row>
    <row r="9" spans="2:23" s="1" customFormat="1" ht="26.25" customHeight="1" x14ac:dyDescent="0.15">
      <c r="B9" s="379"/>
      <c r="C9" s="2" t="s">
        <v>54</v>
      </c>
      <c r="D9" s="2">
        <v>1377200</v>
      </c>
      <c r="E9" s="2">
        <v>1441610</v>
      </c>
      <c r="F9" s="2">
        <v>1348800</v>
      </c>
      <c r="G9" s="2">
        <v>1331200</v>
      </c>
      <c r="H9" s="2">
        <v>1262860</v>
      </c>
      <c r="I9" s="2">
        <v>1227470</v>
      </c>
      <c r="J9" s="2">
        <v>1293830</v>
      </c>
      <c r="K9" s="2">
        <v>1238280</v>
      </c>
      <c r="L9" s="2">
        <v>1543320</v>
      </c>
      <c r="M9" s="2">
        <v>1343120</v>
      </c>
      <c r="N9" s="2">
        <v>1146630</v>
      </c>
      <c r="O9" s="2">
        <v>1355140</v>
      </c>
      <c r="P9" s="2">
        <v>15909460</v>
      </c>
      <c r="Q9" s="38"/>
      <c r="R9" s="38"/>
      <c r="S9" s="38"/>
      <c r="T9" s="38"/>
      <c r="U9" s="38"/>
      <c r="V9" s="38"/>
      <c r="W9" s="38"/>
    </row>
    <row r="10" spans="2:23" s="1" customFormat="1" ht="26.25" customHeight="1" x14ac:dyDescent="0.15">
      <c r="B10" s="379"/>
      <c r="C10" s="2" t="s">
        <v>353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8"/>
      <c r="R10" s="38"/>
      <c r="S10" s="38"/>
      <c r="T10" s="38"/>
      <c r="U10" s="38"/>
      <c r="V10" s="38"/>
      <c r="W10" s="38"/>
    </row>
    <row r="11" spans="2:23" s="1" customFormat="1" ht="26.25" customHeight="1" x14ac:dyDescent="0.15">
      <c r="B11" s="379"/>
      <c r="C11" s="2" t="s">
        <v>354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8"/>
      <c r="R11" s="38"/>
      <c r="S11" s="38"/>
      <c r="T11" s="38"/>
      <c r="U11" s="38"/>
      <c r="V11" s="38"/>
      <c r="W11" s="38"/>
    </row>
    <row r="12" spans="2:23" s="1" customFormat="1" ht="26.25" customHeight="1" x14ac:dyDescent="0.15">
      <c r="B12" s="379"/>
      <c r="C12" s="2" t="s">
        <v>8</v>
      </c>
      <c r="D12" s="2">
        <v>2496270</v>
      </c>
      <c r="E12" s="2">
        <v>2597280</v>
      </c>
      <c r="F12" s="2">
        <v>2431080</v>
      </c>
      <c r="G12" s="2">
        <v>2410820</v>
      </c>
      <c r="H12" s="2">
        <v>2271940</v>
      </c>
      <c r="I12" s="2">
        <v>2206600</v>
      </c>
      <c r="J12" s="2">
        <v>2327330</v>
      </c>
      <c r="K12" s="2">
        <v>2237670</v>
      </c>
      <c r="L12" s="2">
        <v>2655690</v>
      </c>
      <c r="M12" s="2">
        <v>2303680</v>
      </c>
      <c r="N12" s="2">
        <v>2065760</v>
      </c>
      <c r="O12" s="2">
        <v>2443100</v>
      </c>
      <c r="P12" s="2">
        <v>28447220</v>
      </c>
      <c r="Q12" s="38"/>
      <c r="R12" s="38"/>
      <c r="S12" s="38"/>
      <c r="T12" s="38"/>
      <c r="U12" s="38"/>
      <c r="V12" s="38"/>
      <c r="W12" s="38"/>
    </row>
    <row r="13" spans="2:23" s="1" customFormat="1" ht="26.25" customHeight="1" x14ac:dyDescent="0.15">
      <c r="B13" s="380" t="s">
        <v>355</v>
      </c>
      <c r="C13" s="47" t="s">
        <v>40</v>
      </c>
      <c r="D13" s="2">
        <v>27100</v>
      </c>
      <c r="E13" s="2">
        <v>25130</v>
      </c>
      <c r="F13" s="2">
        <v>26580</v>
      </c>
      <c r="G13" s="2">
        <v>29460</v>
      </c>
      <c r="H13" s="2">
        <v>24710</v>
      </c>
      <c r="I13" s="2">
        <v>25620</v>
      </c>
      <c r="J13" s="2">
        <v>24150</v>
      </c>
      <c r="K13" s="2">
        <v>23460</v>
      </c>
      <c r="L13" s="2">
        <v>27290</v>
      </c>
      <c r="M13" s="2">
        <v>23160</v>
      </c>
      <c r="N13" s="2">
        <v>23700</v>
      </c>
      <c r="O13" s="2">
        <v>28110</v>
      </c>
      <c r="P13" s="2">
        <v>308470</v>
      </c>
    </row>
    <row r="14" spans="2:23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3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3" s="1" customFormat="1" ht="26.25" customHeight="1" x14ac:dyDescent="0.15">
      <c r="B16" s="380"/>
      <c r="C16" s="2" t="s">
        <v>8</v>
      </c>
      <c r="D16" s="2">
        <v>27100</v>
      </c>
      <c r="E16" s="2">
        <v>25130</v>
      </c>
      <c r="F16" s="2">
        <v>26580</v>
      </c>
      <c r="G16" s="2">
        <v>29460</v>
      </c>
      <c r="H16" s="2">
        <v>24710</v>
      </c>
      <c r="I16" s="2">
        <v>25620</v>
      </c>
      <c r="J16" s="2">
        <v>24150</v>
      </c>
      <c r="K16" s="2">
        <v>23460</v>
      </c>
      <c r="L16" s="2">
        <v>27290</v>
      </c>
      <c r="M16" s="2">
        <v>23160</v>
      </c>
      <c r="N16" s="2">
        <v>23700</v>
      </c>
      <c r="O16" s="2">
        <v>28110</v>
      </c>
      <c r="P16" s="2">
        <v>308470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52310</v>
      </c>
      <c r="E17" s="2">
        <v>59440</v>
      </c>
      <c r="F17" s="2">
        <v>66690</v>
      </c>
      <c r="G17" s="2">
        <v>60160</v>
      </c>
      <c r="H17" s="2">
        <v>67100</v>
      </c>
      <c r="I17" s="2">
        <v>65730</v>
      </c>
      <c r="J17" s="2">
        <v>50770</v>
      </c>
      <c r="K17" s="2">
        <v>51710</v>
      </c>
      <c r="L17" s="2">
        <v>59220</v>
      </c>
      <c r="M17" s="2">
        <v>54270</v>
      </c>
      <c r="N17" s="2">
        <v>47720</v>
      </c>
      <c r="O17" s="2">
        <v>59710</v>
      </c>
      <c r="P17" s="2">
        <v>694830</v>
      </c>
    </row>
    <row r="18" spans="2:16" s="1" customFormat="1" ht="26.25" customHeight="1" x14ac:dyDescent="0.15">
      <c r="B18" s="382"/>
      <c r="C18" s="47" t="s">
        <v>360</v>
      </c>
      <c r="D18" s="2">
        <v>111240</v>
      </c>
      <c r="E18" s="2">
        <v>121290</v>
      </c>
      <c r="F18" s="2">
        <v>106200</v>
      </c>
      <c r="G18" s="2">
        <v>122740</v>
      </c>
      <c r="H18" s="2">
        <v>118590</v>
      </c>
      <c r="I18" s="2">
        <v>106670</v>
      </c>
      <c r="J18" s="2">
        <v>118230</v>
      </c>
      <c r="K18" s="2">
        <v>89600</v>
      </c>
      <c r="L18" s="2">
        <v>104920</v>
      </c>
      <c r="M18" s="2">
        <v>114050</v>
      </c>
      <c r="N18" s="2">
        <v>91940</v>
      </c>
      <c r="O18" s="2">
        <v>92800</v>
      </c>
      <c r="P18" s="2">
        <v>1298270</v>
      </c>
    </row>
    <row r="19" spans="2:16" s="1" customFormat="1" ht="26.25" customHeight="1" x14ac:dyDescent="0.15">
      <c r="B19" s="382"/>
      <c r="C19" s="47" t="s">
        <v>361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382"/>
      <c r="C20" s="47" t="s">
        <v>362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382"/>
      <c r="C21" s="47" t="s">
        <v>363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383"/>
      <c r="C22" s="2" t="s">
        <v>8</v>
      </c>
      <c r="D22" s="2">
        <v>163550</v>
      </c>
      <c r="E22" s="2">
        <v>180730</v>
      </c>
      <c r="F22" s="2">
        <v>172890</v>
      </c>
      <c r="G22" s="2">
        <v>182900</v>
      </c>
      <c r="H22" s="2">
        <v>185690</v>
      </c>
      <c r="I22" s="2">
        <v>172400</v>
      </c>
      <c r="J22" s="2">
        <v>169000</v>
      </c>
      <c r="K22" s="2">
        <v>141310</v>
      </c>
      <c r="L22" s="2">
        <v>164140</v>
      </c>
      <c r="M22" s="2">
        <v>168320</v>
      </c>
      <c r="N22" s="2">
        <v>139660</v>
      </c>
      <c r="O22" s="2">
        <v>152510</v>
      </c>
      <c r="P22" s="2">
        <v>1993100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52930</v>
      </c>
      <c r="E23" s="2">
        <v>49640</v>
      </c>
      <c r="F23" s="2">
        <v>40780</v>
      </c>
      <c r="G23" s="2">
        <v>47670</v>
      </c>
      <c r="H23" s="2">
        <v>42320</v>
      </c>
      <c r="I23" s="2">
        <v>39220</v>
      </c>
      <c r="J23" s="2">
        <v>49010</v>
      </c>
      <c r="K23" s="2">
        <v>37740</v>
      </c>
      <c r="L23" s="2">
        <v>44520</v>
      </c>
      <c r="M23" s="2">
        <v>47140</v>
      </c>
      <c r="N23" s="2">
        <v>39600</v>
      </c>
      <c r="O23" s="2">
        <v>39860</v>
      </c>
      <c r="P23" s="2">
        <v>530430</v>
      </c>
    </row>
    <row r="24" spans="2:16" s="1" customFormat="1" ht="26.25" customHeight="1" x14ac:dyDescent="0.15">
      <c r="B24" s="379"/>
      <c r="C24" s="47" t="s">
        <v>366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79"/>
      <c r="C25" s="47" t="s">
        <v>367</v>
      </c>
      <c r="D25" s="2">
        <v>82410</v>
      </c>
      <c r="E25" s="2">
        <v>85280</v>
      </c>
      <c r="F25" s="2">
        <v>93820</v>
      </c>
      <c r="G25" s="2">
        <v>85440</v>
      </c>
      <c r="H25" s="2">
        <v>84920</v>
      </c>
      <c r="I25" s="2">
        <v>85450</v>
      </c>
      <c r="J25" s="2">
        <v>76900</v>
      </c>
      <c r="K25" s="2">
        <v>83570</v>
      </c>
      <c r="L25" s="2">
        <v>91220</v>
      </c>
      <c r="M25" s="2">
        <v>82130</v>
      </c>
      <c r="N25" s="2">
        <v>77970</v>
      </c>
      <c r="O25" s="2">
        <v>91800</v>
      </c>
      <c r="P25" s="2">
        <v>1020910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79"/>
      <c r="C29" s="2" t="s">
        <v>8</v>
      </c>
      <c r="D29" s="2">
        <v>135340</v>
      </c>
      <c r="E29" s="2">
        <v>134920</v>
      </c>
      <c r="F29" s="2">
        <v>134600</v>
      </c>
      <c r="G29" s="2">
        <v>133110</v>
      </c>
      <c r="H29" s="2">
        <v>127240</v>
      </c>
      <c r="I29" s="2">
        <v>124670</v>
      </c>
      <c r="J29" s="2">
        <v>125910</v>
      </c>
      <c r="K29" s="2">
        <v>121310</v>
      </c>
      <c r="L29" s="2">
        <v>135740</v>
      </c>
      <c r="M29" s="2">
        <v>129270</v>
      </c>
      <c r="N29" s="2">
        <v>117570</v>
      </c>
      <c r="O29" s="2">
        <v>131660</v>
      </c>
      <c r="P29" s="2">
        <v>1551340</v>
      </c>
    </row>
    <row r="30" spans="2:16" s="1" customFormat="1" ht="30" customHeight="1" x14ac:dyDescent="0.15">
      <c r="B30" s="372" t="s">
        <v>12</v>
      </c>
      <c r="C30" s="373"/>
      <c r="D30" s="306">
        <v>2822260</v>
      </c>
      <c r="E30" s="306">
        <v>2938060</v>
      </c>
      <c r="F30" s="306">
        <v>2765150</v>
      </c>
      <c r="G30" s="306">
        <v>2756290</v>
      </c>
      <c r="H30" s="306">
        <v>2609580</v>
      </c>
      <c r="I30" s="306">
        <v>2529290</v>
      </c>
      <c r="J30" s="306">
        <v>2646390</v>
      </c>
      <c r="K30" s="306">
        <v>2523750</v>
      </c>
      <c r="L30" s="306">
        <v>2982860</v>
      </c>
      <c r="M30" s="306">
        <v>2624430</v>
      </c>
      <c r="N30" s="306">
        <v>2346690</v>
      </c>
      <c r="O30" s="306">
        <v>2755380</v>
      </c>
      <c r="P30" s="306">
        <v>32300130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2" ht="24.75" customHeight="1" x14ac:dyDescent="0.15">
      <c r="B33" s="39" t="s">
        <v>372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4"/>
  <sheetViews>
    <sheetView view="pageBreakPreview" zoomScale="40" zoomScaleNormal="70" zoomScaleSheetLayoutView="40" workbookViewId="0"/>
  </sheetViews>
  <sheetFormatPr defaultRowHeight="48" customHeight="1" x14ac:dyDescent="0.15"/>
  <cols>
    <col min="1" max="1" width="4.25" style="269" customWidth="1"/>
    <col min="2" max="2" width="4.625" style="270" customWidth="1"/>
    <col min="3" max="3" width="22.625" style="270" bestFit="1" customWidth="1"/>
    <col min="4" max="4" width="14.625" style="276" customWidth="1"/>
    <col min="5" max="16" width="14.625" style="275" customWidth="1"/>
    <col min="17" max="18" width="11.625" style="275" customWidth="1"/>
    <col min="19" max="41" width="11.625" style="269" customWidth="1"/>
    <col min="42" max="16384" width="9" style="269"/>
  </cols>
  <sheetData>
    <row r="2" spans="2:25" s="145" customFormat="1" ht="32.1" customHeight="1" x14ac:dyDescent="0.15">
      <c r="B2" s="142" t="s">
        <v>336</v>
      </c>
      <c r="C2" s="142"/>
      <c r="D2" s="142"/>
      <c r="E2" s="277"/>
      <c r="F2" s="277"/>
      <c r="G2" s="277"/>
      <c r="H2" s="277"/>
      <c r="I2" s="277"/>
      <c r="J2" s="277"/>
      <c r="K2" s="143"/>
      <c r="L2" s="143"/>
      <c r="M2" s="144"/>
      <c r="N2" s="359" t="s">
        <v>375</v>
      </c>
      <c r="O2" s="359"/>
      <c r="P2" s="360"/>
      <c r="Q2" s="277"/>
      <c r="R2" s="277"/>
      <c r="S2" s="271"/>
      <c r="T2" s="271"/>
      <c r="U2" s="269"/>
      <c r="V2" s="269"/>
      <c r="W2" s="269"/>
      <c r="X2" s="269"/>
      <c r="Y2" s="269"/>
    </row>
    <row r="3" spans="2:25" s="145" customFormat="1" ht="26.25" customHeight="1" x14ac:dyDescent="0.15">
      <c r="B3" s="269"/>
      <c r="C3" s="2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46" t="s">
        <v>45</v>
      </c>
      <c r="Q3" s="276"/>
      <c r="R3" s="276"/>
      <c r="S3" s="270"/>
      <c r="T3" s="270"/>
      <c r="U3" s="270"/>
      <c r="V3" s="270"/>
      <c r="W3" s="270"/>
      <c r="X3" s="270"/>
      <c r="Y3" s="270"/>
    </row>
    <row r="4" spans="2:25" s="270" customFormat="1" ht="24" customHeight="1" x14ac:dyDescent="0.15">
      <c r="B4" s="361" t="s">
        <v>5</v>
      </c>
      <c r="C4" s="362"/>
      <c r="D4" s="147" t="s">
        <v>338</v>
      </c>
      <c r="E4" s="147" t="s">
        <v>339</v>
      </c>
      <c r="F4" s="147" t="s">
        <v>340</v>
      </c>
      <c r="G4" s="147" t="s">
        <v>341</v>
      </c>
      <c r="H4" s="147" t="s">
        <v>342</v>
      </c>
      <c r="I4" s="147" t="s">
        <v>343</v>
      </c>
      <c r="J4" s="147" t="s">
        <v>344</v>
      </c>
      <c r="K4" s="147" t="s">
        <v>345</v>
      </c>
      <c r="L4" s="147" t="s">
        <v>346</v>
      </c>
      <c r="M4" s="147" t="s">
        <v>347</v>
      </c>
      <c r="N4" s="147" t="s">
        <v>348</v>
      </c>
      <c r="O4" s="147" t="s">
        <v>349</v>
      </c>
      <c r="P4" s="147" t="s">
        <v>51</v>
      </c>
      <c r="Q4" s="276"/>
      <c r="R4" s="276"/>
    </row>
    <row r="5" spans="2:25" s="145" customFormat="1" ht="26.25" customHeight="1" x14ac:dyDescent="0.15">
      <c r="B5" s="368" t="s">
        <v>373</v>
      </c>
      <c r="C5" s="66" t="s">
        <v>52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275"/>
      <c r="R5" s="275"/>
      <c r="S5" s="269"/>
      <c r="T5" s="269"/>
      <c r="U5" s="269"/>
      <c r="V5" s="269"/>
      <c r="W5" s="269"/>
      <c r="X5" s="269"/>
      <c r="Y5" s="269"/>
    </row>
    <row r="6" spans="2:25" s="145" customFormat="1" ht="26.25" customHeight="1" x14ac:dyDescent="0.15">
      <c r="B6" s="368"/>
      <c r="C6" s="66" t="s">
        <v>351</v>
      </c>
      <c r="D6" s="66">
        <v>0</v>
      </c>
      <c r="E6" s="66">
        <v>14470</v>
      </c>
      <c r="F6" s="66">
        <v>0</v>
      </c>
      <c r="G6" s="66">
        <v>0</v>
      </c>
      <c r="H6" s="66">
        <v>0</v>
      </c>
      <c r="I6" s="66">
        <v>9430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23900</v>
      </c>
      <c r="Q6" s="275"/>
      <c r="R6" s="275"/>
      <c r="S6" s="269"/>
      <c r="T6" s="269"/>
      <c r="U6" s="269"/>
      <c r="V6" s="269"/>
      <c r="W6" s="269"/>
      <c r="X6" s="269"/>
      <c r="Y6" s="269"/>
    </row>
    <row r="7" spans="2:25" s="145" customFormat="1" ht="26.25" customHeight="1" x14ac:dyDescent="0.15">
      <c r="B7" s="368"/>
      <c r="C7" s="66" t="s">
        <v>53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275"/>
      <c r="R7" s="275"/>
      <c r="S7" s="269"/>
      <c r="T7" s="269"/>
      <c r="U7" s="269"/>
      <c r="V7" s="269"/>
      <c r="W7" s="269"/>
      <c r="X7" s="269"/>
      <c r="Y7" s="269"/>
    </row>
    <row r="8" spans="2:25" s="145" customFormat="1" ht="26.25" customHeight="1" x14ac:dyDescent="0.15">
      <c r="B8" s="368"/>
      <c r="C8" s="66" t="s">
        <v>352</v>
      </c>
      <c r="D8" s="66">
        <v>0</v>
      </c>
      <c r="E8" s="66">
        <v>6650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6650</v>
      </c>
      <c r="Q8" s="275"/>
      <c r="R8" s="275"/>
      <c r="S8" s="269"/>
      <c r="T8" s="269"/>
      <c r="U8" s="269"/>
      <c r="V8" s="269"/>
      <c r="W8" s="269"/>
      <c r="X8" s="269"/>
      <c r="Y8" s="269"/>
    </row>
    <row r="9" spans="2:25" s="145" customFormat="1" ht="26.25" customHeight="1" x14ac:dyDescent="0.15">
      <c r="B9" s="368"/>
      <c r="C9" s="66" t="s">
        <v>54</v>
      </c>
      <c r="D9" s="66">
        <v>1784890</v>
      </c>
      <c r="E9" s="66">
        <v>1813820</v>
      </c>
      <c r="F9" s="66">
        <v>1705570</v>
      </c>
      <c r="G9" s="66">
        <v>1672540</v>
      </c>
      <c r="H9" s="66">
        <v>1589930</v>
      </c>
      <c r="I9" s="66">
        <v>1545770</v>
      </c>
      <c r="J9" s="66">
        <v>1640750</v>
      </c>
      <c r="K9" s="66">
        <v>1587600</v>
      </c>
      <c r="L9" s="66">
        <v>1871020</v>
      </c>
      <c r="M9" s="66">
        <v>1595900</v>
      </c>
      <c r="N9" s="66">
        <v>1447010</v>
      </c>
      <c r="O9" s="66">
        <v>1709900</v>
      </c>
      <c r="P9" s="66">
        <v>19964700</v>
      </c>
      <c r="Q9" s="275"/>
      <c r="R9" s="275"/>
      <c r="S9" s="269"/>
      <c r="T9" s="269"/>
      <c r="U9" s="269"/>
      <c r="V9" s="269"/>
      <c r="W9" s="269"/>
      <c r="X9" s="269"/>
      <c r="Y9" s="269"/>
    </row>
    <row r="10" spans="2:25" s="145" customFormat="1" ht="26.25" customHeight="1" x14ac:dyDescent="0.15">
      <c r="B10" s="368"/>
      <c r="C10" s="66" t="s">
        <v>353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275"/>
      <c r="R10" s="275"/>
      <c r="S10" s="269"/>
      <c r="T10" s="269"/>
      <c r="U10" s="269"/>
      <c r="V10" s="269"/>
      <c r="W10" s="269"/>
      <c r="X10" s="269"/>
      <c r="Y10" s="269"/>
    </row>
    <row r="11" spans="2:25" s="145" customFormat="1" ht="26.25" customHeight="1" x14ac:dyDescent="0.15">
      <c r="B11" s="368"/>
      <c r="C11" s="66" t="s">
        <v>354</v>
      </c>
      <c r="D11" s="66">
        <v>1438040</v>
      </c>
      <c r="E11" s="66">
        <v>1523090</v>
      </c>
      <c r="F11" s="66">
        <v>1401600</v>
      </c>
      <c r="G11" s="66">
        <v>1414260</v>
      </c>
      <c r="H11" s="66">
        <v>1328350</v>
      </c>
      <c r="I11" s="66">
        <v>1288990</v>
      </c>
      <c r="J11" s="66">
        <v>1360680</v>
      </c>
      <c r="K11" s="66">
        <v>1310000</v>
      </c>
      <c r="L11" s="66">
        <v>1564600</v>
      </c>
      <c r="M11" s="66">
        <v>1351460</v>
      </c>
      <c r="N11" s="66">
        <v>1211760</v>
      </c>
      <c r="O11" s="66">
        <v>1419290</v>
      </c>
      <c r="P11" s="66">
        <v>16612120</v>
      </c>
      <c r="Q11" s="275"/>
      <c r="R11" s="275"/>
      <c r="S11" s="269"/>
      <c r="T11" s="269"/>
      <c r="U11" s="269"/>
      <c r="V11" s="269"/>
      <c r="W11" s="269"/>
      <c r="X11" s="269"/>
      <c r="Y11" s="269"/>
    </row>
    <row r="12" spans="2:25" s="145" customFormat="1" ht="26.25" customHeight="1" x14ac:dyDescent="0.15">
      <c r="B12" s="368"/>
      <c r="C12" s="66" t="s">
        <v>8</v>
      </c>
      <c r="D12" s="66">
        <v>3222930</v>
      </c>
      <c r="E12" s="66">
        <v>3358030</v>
      </c>
      <c r="F12" s="66">
        <v>3107170</v>
      </c>
      <c r="G12" s="66">
        <v>3086800</v>
      </c>
      <c r="H12" s="66">
        <v>2918280</v>
      </c>
      <c r="I12" s="66">
        <v>2844190</v>
      </c>
      <c r="J12" s="66">
        <v>3001430</v>
      </c>
      <c r="K12" s="66">
        <v>2897600</v>
      </c>
      <c r="L12" s="66">
        <v>3435620</v>
      </c>
      <c r="M12" s="66">
        <v>2947360</v>
      </c>
      <c r="N12" s="66">
        <v>2658770</v>
      </c>
      <c r="O12" s="66">
        <v>3129190</v>
      </c>
      <c r="P12" s="66">
        <v>36607370</v>
      </c>
      <c r="Q12" s="275"/>
      <c r="R12" s="275"/>
      <c r="S12" s="269"/>
      <c r="T12" s="269"/>
      <c r="U12" s="269"/>
      <c r="V12" s="269"/>
      <c r="W12" s="269"/>
      <c r="X12" s="269"/>
      <c r="Y12" s="269"/>
    </row>
    <row r="13" spans="2:25" s="145" customFormat="1" ht="26.25" customHeight="1" x14ac:dyDescent="0.15">
      <c r="B13" s="366" t="s">
        <v>355</v>
      </c>
      <c r="C13" s="148" t="s">
        <v>40</v>
      </c>
      <c r="D13" s="66">
        <v>49340</v>
      </c>
      <c r="E13" s="66">
        <v>46370</v>
      </c>
      <c r="F13" s="66">
        <v>47580</v>
      </c>
      <c r="G13" s="66">
        <v>59270</v>
      </c>
      <c r="H13" s="66">
        <v>45810</v>
      </c>
      <c r="I13" s="66">
        <v>40570</v>
      </c>
      <c r="J13" s="66">
        <v>45410</v>
      </c>
      <c r="K13" s="66">
        <v>40600</v>
      </c>
      <c r="L13" s="66">
        <v>53540</v>
      </c>
      <c r="M13" s="66">
        <v>34820</v>
      </c>
      <c r="N13" s="66">
        <v>36400</v>
      </c>
      <c r="O13" s="66">
        <v>41180</v>
      </c>
      <c r="P13" s="66">
        <v>540890</v>
      </c>
    </row>
    <row r="14" spans="2:25" s="145" customFormat="1" ht="26.25" customHeight="1" x14ac:dyDescent="0.15">
      <c r="B14" s="366"/>
      <c r="C14" s="148" t="s">
        <v>356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</row>
    <row r="15" spans="2:25" s="145" customFormat="1" ht="26.25" customHeight="1" x14ac:dyDescent="0.15">
      <c r="B15" s="366"/>
      <c r="C15" s="148" t="s">
        <v>357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</row>
    <row r="16" spans="2:25" s="145" customFormat="1" ht="26.25" customHeight="1" x14ac:dyDescent="0.15">
      <c r="B16" s="366"/>
      <c r="C16" s="66" t="s">
        <v>8</v>
      </c>
      <c r="D16" s="66">
        <v>49340</v>
      </c>
      <c r="E16" s="66">
        <v>46370</v>
      </c>
      <c r="F16" s="66">
        <v>47580</v>
      </c>
      <c r="G16" s="66">
        <v>59270</v>
      </c>
      <c r="H16" s="66">
        <v>45810</v>
      </c>
      <c r="I16" s="66">
        <v>40570</v>
      </c>
      <c r="J16" s="66">
        <v>45410</v>
      </c>
      <c r="K16" s="66">
        <v>40600</v>
      </c>
      <c r="L16" s="66">
        <v>53540</v>
      </c>
      <c r="M16" s="66">
        <v>34820</v>
      </c>
      <c r="N16" s="66">
        <v>36400</v>
      </c>
      <c r="O16" s="66">
        <v>41170</v>
      </c>
      <c r="P16" s="66">
        <v>540880</v>
      </c>
    </row>
    <row r="17" spans="2:16" s="145" customFormat="1" ht="26.25" customHeight="1" x14ac:dyDescent="0.15">
      <c r="B17" s="369" t="s">
        <v>358</v>
      </c>
      <c r="C17" s="148" t="s">
        <v>359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</row>
    <row r="18" spans="2:16" s="145" customFormat="1" ht="26.25" customHeight="1" x14ac:dyDescent="0.15">
      <c r="B18" s="370"/>
      <c r="C18" s="148" t="s">
        <v>360</v>
      </c>
      <c r="D18" s="66">
        <v>31760</v>
      </c>
      <c r="E18" s="66">
        <v>44240</v>
      </c>
      <c r="F18" s="66">
        <v>33790</v>
      </c>
      <c r="G18" s="66">
        <v>39650</v>
      </c>
      <c r="H18" s="66">
        <v>38490</v>
      </c>
      <c r="I18" s="66">
        <v>33210</v>
      </c>
      <c r="J18" s="66">
        <v>40520</v>
      </c>
      <c r="K18" s="66">
        <v>30420</v>
      </c>
      <c r="L18" s="66">
        <v>29880</v>
      </c>
      <c r="M18" s="66">
        <v>41610</v>
      </c>
      <c r="N18" s="66">
        <v>31010</v>
      </c>
      <c r="O18" s="66">
        <v>31170</v>
      </c>
      <c r="P18" s="66">
        <v>425750</v>
      </c>
    </row>
    <row r="19" spans="2:16" s="145" customFormat="1" ht="26.25" customHeight="1" x14ac:dyDescent="0.15">
      <c r="B19" s="370"/>
      <c r="C19" s="148" t="s">
        <v>361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</row>
    <row r="20" spans="2:16" s="145" customFormat="1" ht="26.25" customHeight="1" x14ac:dyDescent="0.15">
      <c r="B20" s="370"/>
      <c r="C20" s="148" t="s">
        <v>362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</row>
    <row r="21" spans="2:16" s="145" customFormat="1" ht="26.25" customHeight="1" x14ac:dyDescent="0.15">
      <c r="B21" s="370"/>
      <c r="C21" s="148" t="s">
        <v>363</v>
      </c>
      <c r="D21" s="66">
        <v>177870</v>
      </c>
      <c r="E21" s="66">
        <v>183760</v>
      </c>
      <c r="F21" s="66">
        <v>183440</v>
      </c>
      <c r="G21" s="66">
        <v>176260</v>
      </c>
      <c r="H21" s="66">
        <v>196110</v>
      </c>
      <c r="I21" s="66">
        <v>184520</v>
      </c>
      <c r="J21" s="66">
        <v>170490</v>
      </c>
      <c r="K21" s="66">
        <v>155430</v>
      </c>
      <c r="L21" s="66">
        <v>175700</v>
      </c>
      <c r="M21" s="66">
        <v>175830</v>
      </c>
      <c r="N21" s="66">
        <v>152280</v>
      </c>
      <c r="O21" s="66">
        <v>170820</v>
      </c>
      <c r="P21" s="66">
        <v>2102510</v>
      </c>
    </row>
    <row r="22" spans="2:16" s="145" customFormat="1" ht="26.25" customHeight="1" x14ac:dyDescent="0.15">
      <c r="B22" s="371"/>
      <c r="C22" s="66" t="s">
        <v>8</v>
      </c>
      <c r="D22" s="66">
        <v>209630</v>
      </c>
      <c r="E22" s="66">
        <v>228000</v>
      </c>
      <c r="F22" s="66">
        <v>217230</v>
      </c>
      <c r="G22" s="66">
        <v>215910</v>
      </c>
      <c r="H22" s="66">
        <v>234600</v>
      </c>
      <c r="I22" s="66">
        <v>217730</v>
      </c>
      <c r="J22" s="66">
        <v>211010</v>
      </c>
      <c r="K22" s="66">
        <v>185850</v>
      </c>
      <c r="L22" s="66">
        <v>205580</v>
      </c>
      <c r="M22" s="66">
        <v>217440</v>
      </c>
      <c r="N22" s="66">
        <v>183290</v>
      </c>
      <c r="O22" s="66">
        <v>201990</v>
      </c>
      <c r="P22" s="66">
        <v>2528260</v>
      </c>
    </row>
    <row r="23" spans="2:16" s="145" customFormat="1" ht="26.25" customHeight="1" x14ac:dyDescent="0.15">
      <c r="B23" s="368" t="s">
        <v>364</v>
      </c>
      <c r="C23" s="148" t="s">
        <v>365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</row>
    <row r="24" spans="2:16" s="145" customFormat="1" ht="26.25" customHeight="1" x14ac:dyDescent="0.15">
      <c r="B24" s="368"/>
      <c r="C24" s="148" t="s">
        <v>366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</row>
    <row r="25" spans="2:16" s="145" customFormat="1" ht="26.25" customHeight="1" x14ac:dyDescent="0.15">
      <c r="B25" s="368"/>
      <c r="C25" s="148" t="s">
        <v>367</v>
      </c>
      <c r="D25" s="66">
        <v>112500</v>
      </c>
      <c r="E25" s="66">
        <v>110530</v>
      </c>
      <c r="F25" s="66">
        <v>120610</v>
      </c>
      <c r="G25" s="66">
        <v>112100</v>
      </c>
      <c r="H25" s="66">
        <v>110310</v>
      </c>
      <c r="I25" s="66">
        <v>114700</v>
      </c>
      <c r="J25" s="66">
        <v>100210</v>
      </c>
      <c r="K25" s="66">
        <v>107550</v>
      </c>
      <c r="L25" s="66">
        <v>120030</v>
      </c>
      <c r="M25" s="66">
        <v>108100</v>
      </c>
      <c r="N25" s="66">
        <v>100800</v>
      </c>
      <c r="O25" s="66">
        <v>124740</v>
      </c>
      <c r="P25" s="66">
        <v>1342180</v>
      </c>
    </row>
    <row r="26" spans="2:16" s="145" customFormat="1" ht="26.25" customHeight="1" x14ac:dyDescent="0.15">
      <c r="B26" s="368"/>
      <c r="C26" s="148" t="s">
        <v>368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</row>
    <row r="27" spans="2:16" s="145" customFormat="1" ht="26.25" customHeight="1" x14ac:dyDescent="0.15">
      <c r="B27" s="368"/>
      <c r="C27" s="148" t="s">
        <v>369</v>
      </c>
      <c r="D27" s="66">
        <v>69770</v>
      </c>
      <c r="E27" s="66">
        <v>77880</v>
      </c>
      <c r="F27" s="66">
        <v>64060</v>
      </c>
      <c r="G27" s="66">
        <v>75470</v>
      </c>
      <c r="H27" s="66">
        <v>67250</v>
      </c>
      <c r="I27" s="66">
        <v>60900</v>
      </c>
      <c r="J27" s="66">
        <v>75910</v>
      </c>
      <c r="K27" s="66">
        <v>59230</v>
      </c>
      <c r="L27" s="66">
        <v>68300</v>
      </c>
      <c r="M27" s="66">
        <v>73070</v>
      </c>
      <c r="N27" s="66">
        <v>64740</v>
      </c>
      <c r="O27" s="66">
        <v>60360</v>
      </c>
      <c r="P27" s="66">
        <v>816940</v>
      </c>
    </row>
    <row r="28" spans="2:16" s="145" customFormat="1" ht="26.25" customHeight="1" x14ac:dyDescent="0.15">
      <c r="B28" s="368"/>
      <c r="C28" s="148" t="s">
        <v>370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</row>
    <row r="29" spans="2:16" s="145" customFormat="1" ht="26.25" customHeight="1" x14ac:dyDescent="0.15">
      <c r="B29" s="368"/>
      <c r="C29" s="66" t="s">
        <v>8</v>
      </c>
      <c r="D29" s="66">
        <v>182270</v>
      </c>
      <c r="E29" s="66">
        <v>188410</v>
      </c>
      <c r="F29" s="66">
        <v>184670</v>
      </c>
      <c r="G29" s="66">
        <v>187570</v>
      </c>
      <c r="H29" s="66">
        <v>177560</v>
      </c>
      <c r="I29" s="66">
        <v>175600</v>
      </c>
      <c r="J29" s="66">
        <v>176120</v>
      </c>
      <c r="K29" s="66">
        <v>166780</v>
      </c>
      <c r="L29" s="66">
        <v>188330</v>
      </c>
      <c r="M29" s="66">
        <v>181170</v>
      </c>
      <c r="N29" s="66">
        <v>165540</v>
      </c>
      <c r="O29" s="66">
        <v>185100</v>
      </c>
      <c r="P29" s="66">
        <v>2159120</v>
      </c>
    </row>
    <row r="30" spans="2:16" s="145" customFormat="1" ht="30" customHeight="1" x14ac:dyDescent="0.15">
      <c r="B30" s="355" t="s">
        <v>12</v>
      </c>
      <c r="C30" s="356"/>
      <c r="D30" s="62">
        <v>3664170</v>
      </c>
      <c r="E30" s="62">
        <v>3820810</v>
      </c>
      <c r="F30" s="62">
        <v>3556650</v>
      </c>
      <c r="G30" s="62">
        <v>3549550</v>
      </c>
      <c r="H30" s="62">
        <v>3376250</v>
      </c>
      <c r="I30" s="62">
        <v>3278090</v>
      </c>
      <c r="J30" s="62">
        <v>3433970</v>
      </c>
      <c r="K30" s="62">
        <v>3290830</v>
      </c>
      <c r="L30" s="62">
        <v>3883070</v>
      </c>
      <c r="M30" s="62">
        <v>3380790</v>
      </c>
      <c r="N30" s="62">
        <v>3044000</v>
      </c>
      <c r="O30" s="62">
        <v>3557450</v>
      </c>
      <c r="P30" s="62">
        <v>41835630</v>
      </c>
    </row>
    <row r="31" spans="2:16" s="145" customFormat="1" ht="15" customHeight="1" x14ac:dyDescent="0.15">
      <c r="B31" s="146"/>
      <c r="C31" s="146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6" s="145" customFormat="1" ht="24.75" customHeight="1" x14ac:dyDescent="0.15">
      <c r="B32" s="357" t="s">
        <v>371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</row>
    <row r="33" spans="2:4" ht="24.75" customHeight="1" x14ac:dyDescent="0.15">
      <c r="B33" s="270" t="s">
        <v>372</v>
      </c>
    </row>
    <row r="45" spans="2:4" ht="48" customHeight="1" x14ac:dyDescent="0.15">
      <c r="C45" s="269"/>
      <c r="D45" s="275"/>
    </row>
    <row r="46" spans="2:4" ht="48" customHeight="1" x14ac:dyDescent="0.15">
      <c r="C46" s="269"/>
      <c r="D46" s="275"/>
    </row>
    <row r="47" spans="2:4" s="145" customFormat="1" ht="48" customHeight="1" x14ac:dyDescent="0.15"/>
    <row r="48" spans="2:4" ht="48" customHeight="1" x14ac:dyDescent="0.15">
      <c r="C48" s="269"/>
      <c r="D48" s="275"/>
    </row>
    <row r="49" spans="3:4" ht="48" customHeight="1" x14ac:dyDescent="0.15">
      <c r="C49" s="269"/>
      <c r="D49" s="275"/>
    </row>
    <row r="50" spans="3:4" ht="48" customHeight="1" x14ac:dyDescent="0.15">
      <c r="C50" s="269"/>
      <c r="D50" s="275"/>
    </row>
    <row r="51" spans="3:4" ht="48" customHeight="1" x14ac:dyDescent="0.15">
      <c r="C51" s="269"/>
      <c r="D51" s="275"/>
    </row>
    <row r="52" spans="3:4" ht="48" customHeight="1" x14ac:dyDescent="0.15">
      <c r="C52" s="269"/>
      <c r="D52" s="275"/>
    </row>
    <row r="53" spans="3:4" ht="48" customHeight="1" x14ac:dyDescent="0.15">
      <c r="C53" s="269"/>
      <c r="D53" s="275"/>
    </row>
    <row r="54" spans="3:4" ht="48" customHeight="1" x14ac:dyDescent="0.15">
      <c r="C54" s="269"/>
      <c r="D54" s="275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WhiteSpace="0" view="pageBreakPreview" zoomScale="55" zoomScaleNormal="90" zoomScaleSheetLayoutView="55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30</v>
      </c>
      <c r="M1" s="322"/>
    </row>
    <row r="2" spans="1:13" ht="48" customHeight="1" thickBot="1" x14ac:dyDescent="0.2">
      <c r="A2" s="51"/>
      <c r="B2" s="323"/>
      <c r="C2" s="324"/>
      <c r="L2" s="325" t="s">
        <v>0</v>
      </c>
      <c r="M2" s="326"/>
    </row>
    <row r="3" spans="1:13" ht="48" customHeight="1" x14ac:dyDescent="0.15">
      <c r="A3" s="52"/>
      <c r="B3" s="327" t="s">
        <v>1</v>
      </c>
      <c r="C3" s="328"/>
      <c r="D3" s="328"/>
      <c r="E3" s="328"/>
      <c r="F3" s="53"/>
      <c r="G3" s="53"/>
      <c r="H3" s="53"/>
      <c r="I3" s="53"/>
      <c r="J3" s="54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5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58" t="s">
        <v>9</v>
      </c>
      <c r="G4" s="58" t="s">
        <v>184</v>
      </c>
      <c r="H4" s="58" t="s">
        <v>10</v>
      </c>
      <c r="I4" s="58" t="s">
        <v>11</v>
      </c>
      <c r="J4" s="59" t="s">
        <v>12</v>
      </c>
      <c r="K4" s="330"/>
      <c r="L4" s="332"/>
      <c r="M4" s="60" t="s">
        <v>260</v>
      </c>
    </row>
    <row r="5" spans="1:13" ht="48" customHeight="1" x14ac:dyDescent="0.15">
      <c r="A5" s="61" t="s">
        <v>267</v>
      </c>
      <c r="B5" s="62">
        <v>7306740</v>
      </c>
      <c r="C5" s="62">
        <v>2449210</v>
      </c>
      <c r="D5" s="62">
        <v>118830</v>
      </c>
      <c r="E5" s="62">
        <v>9874780</v>
      </c>
      <c r="F5" s="62">
        <v>0</v>
      </c>
      <c r="G5" s="62">
        <v>63920</v>
      </c>
      <c r="H5" s="62">
        <v>136930</v>
      </c>
      <c r="I5" s="62">
        <v>0</v>
      </c>
      <c r="J5" s="62">
        <v>10075630</v>
      </c>
      <c r="K5" s="62">
        <v>10075630</v>
      </c>
      <c r="L5" s="63">
        <v>1824580</v>
      </c>
      <c r="M5" s="64">
        <v>18.108842821739188</v>
      </c>
    </row>
    <row r="6" spans="1:13" ht="48" customHeight="1" x14ac:dyDescent="0.15">
      <c r="A6" s="65" t="s">
        <v>268</v>
      </c>
      <c r="B6" s="62">
        <v>7623460</v>
      </c>
      <c r="C6" s="66">
        <v>1727950</v>
      </c>
      <c r="D6" s="66">
        <v>172780</v>
      </c>
      <c r="E6" s="66">
        <v>9524190</v>
      </c>
      <c r="F6" s="66">
        <v>0</v>
      </c>
      <c r="G6" s="66">
        <v>55830</v>
      </c>
      <c r="H6" s="66">
        <v>103110</v>
      </c>
      <c r="I6" s="66">
        <v>0</v>
      </c>
      <c r="J6" s="66">
        <v>9683130</v>
      </c>
      <c r="K6" s="62">
        <v>9683130</v>
      </c>
      <c r="L6" s="67">
        <v>1472910</v>
      </c>
      <c r="M6" s="68">
        <v>15.21109393346986</v>
      </c>
    </row>
    <row r="7" spans="1:13" ht="48" customHeight="1" x14ac:dyDescent="0.15">
      <c r="A7" s="65" t="s">
        <v>16</v>
      </c>
      <c r="B7" s="62">
        <v>6999600</v>
      </c>
      <c r="C7" s="66">
        <v>8712020</v>
      </c>
      <c r="D7" s="66">
        <v>185840</v>
      </c>
      <c r="E7" s="66">
        <v>15897460</v>
      </c>
      <c r="F7" s="66">
        <v>0</v>
      </c>
      <c r="G7" s="66">
        <v>28580</v>
      </c>
      <c r="H7" s="66">
        <v>73210</v>
      </c>
      <c r="I7" s="66">
        <v>0</v>
      </c>
      <c r="J7" s="66">
        <v>15999250</v>
      </c>
      <c r="K7" s="62">
        <v>15999250</v>
      </c>
      <c r="L7" s="67">
        <v>2221930</v>
      </c>
      <c r="M7" s="68">
        <v>13.887713486569684</v>
      </c>
    </row>
    <row r="8" spans="1:13" ht="48" customHeight="1" x14ac:dyDescent="0.15">
      <c r="A8" s="65" t="s">
        <v>269</v>
      </c>
      <c r="B8" s="62">
        <v>6553100</v>
      </c>
      <c r="C8" s="66">
        <v>838900</v>
      </c>
      <c r="D8" s="66">
        <v>154110</v>
      </c>
      <c r="E8" s="66">
        <v>7546110</v>
      </c>
      <c r="F8" s="66">
        <v>0</v>
      </c>
      <c r="G8" s="66">
        <v>58680</v>
      </c>
      <c r="H8" s="66">
        <v>116880</v>
      </c>
      <c r="I8" s="66">
        <v>0</v>
      </c>
      <c r="J8" s="66">
        <v>7721670</v>
      </c>
      <c r="K8" s="62">
        <v>7721670</v>
      </c>
      <c r="L8" s="67">
        <v>1831750</v>
      </c>
      <c r="M8" s="68">
        <v>23.722199990416581</v>
      </c>
    </row>
    <row r="9" spans="1:13" ht="48" customHeight="1" x14ac:dyDescent="0.15">
      <c r="A9" s="65" t="s">
        <v>270</v>
      </c>
      <c r="B9" s="62">
        <v>6712220</v>
      </c>
      <c r="C9" s="66">
        <v>3942700</v>
      </c>
      <c r="D9" s="66">
        <v>433070</v>
      </c>
      <c r="E9" s="66">
        <v>11087990</v>
      </c>
      <c r="F9" s="66">
        <v>0</v>
      </c>
      <c r="G9" s="66">
        <v>62410</v>
      </c>
      <c r="H9" s="66">
        <v>95090</v>
      </c>
      <c r="I9" s="66">
        <v>0</v>
      </c>
      <c r="J9" s="66">
        <v>11245490</v>
      </c>
      <c r="K9" s="62">
        <v>11245490</v>
      </c>
      <c r="L9" s="67">
        <v>2066390</v>
      </c>
      <c r="M9" s="68">
        <v>18.375277555713446</v>
      </c>
    </row>
    <row r="10" spans="1:13" ht="48" customHeight="1" x14ac:dyDescent="0.15">
      <c r="A10" s="65" t="s">
        <v>19</v>
      </c>
      <c r="B10" s="62">
        <v>6643970</v>
      </c>
      <c r="C10" s="66">
        <v>0</v>
      </c>
      <c r="D10" s="66">
        <v>209460</v>
      </c>
      <c r="E10" s="66">
        <v>6853430</v>
      </c>
      <c r="F10" s="66">
        <v>0</v>
      </c>
      <c r="G10" s="66">
        <v>49840</v>
      </c>
      <c r="H10" s="66">
        <v>79820</v>
      </c>
      <c r="I10" s="66">
        <v>0</v>
      </c>
      <c r="J10" s="66">
        <v>6983090</v>
      </c>
      <c r="K10" s="62">
        <v>6983090</v>
      </c>
      <c r="L10" s="67">
        <v>1728460</v>
      </c>
      <c r="M10" s="68">
        <v>24.752079666737792</v>
      </c>
    </row>
    <row r="11" spans="1:13" ht="48" customHeight="1" x14ac:dyDescent="0.15">
      <c r="A11" s="65" t="s">
        <v>271</v>
      </c>
      <c r="B11" s="62">
        <v>6808720</v>
      </c>
      <c r="C11" s="66">
        <v>352140</v>
      </c>
      <c r="D11" s="66">
        <v>211440</v>
      </c>
      <c r="E11" s="66">
        <v>7372300</v>
      </c>
      <c r="F11" s="66">
        <v>0</v>
      </c>
      <c r="G11" s="66">
        <v>48780</v>
      </c>
      <c r="H11" s="66">
        <v>104830</v>
      </c>
      <c r="I11" s="66">
        <v>0</v>
      </c>
      <c r="J11" s="66">
        <v>7525910</v>
      </c>
      <c r="K11" s="62">
        <v>7525910</v>
      </c>
      <c r="L11" s="67">
        <v>786430</v>
      </c>
      <c r="M11" s="68">
        <v>10.449633333377625</v>
      </c>
    </row>
    <row r="12" spans="1:13" ht="48" customHeight="1" x14ac:dyDescent="0.15">
      <c r="A12" s="65" t="s">
        <v>272</v>
      </c>
      <c r="B12" s="62">
        <v>6520220</v>
      </c>
      <c r="C12" s="66">
        <v>3787140</v>
      </c>
      <c r="D12" s="66">
        <v>175950</v>
      </c>
      <c r="E12" s="66">
        <v>10483310</v>
      </c>
      <c r="F12" s="66">
        <v>0</v>
      </c>
      <c r="G12" s="66">
        <v>2710</v>
      </c>
      <c r="H12" s="66">
        <v>101200</v>
      </c>
      <c r="I12" s="66">
        <v>0</v>
      </c>
      <c r="J12" s="66">
        <v>10587220</v>
      </c>
      <c r="K12" s="62">
        <v>10587220</v>
      </c>
      <c r="L12" s="67">
        <v>1597160</v>
      </c>
      <c r="M12" s="68">
        <v>15.085735443298617</v>
      </c>
    </row>
    <row r="13" spans="1:13" ht="48" customHeight="1" x14ac:dyDescent="0.15">
      <c r="A13" s="65" t="s">
        <v>273</v>
      </c>
      <c r="B13" s="62">
        <v>7955750</v>
      </c>
      <c r="C13" s="66">
        <v>6398760</v>
      </c>
      <c r="D13" s="66">
        <v>177040</v>
      </c>
      <c r="E13" s="66">
        <v>14531550</v>
      </c>
      <c r="F13" s="66">
        <v>0</v>
      </c>
      <c r="G13" s="66">
        <v>62580</v>
      </c>
      <c r="H13" s="66">
        <v>156920</v>
      </c>
      <c r="I13" s="66">
        <v>0</v>
      </c>
      <c r="J13" s="66">
        <v>14751050</v>
      </c>
      <c r="K13" s="62">
        <v>14751050</v>
      </c>
      <c r="L13" s="67">
        <v>3116430</v>
      </c>
      <c r="M13" s="68">
        <v>21.126835038861643</v>
      </c>
    </row>
    <row r="14" spans="1:13" ht="48" customHeight="1" x14ac:dyDescent="0.15">
      <c r="A14" s="65" t="s">
        <v>23</v>
      </c>
      <c r="B14" s="62">
        <v>6876720</v>
      </c>
      <c r="C14" s="66">
        <v>6465490</v>
      </c>
      <c r="D14" s="66">
        <v>188090</v>
      </c>
      <c r="E14" s="66">
        <v>13530300</v>
      </c>
      <c r="F14" s="66">
        <v>0</v>
      </c>
      <c r="G14" s="66">
        <v>37700</v>
      </c>
      <c r="H14" s="66">
        <v>63090</v>
      </c>
      <c r="I14" s="66">
        <v>0</v>
      </c>
      <c r="J14" s="66">
        <v>13631090</v>
      </c>
      <c r="K14" s="62">
        <v>13631090</v>
      </c>
      <c r="L14" s="67">
        <v>2767480</v>
      </c>
      <c r="M14" s="68">
        <v>20.302705066139247</v>
      </c>
    </row>
    <row r="15" spans="1:13" ht="48" customHeight="1" x14ac:dyDescent="0.15">
      <c r="A15" s="65" t="s">
        <v>24</v>
      </c>
      <c r="B15" s="62">
        <v>6026940</v>
      </c>
      <c r="C15" s="66">
        <v>7352530</v>
      </c>
      <c r="D15" s="66">
        <v>184370</v>
      </c>
      <c r="E15" s="66">
        <v>13563840</v>
      </c>
      <c r="F15" s="66">
        <v>0</v>
      </c>
      <c r="G15" s="66">
        <v>9180</v>
      </c>
      <c r="H15" s="66">
        <v>80410</v>
      </c>
      <c r="I15" s="66">
        <v>0</v>
      </c>
      <c r="J15" s="66">
        <v>13653430</v>
      </c>
      <c r="K15" s="62">
        <v>13653430</v>
      </c>
      <c r="L15" s="67">
        <v>2479560</v>
      </c>
      <c r="M15" s="68">
        <v>18.16071126449544</v>
      </c>
    </row>
    <row r="16" spans="1:13" ht="48" customHeight="1" thickBot="1" x14ac:dyDescent="0.2">
      <c r="A16" s="69" t="s">
        <v>274</v>
      </c>
      <c r="B16" s="62">
        <v>7057760</v>
      </c>
      <c r="C16" s="70">
        <v>6408130</v>
      </c>
      <c r="D16" s="70">
        <v>325670</v>
      </c>
      <c r="E16" s="70">
        <v>13791560</v>
      </c>
      <c r="F16" s="66">
        <v>0</v>
      </c>
      <c r="G16" s="70">
        <v>48930</v>
      </c>
      <c r="H16" s="70">
        <v>89180</v>
      </c>
      <c r="I16" s="70">
        <v>0</v>
      </c>
      <c r="J16" s="70">
        <v>13929670</v>
      </c>
      <c r="K16" s="71">
        <v>13929670</v>
      </c>
      <c r="L16" s="72">
        <v>2217930</v>
      </c>
      <c r="M16" s="73">
        <v>15.92234417613626</v>
      </c>
    </row>
    <row r="17" spans="1:13" ht="48" customHeight="1" thickTop="1" thickBot="1" x14ac:dyDescent="0.2">
      <c r="A17" s="74" t="s">
        <v>29</v>
      </c>
      <c r="B17" s="75">
        <v>83085200</v>
      </c>
      <c r="C17" s="75">
        <v>48434970</v>
      </c>
      <c r="D17" s="75">
        <v>2536650</v>
      </c>
      <c r="E17" s="75">
        <v>134056820</v>
      </c>
      <c r="F17" s="75">
        <v>0</v>
      </c>
      <c r="G17" s="75">
        <v>529140</v>
      </c>
      <c r="H17" s="75">
        <v>1200670</v>
      </c>
      <c r="I17" s="75">
        <v>0</v>
      </c>
      <c r="J17" s="75">
        <v>135786630</v>
      </c>
      <c r="K17" s="75">
        <v>135786630</v>
      </c>
      <c r="L17" s="76">
        <v>24111010</v>
      </c>
      <c r="M17" s="77">
        <v>17.756542010063878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E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view="pageBreakPreview" zoomScale="40" zoomScaleNormal="70" zoomScaleSheetLayoutView="4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0" width="11.625" style="38" customWidth="1"/>
    <col min="41" max="16384" width="9" style="38"/>
  </cols>
  <sheetData>
    <row r="2" spans="2:24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62</v>
      </c>
      <c r="O2" s="375"/>
      <c r="P2" s="376"/>
      <c r="Q2" s="42"/>
      <c r="R2" s="42"/>
      <c r="S2" s="42"/>
      <c r="T2" s="38"/>
      <c r="U2" s="38"/>
      <c r="V2" s="38"/>
      <c r="W2" s="38"/>
      <c r="X2" s="38"/>
    </row>
    <row r="3" spans="2:24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</row>
    <row r="4" spans="2:24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4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</row>
    <row r="6" spans="2:24" s="1" customFormat="1" ht="26.25" customHeight="1" x14ac:dyDescent="0.15">
      <c r="B6" s="379"/>
      <c r="C6" s="2" t="s">
        <v>351</v>
      </c>
      <c r="D6" s="2">
        <v>1477340</v>
      </c>
      <c r="E6" s="2">
        <v>1526310</v>
      </c>
      <c r="F6" s="2">
        <v>1408340</v>
      </c>
      <c r="G6" s="2">
        <v>1314430</v>
      </c>
      <c r="H6" s="2">
        <v>1337300</v>
      </c>
      <c r="I6" s="2">
        <v>1276500</v>
      </c>
      <c r="J6" s="2">
        <v>1351290</v>
      </c>
      <c r="K6" s="2">
        <v>1301580</v>
      </c>
      <c r="L6" s="2">
        <v>1542940</v>
      </c>
      <c r="M6" s="2">
        <v>1315950</v>
      </c>
      <c r="N6" s="2">
        <v>1204400</v>
      </c>
      <c r="O6" s="2">
        <v>1397410</v>
      </c>
      <c r="P6" s="2">
        <v>16453790</v>
      </c>
      <c r="Q6" s="38"/>
      <c r="R6" s="38"/>
      <c r="S6" s="38"/>
      <c r="T6" s="38"/>
      <c r="U6" s="38"/>
      <c r="V6" s="38"/>
      <c r="W6" s="38"/>
      <c r="X6" s="38"/>
    </row>
    <row r="7" spans="2:24" s="1" customFormat="1" ht="26.25" customHeight="1" x14ac:dyDescent="0.15">
      <c r="B7" s="37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8"/>
      <c r="R7" s="38"/>
      <c r="S7" s="38"/>
      <c r="T7" s="38"/>
      <c r="U7" s="38"/>
      <c r="V7" s="38"/>
      <c r="W7" s="38"/>
      <c r="X7" s="38"/>
    </row>
    <row r="8" spans="2:24" s="1" customFormat="1" ht="26.25" customHeight="1" x14ac:dyDescent="0.15">
      <c r="B8" s="379"/>
      <c r="C8" s="2" t="s">
        <v>352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8"/>
      <c r="R8" s="38"/>
      <c r="S8" s="38"/>
      <c r="T8" s="38"/>
      <c r="U8" s="38"/>
      <c r="V8" s="38"/>
      <c r="W8" s="38"/>
      <c r="X8" s="38"/>
    </row>
    <row r="9" spans="2:24" s="1" customFormat="1" ht="26.25" customHeight="1" x14ac:dyDescent="0.15">
      <c r="B9" s="379"/>
      <c r="C9" s="2" t="s">
        <v>54</v>
      </c>
      <c r="D9" s="2">
        <v>1035960</v>
      </c>
      <c r="E9" s="2">
        <v>1078000</v>
      </c>
      <c r="F9" s="2">
        <v>1008500</v>
      </c>
      <c r="G9" s="2">
        <v>1012920</v>
      </c>
      <c r="H9" s="2">
        <v>922260</v>
      </c>
      <c r="I9" s="2">
        <v>919610</v>
      </c>
      <c r="J9" s="2">
        <v>969720</v>
      </c>
      <c r="K9" s="2">
        <v>912480</v>
      </c>
      <c r="L9" s="2">
        <v>1086180</v>
      </c>
      <c r="M9" s="2">
        <v>938220</v>
      </c>
      <c r="N9" s="2">
        <v>839950</v>
      </c>
      <c r="O9" s="2">
        <v>1009480</v>
      </c>
      <c r="P9" s="2">
        <v>11733280</v>
      </c>
      <c r="Q9" s="38"/>
      <c r="R9" s="38"/>
      <c r="S9" s="38"/>
      <c r="T9" s="38"/>
      <c r="U9" s="38"/>
      <c r="V9" s="38"/>
      <c r="W9" s="38"/>
      <c r="X9" s="38"/>
    </row>
    <row r="10" spans="2:24" s="1" customFormat="1" ht="26.25" customHeight="1" x14ac:dyDescent="0.15">
      <c r="B10" s="379"/>
      <c r="C10" s="2" t="s">
        <v>353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8"/>
      <c r="R10" s="38"/>
      <c r="S10" s="38"/>
      <c r="T10" s="38"/>
      <c r="U10" s="38"/>
      <c r="V10" s="38"/>
      <c r="W10" s="38"/>
      <c r="X10" s="38"/>
    </row>
    <row r="11" spans="2:24" s="1" customFormat="1" ht="26.25" customHeight="1" x14ac:dyDescent="0.15">
      <c r="B11" s="379"/>
      <c r="C11" s="2" t="s">
        <v>354</v>
      </c>
      <c r="D11" s="2">
        <v>0</v>
      </c>
      <c r="E11" s="2">
        <v>0</v>
      </c>
      <c r="F11" s="2">
        <v>0</v>
      </c>
      <c r="G11" s="2">
        <v>80330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80330</v>
      </c>
      <c r="Q11" s="38"/>
      <c r="R11" s="38"/>
      <c r="S11" s="38"/>
      <c r="T11" s="38"/>
      <c r="U11" s="38"/>
      <c r="V11" s="38"/>
      <c r="W11" s="38"/>
      <c r="X11" s="38"/>
    </row>
    <row r="12" spans="2:24" s="1" customFormat="1" ht="26.25" customHeight="1" x14ac:dyDescent="0.15">
      <c r="B12" s="379"/>
      <c r="C12" s="2" t="s">
        <v>8</v>
      </c>
      <c r="D12" s="2">
        <v>2513300</v>
      </c>
      <c r="E12" s="2">
        <v>2604310</v>
      </c>
      <c r="F12" s="2">
        <v>2416840</v>
      </c>
      <c r="G12" s="2">
        <v>2407680</v>
      </c>
      <c r="H12" s="2">
        <v>2259560</v>
      </c>
      <c r="I12" s="2">
        <v>2196110</v>
      </c>
      <c r="J12" s="2">
        <v>2321010</v>
      </c>
      <c r="K12" s="2">
        <v>2214060</v>
      </c>
      <c r="L12" s="2">
        <v>2629120</v>
      </c>
      <c r="M12" s="2">
        <v>2254170</v>
      </c>
      <c r="N12" s="2">
        <v>2044350</v>
      </c>
      <c r="O12" s="2">
        <v>2406890</v>
      </c>
      <c r="P12" s="2">
        <v>28267400</v>
      </c>
      <c r="Q12" s="38"/>
      <c r="R12" s="38"/>
      <c r="S12" s="38"/>
      <c r="T12" s="38"/>
      <c r="U12" s="38"/>
      <c r="V12" s="38"/>
      <c r="W12" s="38"/>
      <c r="X12" s="38"/>
    </row>
    <row r="13" spans="2:24" s="1" customFormat="1" ht="26.25" customHeight="1" x14ac:dyDescent="0.15">
      <c r="B13" s="380" t="s">
        <v>355</v>
      </c>
      <c r="C13" s="47" t="s">
        <v>40</v>
      </c>
      <c r="D13" s="2">
        <v>31990</v>
      </c>
      <c r="E13" s="2">
        <v>27470</v>
      </c>
      <c r="F13" s="2">
        <v>27620</v>
      </c>
      <c r="G13" s="2">
        <v>33700</v>
      </c>
      <c r="H13" s="2">
        <v>29790</v>
      </c>
      <c r="I13" s="2">
        <v>25060</v>
      </c>
      <c r="J13" s="2">
        <v>26730</v>
      </c>
      <c r="K13" s="2">
        <v>24180</v>
      </c>
      <c r="L13" s="2">
        <v>39550</v>
      </c>
      <c r="M13" s="2">
        <v>18390</v>
      </c>
      <c r="N13" s="2">
        <v>21260</v>
      </c>
      <c r="O13" s="2">
        <v>26720</v>
      </c>
      <c r="P13" s="2">
        <v>332460</v>
      </c>
    </row>
    <row r="14" spans="2:24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4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4" s="1" customFormat="1" ht="26.25" customHeight="1" x14ac:dyDescent="0.15">
      <c r="B16" s="380"/>
      <c r="C16" s="2" t="s">
        <v>8</v>
      </c>
      <c r="D16" s="2">
        <v>31990</v>
      </c>
      <c r="E16" s="2">
        <v>27470</v>
      </c>
      <c r="F16" s="2">
        <v>27620</v>
      </c>
      <c r="G16" s="2">
        <v>33700</v>
      </c>
      <c r="H16" s="2">
        <v>29790</v>
      </c>
      <c r="I16" s="2">
        <v>25060</v>
      </c>
      <c r="J16" s="2">
        <v>26730</v>
      </c>
      <c r="K16" s="2">
        <v>24180</v>
      </c>
      <c r="L16" s="2">
        <v>39550</v>
      </c>
      <c r="M16" s="2">
        <v>18390</v>
      </c>
      <c r="N16" s="2">
        <v>21260</v>
      </c>
      <c r="O16" s="2">
        <v>26720</v>
      </c>
      <c r="P16" s="2">
        <v>332460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2:16" s="1" customFormat="1" ht="26.25" customHeight="1" x14ac:dyDescent="0.15">
      <c r="B18" s="382"/>
      <c r="C18" s="47" t="s">
        <v>360</v>
      </c>
      <c r="D18" s="2">
        <v>47680</v>
      </c>
      <c r="E18" s="2">
        <v>52020</v>
      </c>
      <c r="F18" s="2">
        <v>43950</v>
      </c>
      <c r="G18" s="2">
        <v>52310</v>
      </c>
      <c r="H18" s="2">
        <v>49610</v>
      </c>
      <c r="I18" s="2">
        <v>45660</v>
      </c>
      <c r="J18" s="2">
        <v>51350</v>
      </c>
      <c r="K18" s="2">
        <v>40510</v>
      </c>
      <c r="L18" s="2">
        <v>48160</v>
      </c>
      <c r="M18" s="2">
        <v>50660</v>
      </c>
      <c r="N18" s="2">
        <v>42490</v>
      </c>
      <c r="O18" s="2">
        <v>41820</v>
      </c>
      <c r="P18" s="2">
        <v>566220</v>
      </c>
    </row>
    <row r="19" spans="2:16" s="1" customFormat="1" ht="26.25" customHeight="1" x14ac:dyDescent="0.15">
      <c r="B19" s="382"/>
      <c r="C19" s="47" t="s">
        <v>361</v>
      </c>
      <c r="D19" s="2">
        <v>430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230</v>
      </c>
      <c r="L19" s="2">
        <v>0</v>
      </c>
      <c r="M19" s="2">
        <v>0</v>
      </c>
      <c r="N19" s="2">
        <v>0</v>
      </c>
      <c r="O19" s="2">
        <v>0</v>
      </c>
      <c r="P19" s="2">
        <v>660</v>
      </c>
    </row>
    <row r="20" spans="2:16" s="1" customFormat="1" ht="26.25" customHeight="1" x14ac:dyDescent="0.15">
      <c r="B20" s="382"/>
      <c r="C20" s="47" t="s">
        <v>362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382"/>
      <c r="C21" s="47" t="s">
        <v>363</v>
      </c>
      <c r="D21" s="2">
        <v>110950</v>
      </c>
      <c r="E21" s="2">
        <v>117660</v>
      </c>
      <c r="F21" s="2">
        <v>122520</v>
      </c>
      <c r="G21" s="2">
        <v>119500</v>
      </c>
      <c r="H21" s="2">
        <v>125670</v>
      </c>
      <c r="I21" s="2">
        <v>120010</v>
      </c>
      <c r="J21" s="2">
        <v>105890</v>
      </c>
      <c r="K21" s="2">
        <v>100930</v>
      </c>
      <c r="L21" s="2">
        <v>114230</v>
      </c>
      <c r="M21" s="2">
        <v>112360</v>
      </c>
      <c r="N21" s="2">
        <v>95760</v>
      </c>
      <c r="O21" s="2">
        <v>112270</v>
      </c>
      <c r="P21" s="2">
        <v>1357750</v>
      </c>
    </row>
    <row r="22" spans="2:16" s="1" customFormat="1" ht="26.25" customHeight="1" x14ac:dyDescent="0.15">
      <c r="B22" s="383"/>
      <c r="C22" s="2" t="s">
        <v>8</v>
      </c>
      <c r="D22" s="2">
        <v>159060</v>
      </c>
      <c r="E22" s="2">
        <v>169680</v>
      </c>
      <c r="F22" s="2">
        <v>166470</v>
      </c>
      <c r="G22" s="2">
        <v>171810</v>
      </c>
      <c r="H22" s="2">
        <v>175280</v>
      </c>
      <c r="I22" s="2">
        <v>165670</v>
      </c>
      <c r="J22" s="2">
        <v>157240</v>
      </c>
      <c r="K22" s="2">
        <v>141670</v>
      </c>
      <c r="L22" s="2">
        <v>162390</v>
      </c>
      <c r="M22" s="2">
        <v>163020</v>
      </c>
      <c r="N22" s="2">
        <v>138250</v>
      </c>
      <c r="O22" s="2">
        <v>154090</v>
      </c>
      <c r="P22" s="2">
        <v>1924630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2:16" s="1" customFormat="1" ht="26.25" customHeight="1" x14ac:dyDescent="0.15">
      <c r="B24" s="379"/>
      <c r="C24" s="47" t="s">
        <v>366</v>
      </c>
      <c r="D24" s="2">
        <v>54500</v>
      </c>
      <c r="E24" s="2">
        <v>58560</v>
      </c>
      <c r="F24" s="2">
        <v>51070</v>
      </c>
      <c r="G24" s="2">
        <v>57630</v>
      </c>
      <c r="H24" s="2">
        <v>51030</v>
      </c>
      <c r="I24" s="2">
        <v>48810</v>
      </c>
      <c r="J24" s="2">
        <v>58320</v>
      </c>
      <c r="K24" s="2">
        <v>47110</v>
      </c>
      <c r="L24" s="2">
        <v>54920</v>
      </c>
      <c r="M24" s="2">
        <v>56220</v>
      </c>
      <c r="N24" s="2">
        <v>48060</v>
      </c>
      <c r="O24" s="2">
        <v>50090</v>
      </c>
      <c r="P24" s="2">
        <v>636320</v>
      </c>
    </row>
    <row r="25" spans="2:16" s="1" customFormat="1" ht="26.25" customHeight="1" x14ac:dyDescent="0.15">
      <c r="B25" s="379"/>
      <c r="C25" s="47" t="s">
        <v>367</v>
      </c>
      <c r="D25" s="2">
        <v>73600</v>
      </c>
      <c r="E25" s="2">
        <v>74520</v>
      </c>
      <c r="F25" s="2">
        <v>77890</v>
      </c>
      <c r="G25" s="2">
        <v>71550</v>
      </c>
      <c r="H25" s="2">
        <v>71980</v>
      </c>
      <c r="I25" s="2">
        <v>71280</v>
      </c>
      <c r="J25" s="2">
        <v>63690</v>
      </c>
      <c r="K25" s="2">
        <v>67460</v>
      </c>
      <c r="L25" s="2">
        <v>74520</v>
      </c>
      <c r="M25" s="2">
        <v>68110</v>
      </c>
      <c r="N25" s="2">
        <v>63910</v>
      </c>
      <c r="O25" s="2">
        <v>78970</v>
      </c>
      <c r="P25" s="2">
        <v>857480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79"/>
      <c r="C29" s="2" t="s">
        <v>8</v>
      </c>
      <c r="D29" s="2">
        <v>128100</v>
      </c>
      <c r="E29" s="2">
        <v>133080</v>
      </c>
      <c r="F29" s="2">
        <v>128960</v>
      </c>
      <c r="G29" s="2">
        <v>129180</v>
      </c>
      <c r="H29" s="2">
        <v>123010</v>
      </c>
      <c r="I29" s="2">
        <v>120090</v>
      </c>
      <c r="J29" s="2">
        <v>122010</v>
      </c>
      <c r="K29" s="2">
        <v>114570</v>
      </c>
      <c r="L29" s="2">
        <v>129440</v>
      </c>
      <c r="M29" s="2">
        <v>124330</v>
      </c>
      <c r="N29" s="2">
        <v>111970</v>
      </c>
      <c r="O29" s="2">
        <v>129060</v>
      </c>
      <c r="P29" s="2">
        <v>1493800</v>
      </c>
    </row>
    <row r="30" spans="2:16" s="1" customFormat="1" ht="30" customHeight="1" x14ac:dyDescent="0.15">
      <c r="B30" s="372" t="s">
        <v>12</v>
      </c>
      <c r="C30" s="373"/>
      <c r="D30" s="306">
        <v>2832450</v>
      </c>
      <c r="E30" s="306">
        <v>2934540</v>
      </c>
      <c r="F30" s="306">
        <v>2739890</v>
      </c>
      <c r="G30" s="306">
        <v>2742370</v>
      </c>
      <c r="H30" s="306">
        <v>2587640</v>
      </c>
      <c r="I30" s="306">
        <v>2506930</v>
      </c>
      <c r="J30" s="306">
        <v>2626990</v>
      </c>
      <c r="K30" s="306">
        <v>2494480</v>
      </c>
      <c r="L30" s="306">
        <v>2960500</v>
      </c>
      <c r="M30" s="306">
        <v>2559910</v>
      </c>
      <c r="N30" s="306">
        <v>2315830</v>
      </c>
      <c r="O30" s="306">
        <v>2716760</v>
      </c>
      <c r="P30" s="306">
        <v>32018290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4" ht="24.75" customHeight="1" x14ac:dyDescent="0.15">
      <c r="B33" s="39" t="s">
        <v>372</v>
      </c>
    </row>
    <row r="47" spans="2:4" s="1" customFormat="1" ht="48" customHeight="1" x14ac:dyDescent="0.15"/>
    <row r="48" spans="2:4" ht="48" customHeight="1" x14ac:dyDescent="0.15">
      <c r="D48" s="38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7"/>
  <sheetViews>
    <sheetView view="pageBreakPreview" zoomScale="40" zoomScaleNormal="55" zoomScaleSheetLayoutView="40" workbookViewId="0"/>
  </sheetViews>
  <sheetFormatPr defaultRowHeight="48" customHeight="1" x14ac:dyDescent="0.15"/>
  <cols>
    <col min="1" max="1" width="4.25" style="38" customWidth="1"/>
    <col min="2" max="2" width="4.625" style="39" customWidth="1"/>
    <col min="3" max="3" width="22.625" style="39" bestFit="1" customWidth="1"/>
    <col min="4" max="4" width="14.625" style="39" customWidth="1"/>
    <col min="5" max="16" width="14.625" style="38" customWidth="1"/>
    <col min="17" max="41" width="11.625" style="38" customWidth="1"/>
    <col min="42" max="16384" width="9" style="38"/>
  </cols>
  <sheetData>
    <row r="2" spans="2:25" s="1" customFormat="1" ht="32.1" customHeight="1" x14ac:dyDescent="0.15">
      <c r="B2" s="41" t="s">
        <v>336</v>
      </c>
      <c r="C2" s="41"/>
      <c r="D2" s="41"/>
      <c r="E2" s="42"/>
      <c r="F2" s="42"/>
      <c r="G2" s="42"/>
      <c r="H2" s="42"/>
      <c r="I2" s="42"/>
      <c r="J2" s="42"/>
      <c r="K2" s="43"/>
      <c r="L2" s="43"/>
      <c r="M2" s="44"/>
      <c r="N2" s="375" t="s">
        <v>63</v>
      </c>
      <c r="O2" s="375"/>
      <c r="P2" s="376"/>
      <c r="Q2" s="42"/>
      <c r="R2" s="42"/>
      <c r="S2" s="42"/>
      <c r="T2" s="42"/>
      <c r="U2" s="38"/>
      <c r="V2" s="38"/>
      <c r="W2" s="38"/>
      <c r="X2" s="38"/>
      <c r="Y2" s="38"/>
    </row>
    <row r="3" spans="2:25" s="1" customFormat="1" ht="26.25" customHeight="1" x14ac:dyDescent="0.1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5" t="s">
        <v>45</v>
      </c>
      <c r="Q3" s="39"/>
      <c r="R3" s="39"/>
      <c r="S3" s="39"/>
      <c r="T3" s="39"/>
      <c r="U3" s="39"/>
      <c r="V3" s="39"/>
      <c r="W3" s="39"/>
      <c r="X3" s="39"/>
      <c r="Y3" s="39"/>
    </row>
    <row r="4" spans="2:25" s="39" customFormat="1" ht="24" customHeight="1" x14ac:dyDescent="0.15">
      <c r="B4" s="377" t="s">
        <v>5</v>
      </c>
      <c r="C4" s="378"/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342</v>
      </c>
      <c r="I4" s="46" t="s">
        <v>343</v>
      </c>
      <c r="J4" s="46" t="s">
        <v>344</v>
      </c>
      <c r="K4" s="46" t="s">
        <v>345</v>
      </c>
      <c r="L4" s="46" t="s">
        <v>346</v>
      </c>
      <c r="M4" s="46" t="s">
        <v>347</v>
      </c>
      <c r="N4" s="46" t="s">
        <v>348</v>
      </c>
      <c r="O4" s="46" t="s">
        <v>349</v>
      </c>
      <c r="P4" s="46" t="s">
        <v>51</v>
      </c>
    </row>
    <row r="5" spans="2:25" s="1" customFormat="1" ht="26.25" customHeight="1" x14ac:dyDescent="0.15">
      <c r="B5" s="379" t="s">
        <v>373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8"/>
      <c r="R5" s="38"/>
      <c r="S5" s="38"/>
      <c r="T5" s="38"/>
      <c r="U5" s="38"/>
      <c r="V5" s="38"/>
      <c r="W5" s="38"/>
      <c r="X5" s="38"/>
      <c r="Y5" s="38"/>
    </row>
    <row r="6" spans="2:25" s="1" customFormat="1" ht="26.25" customHeight="1" x14ac:dyDescent="0.15">
      <c r="B6" s="379"/>
      <c r="C6" s="2" t="s">
        <v>351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8"/>
      <c r="R6" s="38"/>
      <c r="S6" s="38"/>
      <c r="T6" s="38"/>
      <c r="U6" s="38"/>
      <c r="V6" s="38"/>
      <c r="W6" s="38"/>
      <c r="X6" s="38"/>
      <c r="Y6" s="38"/>
    </row>
    <row r="7" spans="2:25" s="1" customFormat="1" ht="26.25" customHeight="1" x14ac:dyDescent="0.15">
      <c r="B7" s="379"/>
      <c r="C7" s="2" t="s">
        <v>53</v>
      </c>
      <c r="D7" s="2">
        <v>0</v>
      </c>
      <c r="E7" s="2">
        <v>1230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1230</v>
      </c>
      <c r="Q7" s="38"/>
      <c r="R7" s="38"/>
      <c r="S7" s="38"/>
      <c r="T7" s="38"/>
      <c r="U7" s="38"/>
      <c r="V7" s="38"/>
      <c r="W7" s="38"/>
      <c r="X7" s="38"/>
      <c r="Y7" s="38"/>
    </row>
    <row r="8" spans="2:25" s="1" customFormat="1" ht="26.25" customHeight="1" x14ac:dyDescent="0.15">
      <c r="B8" s="379"/>
      <c r="C8" s="2" t="s">
        <v>352</v>
      </c>
      <c r="D8" s="2">
        <v>985320</v>
      </c>
      <c r="E8" s="2">
        <v>994450</v>
      </c>
      <c r="F8" s="2">
        <v>969530</v>
      </c>
      <c r="G8" s="2">
        <v>961470</v>
      </c>
      <c r="H8" s="2">
        <v>889730</v>
      </c>
      <c r="I8" s="2">
        <v>880890</v>
      </c>
      <c r="J8" s="2">
        <v>937610</v>
      </c>
      <c r="K8" s="2">
        <v>903410</v>
      </c>
      <c r="L8" s="2">
        <v>932420</v>
      </c>
      <c r="M8" s="2">
        <v>777330</v>
      </c>
      <c r="N8" s="2">
        <v>820970</v>
      </c>
      <c r="O8" s="2">
        <v>954050</v>
      </c>
      <c r="P8" s="2">
        <v>11007180</v>
      </c>
      <c r="Q8" s="38"/>
      <c r="R8" s="38"/>
      <c r="S8" s="38"/>
      <c r="T8" s="38"/>
      <c r="U8" s="38"/>
      <c r="V8" s="38"/>
      <c r="W8" s="38"/>
      <c r="X8" s="38"/>
      <c r="Y8" s="38"/>
    </row>
    <row r="9" spans="2:25" s="1" customFormat="1" ht="26.25" customHeight="1" x14ac:dyDescent="0.15">
      <c r="B9" s="379"/>
      <c r="C9" s="2" t="s">
        <v>54</v>
      </c>
      <c r="D9" s="2">
        <v>1426350</v>
      </c>
      <c r="E9" s="2">
        <v>1549060</v>
      </c>
      <c r="F9" s="2">
        <v>1351050</v>
      </c>
      <c r="G9" s="2">
        <v>1350060</v>
      </c>
      <c r="H9" s="2">
        <v>1269050</v>
      </c>
      <c r="I9" s="2">
        <v>1277620</v>
      </c>
      <c r="J9" s="2">
        <v>1348220</v>
      </c>
      <c r="K9" s="2">
        <v>1278830</v>
      </c>
      <c r="L9" s="2">
        <v>1688380</v>
      </c>
      <c r="M9" s="2">
        <v>1433450</v>
      </c>
      <c r="N9" s="2">
        <v>1192950</v>
      </c>
      <c r="O9" s="2">
        <v>1430060</v>
      </c>
      <c r="P9" s="2">
        <v>16595080</v>
      </c>
      <c r="Q9" s="38"/>
      <c r="R9" s="38"/>
      <c r="S9" s="38"/>
      <c r="T9" s="38"/>
      <c r="U9" s="38"/>
      <c r="V9" s="38"/>
      <c r="W9" s="38"/>
      <c r="X9" s="38"/>
      <c r="Y9" s="38"/>
    </row>
    <row r="10" spans="2:25" s="1" customFormat="1" ht="26.25" customHeight="1" x14ac:dyDescent="0.15">
      <c r="B10" s="379"/>
      <c r="C10" s="2" t="s">
        <v>353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8"/>
      <c r="R10" s="38"/>
      <c r="S10" s="38"/>
      <c r="T10" s="38"/>
      <c r="U10" s="38"/>
      <c r="V10" s="38"/>
      <c r="W10" s="38"/>
      <c r="X10" s="38"/>
      <c r="Y10" s="38"/>
    </row>
    <row r="11" spans="2:25" s="1" customFormat="1" ht="26.25" customHeight="1" x14ac:dyDescent="0.15">
      <c r="B11" s="379"/>
      <c r="C11" s="2" t="s">
        <v>354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8"/>
      <c r="R11" s="38"/>
      <c r="S11" s="38"/>
      <c r="T11" s="38"/>
      <c r="U11" s="38"/>
      <c r="V11" s="38"/>
      <c r="W11" s="38"/>
      <c r="X11" s="38"/>
      <c r="Y11" s="38"/>
    </row>
    <row r="12" spans="2:25" s="1" customFormat="1" ht="26.25" customHeight="1" x14ac:dyDescent="0.15">
      <c r="B12" s="379"/>
      <c r="C12" s="2" t="s">
        <v>8</v>
      </c>
      <c r="D12" s="2">
        <v>2411670</v>
      </c>
      <c r="E12" s="2">
        <v>2544740</v>
      </c>
      <c r="F12" s="2">
        <v>2320580</v>
      </c>
      <c r="G12" s="2">
        <v>2311530</v>
      </c>
      <c r="H12" s="2">
        <v>2158780</v>
      </c>
      <c r="I12" s="2">
        <v>2158510</v>
      </c>
      <c r="J12" s="2">
        <v>2285830</v>
      </c>
      <c r="K12" s="2">
        <v>2182240</v>
      </c>
      <c r="L12" s="2">
        <v>2620800</v>
      </c>
      <c r="M12" s="2">
        <v>2210780</v>
      </c>
      <c r="N12" s="2">
        <v>2013920</v>
      </c>
      <c r="O12" s="2">
        <v>2384110</v>
      </c>
      <c r="P12" s="2">
        <v>27603490</v>
      </c>
      <c r="Q12" s="38"/>
      <c r="R12" s="38"/>
      <c r="S12" s="38"/>
      <c r="T12" s="38"/>
      <c r="U12" s="38"/>
      <c r="V12" s="38"/>
      <c r="W12" s="38"/>
      <c r="X12" s="38"/>
      <c r="Y12" s="38"/>
    </row>
    <row r="13" spans="2:25" s="1" customFormat="1" ht="26.25" customHeight="1" x14ac:dyDescent="0.15">
      <c r="B13" s="380" t="s">
        <v>355</v>
      </c>
      <c r="C13" s="47" t="s">
        <v>40</v>
      </c>
      <c r="D13" s="2">
        <v>17460</v>
      </c>
      <c r="E13" s="2">
        <v>16330</v>
      </c>
      <c r="F13" s="2">
        <v>15160</v>
      </c>
      <c r="G13" s="2">
        <v>16260</v>
      </c>
      <c r="H13" s="2">
        <v>14050</v>
      </c>
      <c r="I13" s="2">
        <v>14580</v>
      </c>
      <c r="J13" s="2">
        <v>15410</v>
      </c>
      <c r="K13" s="2">
        <v>14130</v>
      </c>
      <c r="L13" s="2">
        <v>21120</v>
      </c>
      <c r="M13" s="2">
        <v>13160</v>
      </c>
      <c r="N13" s="2">
        <v>12630</v>
      </c>
      <c r="O13" s="2">
        <v>14150</v>
      </c>
      <c r="P13" s="2">
        <v>184440</v>
      </c>
    </row>
    <row r="14" spans="2:25" s="1" customFormat="1" ht="26.25" customHeight="1" x14ac:dyDescent="0.15">
      <c r="B14" s="380"/>
      <c r="C14" s="47" t="s">
        <v>356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5" s="1" customFormat="1" ht="26.25" customHeight="1" x14ac:dyDescent="0.15">
      <c r="B15" s="380"/>
      <c r="C15" s="47" t="s">
        <v>357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5" s="1" customFormat="1" ht="26.25" customHeight="1" x14ac:dyDescent="0.15">
      <c r="B16" s="380"/>
      <c r="C16" s="2" t="s">
        <v>8</v>
      </c>
      <c r="D16" s="2">
        <v>17460</v>
      </c>
      <c r="E16" s="2">
        <v>16330</v>
      </c>
      <c r="F16" s="2">
        <v>15160</v>
      </c>
      <c r="G16" s="2">
        <v>16260</v>
      </c>
      <c r="H16" s="2">
        <v>14050</v>
      </c>
      <c r="I16" s="2">
        <v>14580</v>
      </c>
      <c r="J16" s="2">
        <v>15410</v>
      </c>
      <c r="K16" s="2">
        <v>14130</v>
      </c>
      <c r="L16" s="2">
        <v>21120</v>
      </c>
      <c r="M16" s="2">
        <v>13160</v>
      </c>
      <c r="N16" s="2">
        <v>12630</v>
      </c>
      <c r="O16" s="2">
        <v>14150</v>
      </c>
      <c r="P16" s="2">
        <v>184440</v>
      </c>
    </row>
    <row r="17" spans="2:16" s="1" customFormat="1" ht="26.25" customHeight="1" x14ac:dyDescent="0.15">
      <c r="B17" s="381" t="s">
        <v>358</v>
      </c>
      <c r="C17" s="47" t="s">
        <v>359</v>
      </c>
      <c r="D17" s="2">
        <v>62000</v>
      </c>
      <c r="E17" s="2">
        <v>64690</v>
      </c>
      <c r="F17" s="2">
        <v>74260</v>
      </c>
      <c r="G17" s="2">
        <v>65320</v>
      </c>
      <c r="H17" s="2">
        <v>73870</v>
      </c>
      <c r="I17" s="2">
        <v>72120</v>
      </c>
      <c r="J17" s="2">
        <v>55600</v>
      </c>
      <c r="K17" s="2">
        <v>59640</v>
      </c>
      <c r="L17" s="2">
        <v>64960</v>
      </c>
      <c r="M17" s="2">
        <v>57040</v>
      </c>
      <c r="N17" s="2">
        <v>52400</v>
      </c>
      <c r="O17" s="2">
        <v>65200</v>
      </c>
      <c r="P17" s="2">
        <v>767100</v>
      </c>
    </row>
    <row r="18" spans="2:16" s="1" customFormat="1" ht="26.25" customHeight="1" x14ac:dyDescent="0.15">
      <c r="B18" s="382"/>
      <c r="C18" s="47" t="s">
        <v>360</v>
      </c>
      <c r="D18" s="2">
        <v>79930</v>
      </c>
      <c r="E18" s="2">
        <v>83810</v>
      </c>
      <c r="F18" s="2">
        <v>96620</v>
      </c>
      <c r="G18" s="2">
        <v>85980</v>
      </c>
      <c r="H18" s="2">
        <v>99180</v>
      </c>
      <c r="I18" s="2">
        <v>93660</v>
      </c>
      <c r="J18" s="2">
        <v>73300</v>
      </c>
      <c r="K18" s="2">
        <v>79510</v>
      </c>
      <c r="L18" s="2">
        <v>87990</v>
      </c>
      <c r="M18" s="2">
        <v>81530</v>
      </c>
      <c r="N18" s="2">
        <v>72030</v>
      </c>
      <c r="O18" s="2">
        <v>90790</v>
      </c>
      <c r="P18" s="2">
        <v>1024330</v>
      </c>
    </row>
    <row r="19" spans="2:16" s="1" customFormat="1" ht="26.25" customHeight="1" x14ac:dyDescent="0.15">
      <c r="B19" s="382"/>
      <c r="C19" s="47" t="s">
        <v>361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382"/>
      <c r="C20" s="47" t="s">
        <v>362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382"/>
      <c r="C21" s="47" t="s">
        <v>363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383"/>
      <c r="C22" s="2" t="s">
        <v>8</v>
      </c>
      <c r="D22" s="2">
        <v>141930</v>
      </c>
      <c r="E22" s="2">
        <v>148500</v>
      </c>
      <c r="F22" s="2">
        <v>170880</v>
      </c>
      <c r="G22" s="2">
        <v>151300</v>
      </c>
      <c r="H22" s="2">
        <v>173050</v>
      </c>
      <c r="I22" s="2">
        <v>165780</v>
      </c>
      <c r="J22" s="2">
        <v>128900</v>
      </c>
      <c r="K22" s="2">
        <v>139150</v>
      </c>
      <c r="L22" s="2">
        <v>152950</v>
      </c>
      <c r="M22" s="2">
        <v>138570</v>
      </c>
      <c r="N22" s="2">
        <v>124430</v>
      </c>
      <c r="O22" s="2">
        <v>155990</v>
      </c>
      <c r="P22" s="2">
        <v>1791430</v>
      </c>
    </row>
    <row r="23" spans="2:16" s="1" customFormat="1" ht="26.25" customHeight="1" x14ac:dyDescent="0.15">
      <c r="B23" s="379" t="s">
        <v>364</v>
      </c>
      <c r="C23" s="47" t="s">
        <v>365</v>
      </c>
      <c r="D23" s="2">
        <v>60830</v>
      </c>
      <c r="E23" s="2">
        <v>65910</v>
      </c>
      <c r="F23" s="2">
        <v>54580</v>
      </c>
      <c r="G23" s="2">
        <v>64450</v>
      </c>
      <c r="H23" s="2">
        <v>55590</v>
      </c>
      <c r="I23" s="2">
        <v>52840</v>
      </c>
      <c r="J23" s="2">
        <v>65980</v>
      </c>
      <c r="K23" s="2">
        <v>50940</v>
      </c>
      <c r="L23" s="2">
        <v>55920</v>
      </c>
      <c r="M23" s="2">
        <v>49320</v>
      </c>
      <c r="N23" s="2">
        <v>51610</v>
      </c>
      <c r="O23" s="2">
        <v>51990</v>
      </c>
      <c r="P23" s="2">
        <v>679960</v>
      </c>
    </row>
    <row r="24" spans="2:16" s="1" customFormat="1" ht="26.25" customHeight="1" x14ac:dyDescent="0.15">
      <c r="B24" s="379"/>
      <c r="C24" s="47" t="s">
        <v>366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79"/>
      <c r="C25" s="47" t="s">
        <v>367</v>
      </c>
      <c r="D25" s="2">
        <v>82310</v>
      </c>
      <c r="E25" s="2">
        <v>85760</v>
      </c>
      <c r="F25" s="2">
        <v>71780</v>
      </c>
      <c r="G25" s="2">
        <v>85230</v>
      </c>
      <c r="H25" s="2">
        <v>73070</v>
      </c>
      <c r="I25" s="2">
        <v>68710</v>
      </c>
      <c r="J25" s="2">
        <v>86160</v>
      </c>
      <c r="K25" s="2">
        <v>67350</v>
      </c>
      <c r="L25" s="2">
        <v>83210</v>
      </c>
      <c r="M25" s="2">
        <v>92350</v>
      </c>
      <c r="N25" s="2">
        <v>68220</v>
      </c>
      <c r="O25" s="2">
        <v>67910</v>
      </c>
      <c r="P25" s="2">
        <v>932060</v>
      </c>
    </row>
    <row r="26" spans="2:16" s="1" customFormat="1" ht="26.25" customHeight="1" x14ac:dyDescent="0.15">
      <c r="B26" s="379"/>
      <c r="C26" s="47" t="s">
        <v>368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79"/>
      <c r="C27" s="47" t="s">
        <v>369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79"/>
      <c r="C28" s="47" t="s">
        <v>370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79"/>
      <c r="C29" s="2" t="s">
        <v>8</v>
      </c>
      <c r="D29" s="2">
        <v>143140</v>
      </c>
      <c r="E29" s="2">
        <v>151670</v>
      </c>
      <c r="F29" s="2">
        <v>126360</v>
      </c>
      <c r="G29" s="2">
        <v>149680</v>
      </c>
      <c r="H29" s="2">
        <v>128660</v>
      </c>
      <c r="I29" s="2">
        <v>121550</v>
      </c>
      <c r="J29" s="2">
        <v>152140</v>
      </c>
      <c r="K29" s="2">
        <v>118290</v>
      </c>
      <c r="L29" s="2">
        <v>139130</v>
      </c>
      <c r="M29" s="2">
        <v>141670</v>
      </c>
      <c r="N29" s="2">
        <v>119830</v>
      </c>
      <c r="O29" s="2">
        <v>119900</v>
      </c>
      <c r="P29" s="2">
        <v>1612020</v>
      </c>
    </row>
    <row r="30" spans="2:16" s="1" customFormat="1" ht="30" customHeight="1" x14ac:dyDescent="0.15">
      <c r="B30" s="372" t="s">
        <v>12</v>
      </c>
      <c r="C30" s="373"/>
      <c r="D30" s="306">
        <v>2714200</v>
      </c>
      <c r="E30" s="306">
        <v>2861240</v>
      </c>
      <c r="F30" s="306">
        <v>2632980</v>
      </c>
      <c r="G30" s="306">
        <v>2628770</v>
      </c>
      <c r="H30" s="306">
        <v>2474540</v>
      </c>
      <c r="I30" s="306">
        <v>2460420</v>
      </c>
      <c r="J30" s="306">
        <v>2582280</v>
      </c>
      <c r="K30" s="306">
        <v>2453810</v>
      </c>
      <c r="L30" s="306">
        <v>2934000</v>
      </c>
      <c r="M30" s="306">
        <v>2504180</v>
      </c>
      <c r="N30" s="306">
        <v>2270810</v>
      </c>
      <c r="O30" s="306">
        <v>2674150</v>
      </c>
      <c r="P30" s="306">
        <v>31191380</v>
      </c>
    </row>
    <row r="31" spans="2:16" s="1" customFormat="1" ht="15" customHeight="1" x14ac:dyDescent="0.15">
      <c r="B31" s="45"/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s="1" customFormat="1" ht="24.75" customHeight="1" x14ac:dyDescent="0.15">
      <c r="B32" s="374" t="s">
        <v>371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spans="2:2" ht="24.75" customHeight="1" x14ac:dyDescent="0.15">
      <c r="B33" s="39" t="s">
        <v>372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4"/>
  <sheetViews>
    <sheetView view="pageBreakPreview" zoomScale="70" zoomScaleNormal="55" zoomScaleSheetLayoutView="70" zoomScalePageLayoutView="55" workbookViewId="0">
      <selection sqref="A1:V1"/>
    </sheetView>
  </sheetViews>
  <sheetFormatPr defaultRowHeight="13.5" x14ac:dyDescent="0.15"/>
  <cols>
    <col min="1" max="1" width="3.5" style="153" customWidth="1"/>
    <col min="2" max="2" width="21.625" style="153" customWidth="1"/>
    <col min="3" max="3" width="7.875" style="208" customWidth="1"/>
    <col min="4" max="7" width="7.875" style="151" customWidth="1"/>
    <col min="8" max="8" width="7.875" style="152" customWidth="1"/>
    <col min="9" max="12" width="7.875" style="151" customWidth="1"/>
    <col min="13" max="14" width="7.875" style="150" customWidth="1"/>
    <col min="15" max="17" width="7.875" style="151" customWidth="1"/>
    <col min="18" max="19" width="9.625" style="152" customWidth="1"/>
    <col min="20" max="20" width="9.5" style="151" bestFit="1" customWidth="1"/>
    <col min="21" max="22" width="7.875" style="151" customWidth="1"/>
    <col min="23" max="24" width="7.875" style="150" customWidth="1"/>
    <col min="25" max="27" width="7.875" style="151" customWidth="1"/>
    <col min="28" max="29" width="7.875" style="152" customWidth="1"/>
    <col min="30" max="32" width="7.875" style="151" customWidth="1"/>
    <col min="33" max="34" width="7.875" style="152" customWidth="1"/>
    <col min="35" max="37" width="7.875" style="151" customWidth="1"/>
    <col min="38" max="39" width="9.625" style="152" customWidth="1"/>
    <col min="40" max="40" width="9.5" style="151" bestFit="1" customWidth="1"/>
    <col min="41" max="42" width="7.875" style="151" customWidth="1"/>
    <col min="43" max="43" width="7.875" style="152" customWidth="1"/>
    <col min="44" max="47" width="7.875" style="151" customWidth="1"/>
    <col min="48" max="49" width="7.875" style="152" customWidth="1"/>
    <col min="50" max="52" width="7.875" style="151" customWidth="1"/>
    <col min="53" max="53" width="7.875" style="152" customWidth="1"/>
    <col min="54" max="57" width="7.875" style="151" customWidth="1"/>
    <col min="58" max="59" width="9.625" style="152" customWidth="1"/>
    <col min="60" max="60" width="9.5" style="151" bestFit="1" customWidth="1"/>
    <col min="61" max="62" width="7.875" style="151" customWidth="1"/>
    <col min="63" max="63" width="7.875" style="152" customWidth="1"/>
    <col min="64" max="65" width="7.5" style="151" customWidth="1"/>
    <col min="66" max="67" width="7.875" style="151" customWidth="1"/>
    <col min="68" max="68" width="7.875" style="152" customWidth="1"/>
    <col min="69" max="72" width="7.875" style="151" customWidth="1"/>
    <col min="73" max="73" width="7.875" style="152" customWidth="1"/>
    <col min="74" max="77" width="7.875" style="151" customWidth="1"/>
    <col min="78" max="79" width="9.625" style="152" customWidth="1"/>
    <col min="80" max="80" width="9.5" style="151" bestFit="1" customWidth="1"/>
    <col min="81" max="82" width="7.875" style="151" customWidth="1"/>
    <col min="83" max="83" width="9.375" style="152" customWidth="1"/>
    <col min="84" max="84" width="10.5" style="152" customWidth="1"/>
    <col min="85" max="85" width="10.375" style="151" customWidth="1"/>
    <col min="86" max="87" width="7.875" style="151" customWidth="1"/>
    <col min="88" max="103" width="9" style="153"/>
    <col min="104" max="16384" width="9" style="154"/>
  </cols>
  <sheetData>
    <row r="1" spans="1:103" ht="30.75" customHeight="1" thickBot="1" x14ac:dyDescent="0.2">
      <c r="A1" s="401" t="s">
        <v>329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103" ht="21" customHeight="1" thickBot="1" x14ac:dyDescent="0.2">
      <c r="A2" s="404"/>
      <c r="B2" s="405"/>
      <c r="C2" s="396" t="s">
        <v>64</v>
      </c>
      <c r="D2" s="397"/>
      <c r="E2" s="397"/>
      <c r="F2" s="397"/>
      <c r="G2" s="397"/>
      <c r="H2" s="396" t="s">
        <v>65</v>
      </c>
      <c r="I2" s="397"/>
      <c r="J2" s="397"/>
      <c r="K2" s="397"/>
      <c r="L2" s="397"/>
      <c r="M2" s="396" t="s">
        <v>66</v>
      </c>
      <c r="N2" s="397"/>
      <c r="O2" s="397"/>
      <c r="P2" s="397"/>
      <c r="Q2" s="397"/>
      <c r="R2" s="384" t="s">
        <v>319</v>
      </c>
      <c r="S2" s="385"/>
      <c r="T2" s="385"/>
      <c r="U2" s="385"/>
      <c r="V2" s="386"/>
      <c r="W2" s="398" t="s">
        <v>67</v>
      </c>
      <c r="X2" s="399"/>
      <c r="Y2" s="399"/>
      <c r="Z2" s="399"/>
      <c r="AA2" s="400"/>
      <c r="AB2" s="396" t="s">
        <v>68</v>
      </c>
      <c r="AC2" s="397"/>
      <c r="AD2" s="397"/>
      <c r="AE2" s="397"/>
      <c r="AF2" s="397"/>
      <c r="AG2" s="396" t="s">
        <v>69</v>
      </c>
      <c r="AH2" s="397"/>
      <c r="AI2" s="397"/>
      <c r="AJ2" s="397"/>
      <c r="AK2" s="397"/>
      <c r="AL2" s="384" t="s">
        <v>318</v>
      </c>
      <c r="AM2" s="385"/>
      <c r="AN2" s="385"/>
      <c r="AO2" s="385"/>
      <c r="AP2" s="386"/>
      <c r="AQ2" s="398" t="s">
        <v>330</v>
      </c>
      <c r="AR2" s="399"/>
      <c r="AS2" s="399"/>
      <c r="AT2" s="399"/>
      <c r="AU2" s="400"/>
      <c r="AV2" s="396" t="s">
        <v>153</v>
      </c>
      <c r="AW2" s="397"/>
      <c r="AX2" s="397"/>
      <c r="AY2" s="397"/>
      <c r="AZ2" s="397"/>
      <c r="BA2" s="396" t="s">
        <v>154</v>
      </c>
      <c r="BB2" s="397"/>
      <c r="BC2" s="397"/>
      <c r="BD2" s="397"/>
      <c r="BE2" s="397"/>
      <c r="BF2" s="384" t="s">
        <v>316</v>
      </c>
      <c r="BG2" s="385"/>
      <c r="BH2" s="385"/>
      <c r="BI2" s="385"/>
      <c r="BJ2" s="386"/>
      <c r="BK2" s="396" t="s">
        <v>155</v>
      </c>
      <c r="BL2" s="397"/>
      <c r="BM2" s="397"/>
      <c r="BN2" s="397"/>
      <c r="BO2" s="397"/>
      <c r="BP2" s="396" t="s">
        <v>156</v>
      </c>
      <c r="BQ2" s="397"/>
      <c r="BR2" s="397"/>
      <c r="BS2" s="397"/>
      <c r="BT2" s="397"/>
      <c r="BU2" s="396" t="s">
        <v>157</v>
      </c>
      <c r="BV2" s="397"/>
      <c r="BW2" s="397"/>
      <c r="BX2" s="397"/>
      <c r="BY2" s="397"/>
      <c r="BZ2" s="384" t="s">
        <v>317</v>
      </c>
      <c r="CA2" s="385"/>
      <c r="CB2" s="385"/>
      <c r="CC2" s="385"/>
      <c r="CD2" s="386"/>
      <c r="CE2" s="384" t="s">
        <v>70</v>
      </c>
      <c r="CF2" s="385"/>
      <c r="CG2" s="385"/>
      <c r="CH2" s="385"/>
      <c r="CI2" s="386"/>
    </row>
    <row r="3" spans="1:103" ht="21.75" customHeight="1" x14ac:dyDescent="0.15">
      <c r="A3" s="387" t="s">
        <v>71</v>
      </c>
      <c r="B3" s="388"/>
      <c r="C3" s="155" t="s">
        <v>72</v>
      </c>
      <c r="D3" s="156" t="s">
        <v>73</v>
      </c>
      <c r="E3" s="156" t="s">
        <v>74</v>
      </c>
      <c r="F3" s="156" t="s">
        <v>158</v>
      </c>
      <c r="G3" s="156" t="s">
        <v>287</v>
      </c>
      <c r="H3" s="155" t="s">
        <v>72</v>
      </c>
      <c r="I3" s="156" t="s">
        <v>73</v>
      </c>
      <c r="J3" s="156" t="s">
        <v>74</v>
      </c>
      <c r="K3" s="156" t="s">
        <v>158</v>
      </c>
      <c r="L3" s="156" t="s">
        <v>287</v>
      </c>
      <c r="M3" s="155" t="s">
        <v>72</v>
      </c>
      <c r="N3" s="156" t="s">
        <v>73</v>
      </c>
      <c r="O3" s="156" t="s">
        <v>74</v>
      </c>
      <c r="P3" s="156" t="s">
        <v>158</v>
      </c>
      <c r="Q3" s="156" t="s">
        <v>287</v>
      </c>
      <c r="R3" s="155" t="s">
        <v>72</v>
      </c>
      <c r="S3" s="156" t="s">
        <v>73</v>
      </c>
      <c r="T3" s="156" t="s">
        <v>74</v>
      </c>
      <c r="U3" s="156" t="s">
        <v>158</v>
      </c>
      <c r="V3" s="157" t="s">
        <v>287</v>
      </c>
      <c r="W3" s="155" t="s">
        <v>72</v>
      </c>
      <c r="X3" s="156" t="s">
        <v>73</v>
      </c>
      <c r="Y3" s="156" t="s">
        <v>74</v>
      </c>
      <c r="Z3" s="156" t="s">
        <v>158</v>
      </c>
      <c r="AA3" s="156" t="s">
        <v>287</v>
      </c>
      <c r="AB3" s="155" t="s">
        <v>72</v>
      </c>
      <c r="AC3" s="156" t="s">
        <v>73</v>
      </c>
      <c r="AD3" s="156" t="s">
        <v>74</v>
      </c>
      <c r="AE3" s="156" t="s">
        <v>158</v>
      </c>
      <c r="AF3" s="156" t="s">
        <v>287</v>
      </c>
      <c r="AG3" s="155" t="s">
        <v>72</v>
      </c>
      <c r="AH3" s="156" t="s">
        <v>73</v>
      </c>
      <c r="AI3" s="156" t="s">
        <v>74</v>
      </c>
      <c r="AJ3" s="156" t="s">
        <v>158</v>
      </c>
      <c r="AK3" s="156" t="s">
        <v>287</v>
      </c>
      <c r="AL3" s="155" t="s">
        <v>72</v>
      </c>
      <c r="AM3" s="156" t="s">
        <v>73</v>
      </c>
      <c r="AN3" s="156" t="s">
        <v>74</v>
      </c>
      <c r="AO3" s="156" t="s">
        <v>158</v>
      </c>
      <c r="AP3" s="157" t="s">
        <v>287</v>
      </c>
      <c r="AQ3" s="155" t="s">
        <v>72</v>
      </c>
      <c r="AR3" s="156" t="s">
        <v>73</v>
      </c>
      <c r="AS3" s="156" t="s">
        <v>74</v>
      </c>
      <c r="AT3" s="156" t="s">
        <v>158</v>
      </c>
      <c r="AU3" s="156" t="s">
        <v>287</v>
      </c>
      <c r="AV3" s="155" t="s">
        <v>72</v>
      </c>
      <c r="AW3" s="156" t="s">
        <v>73</v>
      </c>
      <c r="AX3" s="156" t="s">
        <v>74</v>
      </c>
      <c r="AY3" s="156" t="s">
        <v>158</v>
      </c>
      <c r="AZ3" s="156" t="s">
        <v>287</v>
      </c>
      <c r="BA3" s="155" t="s">
        <v>72</v>
      </c>
      <c r="BB3" s="156" t="s">
        <v>73</v>
      </c>
      <c r="BC3" s="156" t="s">
        <v>74</v>
      </c>
      <c r="BD3" s="156" t="s">
        <v>158</v>
      </c>
      <c r="BE3" s="156" t="s">
        <v>287</v>
      </c>
      <c r="BF3" s="155" t="s">
        <v>72</v>
      </c>
      <c r="BG3" s="156" t="s">
        <v>73</v>
      </c>
      <c r="BH3" s="156" t="s">
        <v>74</v>
      </c>
      <c r="BI3" s="156" t="s">
        <v>158</v>
      </c>
      <c r="BJ3" s="157" t="s">
        <v>287</v>
      </c>
      <c r="BK3" s="155" t="s">
        <v>72</v>
      </c>
      <c r="BL3" s="156" t="s">
        <v>73</v>
      </c>
      <c r="BM3" s="156" t="s">
        <v>74</v>
      </c>
      <c r="BN3" s="156" t="s">
        <v>158</v>
      </c>
      <c r="BO3" s="156" t="s">
        <v>287</v>
      </c>
      <c r="BP3" s="155" t="s">
        <v>72</v>
      </c>
      <c r="BQ3" s="156" t="s">
        <v>73</v>
      </c>
      <c r="BR3" s="156" t="s">
        <v>74</v>
      </c>
      <c r="BS3" s="156" t="s">
        <v>158</v>
      </c>
      <c r="BT3" s="156" t="s">
        <v>287</v>
      </c>
      <c r="BU3" s="155" t="s">
        <v>72</v>
      </c>
      <c r="BV3" s="156" t="s">
        <v>73</v>
      </c>
      <c r="BW3" s="156" t="s">
        <v>74</v>
      </c>
      <c r="BX3" s="156" t="s">
        <v>158</v>
      </c>
      <c r="BY3" s="156" t="s">
        <v>287</v>
      </c>
      <c r="BZ3" s="155" t="s">
        <v>72</v>
      </c>
      <c r="CA3" s="156" t="s">
        <v>73</v>
      </c>
      <c r="CB3" s="156" t="s">
        <v>74</v>
      </c>
      <c r="CC3" s="156" t="s">
        <v>158</v>
      </c>
      <c r="CD3" s="157" t="s">
        <v>287</v>
      </c>
      <c r="CE3" s="155" t="s">
        <v>72</v>
      </c>
      <c r="CF3" s="156" t="s">
        <v>73</v>
      </c>
      <c r="CG3" s="156" t="s">
        <v>74</v>
      </c>
      <c r="CH3" s="156" t="s">
        <v>158</v>
      </c>
      <c r="CI3" s="157" t="s">
        <v>287</v>
      </c>
    </row>
    <row r="4" spans="1:103" ht="14.25" thickBot="1" x14ac:dyDescent="0.2">
      <c r="A4" s="389"/>
      <c r="B4" s="390"/>
      <c r="C4" s="158" t="s">
        <v>331</v>
      </c>
      <c r="D4" s="159" t="s">
        <v>332</v>
      </c>
      <c r="E4" s="159" t="s">
        <v>75</v>
      </c>
      <c r="F4" s="159" t="s">
        <v>75</v>
      </c>
      <c r="G4" s="159" t="s">
        <v>75</v>
      </c>
      <c r="H4" s="158" t="s">
        <v>333</v>
      </c>
      <c r="I4" s="159" t="s">
        <v>332</v>
      </c>
      <c r="J4" s="159" t="s">
        <v>75</v>
      </c>
      <c r="K4" s="159" t="s">
        <v>75</v>
      </c>
      <c r="L4" s="159" t="s">
        <v>75</v>
      </c>
      <c r="M4" s="158" t="s">
        <v>333</v>
      </c>
      <c r="N4" s="159" t="s">
        <v>332</v>
      </c>
      <c r="O4" s="159" t="s">
        <v>75</v>
      </c>
      <c r="P4" s="159" t="s">
        <v>75</v>
      </c>
      <c r="Q4" s="159" t="s">
        <v>75</v>
      </c>
      <c r="R4" s="160" t="s">
        <v>331</v>
      </c>
      <c r="S4" s="161" t="s">
        <v>332</v>
      </c>
      <c r="T4" s="161" t="s">
        <v>75</v>
      </c>
      <c r="U4" s="161" t="s">
        <v>75</v>
      </c>
      <c r="V4" s="162" t="s">
        <v>75</v>
      </c>
      <c r="W4" s="158" t="s">
        <v>333</v>
      </c>
      <c r="X4" s="159" t="s">
        <v>332</v>
      </c>
      <c r="Y4" s="159" t="s">
        <v>75</v>
      </c>
      <c r="Z4" s="159" t="s">
        <v>75</v>
      </c>
      <c r="AA4" s="159" t="s">
        <v>75</v>
      </c>
      <c r="AB4" s="158" t="s">
        <v>331</v>
      </c>
      <c r="AC4" s="159" t="s">
        <v>332</v>
      </c>
      <c r="AD4" s="159" t="s">
        <v>75</v>
      </c>
      <c r="AE4" s="159" t="s">
        <v>75</v>
      </c>
      <c r="AF4" s="159" t="s">
        <v>75</v>
      </c>
      <c r="AG4" s="158" t="s">
        <v>331</v>
      </c>
      <c r="AH4" s="159" t="s">
        <v>334</v>
      </c>
      <c r="AI4" s="159" t="s">
        <v>75</v>
      </c>
      <c r="AJ4" s="159" t="s">
        <v>75</v>
      </c>
      <c r="AK4" s="159" t="s">
        <v>75</v>
      </c>
      <c r="AL4" s="160" t="s">
        <v>333</v>
      </c>
      <c r="AM4" s="161" t="s">
        <v>334</v>
      </c>
      <c r="AN4" s="161" t="s">
        <v>75</v>
      </c>
      <c r="AO4" s="161" t="s">
        <v>75</v>
      </c>
      <c r="AP4" s="162" t="s">
        <v>75</v>
      </c>
      <c r="AQ4" s="158" t="s">
        <v>333</v>
      </c>
      <c r="AR4" s="159" t="s">
        <v>332</v>
      </c>
      <c r="AS4" s="159" t="s">
        <v>75</v>
      </c>
      <c r="AT4" s="159" t="s">
        <v>75</v>
      </c>
      <c r="AU4" s="159" t="s">
        <v>75</v>
      </c>
      <c r="AV4" s="158" t="s">
        <v>333</v>
      </c>
      <c r="AW4" s="159" t="s">
        <v>332</v>
      </c>
      <c r="AX4" s="159" t="s">
        <v>75</v>
      </c>
      <c r="AY4" s="159" t="s">
        <v>75</v>
      </c>
      <c r="AZ4" s="159" t="s">
        <v>75</v>
      </c>
      <c r="BA4" s="158" t="s">
        <v>333</v>
      </c>
      <c r="BB4" s="159" t="s">
        <v>332</v>
      </c>
      <c r="BC4" s="159" t="s">
        <v>75</v>
      </c>
      <c r="BD4" s="159" t="s">
        <v>75</v>
      </c>
      <c r="BE4" s="159" t="s">
        <v>75</v>
      </c>
      <c r="BF4" s="160" t="s">
        <v>333</v>
      </c>
      <c r="BG4" s="161" t="s">
        <v>334</v>
      </c>
      <c r="BH4" s="161" t="s">
        <v>75</v>
      </c>
      <c r="BI4" s="161" t="s">
        <v>75</v>
      </c>
      <c r="BJ4" s="162" t="s">
        <v>75</v>
      </c>
      <c r="BK4" s="158" t="s">
        <v>333</v>
      </c>
      <c r="BL4" s="159" t="s">
        <v>332</v>
      </c>
      <c r="BM4" s="159" t="s">
        <v>75</v>
      </c>
      <c r="BN4" s="159" t="s">
        <v>75</v>
      </c>
      <c r="BO4" s="159" t="s">
        <v>75</v>
      </c>
      <c r="BP4" s="158" t="s">
        <v>333</v>
      </c>
      <c r="BQ4" s="159" t="s">
        <v>332</v>
      </c>
      <c r="BR4" s="159" t="s">
        <v>75</v>
      </c>
      <c r="BS4" s="159" t="s">
        <v>75</v>
      </c>
      <c r="BT4" s="159" t="s">
        <v>75</v>
      </c>
      <c r="BU4" s="158" t="s">
        <v>333</v>
      </c>
      <c r="BV4" s="159" t="s">
        <v>334</v>
      </c>
      <c r="BW4" s="159" t="s">
        <v>75</v>
      </c>
      <c r="BX4" s="159" t="s">
        <v>75</v>
      </c>
      <c r="BY4" s="159" t="s">
        <v>75</v>
      </c>
      <c r="BZ4" s="160" t="s">
        <v>333</v>
      </c>
      <c r="CA4" s="161" t="s">
        <v>334</v>
      </c>
      <c r="CB4" s="161" t="s">
        <v>75</v>
      </c>
      <c r="CC4" s="161" t="s">
        <v>75</v>
      </c>
      <c r="CD4" s="162" t="s">
        <v>75</v>
      </c>
      <c r="CE4" s="158" t="s">
        <v>333</v>
      </c>
      <c r="CF4" s="159" t="s">
        <v>332</v>
      </c>
      <c r="CG4" s="159" t="s">
        <v>75</v>
      </c>
      <c r="CH4" s="159" t="s">
        <v>75</v>
      </c>
      <c r="CI4" s="163" t="s">
        <v>75</v>
      </c>
    </row>
    <row r="5" spans="1:103" x14ac:dyDescent="0.15">
      <c r="A5" s="391" t="s">
        <v>288</v>
      </c>
      <c r="B5" s="164" t="s">
        <v>159</v>
      </c>
      <c r="C5" s="165">
        <v>14.8</v>
      </c>
      <c r="D5" s="166">
        <v>519</v>
      </c>
      <c r="E5" s="167">
        <v>0</v>
      </c>
      <c r="F5" s="167">
        <v>0</v>
      </c>
      <c r="G5" s="167">
        <v>0</v>
      </c>
      <c r="H5" s="165">
        <v>30.4</v>
      </c>
      <c r="I5" s="166">
        <v>832</v>
      </c>
      <c r="J5" s="167">
        <v>2</v>
      </c>
      <c r="K5" s="167">
        <v>1</v>
      </c>
      <c r="L5" s="167">
        <v>0</v>
      </c>
      <c r="M5" s="165">
        <v>27</v>
      </c>
      <c r="N5" s="166">
        <v>945</v>
      </c>
      <c r="O5" s="167">
        <v>0</v>
      </c>
      <c r="P5" s="167">
        <v>0</v>
      </c>
      <c r="Q5" s="167">
        <v>0</v>
      </c>
      <c r="R5" s="165">
        <f>C5+H5+M5</f>
        <v>72.2</v>
      </c>
      <c r="S5" s="168">
        <f t="shared" ref="S5:V20" si="0">D5+I5+N5</f>
        <v>2296</v>
      </c>
      <c r="T5" s="169">
        <f t="shared" si="0"/>
        <v>2</v>
      </c>
      <c r="U5" s="169">
        <f t="shared" si="0"/>
        <v>1</v>
      </c>
      <c r="V5" s="170">
        <f t="shared" si="0"/>
        <v>0</v>
      </c>
      <c r="W5" s="165">
        <v>36.4</v>
      </c>
      <c r="X5" s="166">
        <v>624</v>
      </c>
      <c r="Y5" s="167">
        <v>0</v>
      </c>
      <c r="Z5" s="167">
        <v>0</v>
      </c>
      <c r="AA5" s="167">
        <v>0</v>
      </c>
      <c r="AB5" s="165">
        <v>96.6</v>
      </c>
      <c r="AC5" s="166">
        <v>596</v>
      </c>
      <c r="AD5" s="167">
        <v>1</v>
      </c>
      <c r="AE5" s="167">
        <v>2</v>
      </c>
      <c r="AF5" s="167">
        <v>0</v>
      </c>
      <c r="AG5" s="165">
        <v>40.1</v>
      </c>
      <c r="AH5" s="166">
        <v>404</v>
      </c>
      <c r="AI5" s="167">
        <v>7</v>
      </c>
      <c r="AJ5" s="167">
        <v>0</v>
      </c>
      <c r="AK5" s="167">
        <v>0</v>
      </c>
      <c r="AL5" s="165">
        <f>W5+AB5+AG5</f>
        <v>173.1</v>
      </c>
      <c r="AM5" s="168">
        <f t="shared" ref="AM5:AP20" si="1">X5+AC5+AH5</f>
        <v>1624</v>
      </c>
      <c r="AN5" s="169">
        <f t="shared" si="1"/>
        <v>8</v>
      </c>
      <c r="AO5" s="169">
        <f t="shared" si="1"/>
        <v>2</v>
      </c>
      <c r="AP5" s="170">
        <f t="shared" si="1"/>
        <v>0</v>
      </c>
      <c r="AQ5" s="165">
        <v>42.7</v>
      </c>
      <c r="AR5" s="166">
        <v>1059</v>
      </c>
      <c r="AS5" s="167">
        <v>0</v>
      </c>
      <c r="AT5" s="167">
        <v>0</v>
      </c>
      <c r="AU5" s="167">
        <v>0</v>
      </c>
      <c r="AV5" s="165">
        <v>59.6</v>
      </c>
      <c r="AW5" s="166">
        <v>430</v>
      </c>
      <c r="AX5" s="167">
        <v>0</v>
      </c>
      <c r="AY5" s="167">
        <v>0</v>
      </c>
      <c r="AZ5" s="167">
        <v>0</v>
      </c>
      <c r="BA5" s="165">
        <v>58.5</v>
      </c>
      <c r="BB5" s="166">
        <v>1296</v>
      </c>
      <c r="BC5" s="167">
        <v>0</v>
      </c>
      <c r="BD5" s="167">
        <v>2</v>
      </c>
      <c r="BE5" s="167">
        <v>0</v>
      </c>
      <c r="BF5" s="165">
        <f>AQ5+AV5+BA5</f>
        <v>160.80000000000001</v>
      </c>
      <c r="BG5" s="168">
        <f t="shared" ref="BG5:BJ20" si="2">AR5+AW5+BB5</f>
        <v>2785</v>
      </c>
      <c r="BH5" s="169">
        <f t="shared" si="2"/>
        <v>0</v>
      </c>
      <c r="BI5" s="169">
        <f t="shared" si="2"/>
        <v>2</v>
      </c>
      <c r="BJ5" s="170">
        <f t="shared" si="2"/>
        <v>0</v>
      </c>
      <c r="BK5" s="165">
        <v>42.7</v>
      </c>
      <c r="BL5" s="166">
        <v>1246</v>
      </c>
      <c r="BM5" s="167">
        <v>0</v>
      </c>
      <c r="BN5" s="167">
        <v>0</v>
      </c>
      <c r="BO5" s="167">
        <v>0</v>
      </c>
      <c r="BP5" s="165">
        <v>35</v>
      </c>
      <c r="BQ5" s="166">
        <v>988</v>
      </c>
      <c r="BR5" s="167">
        <v>1</v>
      </c>
      <c r="BS5" s="167">
        <v>3</v>
      </c>
      <c r="BT5" s="167">
        <v>0</v>
      </c>
      <c r="BU5" s="165">
        <v>43.7</v>
      </c>
      <c r="BV5" s="166">
        <v>690</v>
      </c>
      <c r="BW5" s="167">
        <v>1</v>
      </c>
      <c r="BX5" s="167">
        <v>2</v>
      </c>
      <c r="BY5" s="167">
        <v>0</v>
      </c>
      <c r="BZ5" s="165">
        <f>SUM(BK5,BP5,BU5)</f>
        <v>121.4</v>
      </c>
      <c r="CA5" s="168">
        <f>SUM(BL5,BQ5,BV5)</f>
        <v>2924</v>
      </c>
      <c r="CB5" s="169">
        <f t="shared" ref="CB5:CD54" si="3">SUM(BM5,BR5,BW5)</f>
        <v>2</v>
      </c>
      <c r="CC5" s="169">
        <f t="shared" si="3"/>
        <v>5</v>
      </c>
      <c r="CD5" s="170">
        <f t="shared" si="3"/>
        <v>0</v>
      </c>
      <c r="CE5" s="165">
        <f>R5+AL5+BF5+BZ5</f>
        <v>527.5</v>
      </c>
      <c r="CF5" s="166">
        <f t="shared" ref="CF5:CI20" si="4">S5+AM5+BG5+CA5</f>
        <v>9629</v>
      </c>
      <c r="CG5" s="167">
        <f t="shared" si="4"/>
        <v>12</v>
      </c>
      <c r="CH5" s="167">
        <f t="shared" si="4"/>
        <v>10</v>
      </c>
      <c r="CI5" s="171">
        <f t="shared" si="4"/>
        <v>0</v>
      </c>
    </row>
    <row r="6" spans="1:103" x14ac:dyDescent="0.15">
      <c r="A6" s="392"/>
      <c r="B6" s="172" t="s">
        <v>160</v>
      </c>
      <c r="C6" s="173">
        <v>34</v>
      </c>
      <c r="D6" s="174">
        <v>868</v>
      </c>
      <c r="E6" s="175">
        <v>0</v>
      </c>
      <c r="F6" s="175">
        <v>0</v>
      </c>
      <c r="G6" s="175">
        <v>0</v>
      </c>
      <c r="H6" s="173">
        <v>21</v>
      </c>
      <c r="I6" s="174">
        <v>980</v>
      </c>
      <c r="J6" s="175">
        <v>0</v>
      </c>
      <c r="K6" s="175">
        <v>1</v>
      </c>
      <c r="L6" s="175">
        <v>0</v>
      </c>
      <c r="M6" s="173">
        <v>23</v>
      </c>
      <c r="N6" s="174">
        <v>949</v>
      </c>
      <c r="O6" s="175">
        <v>2</v>
      </c>
      <c r="P6" s="175">
        <v>0</v>
      </c>
      <c r="Q6" s="175">
        <v>0</v>
      </c>
      <c r="R6" s="173">
        <f t="shared" ref="R6:V54" si="5">C6+H6+M6</f>
        <v>78</v>
      </c>
      <c r="S6" s="176">
        <f t="shared" si="0"/>
        <v>2797</v>
      </c>
      <c r="T6" s="177">
        <f t="shared" si="0"/>
        <v>2</v>
      </c>
      <c r="U6" s="177">
        <f t="shared" si="0"/>
        <v>1</v>
      </c>
      <c r="V6" s="178">
        <f t="shared" si="0"/>
        <v>0</v>
      </c>
      <c r="W6" s="173">
        <v>12.5</v>
      </c>
      <c r="X6" s="174">
        <v>767</v>
      </c>
      <c r="Y6" s="175">
        <v>5</v>
      </c>
      <c r="Z6" s="175">
        <v>0</v>
      </c>
      <c r="AA6" s="175">
        <v>0</v>
      </c>
      <c r="AB6" s="173">
        <v>7</v>
      </c>
      <c r="AC6" s="174">
        <v>1053</v>
      </c>
      <c r="AD6" s="175">
        <v>0</v>
      </c>
      <c r="AE6" s="175">
        <v>0</v>
      </c>
      <c r="AF6" s="175">
        <v>0</v>
      </c>
      <c r="AG6" s="173">
        <v>18</v>
      </c>
      <c r="AH6" s="174">
        <v>547</v>
      </c>
      <c r="AI6" s="175">
        <v>2</v>
      </c>
      <c r="AJ6" s="175">
        <v>1</v>
      </c>
      <c r="AK6" s="175">
        <v>0</v>
      </c>
      <c r="AL6" s="173">
        <f t="shared" ref="AL6:AP54" si="6">W6+AB6+AG6</f>
        <v>37.5</v>
      </c>
      <c r="AM6" s="176">
        <f t="shared" si="1"/>
        <v>2367</v>
      </c>
      <c r="AN6" s="177">
        <f t="shared" si="1"/>
        <v>7</v>
      </c>
      <c r="AO6" s="177">
        <f t="shared" si="1"/>
        <v>1</v>
      </c>
      <c r="AP6" s="178">
        <f t="shared" si="1"/>
        <v>0</v>
      </c>
      <c r="AQ6" s="173">
        <v>33.299999999999997</v>
      </c>
      <c r="AR6" s="174">
        <v>910</v>
      </c>
      <c r="AS6" s="175">
        <v>4</v>
      </c>
      <c r="AT6" s="175">
        <v>1</v>
      </c>
      <c r="AU6" s="175">
        <v>0</v>
      </c>
      <c r="AV6" s="173">
        <v>19.5</v>
      </c>
      <c r="AW6" s="174">
        <v>799</v>
      </c>
      <c r="AX6" s="175">
        <v>5</v>
      </c>
      <c r="AY6" s="175">
        <v>0</v>
      </c>
      <c r="AZ6" s="175">
        <v>0</v>
      </c>
      <c r="BA6" s="173">
        <v>20.7</v>
      </c>
      <c r="BB6" s="174">
        <v>1615</v>
      </c>
      <c r="BC6" s="175">
        <v>0</v>
      </c>
      <c r="BD6" s="175">
        <v>0</v>
      </c>
      <c r="BE6" s="175">
        <v>0</v>
      </c>
      <c r="BF6" s="173">
        <f t="shared" ref="BF6:BJ54" si="7">AQ6+AV6+BA6</f>
        <v>73.5</v>
      </c>
      <c r="BG6" s="176">
        <f t="shared" si="2"/>
        <v>3324</v>
      </c>
      <c r="BH6" s="177">
        <f t="shared" si="2"/>
        <v>9</v>
      </c>
      <c r="BI6" s="177">
        <f t="shared" si="2"/>
        <v>1</v>
      </c>
      <c r="BJ6" s="178">
        <f t="shared" si="2"/>
        <v>0</v>
      </c>
      <c r="BK6" s="173">
        <v>20.9</v>
      </c>
      <c r="BL6" s="174">
        <v>1391</v>
      </c>
      <c r="BM6" s="175">
        <v>3</v>
      </c>
      <c r="BN6" s="175">
        <v>0</v>
      </c>
      <c r="BO6" s="175">
        <v>0</v>
      </c>
      <c r="BP6" s="173">
        <v>20.5</v>
      </c>
      <c r="BQ6" s="174">
        <v>821</v>
      </c>
      <c r="BR6" s="175">
        <v>0</v>
      </c>
      <c r="BS6" s="175">
        <v>0</v>
      </c>
      <c r="BT6" s="175">
        <v>0</v>
      </c>
      <c r="BU6" s="173">
        <v>29.8</v>
      </c>
      <c r="BV6" s="174">
        <v>709</v>
      </c>
      <c r="BW6" s="175">
        <v>0</v>
      </c>
      <c r="BX6" s="175">
        <v>0</v>
      </c>
      <c r="BY6" s="175">
        <v>0</v>
      </c>
      <c r="BZ6" s="173">
        <f t="shared" ref="BZ6:CA54" si="8">SUM(BK6,BP6,BU6)</f>
        <v>71.2</v>
      </c>
      <c r="CA6" s="176">
        <f t="shared" si="8"/>
        <v>2921</v>
      </c>
      <c r="CB6" s="177">
        <f t="shared" si="3"/>
        <v>3</v>
      </c>
      <c r="CC6" s="177">
        <f t="shared" si="3"/>
        <v>0</v>
      </c>
      <c r="CD6" s="178">
        <f t="shared" si="3"/>
        <v>0</v>
      </c>
      <c r="CE6" s="173">
        <f t="shared" ref="CE6:CI54" si="9">R6+AL6+BF6+BZ6</f>
        <v>260.2</v>
      </c>
      <c r="CF6" s="174">
        <f t="shared" si="4"/>
        <v>11409</v>
      </c>
      <c r="CG6" s="175">
        <f t="shared" si="4"/>
        <v>21</v>
      </c>
      <c r="CH6" s="175">
        <f t="shared" si="4"/>
        <v>3</v>
      </c>
      <c r="CI6" s="179">
        <f t="shared" si="4"/>
        <v>0</v>
      </c>
    </row>
    <row r="7" spans="1:103" x14ac:dyDescent="0.15">
      <c r="A7" s="392"/>
      <c r="B7" s="172" t="s">
        <v>161</v>
      </c>
      <c r="C7" s="173">
        <v>0</v>
      </c>
      <c r="D7" s="174">
        <v>182</v>
      </c>
      <c r="E7" s="175">
        <v>0</v>
      </c>
      <c r="F7" s="175">
        <v>0</v>
      </c>
      <c r="G7" s="175">
        <v>0</v>
      </c>
      <c r="H7" s="173">
        <v>0</v>
      </c>
      <c r="I7" s="174">
        <v>202</v>
      </c>
      <c r="J7" s="175">
        <v>0</v>
      </c>
      <c r="K7" s="175">
        <v>0</v>
      </c>
      <c r="L7" s="175">
        <v>0</v>
      </c>
      <c r="M7" s="173">
        <v>6</v>
      </c>
      <c r="N7" s="174">
        <v>198</v>
      </c>
      <c r="O7" s="175">
        <v>0</v>
      </c>
      <c r="P7" s="175">
        <v>0</v>
      </c>
      <c r="Q7" s="175">
        <v>0</v>
      </c>
      <c r="R7" s="173">
        <f t="shared" si="5"/>
        <v>6</v>
      </c>
      <c r="S7" s="176">
        <f t="shared" si="0"/>
        <v>582</v>
      </c>
      <c r="T7" s="177">
        <f t="shared" si="0"/>
        <v>0</v>
      </c>
      <c r="U7" s="177">
        <f t="shared" si="0"/>
        <v>0</v>
      </c>
      <c r="V7" s="178">
        <f t="shared" si="0"/>
        <v>0</v>
      </c>
      <c r="W7" s="173">
        <v>0</v>
      </c>
      <c r="X7" s="174">
        <v>171</v>
      </c>
      <c r="Y7" s="175">
        <v>0</v>
      </c>
      <c r="Z7" s="175">
        <v>0</v>
      </c>
      <c r="AA7" s="175">
        <v>0</v>
      </c>
      <c r="AB7" s="173">
        <v>0</v>
      </c>
      <c r="AC7" s="174">
        <v>146</v>
      </c>
      <c r="AD7" s="175">
        <v>0</v>
      </c>
      <c r="AE7" s="175">
        <v>0</v>
      </c>
      <c r="AF7" s="175">
        <v>0</v>
      </c>
      <c r="AG7" s="173">
        <v>0</v>
      </c>
      <c r="AH7" s="174">
        <v>198</v>
      </c>
      <c r="AI7" s="175">
        <v>0</v>
      </c>
      <c r="AJ7" s="175">
        <v>0</v>
      </c>
      <c r="AK7" s="175">
        <v>0</v>
      </c>
      <c r="AL7" s="173">
        <f t="shared" si="6"/>
        <v>0</v>
      </c>
      <c r="AM7" s="176">
        <f t="shared" si="1"/>
        <v>515</v>
      </c>
      <c r="AN7" s="177">
        <f t="shared" si="1"/>
        <v>0</v>
      </c>
      <c r="AO7" s="177">
        <f t="shared" si="1"/>
        <v>0</v>
      </c>
      <c r="AP7" s="178">
        <f t="shared" si="1"/>
        <v>0</v>
      </c>
      <c r="AQ7" s="173">
        <v>0</v>
      </c>
      <c r="AR7" s="174">
        <v>228</v>
      </c>
      <c r="AS7" s="175">
        <v>0</v>
      </c>
      <c r="AT7" s="175">
        <v>0</v>
      </c>
      <c r="AU7" s="175">
        <v>0</v>
      </c>
      <c r="AV7" s="173">
        <v>8.5</v>
      </c>
      <c r="AW7" s="174">
        <v>184</v>
      </c>
      <c r="AX7" s="175">
        <v>83</v>
      </c>
      <c r="AY7" s="175">
        <v>0</v>
      </c>
      <c r="AZ7" s="175">
        <v>0</v>
      </c>
      <c r="BA7" s="173">
        <v>2.5</v>
      </c>
      <c r="BB7" s="174">
        <v>2</v>
      </c>
      <c r="BC7" s="175">
        <v>0</v>
      </c>
      <c r="BD7" s="175">
        <v>0</v>
      </c>
      <c r="BE7" s="175">
        <v>0</v>
      </c>
      <c r="BF7" s="173">
        <f t="shared" si="7"/>
        <v>11</v>
      </c>
      <c r="BG7" s="176">
        <f t="shared" si="2"/>
        <v>414</v>
      </c>
      <c r="BH7" s="177">
        <f t="shared" si="2"/>
        <v>83</v>
      </c>
      <c r="BI7" s="177">
        <f t="shared" si="2"/>
        <v>0</v>
      </c>
      <c r="BJ7" s="178">
        <f t="shared" si="2"/>
        <v>0</v>
      </c>
      <c r="BK7" s="173">
        <v>0</v>
      </c>
      <c r="BL7" s="174">
        <v>157</v>
      </c>
      <c r="BM7" s="175">
        <v>0</v>
      </c>
      <c r="BN7" s="175">
        <v>0</v>
      </c>
      <c r="BO7" s="175">
        <v>0</v>
      </c>
      <c r="BP7" s="173">
        <v>0</v>
      </c>
      <c r="BQ7" s="174">
        <v>245</v>
      </c>
      <c r="BR7" s="175">
        <v>0</v>
      </c>
      <c r="BS7" s="175">
        <v>0</v>
      </c>
      <c r="BT7" s="175">
        <v>0</v>
      </c>
      <c r="BU7" s="173">
        <v>0</v>
      </c>
      <c r="BV7" s="174">
        <v>280</v>
      </c>
      <c r="BW7" s="175">
        <v>0</v>
      </c>
      <c r="BX7" s="175">
        <v>0</v>
      </c>
      <c r="BY7" s="175">
        <v>0</v>
      </c>
      <c r="BZ7" s="173">
        <f t="shared" si="8"/>
        <v>0</v>
      </c>
      <c r="CA7" s="176">
        <f t="shared" si="8"/>
        <v>682</v>
      </c>
      <c r="CB7" s="177">
        <f t="shared" si="3"/>
        <v>0</v>
      </c>
      <c r="CC7" s="177">
        <f t="shared" si="3"/>
        <v>0</v>
      </c>
      <c r="CD7" s="178">
        <f t="shared" si="3"/>
        <v>0</v>
      </c>
      <c r="CE7" s="173">
        <f t="shared" si="9"/>
        <v>17</v>
      </c>
      <c r="CF7" s="174">
        <f t="shared" si="4"/>
        <v>2193</v>
      </c>
      <c r="CG7" s="175">
        <f t="shared" si="4"/>
        <v>83</v>
      </c>
      <c r="CH7" s="175">
        <f t="shared" si="4"/>
        <v>0</v>
      </c>
      <c r="CI7" s="179">
        <f t="shared" si="4"/>
        <v>0</v>
      </c>
    </row>
    <row r="8" spans="1:103" x14ac:dyDescent="0.15">
      <c r="A8" s="392"/>
      <c r="B8" s="172" t="s">
        <v>162</v>
      </c>
      <c r="C8" s="173">
        <v>14.2</v>
      </c>
      <c r="D8" s="174">
        <v>145</v>
      </c>
      <c r="E8" s="175">
        <v>0</v>
      </c>
      <c r="F8" s="175">
        <v>0</v>
      </c>
      <c r="G8" s="175">
        <v>0</v>
      </c>
      <c r="H8" s="173">
        <v>6.7</v>
      </c>
      <c r="I8" s="174">
        <v>269</v>
      </c>
      <c r="J8" s="175">
        <v>0</v>
      </c>
      <c r="K8" s="175">
        <v>0</v>
      </c>
      <c r="L8" s="175">
        <v>0</v>
      </c>
      <c r="M8" s="173">
        <v>13.2</v>
      </c>
      <c r="N8" s="174">
        <v>317</v>
      </c>
      <c r="O8" s="175">
        <v>0</v>
      </c>
      <c r="P8" s="175">
        <v>0</v>
      </c>
      <c r="Q8" s="175">
        <v>0</v>
      </c>
      <c r="R8" s="173">
        <f t="shared" si="5"/>
        <v>34.099999999999994</v>
      </c>
      <c r="S8" s="176">
        <f t="shared" si="0"/>
        <v>731</v>
      </c>
      <c r="T8" s="177">
        <f t="shared" si="0"/>
        <v>0</v>
      </c>
      <c r="U8" s="177">
        <f t="shared" si="0"/>
        <v>0</v>
      </c>
      <c r="V8" s="178">
        <f t="shared" si="0"/>
        <v>0</v>
      </c>
      <c r="W8" s="173">
        <v>11.3</v>
      </c>
      <c r="X8" s="174">
        <v>72</v>
      </c>
      <c r="Y8" s="175">
        <v>0</v>
      </c>
      <c r="Z8" s="175">
        <v>0</v>
      </c>
      <c r="AA8" s="175">
        <v>0</v>
      </c>
      <c r="AB8" s="173">
        <v>15.7</v>
      </c>
      <c r="AC8" s="174">
        <v>118</v>
      </c>
      <c r="AD8" s="175">
        <v>1</v>
      </c>
      <c r="AE8" s="175">
        <v>0</v>
      </c>
      <c r="AF8" s="175">
        <v>0</v>
      </c>
      <c r="AG8" s="173">
        <v>7.1</v>
      </c>
      <c r="AH8" s="174">
        <v>104</v>
      </c>
      <c r="AI8" s="175">
        <v>2</v>
      </c>
      <c r="AJ8" s="175">
        <v>0</v>
      </c>
      <c r="AK8" s="175">
        <v>0</v>
      </c>
      <c r="AL8" s="173">
        <f t="shared" si="6"/>
        <v>34.1</v>
      </c>
      <c r="AM8" s="176">
        <f t="shared" si="1"/>
        <v>294</v>
      </c>
      <c r="AN8" s="177">
        <f t="shared" si="1"/>
        <v>3</v>
      </c>
      <c r="AO8" s="177">
        <f t="shared" si="1"/>
        <v>0</v>
      </c>
      <c r="AP8" s="178">
        <f t="shared" si="1"/>
        <v>0</v>
      </c>
      <c r="AQ8" s="173">
        <v>3.3</v>
      </c>
      <c r="AR8" s="174">
        <v>95</v>
      </c>
      <c r="AS8" s="175">
        <v>0</v>
      </c>
      <c r="AT8" s="175">
        <v>0</v>
      </c>
      <c r="AU8" s="175">
        <v>0</v>
      </c>
      <c r="AV8" s="173">
        <v>11.6</v>
      </c>
      <c r="AW8" s="174">
        <v>254</v>
      </c>
      <c r="AX8" s="175">
        <v>7</v>
      </c>
      <c r="AY8" s="175">
        <v>0</v>
      </c>
      <c r="AZ8" s="175">
        <v>0</v>
      </c>
      <c r="BA8" s="173">
        <v>31.6</v>
      </c>
      <c r="BB8" s="174">
        <v>166</v>
      </c>
      <c r="BC8" s="175">
        <v>0</v>
      </c>
      <c r="BD8" s="175">
        <v>0</v>
      </c>
      <c r="BE8" s="175">
        <v>0</v>
      </c>
      <c r="BF8" s="173">
        <f t="shared" si="7"/>
        <v>46.5</v>
      </c>
      <c r="BG8" s="176">
        <f t="shared" si="2"/>
        <v>515</v>
      </c>
      <c r="BH8" s="177">
        <f t="shared" si="2"/>
        <v>7</v>
      </c>
      <c r="BI8" s="177">
        <f t="shared" si="2"/>
        <v>0</v>
      </c>
      <c r="BJ8" s="178">
        <f t="shared" si="2"/>
        <v>0</v>
      </c>
      <c r="BK8" s="173">
        <v>13.2</v>
      </c>
      <c r="BL8" s="174">
        <v>165</v>
      </c>
      <c r="BM8" s="175">
        <v>0</v>
      </c>
      <c r="BN8" s="175">
        <v>0</v>
      </c>
      <c r="BO8" s="175">
        <v>0</v>
      </c>
      <c r="BP8" s="173">
        <v>3.3</v>
      </c>
      <c r="BQ8" s="174">
        <v>152</v>
      </c>
      <c r="BR8" s="175">
        <v>2</v>
      </c>
      <c r="BS8" s="175">
        <v>0</v>
      </c>
      <c r="BT8" s="175">
        <v>0</v>
      </c>
      <c r="BU8" s="173">
        <v>4.5999999999999996</v>
      </c>
      <c r="BV8" s="174">
        <v>98</v>
      </c>
      <c r="BW8" s="175">
        <v>0</v>
      </c>
      <c r="BX8" s="175">
        <v>0</v>
      </c>
      <c r="BY8" s="175">
        <v>0</v>
      </c>
      <c r="BZ8" s="173">
        <f t="shared" si="8"/>
        <v>21.1</v>
      </c>
      <c r="CA8" s="176">
        <f t="shared" si="8"/>
        <v>415</v>
      </c>
      <c r="CB8" s="177">
        <f t="shared" si="3"/>
        <v>2</v>
      </c>
      <c r="CC8" s="177">
        <f t="shared" si="3"/>
        <v>0</v>
      </c>
      <c r="CD8" s="178">
        <f t="shared" si="3"/>
        <v>0</v>
      </c>
      <c r="CE8" s="173">
        <f t="shared" si="9"/>
        <v>135.79999999999998</v>
      </c>
      <c r="CF8" s="174">
        <f t="shared" si="4"/>
        <v>1955</v>
      </c>
      <c r="CG8" s="175">
        <f t="shared" si="4"/>
        <v>12</v>
      </c>
      <c r="CH8" s="175">
        <f t="shared" si="4"/>
        <v>0</v>
      </c>
      <c r="CI8" s="179">
        <f t="shared" si="4"/>
        <v>0</v>
      </c>
    </row>
    <row r="9" spans="1:103" x14ac:dyDescent="0.15">
      <c r="A9" s="392"/>
      <c r="B9" s="172" t="s">
        <v>163</v>
      </c>
      <c r="C9" s="173">
        <v>64.8</v>
      </c>
      <c r="D9" s="174">
        <v>278</v>
      </c>
      <c r="E9" s="175">
        <v>2</v>
      </c>
      <c r="F9" s="175">
        <v>0</v>
      </c>
      <c r="G9" s="175">
        <v>0</v>
      </c>
      <c r="H9" s="173">
        <v>14.2</v>
      </c>
      <c r="I9" s="174">
        <v>407</v>
      </c>
      <c r="J9" s="175">
        <v>0</v>
      </c>
      <c r="K9" s="175">
        <v>0</v>
      </c>
      <c r="L9" s="175">
        <v>0</v>
      </c>
      <c r="M9" s="173">
        <v>25.8</v>
      </c>
      <c r="N9" s="174">
        <v>300</v>
      </c>
      <c r="O9" s="175">
        <v>0</v>
      </c>
      <c r="P9" s="175">
        <v>0</v>
      </c>
      <c r="Q9" s="175">
        <v>0</v>
      </c>
      <c r="R9" s="173">
        <f t="shared" si="5"/>
        <v>104.8</v>
      </c>
      <c r="S9" s="176">
        <f t="shared" si="0"/>
        <v>985</v>
      </c>
      <c r="T9" s="177">
        <f t="shared" si="0"/>
        <v>2</v>
      </c>
      <c r="U9" s="177">
        <f t="shared" si="0"/>
        <v>0</v>
      </c>
      <c r="V9" s="178">
        <f t="shared" si="0"/>
        <v>0</v>
      </c>
      <c r="W9" s="173">
        <v>20.8</v>
      </c>
      <c r="X9" s="174">
        <v>449</v>
      </c>
      <c r="Y9" s="175">
        <v>2</v>
      </c>
      <c r="Z9" s="175">
        <v>0</v>
      </c>
      <c r="AA9" s="175">
        <v>0</v>
      </c>
      <c r="AB9" s="173">
        <v>17.100000000000001</v>
      </c>
      <c r="AC9" s="174">
        <v>288</v>
      </c>
      <c r="AD9" s="175">
        <v>0</v>
      </c>
      <c r="AE9" s="175">
        <v>0</v>
      </c>
      <c r="AF9" s="175">
        <v>0</v>
      </c>
      <c r="AG9" s="173">
        <v>28.4</v>
      </c>
      <c r="AH9" s="174">
        <v>360</v>
      </c>
      <c r="AI9" s="175">
        <v>2</v>
      </c>
      <c r="AJ9" s="175">
        <v>0</v>
      </c>
      <c r="AK9" s="175">
        <v>0</v>
      </c>
      <c r="AL9" s="173">
        <f t="shared" si="6"/>
        <v>66.300000000000011</v>
      </c>
      <c r="AM9" s="176">
        <f t="shared" si="1"/>
        <v>1097</v>
      </c>
      <c r="AN9" s="177">
        <f t="shared" si="1"/>
        <v>4</v>
      </c>
      <c r="AO9" s="177">
        <f t="shared" si="1"/>
        <v>0</v>
      </c>
      <c r="AP9" s="178">
        <f t="shared" si="1"/>
        <v>0</v>
      </c>
      <c r="AQ9" s="173">
        <v>31.9</v>
      </c>
      <c r="AR9" s="174">
        <v>372</v>
      </c>
      <c r="AS9" s="175">
        <v>2</v>
      </c>
      <c r="AT9" s="175">
        <v>0</v>
      </c>
      <c r="AU9" s="175">
        <v>0</v>
      </c>
      <c r="AV9" s="173">
        <v>25.6</v>
      </c>
      <c r="AW9" s="174">
        <v>98</v>
      </c>
      <c r="AX9" s="175">
        <v>2</v>
      </c>
      <c r="AY9" s="175">
        <v>0</v>
      </c>
      <c r="AZ9" s="175">
        <v>0</v>
      </c>
      <c r="BA9" s="173">
        <v>55.6</v>
      </c>
      <c r="BB9" s="174">
        <v>759</v>
      </c>
      <c r="BC9" s="175">
        <v>0</v>
      </c>
      <c r="BD9" s="175">
        <v>0</v>
      </c>
      <c r="BE9" s="175">
        <v>0</v>
      </c>
      <c r="BF9" s="173">
        <f t="shared" si="7"/>
        <v>113.1</v>
      </c>
      <c r="BG9" s="176">
        <f t="shared" si="2"/>
        <v>1229</v>
      </c>
      <c r="BH9" s="177">
        <f t="shared" si="2"/>
        <v>4</v>
      </c>
      <c r="BI9" s="177">
        <f t="shared" si="2"/>
        <v>0</v>
      </c>
      <c r="BJ9" s="178">
        <f t="shared" si="2"/>
        <v>0</v>
      </c>
      <c r="BK9" s="173">
        <v>21.2</v>
      </c>
      <c r="BL9" s="174">
        <v>376</v>
      </c>
      <c r="BM9" s="175">
        <v>0</v>
      </c>
      <c r="BN9" s="175">
        <v>0</v>
      </c>
      <c r="BO9" s="175">
        <v>0</v>
      </c>
      <c r="BP9" s="173">
        <v>18.3</v>
      </c>
      <c r="BQ9" s="174">
        <v>266</v>
      </c>
      <c r="BR9" s="175">
        <v>1</v>
      </c>
      <c r="BS9" s="175">
        <v>0</v>
      </c>
      <c r="BT9" s="175">
        <v>0</v>
      </c>
      <c r="BU9" s="173">
        <v>28.4</v>
      </c>
      <c r="BV9" s="174">
        <v>282</v>
      </c>
      <c r="BW9" s="175">
        <v>0</v>
      </c>
      <c r="BX9" s="175">
        <v>0</v>
      </c>
      <c r="BY9" s="175">
        <v>0</v>
      </c>
      <c r="BZ9" s="173">
        <f t="shared" si="8"/>
        <v>67.900000000000006</v>
      </c>
      <c r="CA9" s="176">
        <f t="shared" si="8"/>
        <v>924</v>
      </c>
      <c r="CB9" s="177">
        <f t="shared" si="3"/>
        <v>1</v>
      </c>
      <c r="CC9" s="177">
        <f t="shared" si="3"/>
        <v>0</v>
      </c>
      <c r="CD9" s="178">
        <f t="shared" si="3"/>
        <v>0</v>
      </c>
      <c r="CE9" s="173">
        <f t="shared" si="9"/>
        <v>352.1</v>
      </c>
      <c r="CF9" s="174">
        <f t="shared" si="4"/>
        <v>4235</v>
      </c>
      <c r="CG9" s="175">
        <f t="shared" si="4"/>
        <v>11</v>
      </c>
      <c r="CH9" s="175">
        <f t="shared" si="4"/>
        <v>0</v>
      </c>
      <c r="CI9" s="179">
        <f t="shared" si="4"/>
        <v>0</v>
      </c>
    </row>
    <row r="10" spans="1:103" x14ac:dyDescent="0.15">
      <c r="A10" s="392"/>
      <c r="B10" s="172" t="s">
        <v>164</v>
      </c>
      <c r="C10" s="173">
        <v>3.8</v>
      </c>
      <c r="D10" s="174">
        <v>113</v>
      </c>
      <c r="E10" s="175">
        <v>0</v>
      </c>
      <c r="F10" s="175">
        <v>0</v>
      </c>
      <c r="G10" s="175">
        <v>0</v>
      </c>
      <c r="H10" s="173">
        <v>6.8</v>
      </c>
      <c r="I10" s="174">
        <v>191</v>
      </c>
      <c r="J10" s="175">
        <v>0</v>
      </c>
      <c r="K10" s="175">
        <v>0</v>
      </c>
      <c r="L10" s="175">
        <v>0</v>
      </c>
      <c r="M10" s="173">
        <v>16</v>
      </c>
      <c r="N10" s="174">
        <v>264</v>
      </c>
      <c r="O10" s="175">
        <v>0</v>
      </c>
      <c r="P10" s="175">
        <v>0</v>
      </c>
      <c r="Q10" s="175">
        <v>0</v>
      </c>
      <c r="R10" s="173">
        <f t="shared" si="5"/>
        <v>26.6</v>
      </c>
      <c r="S10" s="176">
        <f t="shared" si="0"/>
        <v>568</v>
      </c>
      <c r="T10" s="177">
        <f t="shared" si="0"/>
        <v>0</v>
      </c>
      <c r="U10" s="177">
        <f t="shared" si="0"/>
        <v>0</v>
      </c>
      <c r="V10" s="178">
        <f t="shared" si="0"/>
        <v>0</v>
      </c>
      <c r="W10" s="173">
        <v>5.4</v>
      </c>
      <c r="X10" s="174">
        <v>378</v>
      </c>
      <c r="Y10" s="175">
        <v>0</v>
      </c>
      <c r="Z10" s="175">
        <v>0</v>
      </c>
      <c r="AA10" s="175">
        <v>0</v>
      </c>
      <c r="AB10" s="173">
        <v>10.199999999999999</v>
      </c>
      <c r="AC10" s="174">
        <v>428</v>
      </c>
      <c r="AD10" s="175">
        <v>0</v>
      </c>
      <c r="AE10" s="175">
        <v>0</v>
      </c>
      <c r="AF10" s="175">
        <v>0</v>
      </c>
      <c r="AG10" s="173">
        <v>1.4</v>
      </c>
      <c r="AH10" s="174">
        <v>354</v>
      </c>
      <c r="AI10" s="175">
        <v>0</v>
      </c>
      <c r="AJ10" s="175">
        <v>1</v>
      </c>
      <c r="AK10" s="175">
        <v>0</v>
      </c>
      <c r="AL10" s="173">
        <f t="shared" si="6"/>
        <v>17</v>
      </c>
      <c r="AM10" s="176">
        <f t="shared" si="1"/>
        <v>1160</v>
      </c>
      <c r="AN10" s="177">
        <f t="shared" si="1"/>
        <v>0</v>
      </c>
      <c r="AO10" s="177">
        <f t="shared" si="1"/>
        <v>1</v>
      </c>
      <c r="AP10" s="178">
        <f t="shared" si="1"/>
        <v>0</v>
      </c>
      <c r="AQ10" s="173">
        <v>2.5</v>
      </c>
      <c r="AR10" s="174">
        <v>561</v>
      </c>
      <c r="AS10" s="175">
        <v>0</v>
      </c>
      <c r="AT10" s="175">
        <v>0</v>
      </c>
      <c r="AU10" s="175">
        <v>0</v>
      </c>
      <c r="AV10" s="173">
        <v>16.7</v>
      </c>
      <c r="AW10" s="174">
        <v>268</v>
      </c>
      <c r="AX10" s="175">
        <v>1</v>
      </c>
      <c r="AY10" s="175">
        <v>0</v>
      </c>
      <c r="AZ10" s="175">
        <v>0</v>
      </c>
      <c r="BA10" s="173">
        <v>16</v>
      </c>
      <c r="BB10" s="174">
        <v>351</v>
      </c>
      <c r="BC10" s="175">
        <v>0</v>
      </c>
      <c r="BD10" s="175">
        <v>0</v>
      </c>
      <c r="BE10" s="175">
        <v>0</v>
      </c>
      <c r="BF10" s="173">
        <f t="shared" si="7"/>
        <v>35.200000000000003</v>
      </c>
      <c r="BG10" s="176">
        <f t="shared" si="2"/>
        <v>1180</v>
      </c>
      <c r="BH10" s="177">
        <f t="shared" si="2"/>
        <v>1</v>
      </c>
      <c r="BI10" s="177">
        <f t="shared" si="2"/>
        <v>0</v>
      </c>
      <c r="BJ10" s="178">
        <f t="shared" si="2"/>
        <v>0</v>
      </c>
      <c r="BK10" s="173">
        <v>1.5</v>
      </c>
      <c r="BL10" s="174">
        <v>153</v>
      </c>
      <c r="BM10" s="175">
        <v>0</v>
      </c>
      <c r="BN10" s="175">
        <v>0</v>
      </c>
      <c r="BO10" s="175">
        <v>0</v>
      </c>
      <c r="BP10" s="173">
        <v>3</v>
      </c>
      <c r="BQ10" s="174">
        <v>295</v>
      </c>
      <c r="BR10" s="175">
        <v>0</v>
      </c>
      <c r="BS10" s="175">
        <v>0</v>
      </c>
      <c r="BT10" s="175">
        <v>0</v>
      </c>
      <c r="BU10" s="173">
        <v>0</v>
      </c>
      <c r="BV10" s="174">
        <v>219</v>
      </c>
      <c r="BW10" s="175">
        <v>0</v>
      </c>
      <c r="BX10" s="175">
        <v>0</v>
      </c>
      <c r="BY10" s="175">
        <v>0</v>
      </c>
      <c r="BZ10" s="173">
        <f t="shared" si="8"/>
        <v>4.5</v>
      </c>
      <c r="CA10" s="176">
        <f t="shared" si="8"/>
        <v>667</v>
      </c>
      <c r="CB10" s="177">
        <f t="shared" si="3"/>
        <v>0</v>
      </c>
      <c r="CC10" s="177">
        <f t="shared" si="3"/>
        <v>0</v>
      </c>
      <c r="CD10" s="178">
        <f t="shared" si="3"/>
        <v>0</v>
      </c>
      <c r="CE10" s="173">
        <f t="shared" si="9"/>
        <v>83.300000000000011</v>
      </c>
      <c r="CF10" s="174">
        <f t="shared" si="4"/>
        <v>3575</v>
      </c>
      <c r="CG10" s="175">
        <f t="shared" si="4"/>
        <v>1</v>
      </c>
      <c r="CH10" s="175">
        <f t="shared" si="4"/>
        <v>1</v>
      </c>
      <c r="CI10" s="179">
        <f t="shared" si="4"/>
        <v>0</v>
      </c>
    </row>
    <row r="11" spans="1:103" x14ac:dyDescent="0.15">
      <c r="A11" s="392"/>
      <c r="B11" s="172" t="s">
        <v>165</v>
      </c>
      <c r="C11" s="173">
        <v>0</v>
      </c>
      <c r="D11" s="174">
        <v>202</v>
      </c>
      <c r="E11" s="175">
        <v>0</v>
      </c>
      <c r="F11" s="175">
        <v>0</v>
      </c>
      <c r="G11" s="175">
        <v>0</v>
      </c>
      <c r="H11" s="173">
        <v>7.3</v>
      </c>
      <c r="I11" s="174">
        <v>185</v>
      </c>
      <c r="J11" s="175">
        <v>0</v>
      </c>
      <c r="K11" s="175">
        <v>0</v>
      </c>
      <c r="L11" s="175">
        <v>0</v>
      </c>
      <c r="M11" s="173">
        <v>0</v>
      </c>
      <c r="N11" s="174">
        <v>209</v>
      </c>
      <c r="O11" s="175">
        <v>0</v>
      </c>
      <c r="P11" s="175">
        <v>0</v>
      </c>
      <c r="Q11" s="175">
        <v>0</v>
      </c>
      <c r="R11" s="173">
        <f t="shared" si="5"/>
        <v>7.3</v>
      </c>
      <c r="S11" s="176">
        <f t="shared" si="0"/>
        <v>596</v>
      </c>
      <c r="T11" s="177">
        <f t="shared" si="0"/>
        <v>0</v>
      </c>
      <c r="U11" s="177">
        <f t="shared" si="0"/>
        <v>0</v>
      </c>
      <c r="V11" s="178">
        <f t="shared" si="0"/>
        <v>0</v>
      </c>
      <c r="W11" s="173">
        <v>0</v>
      </c>
      <c r="X11" s="174">
        <v>174</v>
      </c>
      <c r="Y11" s="175">
        <v>0</v>
      </c>
      <c r="Z11" s="175">
        <v>0</v>
      </c>
      <c r="AA11" s="175">
        <v>0</v>
      </c>
      <c r="AB11" s="173">
        <v>0</v>
      </c>
      <c r="AC11" s="174">
        <v>146</v>
      </c>
      <c r="AD11" s="175">
        <v>0</v>
      </c>
      <c r="AE11" s="175">
        <v>0</v>
      </c>
      <c r="AF11" s="175">
        <v>0</v>
      </c>
      <c r="AG11" s="173">
        <v>0</v>
      </c>
      <c r="AH11" s="174">
        <v>193</v>
      </c>
      <c r="AI11" s="175">
        <v>0</v>
      </c>
      <c r="AJ11" s="175">
        <v>0</v>
      </c>
      <c r="AK11" s="175">
        <v>0</v>
      </c>
      <c r="AL11" s="173">
        <f t="shared" si="6"/>
        <v>0</v>
      </c>
      <c r="AM11" s="176">
        <f t="shared" si="1"/>
        <v>513</v>
      </c>
      <c r="AN11" s="177">
        <f t="shared" si="1"/>
        <v>0</v>
      </c>
      <c r="AO11" s="177">
        <f t="shared" si="1"/>
        <v>0</v>
      </c>
      <c r="AP11" s="178">
        <f t="shared" si="1"/>
        <v>0</v>
      </c>
      <c r="AQ11" s="173">
        <v>0</v>
      </c>
      <c r="AR11" s="174">
        <v>184</v>
      </c>
      <c r="AS11" s="175">
        <v>0</v>
      </c>
      <c r="AT11" s="175">
        <v>0</v>
      </c>
      <c r="AU11" s="175">
        <v>0</v>
      </c>
      <c r="AV11" s="173">
        <v>0</v>
      </c>
      <c r="AW11" s="174">
        <v>224</v>
      </c>
      <c r="AX11" s="175">
        <v>0</v>
      </c>
      <c r="AY11" s="175">
        <v>0</v>
      </c>
      <c r="AZ11" s="175">
        <v>0</v>
      </c>
      <c r="BA11" s="173">
        <v>0</v>
      </c>
      <c r="BB11" s="174">
        <v>399</v>
      </c>
      <c r="BC11" s="175">
        <v>0</v>
      </c>
      <c r="BD11" s="175">
        <v>0</v>
      </c>
      <c r="BE11" s="175">
        <v>0</v>
      </c>
      <c r="BF11" s="173">
        <f t="shared" si="7"/>
        <v>0</v>
      </c>
      <c r="BG11" s="176">
        <f t="shared" si="2"/>
        <v>807</v>
      </c>
      <c r="BH11" s="177">
        <f t="shared" si="2"/>
        <v>0</v>
      </c>
      <c r="BI11" s="177">
        <f t="shared" si="2"/>
        <v>0</v>
      </c>
      <c r="BJ11" s="178">
        <f t="shared" si="2"/>
        <v>0</v>
      </c>
      <c r="BK11" s="173">
        <v>0</v>
      </c>
      <c r="BL11" s="174">
        <v>222</v>
      </c>
      <c r="BM11" s="175">
        <v>0</v>
      </c>
      <c r="BN11" s="175">
        <v>0</v>
      </c>
      <c r="BO11" s="175">
        <v>0</v>
      </c>
      <c r="BP11" s="173">
        <v>0</v>
      </c>
      <c r="BQ11" s="174">
        <v>270</v>
      </c>
      <c r="BR11" s="175">
        <v>0</v>
      </c>
      <c r="BS11" s="175">
        <v>0</v>
      </c>
      <c r="BT11" s="175">
        <v>0</v>
      </c>
      <c r="BU11" s="173">
        <v>0</v>
      </c>
      <c r="BV11" s="174">
        <v>132</v>
      </c>
      <c r="BW11" s="175">
        <v>0</v>
      </c>
      <c r="BX11" s="175">
        <v>0</v>
      </c>
      <c r="BY11" s="175">
        <v>0</v>
      </c>
      <c r="BZ11" s="173">
        <f t="shared" si="8"/>
        <v>0</v>
      </c>
      <c r="CA11" s="176">
        <f t="shared" si="8"/>
        <v>624</v>
      </c>
      <c r="CB11" s="177">
        <f t="shared" si="3"/>
        <v>0</v>
      </c>
      <c r="CC11" s="177">
        <f t="shared" si="3"/>
        <v>0</v>
      </c>
      <c r="CD11" s="178">
        <f t="shared" si="3"/>
        <v>0</v>
      </c>
      <c r="CE11" s="173">
        <f t="shared" si="9"/>
        <v>7.3</v>
      </c>
      <c r="CF11" s="174">
        <f t="shared" si="4"/>
        <v>2540</v>
      </c>
      <c r="CG11" s="175">
        <f t="shared" si="4"/>
        <v>0</v>
      </c>
      <c r="CH11" s="175">
        <f t="shared" si="4"/>
        <v>0</v>
      </c>
      <c r="CI11" s="179">
        <f t="shared" si="4"/>
        <v>0</v>
      </c>
    </row>
    <row r="12" spans="1:103" x14ac:dyDescent="0.15">
      <c r="A12" s="392"/>
      <c r="B12" s="172" t="s">
        <v>166</v>
      </c>
      <c r="C12" s="173">
        <v>5.9</v>
      </c>
      <c r="D12" s="174">
        <v>262</v>
      </c>
      <c r="E12" s="175">
        <v>0</v>
      </c>
      <c r="F12" s="175">
        <v>0</v>
      </c>
      <c r="G12" s="175">
        <v>0</v>
      </c>
      <c r="H12" s="173">
        <v>29.6</v>
      </c>
      <c r="I12" s="174">
        <v>259</v>
      </c>
      <c r="J12" s="175">
        <v>0</v>
      </c>
      <c r="K12" s="175">
        <v>0</v>
      </c>
      <c r="L12" s="175">
        <v>0</v>
      </c>
      <c r="M12" s="173">
        <v>17.2</v>
      </c>
      <c r="N12" s="174">
        <v>266</v>
      </c>
      <c r="O12" s="175">
        <v>0</v>
      </c>
      <c r="P12" s="175">
        <v>0</v>
      </c>
      <c r="Q12" s="175">
        <v>0</v>
      </c>
      <c r="R12" s="173">
        <f t="shared" si="5"/>
        <v>52.7</v>
      </c>
      <c r="S12" s="176">
        <f t="shared" si="0"/>
        <v>787</v>
      </c>
      <c r="T12" s="177">
        <f t="shared" si="0"/>
        <v>0</v>
      </c>
      <c r="U12" s="177">
        <f t="shared" si="0"/>
        <v>0</v>
      </c>
      <c r="V12" s="178">
        <f t="shared" si="0"/>
        <v>0</v>
      </c>
      <c r="W12" s="173">
        <v>12.2</v>
      </c>
      <c r="X12" s="174">
        <v>265</v>
      </c>
      <c r="Y12" s="175">
        <v>0</v>
      </c>
      <c r="Z12" s="175">
        <v>0</v>
      </c>
      <c r="AA12" s="175">
        <v>0</v>
      </c>
      <c r="AB12" s="173">
        <v>9</v>
      </c>
      <c r="AC12" s="174">
        <v>273</v>
      </c>
      <c r="AD12" s="175">
        <v>0</v>
      </c>
      <c r="AE12" s="175">
        <v>0</v>
      </c>
      <c r="AF12" s="175">
        <v>0</v>
      </c>
      <c r="AG12" s="173">
        <v>7.9</v>
      </c>
      <c r="AH12" s="174">
        <v>282</v>
      </c>
      <c r="AI12" s="175">
        <v>1</v>
      </c>
      <c r="AJ12" s="175">
        <v>0</v>
      </c>
      <c r="AK12" s="175">
        <v>0</v>
      </c>
      <c r="AL12" s="173">
        <f t="shared" si="6"/>
        <v>29.1</v>
      </c>
      <c r="AM12" s="176">
        <f t="shared" si="1"/>
        <v>820</v>
      </c>
      <c r="AN12" s="177">
        <f t="shared" si="1"/>
        <v>1</v>
      </c>
      <c r="AO12" s="177">
        <f t="shared" si="1"/>
        <v>0</v>
      </c>
      <c r="AP12" s="178">
        <f t="shared" si="1"/>
        <v>0</v>
      </c>
      <c r="AQ12" s="173">
        <v>12.9</v>
      </c>
      <c r="AR12" s="174">
        <v>418</v>
      </c>
      <c r="AS12" s="175">
        <v>4</v>
      </c>
      <c r="AT12" s="175">
        <v>2</v>
      </c>
      <c r="AU12" s="175">
        <v>0</v>
      </c>
      <c r="AV12" s="173">
        <v>11.9</v>
      </c>
      <c r="AW12" s="174">
        <v>357</v>
      </c>
      <c r="AX12" s="175">
        <v>4</v>
      </c>
      <c r="AY12" s="175">
        <v>2</v>
      </c>
      <c r="AZ12" s="175">
        <v>0</v>
      </c>
      <c r="BA12" s="173">
        <v>29.2</v>
      </c>
      <c r="BB12" s="174">
        <v>904</v>
      </c>
      <c r="BC12" s="175">
        <v>0</v>
      </c>
      <c r="BD12" s="175">
        <v>1</v>
      </c>
      <c r="BE12" s="175">
        <v>0</v>
      </c>
      <c r="BF12" s="173">
        <f t="shared" si="7"/>
        <v>54</v>
      </c>
      <c r="BG12" s="176">
        <f t="shared" si="2"/>
        <v>1679</v>
      </c>
      <c r="BH12" s="177">
        <f t="shared" si="2"/>
        <v>8</v>
      </c>
      <c r="BI12" s="177">
        <f t="shared" si="2"/>
        <v>5</v>
      </c>
      <c r="BJ12" s="178">
        <f t="shared" si="2"/>
        <v>0</v>
      </c>
      <c r="BK12" s="173">
        <v>2.7</v>
      </c>
      <c r="BL12" s="174">
        <v>517</v>
      </c>
      <c r="BM12" s="175">
        <v>0</v>
      </c>
      <c r="BN12" s="175">
        <v>1</v>
      </c>
      <c r="BO12" s="175">
        <v>0</v>
      </c>
      <c r="BP12" s="173">
        <v>4.4000000000000004</v>
      </c>
      <c r="BQ12" s="174">
        <v>277</v>
      </c>
      <c r="BR12" s="175">
        <v>3</v>
      </c>
      <c r="BS12" s="175">
        <v>0</v>
      </c>
      <c r="BT12" s="175">
        <v>0</v>
      </c>
      <c r="BU12" s="173">
        <v>10.8</v>
      </c>
      <c r="BV12" s="174">
        <v>310</v>
      </c>
      <c r="BW12" s="175">
        <v>0</v>
      </c>
      <c r="BX12" s="175">
        <v>1</v>
      </c>
      <c r="BY12" s="175">
        <v>0</v>
      </c>
      <c r="BZ12" s="173">
        <f t="shared" si="8"/>
        <v>17.900000000000002</v>
      </c>
      <c r="CA12" s="176">
        <f t="shared" si="8"/>
        <v>1104</v>
      </c>
      <c r="CB12" s="177">
        <f t="shared" si="3"/>
        <v>3</v>
      </c>
      <c r="CC12" s="177">
        <f t="shared" si="3"/>
        <v>2</v>
      </c>
      <c r="CD12" s="178">
        <f t="shared" si="3"/>
        <v>0</v>
      </c>
      <c r="CE12" s="173">
        <f t="shared" si="9"/>
        <v>153.70000000000002</v>
      </c>
      <c r="CF12" s="174">
        <f t="shared" si="4"/>
        <v>4390</v>
      </c>
      <c r="CG12" s="175">
        <f t="shared" si="4"/>
        <v>12</v>
      </c>
      <c r="CH12" s="175">
        <f t="shared" si="4"/>
        <v>7</v>
      </c>
      <c r="CI12" s="179">
        <f t="shared" si="4"/>
        <v>0</v>
      </c>
    </row>
    <row r="13" spans="1:103" x14ac:dyDescent="0.15">
      <c r="A13" s="392"/>
      <c r="B13" s="172" t="s">
        <v>167</v>
      </c>
      <c r="C13" s="173">
        <v>2.8</v>
      </c>
      <c r="D13" s="174">
        <v>229</v>
      </c>
      <c r="E13" s="175">
        <v>0</v>
      </c>
      <c r="F13" s="175">
        <v>0</v>
      </c>
      <c r="G13" s="175">
        <v>0</v>
      </c>
      <c r="H13" s="173">
        <v>0</v>
      </c>
      <c r="I13" s="174">
        <v>269</v>
      </c>
      <c r="J13" s="175">
        <v>0</v>
      </c>
      <c r="K13" s="175">
        <v>0</v>
      </c>
      <c r="L13" s="175">
        <v>0</v>
      </c>
      <c r="M13" s="173">
        <v>2</v>
      </c>
      <c r="N13" s="174">
        <v>128</v>
      </c>
      <c r="O13" s="175">
        <v>0</v>
      </c>
      <c r="P13" s="175">
        <v>0</v>
      </c>
      <c r="Q13" s="175">
        <v>1</v>
      </c>
      <c r="R13" s="173">
        <f t="shared" si="5"/>
        <v>4.8</v>
      </c>
      <c r="S13" s="176">
        <f t="shared" si="0"/>
        <v>626</v>
      </c>
      <c r="T13" s="177">
        <f t="shared" si="0"/>
        <v>0</v>
      </c>
      <c r="U13" s="177">
        <f t="shared" si="0"/>
        <v>0</v>
      </c>
      <c r="V13" s="178">
        <f t="shared" si="0"/>
        <v>1</v>
      </c>
      <c r="W13" s="173">
        <v>2.2999999999999998</v>
      </c>
      <c r="X13" s="174">
        <v>157</v>
      </c>
      <c r="Y13" s="175">
        <v>0</v>
      </c>
      <c r="Z13" s="175">
        <v>0</v>
      </c>
      <c r="AA13" s="175">
        <v>1</v>
      </c>
      <c r="AB13" s="173">
        <v>12</v>
      </c>
      <c r="AC13" s="174">
        <v>118</v>
      </c>
      <c r="AD13" s="175">
        <v>0</v>
      </c>
      <c r="AE13" s="175">
        <v>7</v>
      </c>
      <c r="AF13" s="175">
        <v>0</v>
      </c>
      <c r="AG13" s="173">
        <v>0</v>
      </c>
      <c r="AH13" s="174">
        <v>62</v>
      </c>
      <c r="AI13" s="175">
        <v>0</v>
      </c>
      <c r="AJ13" s="175">
        <v>0</v>
      </c>
      <c r="AK13" s="175">
        <v>0</v>
      </c>
      <c r="AL13" s="173">
        <f t="shared" si="6"/>
        <v>14.3</v>
      </c>
      <c r="AM13" s="176">
        <f t="shared" si="1"/>
        <v>337</v>
      </c>
      <c r="AN13" s="177">
        <f t="shared" si="1"/>
        <v>0</v>
      </c>
      <c r="AO13" s="177">
        <f t="shared" si="1"/>
        <v>7</v>
      </c>
      <c r="AP13" s="178">
        <f t="shared" si="1"/>
        <v>1</v>
      </c>
      <c r="AQ13" s="173">
        <v>4</v>
      </c>
      <c r="AR13" s="174">
        <v>115</v>
      </c>
      <c r="AS13" s="175">
        <v>0</v>
      </c>
      <c r="AT13" s="175">
        <v>1</v>
      </c>
      <c r="AU13" s="175">
        <v>0</v>
      </c>
      <c r="AV13" s="173">
        <v>0</v>
      </c>
      <c r="AW13" s="174">
        <v>73</v>
      </c>
      <c r="AX13" s="175">
        <v>0</v>
      </c>
      <c r="AY13" s="175">
        <v>1</v>
      </c>
      <c r="AZ13" s="175">
        <v>1</v>
      </c>
      <c r="BA13" s="173">
        <v>5.0999999999999996</v>
      </c>
      <c r="BB13" s="174">
        <v>259</v>
      </c>
      <c r="BC13" s="175">
        <v>0</v>
      </c>
      <c r="BD13" s="175">
        <v>2</v>
      </c>
      <c r="BE13" s="175">
        <v>0</v>
      </c>
      <c r="BF13" s="173">
        <f t="shared" si="7"/>
        <v>9.1</v>
      </c>
      <c r="BG13" s="176">
        <f t="shared" si="2"/>
        <v>447</v>
      </c>
      <c r="BH13" s="177">
        <f t="shared" si="2"/>
        <v>0</v>
      </c>
      <c r="BI13" s="177">
        <f t="shared" si="2"/>
        <v>4</v>
      </c>
      <c r="BJ13" s="178">
        <f t="shared" si="2"/>
        <v>1</v>
      </c>
      <c r="BK13" s="173">
        <v>1.5</v>
      </c>
      <c r="BL13" s="174">
        <v>210</v>
      </c>
      <c r="BM13" s="175">
        <v>0</v>
      </c>
      <c r="BN13" s="175">
        <v>0</v>
      </c>
      <c r="BO13" s="175">
        <v>0</v>
      </c>
      <c r="BP13" s="173">
        <v>0</v>
      </c>
      <c r="BQ13" s="174">
        <v>55</v>
      </c>
      <c r="BR13" s="175">
        <v>0</v>
      </c>
      <c r="BS13" s="175">
        <v>0</v>
      </c>
      <c r="BT13" s="175">
        <v>0</v>
      </c>
      <c r="BU13" s="173">
        <v>3</v>
      </c>
      <c r="BV13" s="174">
        <v>140</v>
      </c>
      <c r="BW13" s="175">
        <v>0</v>
      </c>
      <c r="BX13" s="175">
        <v>1</v>
      </c>
      <c r="BY13" s="175">
        <v>0</v>
      </c>
      <c r="BZ13" s="173">
        <f t="shared" si="8"/>
        <v>4.5</v>
      </c>
      <c r="CA13" s="176">
        <f t="shared" si="8"/>
        <v>405</v>
      </c>
      <c r="CB13" s="177">
        <f t="shared" si="3"/>
        <v>0</v>
      </c>
      <c r="CC13" s="177">
        <f t="shared" si="3"/>
        <v>1</v>
      </c>
      <c r="CD13" s="178">
        <f t="shared" si="3"/>
        <v>0</v>
      </c>
      <c r="CE13" s="173">
        <f t="shared" si="9"/>
        <v>32.700000000000003</v>
      </c>
      <c r="CF13" s="174">
        <f t="shared" si="4"/>
        <v>1815</v>
      </c>
      <c r="CG13" s="175">
        <f t="shared" si="4"/>
        <v>0</v>
      </c>
      <c r="CH13" s="175">
        <f t="shared" si="4"/>
        <v>12</v>
      </c>
      <c r="CI13" s="179">
        <f t="shared" si="4"/>
        <v>3</v>
      </c>
    </row>
    <row r="14" spans="1:103" x14ac:dyDescent="0.15">
      <c r="A14" s="392"/>
      <c r="B14" s="172" t="s">
        <v>168</v>
      </c>
      <c r="C14" s="173">
        <v>0</v>
      </c>
      <c r="D14" s="174">
        <v>92</v>
      </c>
      <c r="E14" s="175">
        <v>0</v>
      </c>
      <c r="F14" s="175">
        <v>0</v>
      </c>
      <c r="G14" s="175">
        <v>0</v>
      </c>
      <c r="H14" s="173">
        <v>0</v>
      </c>
      <c r="I14" s="174">
        <v>196</v>
      </c>
      <c r="J14" s="175">
        <v>0</v>
      </c>
      <c r="K14" s="175">
        <v>0</v>
      </c>
      <c r="L14" s="175">
        <v>0</v>
      </c>
      <c r="M14" s="173">
        <v>0</v>
      </c>
      <c r="N14" s="174">
        <v>142</v>
      </c>
      <c r="O14" s="175">
        <v>0</v>
      </c>
      <c r="P14" s="175">
        <v>0</v>
      </c>
      <c r="Q14" s="175">
        <v>0</v>
      </c>
      <c r="R14" s="173">
        <f t="shared" si="5"/>
        <v>0</v>
      </c>
      <c r="S14" s="176">
        <f t="shared" si="0"/>
        <v>430</v>
      </c>
      <c r="T14" s="177">
        <f t="shared" si="0"/>
        <v>0</v>
      </c>
      <c r="U14" s="177">
        <f t="shared" si="0"/>
        <v>0</v>
      </c>
      <c r="V14" s="178">
        <f t="shared" si="0"/>
        <v>0</v>
      </c>
      <c r="W14" s="173">
        <v>0</v>
      </c>
      <c r="X14" s="174">
        <v>190</v>
      </c>
      <c r="Y14" s="175">
        <v>0</v>
      </c>
      <c r="Z14" s="175">
        <v>0</v>
      </c>
      <c r="AA14" s="175">
        <v>0</v>
      </c>
      <c r="AB14" s="173">
        <v>0</v>
      </c>
      <c r="AC14" s="174">
        <v>131</v>
      </c>
      <c r="AD14" s="175">
        <v>0</v>
      </c>
      <c r="AE14" s="175">
        <v>0</v>
      </c>
      <c r="AF14" s="175">
        <v>0</v>
      </c>
      <c r="AG14" s="173">
        <v>0</v>
      </c>
      <c r="AH14" s="174">
        <v>108</v>
      </c>
      <c r="AI14" s="175">
        <v>0</v>
      </c>
      <c r="AJ14" s="175">
        <v>0</v>
      </c>
      <c r="AK14" s="175">
        <v>0</v>
      </c>
      <c r="AL14" s="173">
        <f t="shared" si="6"/>
        <v>0</v>
      </c>
      <c r="AM14" s="176">
        <f t="shared" si="1"/>
        <v>429</v>
      </c>
      <c r="AN14" s="177">
        <f t="shared" si="1"/>
        <v>0</v>
      </c>
      <c r="AO14" s="177">
        <f t="shared" si="1"/>
        <v>0</v>
      </c>
      <c r="AP14" s="178">
        <f t="shared" si="1"/>
        <v>0</v>
      </c>
      <c r="AQ14" s="173">
        <v>0</v>
      </c>
      <c r="AR14" s="174">
        <v>132</v>
      </c>
      <c r="AS14" s="175">
        <v>0</v>
      </c>
      <c r="AT14" s="175">
        <v>0</v>
      </c>
      <c r="AU14" s="175">
        <v>0</v>
      </c>
      <c r="AV14" s="173">
        <v>0</v>
      </c>
      <c r="AW14" s="174">
        <v>0</v>
      </c>
      <c r="AX14" s="175">
        <v>0</v>
      </c>
      <c r="AY14" s="175">
        <v>0</v>
      </c>
      <c r="AZ14" s="175">
        <v>0</v>
      </c>
      <c r="BA14" s="173">
        <v>0</v>
      </c>
      <c r="BB14" s="174">
        <v>206</v>
      </c>
      <c r="BC14" s="175">
        <v>0</v>
      </c>
      <c r="BD14" s="175">
        <v>0</v>
      </c>
      <c r="BE14" s="175">
        <v>0</v>
      </c>
      <c r="BF14" s="173">
        <f t="shared" si="7"/>
        <v>0</v>
      </c>
      <c r="BG14" s="176">
        <f t="shared" si="2"/>
        <v>338</v>
      </c>
      <c r="BH14" s="177">
        <f t="shared" si="2"/>
        <v>0</v>
      </c>
      <c r="BI14" s="177">
        <f t="shared" si="2"/>
        <v>0</v>
      </c>
      <c r="BJ14" s="178">
        <f t="shared" si="2"/>
        <v>0</v>
      </c>
      <c r="BK14" s="173">
        <v>0</v>
      </c>
      <c r="BL14" s="174">
        <v>191</v>
      </c>
      <c r="BM14" s="175">
        <v>0</v>
      </c>
      <c r="BN14" s="175">
        <v>0</v>
      </c>
      <c r="BO14" s="175">
        <v>0</v>
      </c>
      <c r="BP14" s="173">
        <v>0</v>
      </c>
      <c r="BQ14" s="174">
        <v>144</v>
      </c>
      <c r="BR14" s="175">
        <v>0</v>
      </c>
      <c r="BS14" s="175">
        <v>0</v>
      </c>
      <c r="BT14" s="175">
        <v>0</v>
      </c>
      <c r="BU14" s="173">
        <v>0</v>
      </c>
      <c r="BV14" s="174">
        <v>135</v>
      </c>
      <c r="BW14" s="175">
        <v>0</v>
      </c>
      <c r="BX14" s="175">
        <v>5</v>
      </c>
      <c r="BY14" s="175">
        <v>19</v>
      </c>
      <c r="BZ14" s="173">
        <f t="shared" si="8"/>
        <v>0</v>
      </c>
      <c r="CA14" s="176">
        <f t="shared" si="8"/>
        <v>470</v>
      </c>
      <c r="CB14" s="177">
        <f t="shared" si="3"/>
        <v>0</v>
      </c>
      <c r="CC14" s="177">
        <f t="shared" si="3"/>
        <v>5</v>
      </c>
      <c r="CD14" s="178">
        <f t="shared" si="3"/>
        <v>19</v>
      </c>
      <c r="CE14" s="173">
        <f t="shared" si="9"/>
        <v>0</v>
      </c>
      <c r="CF14" s="174">
        <f t="shared" si="4"/>
        <v>1667</v>
      </c>
      <c r="CG14" s="175">
        <f t="shared" si="4"/>
        <v>0</v>
      </c>
      <c r="CH14" s="175">
        <f t="shared" si="4"/>
        <v>5</v>
      </c>
      <c r="CI14" s="179">
        <f t="shared" si="4"/>
        <v>19</v>
      </c>
    </row>
    <row r="15" spans="1:103" x14ac:dyDescent="0.15">
      <c r="A15" s="392"/>
      <c r="B15" s="172" t="s">
        <v>169</v>
      </c>
      <c r="C15" s="173">
        <v>1.4</v>
      </c>
      <c r="D15" s="174">
        <v>120</v>
      </c>
      <c r="E15" s="175">
        <v>0</v>
      </c>
      <c r="F15" s="175">
        <v>0</v>
      </c>
      <c r="G15" s="175">
        <v>0</v>
      </c>
      <c r="H15" s="173">
        <v>1.5</v>
      </c>
      <c r="I15" s="174">
        <v>97</v>
      </c>
      <c r="J15" s="175">
        <v>0</v>
      </c>
      <c r="K15" s="175">
        <v>0</v>
      </c>
      <c r="L15" s="175">
        <v>0</v>
      </c>
      <c r="M15" s="173">
        <v>2.6</v>
      </c>
      <c r="N15" s="174">
        <v>61</v>
      </c>
      <c r="O15" s="175">
        <v>0</v>
      </c>
      <c r="P15" s="175">
        <v>0</v>
      </c>
      <c r="Q15" s="175">
        <v>0</v>
      </c>
      <c r="R15" s="173">
        <f t="shared" si="5"/>
        <v>5.5</v>
      </c>
      <c r="S15" s="176">
        <f t="shared" si="0"/>
        <v>278</v>
      </c>
      <c r="T15" s="177">
        <f t="shared" si="0"/>
        <v>0</v>
      </c>
      <c r="U15" s="177">
        <f t="shared" si="0"/>
        <v>0</v>
      </c>
      <c r="V15" s="178">
        <f t="shared" si="0"/>
        <v>0</v>
      </c>
      <c r="W15" s="173">
        <v>0</v>
      </c>
      <c r="X15" s="174">
        <v>59</v>
      </c>
      <c r="Y15" s="175">
        <v>0</v>
      </c>
      <c r="Z15" s="175">
        <v>0</v>
      </c>
      <c r="AA15" s="175">
        <v>0</v>
      </c>
      <c r="AB15" s="173">
        <v>5</v>
      </c>
      <c r="AC15" s="174">
        <v>126</v>
      </c>
      <c r="AD15" s="175">
        <v>0</v>
      </c>
      <c r="AE15" s="175">
        <v>0</v>
      </c>
      <c r="AF15" s="175">
        <v>0</v>
      </c>
      <c r="AG15" s="173">
        <v>1.2</v>
      </c>
      <c r="AH15" s="174">
        <v>117</v>
      </c>
      <c r="AI15" s="175">
        <v>0</v>
      </c>
      <c r="AJ15" s="175">
        <v>1</v>
      </c>
      <c r="AK15" s="175">
        <v>0</v>
      </c>
      <c r="AL15" s="173">
        <f t="shared" si="6"/>
        <v>6.2</v>
      </c>
      <c r="AM15" s="176">
        <f t="shared" si="1"/>
        <v>302</v>
      </c>
      <c r="AN15" s="177">
        <f t="shared" si="1"/>
        <v>0</v>
      </c>
      <c r="AO15" s="177">
        <f t="shared" si="1"/>
        <v>1</v>
      </c>
      <c r="AP15" s="178">
        <f t="shared" si="1"/>
        <v>0</v>
      </c>
      <c r="AQ15" s="173">
        <v>6.6</v>
      </c>
      <c r="AR15" s="174">
        <v>171</v>
      </c>
      <c r="AS15" s="175">
        <v>0</v>
      </c>
      <c r="AT15" s="175">
        <v>0</v>
      </c>
      <c r="AU15" s="175">
        <v>0</v>
      </c>
      <c r="AV15" s="173">
        <v>2.2000000000000002</v>
      </c>
      <c r="AW15" s="174">
        <v>57</v>
      </c>
      <c r="AX15" s="175">
        <v>0</v>
      </c>
      <c r="AY15" s="175">
        <v>0</v>
      </c>
      <c r="AZ15" s="175">
        <v>0</v>
      </c>
      <c r="BA15" s="173">
        <v>5.3</v>
      </c>
      <c r="BB15" s="174">
        <v>176</v>
      </c>
      <c r="BC15" s="175">
        <v>0</v>
      </c>
      <c r="BD15" s="175">
        <v>0</v>
      </c>
      <c r="BE15" s="175">
        <v>0</v>
      </c>
      <c r="BF15" s="173">
        <f t="shared" si="7"/>
        <v>14.100000000000001</v>
      </c>
      <c r="BG15" s="176">
        <f t="shared" si="2"/>
        <v>404</v>
      </c>
      <c r="BH15" s="177">
        <f t="shared" si="2"/>
        <v>0</v>
      </c>
      <c r="BI15" s="177">
        <f t="shared" si="2"/>
        <v>0</v>
      </c>
      <c r="BJ15" s="178">
        <f t="shared" si="2"/>
        <v>0</v>
      </c>
      <c r="BK15" s="173">
        <v>0</v>
      </c>
      <c r="BL15" s="174">
        <v>142</v>
      </c>
      <c r="BM15" s="175">
        <v>0</v>
      </c>
      <c r="BN15" s="175">
        <v>0</v>
      </c>
      <c r="BO15" s="175">
        <v>0</v>
      </c>
      <c r="BP15" s="173">
        <v>0</v>
      </c>
      <c r="BQ15" s="174">
        <v>130</v>
      </c>
      <c r="BR15" s="175">
        <v>0</v>
      </c>
      <c r="BS15" s="175">
        <v>0</v>
      </c>
      <c r="BT15" s="175">
        <v>0</v>
      </c>
      <c r="BU15" s="173">
        <v>0</v>
      </c>
      <c r="BV15" s="174">
        <v>86</v>
      </c>
      <c r="BW15" s="175">
        <v>0</v>
      </c>
      <c r="BX15" s="175">
        <v>5</v>
      </c>
      <c r="BY15" s="175">
        <v>19</v>
      </c>
      <c r="BZ15" s="173">
        <f t="shared" si="8"/>
        <v>0</v>
      </c>
      <c r="CA15" s="176">
        <f t="shared" si="8"/>
        <v>358</v>
      </c>
      <c r="CB15" s="177">
        <f t="shared" si="3"/>
        <v>0</v>
      </c>
      <c r="CC15" s="177">
        <f t="shared" si="3"/>
        <v>5</v>
      </c>
      <c r="CD15" s="178">
        <f t="shared" si="3"/>
        <v>19</v>
      </c>
      <c r="CE15" s="173">
        <f t="shared" si="9"/>
        <v>25.8</v>
      </c>
      <c r="CF15" s="174">
        <f t="shared" si="4"/>
        <v>1342</v>
      </c>
      <c r="CG15" s="175">
        <f t="shared" si="4"/>
        <v>0</v>
      </c>
      <c r="CH15" s="175">
        <f t="shared" si="4"/>
        <v>6</v>
      </c>
      <c r="CI15" s="179">
        <f t="shared" si="4"/>
        <v>19</v>
      </c>
    </row>
    <row r="16" spans="1:103" s="264" customFormat="1" ht="14.25" thickBot="1" x14ac:dyDescent="0.2">
      <c r="A16" s="393"/>
      <c r="B16" s="180" t="s">
        <v>76</v>
      </c>
      <c r="C16" s="181">
        <v>141.70000000000002</v>
      </c>
      <c r="D16" s="182">
        <v>3010</v>
      </c>
      <c r="E16" s="183">
        <v>2</v>
      </c>
      <c r="F16" s="183">
        <v>0</v>
      </c>
      <c r="G16" s="184">
        <v>0</v>
      </c>
      <c r="H16" s="181">
        <v>117.5</v>
      </c>
      <c r="I16" s="182">
        <v>3887</v>
      </c>
      <c r="J16" s="183">
        <v>2</v>
      </c>
      <c r="K16" s="183">
        <v>2</v>
      </c>
      <c r="L16" s="184">
        <v>0</v>
      </c>
      <c r="M16" s="181">
        <v>132.79999999999998</v>
      </c>
      <c r="N16" s="182">
        <v>3779</v>
      </c>
      <c r="O16" s="183">
        <v>2</v>
      </c>
      <c r="P16" s="183">
        <v>0</v>
      </c>
      <c r="Q16" s="184">
        <v>1</v>
      </c>
      <c r="R16" s="185">
        <f t="shared" si="5"/>
        <v>392</v>
      </c>
      <c r="S16" s="266">
        <f t="shared" si="0"/>
        <v>10676</v>
      </c>
      <c r="T16" s="186">
        <f t="shared" si="0"/>
        <v>6</v>
      </c>
      <c r="U16" s="186">
        <f t="shared" si="0"/>
        <v>2</v>
      </c>
      <c r="V16" s="187">
        <f t="shared" si="0"/>
        <v>1</v>
      </c>
      <c r="W16" s="181">
        <v>100.9</v>
      </c>
      <c r="X16" s="182">
        <v>3306</v>
      </c>
      <c r="Y16" s="188">
        <v>7</v>
      </c>
      <c r="Z16" s="183">
        <v>0</v>
      </c>
      <c r="AA16" s="184">
        <v>1</v>
      </c>
      <c r="AB16" s="181">
        <v>172.6</v>
      </c>
      <c r="AC16" s="182">
        <v>3423</v>
      </c>
      <c r="AD16" s="183">
        <v>2</v>
      </c>
      <c r="AE16" s="183">
        <v>9</v>
      </c>
      <c r="AF16" s="184">
        <v>0</v>
      </c>
      <c r="AG16" s="181">
        <v>104.10000000000001</v>
      </c>
      <c r="AH16" s="182">
        <v>2729</v>
      </c>
      <c r="AI16" s="183">
        <v>14</v>
      </c>
      <c r="AJ16" s="183">
        <v>3</v>
      </c>
      <c r="AK16" s="184">
        <v>0</v>
      </c>
      <c r="AL16" s="185">
        <f t="shared" si="6"/>
        <v>377.6</v>
      </c>
      <c r="AM16" s="266">
        <f t="shared" si="1"/>
        <v>9458</v>
      </c>
      <c r="AN16" s="186">
        <f t="shared" si="1"/>
        <v>23</v>
      </c>
      <c r="AO16" s="186">
        <f t="shared" si="1"/>
        <v>12</v>
      </c>
      <c r="AP16" s="187">
        <f t="shared" si="1"/>
        <v>1</v>
      </c>
      <c r="AQ16" s="181">
        <v>137.19999999999999</v>
      </c>
      <c r="AR16" s="182">
        <v>4245</v>
      </c>
      <c r="AS16" s="183">
        <v>10</v>
      </c>
      <c r="AT16" s="183">
        <v>4</v>
      </c>
      <c r="AU16" s="184">
        <v>0</v>
      </c>
      <c r="AV16" s="181">
        <v>155.59999999999997</v>
      </c>
      <c r="AW16" s="182">
        <v>2744</v>
      </c>
      <c r="AX16" s="183">
        <v>102</v>
      </c>
      <c r="AY16" s="183">
        <v>3</v>
      </c>
      <c r="AZ16" s="184">
        <v>1</v>
      </c>
      <c r="BA16" s="181">
        <v>224.5</v>
      </c>
      <c r="BB16" s="182">
        <v>6133</v>
      </c>
      <c r="BC16" s="183">
        <v>0</v>
      </c>
      <c r="BD16" s="183">
        <v>5</v>
      </c>
      <c r="BE16" s="184">
        <v>0</v>
      </c>
      <c r="BF16" s="185">
        <f t="shared" si="7"/>
        <v>517.29999999999995</v>
      </c>
      <c r="BG16" s="266">
        <f t="shared" si="2"/>
        <v>13122</v>
      </c>
      <c r="BH16" s="186">
        <f t="shared" si="2"/>
        <v>112</v>
      </c>
      <c r="BI16" s="186">
        <f t="shared" si="2"/>
        <v>12</v>
      </c>
      <c r="BJ16" s="187">
        <f t="shared" si="2"/>
        <v>1</v>
      </c>
      <c r="BK16" s="181">
        <v>103.7</v>
      </c>
      <c r="BL16" s="182">
        <v>4770</v>
      </c>
      <c r="BM16" s="183">
        <v>3</v>
      </c>
      <c r="BN16" s="183">
        <v>1</v>
      </c>
      <c r="BO16" s="184">
        <v>0</v>
      </c>
      <c r="BP16" s="181">
        <v>84.5</v>
      </c>
      <c r="BQ16" s="182">
        <v>3643</v>
      </c>
      <c r="BR16" s="183">
        <v>7</v>
      </c>
      <c r="BS16" s="183">
        <v>3</v>
      </c>
      <c r="BT16" s="184">
        <v>0</v>
      </c>
      <c r="BU16" s="181">
        <v>120.3</v>
      </c>
      <c r="BV16" s="182">
        <v>3081</v>
      </c>
      <c r="BW16" s="183">
        <v>1</v>
      </c>
      <c r="BX16" s="183">
        <v>14</v>
      </c>
      <c r="BY16" s="184">
        <v>38</v>
      </c>
      <c r="BZ16" s="185">
        <f t="shared" si="8"/>
        <v>308.5</v>
      </c>
      <c r="CA16" s="266">
        <f t="shared" si="8"/>
        <v>11494</v>
      </c>
      <c r="CB16" s="186">
        <f t="shared" si="3"/>
        <v>11</v>
      </c>
      <c r="CC16" s="186">
        <f t="shared" si="3"/>
        <v>18</v>
      </c>
      <c r="CD16" s="187">
        <f t="shared" si="3"/>
        <v>38</v>
      </c>
      <c r="CE16" s="181">
        <f t="shared" si="9"/>
        <v>1595.4</v>
      </c>
      <c r="CF16" s="182">
        <f t="shared" si="4"/>
        <v>44750</v>
      </c>
      <c r="CG16" s="183">
        <f t="shared" si="4"/>
        <v>152</v>
      </c>
      <c r="CH16" s="183">
        <f t="shared" si="4"/>
        <v>44</v>
      </c>
      <c r="CI16" s="184">
        <f t="shared" si="4"/>
        <v>41</v>
      </c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</row>
    <row r="17" spans="1:103" x14ac:dyDescent="0.15">
      <c r="A17" s="391" t="s">
        <v>289</v>
      </c>
      <c r="B17" s="189" t="s">
        <v>290</v>
      </c>
      <c r="C17" s="165">
        <v>39.4</v>
      </c>
      <c r="D17" s="166">
        <v>160</v>
      </c>
      <c r="E17" s="167">
        <v>3</v>
      </c>
      <c r="F17" s="167">
        <v>0</v>
      </c>
      <c r="G17" s="167">
        <v>0</v>
      </c>
      <c r="H17" s="165">
        <v>49.8</v>
      </c>
      <c r="I17" s="166">
        <v>241</v>
      </c>
      <c r="J17" s="167">
        <v>1</v>
      </c>
      <c r="K17" s="167">
        <v>0</v>
      </c>
      <c r="L17" s="167">
        <v>0</v>
      </c>
      <c r="M17" s="165">
        <v>55.8</v>
      </c>
      <c r="N17" s="166">
        <v>95</v>
      </c>
      <c r="O17" s="167">
        <v>1</v>
      </c>
      <c r="P17" s="167">
        <v>0</v>
      </c>
      <c r="Q17" s="167">
        <v>0</v>
      </c>
      <c r="R17" s="165">
        <f t="shared" si="5"/>
        <v>145</v>
      </c>
      <c r="S17" s="168">
        <f t="shared" si="0"/>
        <v>496</v>
      </c>
      <c r="T17" s="169">
        <f t="shared" si="0"/>
        <v>5</v>
      </c>
      <c r="U17" s="169">
        <f t="shared" si="0"/>
        <v>0</v>
      </c>
      <c r="V17" s="170">
        <f t="shared" si="0"/>
        <v>0</v>
      </c>
      <c r="W17" s="165">
        <v>31.5</v>
      </c>
      <c r="X17" s="166">
        <v>127</v>
      </c>
      <c r="Y17" s="190">
        <v>0</v>
      </c>
      <c r="Z17" s="167">
        <v>0</v>
      </c>
      <c r="AA17" s="167">
        <v>0</v>
      </c>
      <c r="AB17" s="165">
        <v>51.5</v>
      </c>
      <c r="AC17" s="166">
        <v>166</v>
      </c>
      <c r="AD17" s="167">
        <v>3</v>
      </c>
      <c r="AE17" s="167">
        <v>0</v>
      </c>
      <c r="AF17" s="167">
        <v>0</v>
      </c>
      <c r="AG17" s="165">
        <v>47.4</v>
      </c>
      <c r="AH17" s="166">
        <v>153</v>
      </c>
      <c r="AI17" s="167">
        <v>2</v>
      </c>
      <c r="AJ17" s="167">
        <v>0</v>
      </c>
      <c r="AK17" s="167">
        <v>0</v>
      </c>
      <c r="AL17" s="165">
        <f t="shared" si="6"/>
        <v>130.4</v>
      </c>
      <c r="AM17" s="168">
        <f t="shared" si="1"/>
        <v>446</v>
      </c>
      <c r="AN17" s="169">
        <f t="shared" si="1"/>
        <v>5</v>
      </c>
      <c r="AO17" s="169">
        <f t="shared" si="1"/>
        <v>0</v>
      </c>
      <c r="AP17" s="170">
        <f t="shared" si="1"/>
        <v>0</v>
      </c>
      <c r="AQ17" s="165">
        <v>63</v>
      </c>
      <c r="AR17" s="166">
        <v>122</v>
      </c>
      <c r="AS17" s="167">
        <v>1</v>
      </c>
      <c r="AT17" s="167">
        <v>0</v>
      </c>
      <c r="AU17" s="167">
        <v>0</v>
      </c>
      <c r="AV17" s="165">
        <v>39.200000000000003</v>
      </c>
      <c r="AW17" s="166">
        <v>102</v>
      </c>
      <c r="AX17" s="167">
        <v>4</v>
      </c>
      <c r="AY17" s="167">
        <v>0</v>
      </c>
      <c r="AZ17" s="167">
        <v>0</v>
      </c>
      <c r="BA17" s="165">
        <v>57.4</v>
      </c>
      <c r="BB17" s="166">
        <v>209</v>
      </c>
      <c r="BC17" s="167">
        <v>3</v>
      </c>
      <c r="BD17" s="167">
        <v>0</v>
      </c>
      <c r="BE17" s="167">
        <v>0</v>
      </c>
      <c r="BF17" s="165">
        <f t="shared" si="7"/>
        <v>159.6</v>
      </c>
      <c r="BG17" s="168">
        <f t="shared" si="2"/>
        <v>433</v>
      </c>
      <c r="BH17" s="169">
        <f t="shared" si="2"/>
        <v>8</v>
      </c>
      <c r="BI17" s="169">
        <f t="shared" si="2"/>
        <v>0</v>
      </c>
      <c r="BJ17" s="170">
        <f t="shared" si="2"/>
        <v>0</v>
      </c>
      <c r="BK17" s="165">
        <v>62.7</v>
      </c>
      <c r="BL17" s="166">
        <v>225</v>
      </c>
      <c r="BM17" s="167">
        <v>5</v>
      </c>
      <c r="BN17" s="167">
        <v>0</v>
      </c>
      <c r="BO17" s="167">
        <v>0</v>
      </c>
      <c r="BP17" s="165">
        <v>37</v>
      </c>
      <c r="BQ17" s="166">
        <v>140</v>
      </c>
      <c r="BR17" s="167">
        <v>4</v>
      </c>
      <c r="BS17" s="167">
        <v>0</v>
      </c>
      <c r="BT17" s="167">
        <v>0</v>
      </c>
      <c r="BU17" s="165">
        <v>40.5</v>
      </c>
      <c r="BV17" s="166">
        <v>177</v>
      </c>
      <c r="BW17" s="167">
        <v>8</v>
      </c>
      <c r="BX17" s="167">
        <v>0</v>
      </c>
      <c r="BY17" s="167">
        <v>0</v>
      </c>
      <c r="BZ17" s="165">
        <f t="shared" si="8"/>
        <v>140.19999999999999</v>
      </c>
      <c r="CA17" s="168">
        <f t="shared" si="8"/>
        <v>542</v>
      </c>
      <c r="CB17" s="169">
        <f t="shared" si="3"/>
        <v>17</v>
      </c>
      <c r="CC17" s="169">
        <f t="shared" si="3"/>
        <v>0</v>
      </c>
      <c r="CD17" s="170">
        <f t="shared" si="3"/>
        <v>0</v>
      </c>
      <c r="CE17" s="165">
        <f t="shared" si="9"/>
        <v>575.20000000000005</v>
      </c>
      <c r="CF17" s="166">
        <f t="shared" si="4"/>
        <v>1917</v>
      </c>
      <c r="CG17" s="167">
        <f t="shared" si="4"/>
        <v>35</v>
      </c>
      <c r="CH17" s="167">
        <f t="shared" si="4"/>
        <v>0</v>
      </c>
      <c r="CI17" s="171">
        <f t="shared" si="4"/>
        <v>0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</row>
    <row r="18" spans="1:103" x14ac:dyDescent="0.15">
      <c r="A18" s="392"/>
      <c r="B18" s="191" t="s">
        <v>291</v>
      </c>
      <c r="C18" s="173">
        <v>64.2</v>
      </c>
      <c r="D18" s="174">
        <v>238</v>
      </c>
      <c r="E18" s="175">
        <v>3</v>
      </c>
      <c r="F18" s="175">
        <v>0</v>
      </c>
      <c r="G18" s="175">
        <v>0</v>
      </c>
      <c r="H18" s="173">
        <v>66.7</v>
      </c>
      <c r="I18" s="174">
        <v>200</v>
      </c>
      <c r="J18" s="175">
        <v>0</v>
      </c>
      <c r="K18" s="175">
        <v>0</v>
      </c>
      <c r="L18" s="175">
        <v>0</v>
      </c>
      <c r="M18" s="173">
        <v>85.4</v>
      </c>
      <c r="N18" s="174">
        <v>290</v>
      </c>
      <c r="O18" s="175">
        <v>5</v>
      </c>
      <c r="P18" s="175">
        <v>0</v>
      </c>
      <c r="Q18" s="175">
        <v>0</v>
      </c>
      <c r="R18" s="173">
        <f t="shared" si="5"/>
        <v>216.3</v>
      </c>
      <c r="S18" s="176">
        <f t="shared" si="0"/>
        <v>728</v>
      </c>
      <c r="T18" s="177">
        <f t="shared" si="0"/>
        <v>8</v>
      </c>
      <c r="U18" s="177">
        <f t="shared" si="0"/>
        <v>0</v>
      </c>
      <c r="V18" s="178">
        <f t="shared" si="0"/>
        <v>0</v>
      </c>
      <c r="W18" s="173">
        <v>75.8</v>
      </c>
      <c r="X18" s="174">
        <v>182</v>
      </c>
      <c r="Y18" s="175">
        <v>0</v>
      </c>
      <c r="Z18" s="175">
        <v>0</v>
      </c>
      <c r="AA18" s="175">
        <v>0</v>
      </c>
      <c r="AB18" s="173">
        <v>69.400000000000006</v>
      </c>
      <c r="AC18" s="174">
        <v>269</v>
      </c>
      <c r="AD18" s="175">
        <v>1</v>
      </c>
      <c r="AE18" s="175">
        <v>0</v>
      </c>
      <c r="AF18" s="175">
        <v>0</v>
      </c>
      <c r="AG18" s="173">
        <v>81.099999999999994</v>
      </c>
      <c r="AH18" s="174">
        <v>328</v>
      </c>
      <c r="AI18" s="175">
        <v>8</v>
      </c>
      <c r="AJ18" s="175">
        <v>0</v>
      </c>
      <c r="AK18" s="175">
        <v>0</v>
      </c>
      <c r="AL18" s="173">
        <f t="shared" si="6"/>
        <v>226.29999999999998</v>
      </c>
      <c r="AM18" s="176">
        <f t="shared" si="1"/>
        <v>779</v>
      </c>
      <c r="AN18" s="177">
        <f t="shared" si="1"/>
        <v>9</v>
      </c>
      <c r="AO18" s="177">
        <f t="shared" si="1"/>
        <v>0</v>
      </c>
      <c r="AP18" s="178">
        <f t="shared" si="1"/>
        <v>0</v>
      </c>
      <c r="AQ18" s="173">
        <v>107.6</v>
      </c>
      <c r="AR18" s="174">
        <v>406</v>
      </c>
      <c r="AS18" s="175">
        <v>8</v>
      </c>
      <c r="AT18" s="175">
        <v>0</v>
      </c>
      <c r="AU18" s="175">
        <v>0</v>
      </c>
      <c r="AV18" s="173">
        <v>90.4</v>
      </c>
      <c r="AW18" s="174">
        <v>216</v>
      </c>
      <c r="AX18" s="175">
        <v>1</v>
      </c>
      <c r="AY18" s="175">
        <v>0</v>
      </c>
      <c r="AZ18" s="175">
        <v>0</v>
      </c>
      <c r="BA18" s="173">
        <v>84.3</v>
      </c>
      <c r="BB18" s="174">
        <v>474</v>
      </c>
      <c r="BC18" s="175">
        <v>1</v>
      </c>
      <c r="BD18" s="175">
        <v>0</v>
      </c>
      <c r="BE18" s="175">
        <v>0</v>
      </c>
      <c r="BF18" s="173">
        <f t="shared" si="7"/>
        <v>282.3</v>
      </c>
      <c r="BG18" s="176">
        <f t="shared" si="2"/>
        <v>1096</v>
      </c>
      <c r="BH18" s="177">
        <f t="shared" si="2"/>
        <v>10</v>
      </c>
      <c r="BI18" s="177">
        <f t="shared" si="2"/>
        <v>0</v>
      </c>
      <c r="BJ18" s="178">
        <f t="shared" si="2"/>
        <v>0</v>
      </c>
      <c r="BK18" s="173">
        <v>68.2</v>
      </c>
      <c r="BL18" s="174">
        <v>391</v>
      </c>
      <c r="BM18" s="175">
        <v>4</v>
      </c>
      <c r="BN18" s="175">
        <v>0</v>
      </c>
      <c r="BO18" s="175">
        <v>0</v>
      </c>
      <c r="BP18" s="173">
        <v>100.6</v>
      </c>
      <c r="BQ18" s="174">
        <v>341</v>
      </c>
      <c r="BR18" s="175">
        <v>3</v>
      </c>
      <c r="BS18" s="175">
        <v>0</v>
      </c>
      <c r="BT18" s="175">
        <v>0</v>
      </c>
      <c r="BU18" s="173">
        <v>91.7</v>
      </c>
      <c r="BV18" s="174">
        <v>258</v>
      </c>
      <c r="BW18" s="175">
        <v>0</v>
      </c>
      <c r="BX18" s="175">
        <v>0</v>
      </c>
      <c r="BY18" s="175">
        <v>0</v>
      </c>
      <c r="BZ18" s="173">
        <f t="shared" si="8"/>
        <v>260.5</v>
      </c>
      <c r="CA18" s="176">
        <f t="shared" si="8"/>
        <v>990</v>
      </c>
      <c r="CB18" s="177">
        <f t="shared" si="3"/>
        <v>7</v>
      </c>
      <c r="CC18" s="177">
        <f t="shared" si="3"/>
        <v>0</v>
      </c>
      <c r="CD18" s="178">
        <f t="shared" si="3"/>
        <v>0</v>
      </c>
      <c r="CE18" s="173">
        <f t="shared" si="9"/>
        <v>985.40000000000009</v>
      </c>
      <c r="CF18" s="174">
        <f t="shared" si="4"/>
        <v>3593</v>
      </c>
      <c r="CG18" s="175">
        <f t="shared" si="4"/>
        <v>34</v>
      </c>
      <c r="CH18" s="175">
        <f t="shared" si="4"/>
        <v>0</v>
      </c>
      <c r="CI18" s="179">
        <f t="shared" si="4"/>
        <v>0</v>
      </c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</row>
    <row r="19" spans="1:103" x14ac:dyDescent="0.15">
      <c r="A19" s="392"/>
      <c r="B19" s="191" t="s">
        <v>292</v>
      </c>
      <c r="C19" s="173">
        <v>102</v>
      </c>
      <c r="D19" s="174">
        <v>445</v>
      </c>
      <c r="E19" s="175">
        <v>0</v>
      </c>
      <c r="F19" s="175">
        <v>0</v>
      </c>
      <c r="G19" s="175">
        <v>0</v>
      </c>
      <c r="H19" s="173">
        <v>173</v>
      </c>
      <c r="I19" s="174">
        <v>550</v>
      </c>
      <c r="J19" s="175">
        <v>0</v>
      </c>
      <c r="K19" s="175">
        <v>0</v>
      </c>
      <c r="L19" s="175">
        <v>0</v>
      </c>
      <c r="M19" s="173">
        <v>157</v>
      </c>
      <c r="N19" s="174">
        <v>548</v>
      </c>
      <c r="O19" s="175">
        <v>1</v>
      </c>
      <c r="P19" s="175">
        <v>0</v>
      </c>
      <c r="Q19" s="175">
        <v>0</v>
      </c>
      <c r="R19" s="173">
        <f t="shared" si="5"/>
        <v>432</v>
      </c>
      <c r="S19" s="176">
        <f t="shared" si="0"/>
        <v>1543</v>
      </c>
      <c r="T19" s="177">
        <f t="shared" si="0"/>
        <v>1</v>
      </c>
      <c r="U19" s="177">
        <f t="shared" si="0"/>
        <v>0</v>
      </c>
      <c r="V19" s="178">
        <f t="shared" si="0"/>
        <v>0</v>
      </c>
      <c r="W19" s="173">
        <v>119.6</v>
      </c>
      <c r="X19" s="174">
        <v>435</v>
      </c>
      <c r="Y19" s="175">
        <v>1</v>
      </c>
      <c r="Z19" s="175">
        <v>0</v>
      </c>
      <c r="AA19" s="175">
        <v>0</v>
      </c>
      <c r="AB19" s="173">
        <v>176.60000000000002</v>
      </c>
      <c r="AC19" s="174">
        <v>619</v>
      </c>
      <c r="AD19" s="175">
        <v>3</v>
      </c>
      <c r="AE19" s="175">
        <v>0</v>
      </c>
      <c r="AF19" s="175">
        <v>0</v>
      </c>
      <c r="AG19" s="173">
        <v>182.5</v>
      </c>
      <c r="AH19" s="174">
        <v>402</v>
      </c>
      <c r="AI19" s="175">
        <v>0</v>
      </c>
      <c r="AJ19" s="175">
        <v>0</v>
      </c>
      <c r="AK19" s="175">
        <v>0</v>
      </c>
      <c r="AL19" s="173">
        <f t="shared" si="6"/>
        <v>478.70000000000005</v>
      </c>
      <c r="AM19" s="176">
        <f t="shared" si="1"/>
        <v>1456</v>
      </c>
      <c r="AN19" s="177">
        <f t="shared" si="1"/>
        <v>4</v>
      </c>
      <c r="AO19" s="177">
        <f t="shared" si="1"/>
        <v>0</v>
      </c>
      <c r="AP19" s="178">
        <f t="shared" si="1"/>
        <v>0</v>
      </c>
      <c r="AQ19" s="173">
        <v>198.8</v>
      </c>
      <c r="AR19" s="174">
        <v>581</v>
      </c>
      <c r="AS19" s="175">
        <v>5</v>
      </c>
      <c r="AT19" s="175">
        <v>0</v>
      </c>
      <c r="AU19" s="175">
        <v>0</v>
      </c>
      <c r="AV19" s="173">
        <v>192.8</v>
      </c>
      <c r="AW19" s="174">
        <v>605</v>
      </c>
      <c r="AX19" s="175">
        <v>0</v>
      </c>
      <c r="AY19" s="175">
        <v>0</v>
      </c>
      <c r="AZ19" s="175">
        <v>0</v>
      </c>
      <c r="BA19" s="173">
        <v>204.3</v>
      </c>
      <c r="BB19" s="174">
        <v>849</v>
      </c>
      <c r="BC19" s="175">
        <v>4</v>
      </c>
      <c r="BD19" s="175">
        <v>0</v>
      </c>
      <c r="BE19" s="175">
        <v>0</v>
      </c>
      <c r="BF19" s="173">
        <f t="shared" si="7"/>
        <v>595.90000000000009</v>
      </c>
      <c r="BG19" s="176">
        <f t="shared" si="2"/>
        <v>2035</v>
      </c>
      <c r="BH19" s="177">
        <f t="shared" si="2"/>
        <v>9</v>
      </c>
      <c r="BI19" s="177">
        <f t="shared" si="2"/>
        <v>0</v>
      </c>
      <c r="BJ19" s="178">
        <f t="shared" si="2"/>
        <v>0</v>
      </c>
      <c r="BK19" s="173">
        <v>150.69999999999999</v>
      </c>
      <c r="BL19" s="174">
        <v>576</v>
      </c>
      <c r="BM19" s="175">
        <v>1</v>
      </c>
      <c r="BN19" s="175">
        <v>0</v>
      </c>
      <c r="BO19" s="175">
        <v>0</v>
      </c>
      <c r="BP19" s="173">
        <v>128.5</v>
      </c>
      <c r="BQ19" s="174">
        <v>455</v>
      </c>
      <c r="BR19" s="175">
        <v>3</v>
      </c>
      <c r="BS19" s="175">
        <v>0</v>
      </c>
      <c r="BT19" s="175">
        <v>0</v>
      </c>
      <c r="BU19" s="173">
        <v>171.3</v>
      </c>
      <c r="BV19" s="174">
        <v>680</v>
      </c>
      <c r="BW19" s="175">
        <v>3</v>
      </c>
      <c r="BX19" s="175">
        <v>0</v>
      </c>
      <c r="BY19" s="175">
        <v>0</v>
      </c>
      <c r="BZ19" s="173">
        <f t="shared" si="8"/>
        <v>450.5</v>
      </c>
      <c r="CA19" s="176">
        <f t="shared" si="8"/>
        <v>1711</v>
      </c>
      <c r="CB19" s="177">
        <f t="shared" si="3"/>
        <v>7</v>
      </c>
      <c r="CC19" s="177">
        <f t="shared" si="3"/>
        <v>0</v>
      </c>
      <c r="CD19" s="178">
        <f t="shared" si="3"/>
        <v>0</v>
      </c>
      <c r="CE19" s="173">
        <f t="shared" si="9"/>
        <v>1957.1000000000001</v>
      </c>
      <c r="CF19" s="174">
        <f t="shared" si="4"/>
        <v>6745</v>
      </c>
      <c r="CG19" s="175">
        <f t="shared" si="4"/>
        <v>21</v>
      </c>
      <c r="CH19" s="175">
        <f t="shared" si="4"/>
        <v>0</v>
      </c>
      <c r="CI19" s="179">
        <f t="shared" si="4"/>
        <v>0</v>
      </c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</row>
    <row r="20" spans="1:103" x14ac:dyDescent="0.15">
      <c r="A20" s="392"/>
      <c r="B20" s="191" t="s">
        <v>293</v>
      </c>
      <c r="C20" s="173">
        <v>59</v>
      </c>
      <c r="D20" s="174">
        <v>396</v>
      </c>
      <c r="E20" s="175">
        <v>0</v>
      </c>
      <c r="F20" s="175">
        <v>0</v>
      </c>
      <c r="G20" s="175">
        <v>0</v>
      </c>
      <c r="H20" s="173">
        <v>90.5</v>
      </c>
      <c r="I20" s="174">
        <v>426</v>
      </c>
      <c r="J20" s="175">
        <v>0</v>
      </c>
      <c r="K20" s="175">
        <v>0</v>
      </c>
      <c r="L20" s="175">
        <v>0</v>
      </c>
      <c r="M20" s="173">
        <v>124.1</v>
      </c>
      <c r="N20" s="174">
        <v>378</v>
      </c>
      <c r="O20" s="175">
        <v>0</v>
      </c>
      <c r="P20" s="175">
        <v>0</v>
      </c>
      <c r="Q20" s="175">
        <v>0</v>
      </c>
      <c r="R20" s="173">
        <f t="shared" si="5"/>
        <v>273.60000000000002</v>
      </c>
      <c r="S20" s="176">
        <f t="shared" si="0"/>
        <v>1200</v>
      </c>
      <c r="T20" s="177">
        <f t="shared" si="0"/>
        <v>0</v>
      </c>
      <c r="U20" s="177">
        <f t="shared" si="0"/>
        <v>0</v>
      </c>
      <c r="V20" s="178">
        <f t="shared" si="0"/>
        <v>0</v>
      </c>
      <c r="W20" s="173">
        <v>85.6</v>
      </c>
      <c r="X20" s="174">
        <v>355</v>
      </c>
      <c r="Y20" s="175">
        <v>0</v>
      </c>
      <c r="Z20" s="175">
        <v>0</v>
      </c>
      <c r="AA20" s="175">
        <v>0</v>
      </c>
      <c r="AB20" s="173">
        <v>107.9</v>
      </c>
      <c r="AC20" s="174">
        <v>362</v>
      </c>
      <c r="AD20" s="175">
        <v>3</v>
      </c>
      <c r="AE20" s="175">
        <v>0</v>
      </c>
      <c r="AF20" s="175">
        <v>0</v>
      </c>
      <c r="AG20" s="173">
        <v>122.9</v>
      </c>
      <c r="AH20" s="174">
        <v>403</v>
      </c>
      <c r="AI20" s="175">
        <v>0</v>
      </c>
      <c r="AJ20" s="175">
        <v>0</v>
      </c>
      <c r="AK20" s="175">
        <v>0</v>
      </c>
      <c r="AL20" s="173">
        <f t="shared" si="6"/>
        <v>316.39999999999998</v>
      </c>
      <c r="AM20" s="176">
        <f t="shared" si="1"/>
        <v>1120</v>
      </c>
      <c r="AN20" s="177">
        <f t="shared" si="1"/>
        <v>3</v>
      </c>
      <c r="AO20" s="177">
        <f t="shared" si="1"/>
        <v>0</v>
      </c>
      <c r="AP20" s="178">
        <f t="shared" si="1"/>
        <v>0</v>
      </c>
      <c r="AQ20" s="173">
        <v>175</v>
      </c>
      <c r="AR20" s="174">
        <v>550</v>
      </c>
      <c r="AS20" s="175">
        <v>7</v>
      </c>
      <c r="AT20" s="175">
        <v>0</v>
      </c>
      <c r="AU20" s="175">
        <v>0</v>
      </c>
      <c r="AV20" s="173">
        <v>131</v>
      </c>
      <c r="AW20" s="174">
        <v>364</v>
      </c>
      <c r="AX20" s="175">
        <v>1</v>
      </c>
      <c r="AY20" s="175">
        <v>0</v>
      </c>
      <c r="AZ20" s="175">
        <v>0</v>
      </c>
      <c r="BA20" s="173">
        <v>154.69999999999999</v>
      </c>
      <c r="BB20" s="174">
        <v>508</v>
      </c>
      <c r="BC20" s="175">
        <v>7</v>
      </c>
      <c r="BD20" s="175">
        <v>0</v>
      </c>
      <c r="BE20" s="175">
        <v>0</v>
      </c>
      <c r="BF20" s="173">
        <f t="shared" si="7"/>
        <v>460.7</v>
      </c>
      <c r="BG20" s="176">
        <f t="shared" si="2"/>
        <v>1422</v>
      </c>
      <c r="BH20" s="177">
        <f t="shared" si="2"/>
        <v>15</v>
      </c>
      <c r="BI20" s="177">
        <f t="shared" si="2"/>
        <v>0</v>
      </c>
      <c r="BJ20" s="178">
        <f t="shared" si="2"/>
        <v>0</v>
      </c>
      <c r="BK20" s="173">
        <v>107</v>
      </c>
      <c r="BL20" s="174">
        <v>432</v>
      </c>
      <c r="BM20" s="175">
        <v>4</v>
      </c>
      <c r="BN20" s="175">
        <v>0</v>
      </c>
      <c r="BO20" s="175">
        <v>0</v>
      </c>
      <c r="BP20" s="173">
        <v>102.9</v>
      </c>
      <c r="BQ20" s="174">
        <v>402</v>
      </c>
      <c r="BR20" s="175">
        <v>2</v>
      </c>
      <c r="BS20" s="175">
        <v>0</v>
      </c>
      <c r="BT20" s="175">
        <v>0</v>
      </c>
      <c r="BU20" s="173">
        <v>118.4</v>
      </c>
      <c r="BV20" s="174">
        <v>520</v>
      </c>
      <c r="BW20" s="175">
        <v>13</v>
      </c>
      <c r="BX20" s="175">
        <v>0</v>
      </c>
      <c r="BY20" s="175">
        <v>0</v>
      </c>
      <c r="BZ20" s="173">
        <f t="shared" si="8"/>
        <v>328.3</v>
      </c>
      <c r="CA20" s="176">
        <f t="shared" si="8"/>
        <v>1354</v>
      </c>
      <c r="CB20" s="177">
        <f t="shared" si="3"/>
        <v>19</v>
      </c>
      <c r="CC20" s="177">
        <f t="shared" si="3"/>
        <v>0</v>
      </c>
      <c r="CD20" s="178">
        <f t="shared" si="3"/>
        <v>0</v>
      </c>
      <c r="CE20" s="173">
        <f t="shared" si="9"/>
        <v>1379</v>
      </c>
      <c r="CF20" s="174">
        <f t="shared" si="4"/>
        <v>5096</v>
      </c>
      <c r="CG20" s="175">
        <f t="shared" si="4"/>
        <v>37</v>
      </c>
      <c r="CH20" s="175">
        <f t="shared" si="4"/>
        <v>0</v>
      </c>
      <c r="CI20" s="179">
        <f t="shared" si="4"/>
        <v>0</v>
      </c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</row>
    <row r="21" spans="1:103" x14ac:dyDescent="0.15">
      <c r="A21" s="392"/>
      <c r="B21" s="191" t="s">
        <v>294</v>
      </c>
      <c r="C21" s="173">
        <v>208.2</v>
      </c>
      <c r="D21" s="174">
        <v>552</v>
      </c>
      <c r="E21" s="175">
        <v>9</v>
      </c>
      <c r="F21" s="175">
        <v>0</v>
      </c>
      <c r="G21" s="175">
        <v>0</v>
      </c>
      <c r="H21" s="173">
        <v>265</v>
      </c>
      <c r="I21" s="174">
        <v>678</v>
      </c>
      <c r="J21" s="175">
        <v>8</v>
      </c>
      <c r="K21" s="175">
        <v>0</v>
      </c>
      <c r="L21" s="175">
        <v>0</v>
      </c>
      <c r="M21" s="173">
        <v>263.7</v>
      </c>
      <c r="N21" s="174">
        <v>776</v>
      </c>
      <c r="O21" s="175">
        <v>2</v>
      </c>
      <c r="P21" s="175">
        <v>0</v>
      </c>
      <c r="Q21" s="175">
        <v>0</v>
      </c>
      <c r="R21" s="173">
        <f t="shared" si="5"/>
        <v>736.9</v>
      </c>
      <c r="S21" s="176">
        <f t="shared" si="5"/>
        <v>2006</v>
      </c>
      <c r="T21" s="177">
        <f t="shared" si="5"/>
        <v>19</v>
      </c>
      <c r="U21" s="177">
        <f t="shared" si="5"/>
        <v>0</v>
      </c>
      <c r="V21" s="178">
        <f t="shared" si="5"/>
        <v>0</v>
      </c>
      <c r="W21" s="173">
        <v>259.5</v>
      </c>
      <c r="X21" s="174">
        <v>494</v>
      </c>
      <c r="Y21" s="175">
        <v>6</v>
      </c>
      <c r="Z21" s="175">
        <v>0</v>
      </c>
      <c r="AA21" s="175">
        <v>0</v>
      </c>
      <c r="AB21" s="173">
        <v>277.3</v>
      </c>
      <c r="AC21" s="174">
        <v>664</v>
      </c>
      <c r="AD21" s="175">
        <v>5</v>
      </c>
      <c r="AE21" s="175">
        <v>0</v>
      </c>
      <c r="AF21" s="175">
        <v>0</v>
      </c>
      <c r="AG21" s="173">
        <v>321.3</v>
      </c>
      <c r="AH21" s="174">
        <v>649</v>
      </c>
      <c r="AI21" s="175">
        <v>26</v>
      </c>
      <c r="AJ21" s="175">
        <v>0</v>
      </c>
      <c r="AK21" s="175">
        <v>0</v>
      </c>
      <c r="AL21" s="173">
        <f t="shared" si="6"/>
        <v>858.09999999999991</v>
      </c>
      <c r="AM21" s="176">
        <f t="shared" si="6"/>
        <v>1807</v>
      </c>
      <c r="AN21" s="177">
        <f t="shared" si="6"/>
        <v>37</v>
      </c>
      <c r="AO21" s="177">
        <f t="shared" si="6"/>
        <v>0</v>
      </c>
      <c r="AP21" s="178">
        <f t="shared" si="6"/>
        <v>0</v>
      </c>
      <c r="AQ21" s="173">
        <v>374.5</v>
      </c>
      <c r="AR21" s="174">
        <v>953</v>
      </c>
      <c r="AS21" s="175">
        <v>16</v>
      </c>
      <c r="AT21" s="175">
        <v>0</v>
      </c>
      <c r="AU21" s="175">
        <v>0</v>
      </c>
      <c r="AV21" s="173">
        <v>323.3</v>
      </c>
      <c r="AW21" s="174">
        <v>726</v>
      </c>
      <c r="AX21" s="175">
        <v>7</v>
      </c>
      <c r="AY21" s="175">
        <v>0</v>
      </c>
      <c r="AZ21" s="175">
        <v>0</v>
      </c>
      <c r="BA21" s="173">
        <v>366.4</v>
      </c>
      <c r="BB21" s="174">
        <v>921</v>
      </c>
      <c r="BC21" s="175">
        <v>5</v>
      </c>
      <c r="BD21" s="175">
        <v>0</v>
      </c>
      <c r="BE21" s="175">
        <v>0</v>
      </c>
      <c r="BF21" s="173">
        <f t="shared" si="7"/>
        <v>1064.1999999999998</v>
      </c>
      <c r="BG21" s="176">
        <f t="shared" si="7"/>
        <v>2600</v>
      </c>
      <c r="BH21" s="177">
        <f t="shared" si="7"/>
        <v>28</v>
      </c>
      <c r="BI21" s="177">
        <f t="shared" si="7"/>
        <v>0</v>
      </c>
      <c r="BJ21" s="178">
        <f t="shared" si="7"/>
        <v>0</v>
      </c>
      <c r="BK21" s="173">
        <v>319</v>
      </c>
      <c r="BL21" s="174">
        <v>832</v>
      </c>
      <c r="BM21" s="175">
        <v>13</v>
      </c>
      <c r="BN21" s="175">
        <v>0</v>
      </c>
      <c r="BO21" s="175">
        <v>0</v>
      </c>
      <c r="BP21" s="173">
        <v>325.8</v>
      </c>
      <c r="BQ21" s="174">
        <v>714</v>
      </c>
      <c r="BR21" s="175">
        <v>5</v>
      </c>
      <c r="BS21" s="175">
        <v>0</v>
      </c>
      <c r="BT21" s="175">
        <v>0</v>
      </c>
      <c r="BU21" s="173">
        <v>346.8</v>
      </c>
      <c r="BV21" s="174">
        <v>791</v>
      </c>
      <c r="BW21" s="175">
        <v>11</v>
      </c>
      <c r="BX21" s="175">
        <v>0</v>
      </c>
      <c r="BY21" s="175">
        <v>0</v>
      </c>
      <c r="BZ21" s="173">
        <f t="shared" si="8"/>
        <v>991.59999999999991</v>
      </c>
      <c r="CA21" s="176">
        <f t="shared" si="8"/>
        <v>2337</v>
      </c>
      <c r="CB21" s="177">
        <f t="shared" si="3"/>
        <v>29</v>
      </c>
      <c r="CC21" s="177">
        <f t="shared" si="3"/>
        <v>0</v>
      </c>
      <c r="CD21" s="178">
        <f t="shared" si="3"/>
        <v>0</v>
      </c>
      <c r="CE21" s="173">
        <f t="shared" si="9"/>
        <v>3650.7999999999997</v>
      </c>
      <c r="CF21" s="174">
        <f t="shared" si="9"/>
        <v>8750</v>
      </c>
      <c r="CG21" s="175">
        <f t="shared" si="9"/>
        <v>113</v>
      </c>
      <c r="CH21" s="175">
        <f t="shared" si="9"/>
        <v>0</v>
      </c>
      <c r="CI21" s="179">
        <f t="shared" si="9"/>
        <v>0</v>
      </c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</row>
    <row r="22" spans="1:103" x14ac:dyDescent="0.15">
      <c r="A22" s="392"/>
      <c r="B22" s="191" t="s">
        <v>295</v>
      </c>
      <c r="C22" s="173">
        <v>69.7</v>
      </c>
      <c r="D22" s="174">
        <v>281</v>
      </c>
      <c r="E22" s="175">
        <v>3</v>
      </c>
      <c r="F22" s="175">
        <v>0</v>
      </c>
      <c r="G22" s="175">
        <v>0</v>
      </c>
      <c r="H22" s="173">
        <v>59.2</v>
      </c>
      <c r="I22" s="174">
        <v>152</v>
      </c>
      <c r="J22" s="175">
        <v>1</v>
      </c>
      <c r="K22" s="175">
        <v>0</v>
      </c>
      <c r="L22" s="175">
        <v>0</v>
      </c>
      <c r="M22" s="173">
        <v>113.3</v>
      </c>
      <c r="N22" s="174">
        <v>165</v>
      </c>
      <c r="O22" s="175">
        <v>1</v>
      </c>
      <c r="P22" s="175">
        <v>0</v>
      </c>
      <c r="Q22" s="175">
        <v>0</v>
      </c>
      <c r="R22" s="173">
        <f t="shared" si="5"/>
        <v>242.2</v>
      </c>
      <c r="S22" s="176">
        <f t="shared" si="5"/>
        <v>598</v>
      </c>
      <c r="T22" s="177">
        <f t="shared" si="5"/>
        <v>5</v>
      </c>
      <c r="U22" s="177">
        <f t="shared" si="5"/>
        <v>0</v>
      </c>
      <c r="V22" s="178">
        <f t="shared" si="5"/>
        <v>0</v>
      </c>
      <c r="W22" s="173">
        <v>82.5</v>
      </c>
      <c r="X22" s="174">
        <v>150</v>
      </c>
      <c r="Y22" s="175">
        <v>1</v>
      </c>
      <c r="Z22" s="175">
        <v>0</v>
      </c>
      <c r="AA22" s="175">
        <v>0</v>
      </c>
      <c r="AB22" s="173">
        <v>98.7</v>
      </c>
      <c r="AC22" s="174">
        <v>172</v>
      </c>
      <c r="AD22" s="175">
        <v>2</v>
      </c>
      <c r="AE22" s="175">
        <v>0</v>
      </c>
      <c r="AF22" s="175">
        <v>0</v>
      </c>
      <c r="AG22" s="173">
        <v>86.5</v>
      </c>
      <c r="AH22" s="174">
        <v>156</v>
      </c>
      <c r="AI22" s="175">
        <v>3</v>
      </c>
      <c r="AJ22" s="175">
        <v>0</v>
      </c>
      <c r="AK22" s="175">
        <v>0</v>
      </c>
      <c r="AL22" s="173">
        <f t="shared" si="6"/>
        <v>267.7</v>
      </c>
      <c r="AM22" s="176">
        <f t="shared" si="6"/>
        <v>478</v>
      </c>
      <c r="AN22" s="177">
        <f t="shared" si="6"/>
        <v>6</v>
      </c>
      <c r="AO22" s="177">
        <f t="shared" si="6"/>
        <v>0</v>
      </c>
      <c r="AP22" s="178">
        <f t="shared" si="6"/>
        <v>0</v>
      </c>
      <c r="AQ22" s="173">
        <v>166.2</v>
      </c>
      <c r="AR22" s="174">
        <v>224</v>
      </c>
      <c r="AS22" s="175">
        <v>6</v>
      </c>
      <c r="AT22" s="175">
        <v>0</v>
      </c>
      <c r="AU22" s="175">
        <v>0</v>
      </c>
      <c r="AV22" s="173">
        <v>73.5</v>
      </c>
      <c r="AW22" s="174">
        <v>325</v>
      </c>
      <c r="AX22" s="175">
        <v>2</v>
      </c>
      <c r="AY22" s="175">
        <v>0</v>
      </c>
      <c r="AZ22" s="175">
        <v>0</v>
      </c>
      <c r="BA22" s="173">
        <v>112.6</v>
      </c>
      <c r="BB22" s="174">
        <v>331</v>
      </c>
      <c r="BC22" s="175">
        <v>0</v>
      </c>
      <c r="BD22" s="175">
        <v>0</v>
      </c>
      <c r="BE22" s="175">
        <v>0</v>
      </c>
      <c r="BF22" s="173">
        <f t="shared" si="7"/>
        <v>352.29999999999995</v>
      </c>
      <c r="BG22" s="176">
        <f t="shared" si="7"/>
        <v>880</v>
      </c>
      <c r="BH22" s="177">
        <f t="shared" si="7"/>
        <v>8</v>
      </c>
      <c r="BI22" s="177">
        <f t="shared" si="7"/>
        <v>0</v>
      </c>
      <c r="BJ22" s="178">
        <f t="shared" si="7"/>
        <v>0</v>
      </c>
      <c r="BK22" s="173">
        <v>105.6</v>
      </c>
      <c r="BL22" s="174">
        <v>254</v>
      </c>
      <c r="BM22" s="175">
        <v>1</v>
      </c>
      <c r="BN22" s="175">
        <v>0</v>
      </c>
      <c r="BO22" s="175">
        <v>0</v>
      </c>
      <c r="BP22" s="173">
        <v>85.5</v>
      </c>
      <c r="BQ22" s="174">
        <v>175</v>
      </c>
      <c r="BR22" s="175">
        <v>0</v>
      </c>
      <c r="BS22" s="175">
        <v>0</v>
      </c>
      <c r="BT22" s="175">
        <v>0</v>
      </c>
      <c r="BU22" s="173">
        <v>110.5</v>
      </c>
      <c r="BV22" s="174">
        <v>212</v>
      </c>
      <c r="BW22" s="175">
        <v>0</v>
      </c>
      <c r="BX22" s="175">
        <v>0</v>
      </c>
      <c r="BY22" s="175">
        <v>0</v>
      </c>
      <c r="BZ22" s="173">
        <f t="shared" si="8"/>
        <v>301.60000000000002</v>
      </c>
      <c r="CA22" s="176">
        <f t="shared" si="8"/>
        <v>641</v>
      </c>
      <c r="CB22" s="177">
        <f t="shared" si="3"/>
        <v>1</v>
      </c>
      <c r="CC22" s="177">
        <f t="shared" si="3"/>
        <v>0</v>
      </c>
      <c r="CD22" s="178">
        <f t="shared" si="3"/>
        <v>0</v>
      </c>
      <c r="CE22" s="173">
        <f t="shared" si="9"/>
        <v>1163.8</v>
      </c>
      <c r="CF22" s="174">
        <f t="shared" si="9"/>
        <v>2597</v>
      </c>
      <c r="CG22" s="175">
        <f t="shared" si="9"/>
        <v>20</v>
      </c>
      <c r="CH22" s="175">
        <f t="shared" si="9"/>
        <v>0</v>
      </c>
      <c r="CI22" s="179">
        <f t="shared" si="9"/>
        <v>0</v>
      </c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</row>
    <row r="23" spans="1:103" x14ac:dyDescent="0.15">
      <c r="A23" s="392"/>
      <c r="B23" s="191" t="s">
        <v>296</v>
      </c>
      <c r="C23" s="173">
        <v>108.4</v>
      </c>
      <c r="D23" s="174">
        <v>384</v>
      </c>
      <c r="E23" s="175">
        <v>32</v>
      </c>
      <c r="F23" s="175">
        <v>0</v>
      </c>
      <c r="G23" s="175">
        <v>0</v>
      </c>
      <c r="H23" s="173">
        <v>130.9</v>
      </c>
      <c r="I23" s="174">
        <v>516</v>
      </c>
      <c r="J23" s="175">
        <v>2</v>
      </c>
      <c r="K23" s="175">
        <v>0</v>
      </c>
      <c r="L23" s="175">
        <v>0</v>
      </c>
      <c r="M23" s="173">
        <v>231.7</v>
      </c>
      <c r="N23" s="174">
        <v>429</v>
      </c>
      <c r="O23" s="175">
        <v>4</v>
      </c>
      <c r="P23" s="175">
        <v>0</v>
      </c>
      <c r="Q23" s="175">
        <v>0</v>
      </c>
      <c r="R23" s="173">
        <f t="shared" si="5"/>
        <v>471</v>
      </c>
      <c r="S23" s="176">
        <f t="shared" si="5"/>
        <v>1329</v>
      </c>
      <c r="T23" s="177">
        <f t="shared" si="5"/>
        <v>38</v>
      </c>
      <c r="U23" s="177">
        <f t="shared" si="5"/>
        <v>0</v>
      </c>
      <c r="V23" s="178">
        <f t="shared" si="5"/>
        <v>0</v>
      </c>
      <c r="W23" s="173">
        <v>102.9</v>
      </c>
      <c r="X23" s="174">
        <v>290</v>
      </c>
      <c r="Y23" s="175">
        <v>9</v>
      </c>
      <c r="Z23" s="175">
        <v>0</v>
      </c>
      <c r="AA23" s="175">
        <v>0</v>
      </c>
      <c r="AB23" s="173">
        <v>155.30000000000001</v>
      </c>
      <c r="AC23" s="174">
        <v>344</v>
      </c>
      <c r="AD23" s="175">
        <v>8</v>
      </c>
      <c r="AE23" s="175">
        <v>0</v>
      </c>
      <c r="AF23" s="175">
        <v>0</v>
      </c>
      <c r="AG23" s="173">
        <v>166</v>
      </c>
      <c r="AH23" s="174">
        <v>333</v>
      </c>
      <c r="AI23" s="175">
        <v>1</v>
      </c>
      <c r="AJ23" s="175">
        <v>0</v>
      </c>
      <c r="AK23" s="175">
        <v>0</v>
      </c>
      <c r="AL23" s="173">
        <f t="shared" si="6"/>
        <v>424.20000000000005</v>
      </c>
      <c r="AM23" s="176">
        <f t="shared" si="6"/>
        <v>967</v>
      </c>
      <c r="AN23" s="177">
        <f t="shared" si="6"/>
        <v>18</v>
      </c>
      <c r="AO23" s="177">
        <f t="shared" si="6"/>
        <v>0</v>
      </c>
      <c r="AP23" s="178">
        <f t="shared" si="6"/>
        <v>0</v>
      </c>
      <c r="AQ23" s="173">
        <v>253.3</v>
      </c>
      <c r="AR23" s="174">
        <v>542</v>
      </c>
      <c r="AS23" s="175">
        <v>23</v>
      </c>
      <c r="AT23" s="175">
        <v>0</v>
      </c>
      <c r="AU23" s="175">
        <v>0</v>
      </c>
      <c r="AV23" s="173">
        <v>185.2</v>
      </c>
      <c r="AW23" s="174">
        <v>343</v>
      </c>
      <c r="AX23" s="175">
        <v>0</v>
      </c>
      <c r="AY23" s="175">
        <v>0</v>
      </c>
      <c r="AZ23" s="175">
        <v>0</v>
      </c>
      <c r="BA23" s="173">
        <v>208.7</v>
      </c>
      <c r="BB23" s="174">
        <v>577</v>
      </c>
      <c r="BC23" s="175">
        <v>6</v>
      </c>
      <c r="BD23" s="175">
        <v>0</v>
      </c>
      <c r="BE23" s="175">
        <v>0</v>
      </c>
      <c r="BF23" s="173">
        <f t="shared" si="7"/>
        <v>647.20000000000005</v>
      </c>
      <c r="BG23" s="176">
        <f t="shared" si="7"/>
        <v>1462</v>
      </c>
      <c r="BH23" s="177">
        <f t="shared" si="7"/>
        <v>29</v>
      </c>
      <c r="BI23" s="177">
        <f t="shared" si="7"/>
        <v>0</v>
      </c>
      <c r="BJ23" s="178">
        <f t="shared" si="7"/>
        <v>0</v>
      </c>
      <c r="BK23" s="173">
        <v>183.8</v>
      </c>
      <c r="BL23" s="174">
        <v>598</v>
      </c>
      <c r="BM23" s="175">
        <v>5</v>
      </c>
      <c r="BN23" s="175">
        <v>0</v>
      </c>
      <c r="BO23" s="175">
        <v>0</v>
      </c>
      <c r="BP23" s="173">
        <v>162.4</v>
      </c>
      <c r="BQ23" s="174">
        <v>408</v>
      </c>
      <c r="BR23" s="175">
        <v>1</v>
      </c>
      <c r="BS23" s="175">
        <v>0</v>
      </c>
      <c r="BT23" s="175">
        <v>0</v>
      </c>
      <c r="BU23" s="173">
        <v>190.6</v>
      </c>
      <c r="BV23" s="174">
        <v>390</v>
      </c>
      <c r="BW23" s="175">
        <v>14</v>
      </c>
      <c r="BX23" s="175">
        <v>0</v>
      </c>
      <c r="BY23" s="175">
        <v>0</v>
      </c>
      <c r="BZ23" s="173">
        <f t="shared" si="8"/>
        <v>536.80000000000007</v>
      </c>
      <c r="CA23" s="176">
        <f t="shared" si="8"/>
        <v>1396</v>
      </c>
      <c r="CB23" s="177">
        <f t="shared" si="3"/>
        <v>20</v>
      </c>
      <c r="CC23" s="177">
        <f t="shared" si="3"/>
        <v>0</v>
      </c>
      <c r="CD23" s="178">
        <f t="shared" si="3"/>
        <v>0</v>
      </c>
      <c r="CE23" s="173">
        <f t="shared" si="9"/>
        <v>2079.2000000000003</v>
      </c>
      <c r="CF23" s="174">
        <f t="shared" si="9"/>
        <v>5154</v>
      </c>
      <c r="CG23" s="175">
        <f t="shared" si="9"/>
        <v>105</v>
      </c>
      <c r="CH23" s="175">
        <f t="shared" si="9"/>
        <v>0</v>
      </c>
      <c r="CI23" s="179">
        <f t="shared" si="9"/>
        <v>0</v>
      </c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</row>
    <row r="24" spans="1:103" x14ac:dyDescent="0.15">
      <c r="A24" s="392"/>
      <c r="B24" s="191" t="s">
        <v>297</v>
      </c>
      <c r="C24" s="173">
        <v>138.80000000000001</v>
      </c>
      <c r="D24" s="174">
        <v>424</v>
      </c>
      <c r="E24" s="175">
        <v>10</v>
      </c>
      <c r="F24" s="175">
        <v>0</v>
      </c>
      <c r="G24" s="175">
        <v>0</v>
      </c>
      <c r="H24" s="173">
        <v>149.19999999999999</v>
      </c>
      <c r="I24" s="174">
        <v>460</v>
      </c>
      <c r="J24" s="175">
        <v>4</v>
      </c>
      <c r="K24" s="175">
        <v>0</v>
      </c>
      <c r="L24" s="175">
        <v>0</v>
      </c>
      <c r="M24" s="173">
        <v>155.80000000000001</v>
      </c>
      <c r="N24" s="174">
        <v>378</v>
      </c>
      <c r="O24" s="175">
        <v>4</v>
      </c>
      <c r="P24" s="175">
        <v>0</v>
      </c>
      <c r="Q24" s="175">
        <v>0</v>
      </c>
      <c r="R24" s="173">
        <f t="shared" si="5"/>
        <v>443.8</v>
      </c>
      <c r="S24" s="176">
        <f t="shared" si="5"/>
        <v>1262</v>
      </c>
      <c r="T24" s="177">
        <f t="shared" si="5"/>
        <v>18</v>
      </c>
      <c r="U24" s="177">
        <f t="shared" si="5"/>
        <v>0</v>
      </c>
      <c r="V24" s="178">
        <f t="shared" si="5"/>
        <v>0</v>
      </c>
      <c r="W24" s="173">
        <v>135.9</v>
      </c>
      <c r="X24" s="174">
        <v>305</v>
      </c>
      <c r="Y24" s="175">
        <v>3</v>
      </c>
      <c r="Z24" s="175">
        <v>0</v>
      </c>
      <c r="AA24" s="175">
        <v>0</v>
      </c>
      <c r="AB24" s="173">
        <v>163.4</v>
      </c>
      <c r="AC24" s="174">
        <v>339</v>
      </c>
      <c r="AD24" s="175">
        <v>1</v>
      </c>
      <c r="AE24" s="175">
        <v>0</v>
      </c>
      <c r="AF24" s="175">
        <v>0</v>
      </c>
      <c r="AG24" s="173">
        <v>170.9</v>
      </c>
      <c r="AH24" s="174">
        <v>405</v>
      </c>
      <c r="AI24" s="175">
        <v>5</v>
      </c>
      <c r="AJ24" s="175">
        <v>0</v>
      </c>
      <c r="AK24" s="175">
        <v>0</v>
      </c>
      <c r="AL24" s="173">
        <f t="shared" si="6"/>
        <v>470.20000000000005</v>
      </c>
      <c r="AM24" s="176">
        <f t="shared" si="6"/>
        <v>1049</v>
      </c>
      <c r="AN24" s="177">
        <f t="shared" si="6"/>
        <v>9</v>
      </c>
      <c r="AO24" s="177">
        <f t="shared" si="6"/>
        <v>0</v>
      </c>
      <c r="AP24" s="178">
        <f t="shared" si="6"/>
        <v>0</v>
      </c>
      <c r="AQ24" s="173">
        <v>205.8</v>
      </c>
      <c r="AR24" s="174">
        <v>347</v>
      </c>
      <c r="AS24" s="175">
        <v>4</v>
      </c>
      <c r="AT24" s="175">
        <v>0</v>
      </c>
      <c r="AU24" s="175">
        <v>0</v>
      </c>
      <c r="AV24" s="173">
        <v>145.4</v>
      </c>
      <c r="AW24" s="174">
        <v>369</v>
      </c>
      <c r="AX24" s="175">
        <v>4</v>
      </c>
      <c r="AY24" s="175">
        <v>0</v>
      </c>
      <c r="AZ24" s="175">
        <v>0</v>
      </c>
      <c r="BA24" s="173">
        <v>182.3</v>
      </c>
      <c r="BB24" s="174">
        <v>479</v>
      </c>
      <c r="BC24" s="175">
        <v>57</v>
      </c>
      <c r="BD24" s="175">
        <v>0</v>
      </c>
      <c r="BE24" s="175">
        <v>0</v>
      </c>
      <c r="BF24" s="173">
        <f t="shared" si="7"/>
        <v>533.5</v>
      </c>
      <c r="BG24" s="176">
        <f t="shared" si="7"/>
        <v>1195</v>
      </c>
      <c r="BH24" s="177">
        <f t="shared" si="7"/>
        <v>65</v>
      </c>
      <c r="BI24" s="177">
        <f t="shared" si="7"/>
        <v>0</v>
      </c>
      <c r="BJ24" s="178">
        <f t="shared" si="7"/>
        <v>0</v>
      </c>
      <c r="BK24" s="173">
        <v>158</v>
      </c>
      <c r="BL24" s="174">
        <v>427</v>
      </c>
      <c r="BM24" s="175">
        <v>2</v>
      </c>
      <c r="BN24" s="175">
        <v>0</v>
      </c>
      <c r="BO24" s="175">
        <v>0</v>
      </c>
      <c r="BP24" s="173">
        <v>154</v>
      </c>
      <c r="BQ24" s="174">
        <v>479</v>
      </c>
      <c r="BR24" s="175">
        <v>6</v>
      </c>
      <c r="BS24" s="175">
        <v>0</v>
      </c>
      <c r="BT24" s="175">
        <v>0</v>
      </c>
      <c r="BU24" s="173">
        <v>143</v>
      </c>
      <c r="BV24" s="174">
        <v>459</v>
      </c>
      <c r="BW24" s="175">
        <v>6</v>
      </c>
      <c r="BX24" s="175">
        <v>0</v>
      </c>
      <c r="BY24" s="175">
        <v>0</v>
      </c>
      <c r="BZ24" s="173">
        <f t="shared" si="8"/>
        <v>455</v>
      </c>
      <c r="CA24" s="176">
        <f t="shared" si="8"/>
        <v>1365</v>
      </c>
      <c r="CB24" s="177">
        <f t="shared" si="3"/>
        <v>14</v>
      </c>
      <c r="CC24" s="177">
        <f t="shared" si="3"/>
        <v>0</v>
      </c>
      <c r="CD24" s="178">
        <f t="shared" si="3"/>
        <v>0</v>
      </c>
      <c r="CE24" s="173">
        <f t="shared" si="9"/>
        <v>1902.5</v>
      </c>
      <c r="CF24" s="174">
        <f t="shared" si="9"/>
        <v>4871</v>
      </c>
      <c r="CG24" s="175">
        <f t="shared" si="9"/>
        <v>106</v>
      </c>
      <c r="CH24" s="175">
        <f t="shared" si="9"/>
        <v>0</v>
      </c>
      <c r="CI24" s="179">
        <f t="shared" si="9"/>
        <v>0</v>
      </c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</row>
    <row r="25" spans="1:103" x14ac:dyDescent="0.15">
      <c r="A25" s="392"/>
      <c r="B25" s="191" t="s">
        <v>298</v>
      </c>
      <c r="C25" s="173">
        <v>72.400000000000006</v>
      </c>
      <c r="D25" s="174">
        <v>133</v>
      </c>
      <c r="E25" s="175">
        <v>0</v>
      </c>
      <c r="F25" s="175">
        <v>0</v>
      </c>
      <c r="G25" s="175">
        <v>0</v>
      </c>
      <c r="H25" s="173">
        <v>61.8</v>
      </c>
      <c r="I25" s="174">
        <v>177</v>
      </c>
      <c r="J25" s="175">
        <v>4</v>
      </c>
      <c r="K25" s="175">
        <v>0</v>
      </c>
      <c r="L25" s="175">
        <v>0</v>
      </c>
      <c r="M25" s="173">
        <v>81.900000000000006</v>
      </c>
      <c r="N25" s="174">
        <v>162</v>
      </c>
      <c r="O25" s="175">
        <v>0</v>
      </c>
      <c r="P25" s="175">
        <v>0</v>
      </c>
      <c r="Q25" s="175">
        <v>0</v>
      </c>
      <c r="R25" s="173">
        <f t="shared" si="5"/>
        <v>216.1</v>
      </c>
      <c r="S25" s="176">
        <f t="shared" si="5"/>
        <v>472</v>
      </c>
      <c r="T25" s="177">
        <f t="shared" si="5"/>
        <v>4</v>
      </c>
      <c r="U25" s="177">
        <f t="shared" si="5"/>
        <v>0</v>
      </c>
      <c r="V25" s="178">
        <f t="shared" si="5"/>
        <v>0</v>
      </c>
      <c r="W25" s="173">
        <v>107.8</v>
      </c>
      <c r="X25" s="174">
        <v>199</v>
      </c>
      <c r="Y25" s="175">
        <v>0</v>
      </c>
      <c r="Z25" s="175">
        <v>0</v>
      </c>
      <c r="AA25" s="175">
        <v>0</v>
      </c>
      <c r="AB25" s="173">
        <v>99.3</v>
      </c>
      <c r="AC25" s="174">
        <v>126</v>
      </c>
      <c r="AD25" s="175">
        <v>0</v>
      </c>
      <c r="AE25" s="175">
        <v>0</v>
      </c>
      <c r="AF25" s="175">
        <v>0</v>
      </c>
      <c r="AG25" s="173">
        <v>90.4</v>
      </c>
      <c r="AH25" s="174">
        <v>212</v>
      </c>
      <c r="AI25" s="175">
        <v>6</v>
      </c>
      <c r="AJ25" s="175">
        <v>0</v>
      </c>
      <c r="AK25" s="175">
        <v>0</v>
      </c>
      <c r="AL25" s="173">
        <f t="shared" si="6"/>
        <v>297.5</v>
      </c>
      <c r="AM25" s="176">
        <f t="shared" si="6"/>
        <v>537</v>
      </c>
      <c r="AN25" s="177">
        <f t="shared" si="6"/>
        <v>6</v>
      </c>
      <c r="AO25" s="177">
        <f t="shared" si="6"/>
        <v>0</v>
      </c>
      <c r="AP25" s="178">
        <f t="shared" si="6"/>
        <v>0</v>
      </c>
      <c r="AQ25" s="173">
        <v>99.9</v>
      </c>
      <c r="AR25" s="174">
        <v>286</v>
      </c>
      <c r="AS25" s="175">
        <v>1</v>
      </c>
      <c r="AT25" s="175">
        <v>0</v>
      </c>
      <c r="AU25" s="175">
        <v>0</v>
      </c>
      <c r="AV25" s="173">
        <v>82.6</v>
      </c>
      <c r="AW25" s="174">
        <v>230</v>
      </c>
      <c r="AX25" s="175">
        <v>2</v>
      </c>
      <c r="AY25" s="175">
        <v>0</v>
      </c>
      <c r="AZ25" s="175">
        <v>0</v>
      </c>
      <c r="BA25" s="173">
        <v>95.7</v>
      </c>
      <c r="BB25" s="174">
        <v>178</v>
      </c>
      <c r="BC25" s="175">
        <v>0</v>
      </c>
      <c r="BD25" s="175">
        <v>0</v>
      </c>
      <c r="BE25" s="175">
        <v>0</v>
      </c>
      <c r="BF25" s="173">
        <f t="shared" si="7"/>
        <v>278.2</v>
      </c>
      <c r="BG25" s="176">
        <f t="shared" si="7"/>
        <v>694</v>
      </c>
      <c r="BH25" s="177">
        <f t="shared" si="7"/>
        <v>3</v>
      </c>
      <c r="BI25" s="177">
        <f t="shared" si="7"/>
        <v>0</v>
      </c>
      <c r="BJ25" s="178">
        <f t="shared" si="7"/>
        <v>0</v>
      </c>
      <c r="BK25" s="173">
        <v>88.4</v>
      </c>
      <c r="BL25" s="174">
        <v>257</v>
      </c>
      <c r="BM25" s="175">
        <v>2</v>
      </c>
      <c r="BN25" s="175">
        <v>0</v>
      </c>
      <c r="BO25" s="175">
        <v>0</v>
      </c>
      <c r="BP25" s="173">
        <v>99.5</v>
      </c>
      <c r="BQ25" s="174">
        <v>223</v>
      </c>
      <c r="BR25" s="175">
        <v>0</v>
      </c>
      <c r="BS25" s="175">
        <v>0</v>
      </c>
      <c r="BT25" s="175">
        <v>0</v>
      </c>
      <c r="BU25" s="173">
        <v>91.6</v>
      </c>
      <c r="BV25" s="174">
        <v>308</v>
      </c>
      <c r="BW25" s="175">
        <v>5</v>
      </c>
      <c r="BX25" s="175">
        <v>0</v>
      </c>
      <c r="BY25" s="175">
        <v>0</v>
      </c>
      <c r="BZ25" s="173">
        <f t="shared" si="8"/>
        <v>279.5</v>
      </c>
      <c r="CA25" s="176">
        <f t="shared" si="8"/>
        <v>788</v>
      </c>
      <c r="CB25" s="177">
        <f t="shared" si="3"/>
        <v>7</v>
      </c>
      <c r="CC25" s="177">
        <f t="shared" si="3"/>
        <v>0</v>
      </c>
      <c r="CD25" s="178">
        <f t="shared" si="3"/>
        <v>0</v>
      </c>
      <c r="CE25" s="173">
        <f t="shared" si="9"/>
        <v>1071.3</v>
      </c>
      <c r="CF25" s="174">
        <f t="shared" si="9"/>
        <v>2491</v>
      </c>
      <c r="CG25" s="175">
        <f t="shared" si="9"/>
        <v>20</v>
      </c>
      <c r="CH25" s="175">
        <f t="shared" si="9"/>
        <v>0</v>
      </c>
      <c r="CI25" s="179">
        <f t="shared" si="9"/>
        <v>0</v>
      </c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</row>
    <row r="26" spans="1:103" x14ac:dyDescent="0.15">
      <c r="A26" s="392"/>
      <c r="B26" s="191" t="s">
        <v>299</v>
      </c>
      <c r="C26" s="173">
        <v>111.7</v>
      </c>
      <c r="D26" s="174">
        <v>295</v>
      </c>
      <c r="E26" s="175">
        <v>1</v>
      </c>
      <c r="F26" s="175">
        <v>0</v>
      </c>
      <c r="G26" s="175">
        <v>0</v>
      </c>
      <c r="H26" s="173">
        <v>120.1</v>
      </c>
      <c r="I26" s="174">
        <v>303</v>
      </c>
      <c r="J26" s="175">
        <v>1</v>
      </c>
      <c r="K26" s="175">
        <v>0</v>
      </c>
      <c r="L26" s="175">
        <v>0</v>
      </c>
      <c r="M26" s="173">
        <v>168.4</v>
      </c>
      <c r="N26" s="174">
        <v>356</v>
      </c>
      <c r="O26" s="175">
        <v>4</v>
      </c>
      <c r="P26" s="175">
        <v>0</v>
      </c>
      <c r="Q26" s="175">
        <v>0</v>
      </c>
      <c r="R26" s="173">
        <f t="shared" si="5"/>
        <v>400.20000000000005</v>
      </c>
      <c r="S26" s="176">
        <f t="shared" si="5"/>
        <v>954</v>
      </c>
      <c r="T26" s="177">
        <f t="shared" si="5"/>
        <v>6</v>
      </c>
      <c r="U26" s="177">
        <f t="shared" si="5"/>
        <v>0</v>
      </c>
      <c r="V26" s="178">
        <f t="shared" si="5"/>
        <v>0</v>
      </c>
      <c r="W26" s="173">
        <v>128.80000000000001</v>
      </c>
      <c r="X26" s="174">
        <v>362</v>
      </c>
      <c r="Y26" s="175">
        <v>0</v>
      </c>
      <c r="Z26" s="175">
        <v>0</v>
      </c>
      <c r="AA26" s="175">
        <v>0</v>
      </c>
      <c r="AB26" s="173">
        <v>188.4</v>
      </c>
      <c r="AC26" s="174">
        <v>250</v>
      </c>
      <c r="AD26" s="175">
        <v>2</v>
      </c>
      <c r="AE26" s="175">
        <v>0</v>
      </c>
      <c r="AF26" s="175">
        <v>0</v>
      </c>
      <c r="AG26" s="173">
        <v>170.1</v>
      </c>
      <c r="AH26" s="174">
        <v>346</v>
      </c>
      <c r="AI26" s="175">
        <v>3</v>
      </c>
      <c r="AJ26" s="175">
        <v>0</v>
      </c>
      <c r="AK26" s="175">
        <v>0</v>
      </c>
      <c r="AL26" s="173">
        <f t="shared" si="6"/>
        <v>487.30000000000007</v>
      </c>
      <c r="AM26" s="176">
        <f t="shared" si="6"/>
        <v>958</v>
      </c>
      <c r="AN26" s="177">
        <f t="shared" si="6"/>
        <v>5</v>
      </c>
      <c r="AO26" s="177">
        <f t="shared" si="6"/>
        <v>0</v>
      </c>
      <c r="AP26" s="178">
        <f t="shared" si="6"/>
        <v>0</v>
      </c>
      <c r="AQ26" s="173">
        <v>213.1</v>
      </c>
      <c r="AR26" s="174">
        <v>357</v>
      </c>
      <c r="AS26" s="175">
        <v>0</v>
      </c>
      <c r="AT26" s="175">
        <v>0</v>
      </c>
      <c r="AU26" s="175">
        <v>0</v>
      </c>
      <c r="AV26" s="173">
        <v>170.3</v>
      </c>
      <c r="AW26" s="174">
        <v>362</v>
      </c>
      <c r="AX26" s="175">
        <v>2</v>
      </c>
      <c r="AY26" s="175">
        <v>0</v>
      </c>
      <c r="AZ26" s="175">
        <v>0</v>
      </c>
      <c r="BA26" s="173">
        <v>178.2</v>
      </c>
      <c r="BB26" s="174">
        <v>478</v>
      </c>
      <c r="BC26" s="175">
        <v>22</v>
      </c>
      <c r="BD26" s="175">
        <v>0</v>
      </c>
      <c r="BE26" s="175">
        <v>0</v>
      </c>
      <c r="BF26" s="173">
        <f t="shared" si="7"/>
        <v>561.59999999999991</v>
      </c>
      <c r="BG26" s="176">
        <f t="shared" si="7"/>
        <v>1197</v>
      </c>
      <c r="BH26" s="177">
        <f t="shared" si="7"/>
        <v>24</v>
      </c>
      <c r="BI26" s="177">
        <f t="shared" si="7"/>
        <v>0</v>
      </c>
      <c r="BJ26" s="178">
        <f t="shared" si="7"/>
        <v>0</v>
      </c>
      <c r="BK26" s="173">
        <v>172.2</v>
      </c>
      <c r="BL26" s="174">
        <v>327</v>
      </c>
      <c r="BM26" s="175">
        <v>1</v>
      </c>
      <c r="BN26" s="175">
        <v>0</v>
      </c>
      <c r="BO26" s="175">
        <v>0</v>
      </c>
      <c r="BP26" s="173">
        <v>163.80000000000001</v>
      </c>
      <c r="BQ26" s="174">
        <v>300</v>
      </c>
      <c r="BR26" s="175">
        <v>2</v>
      </c>
      <c r="BS26" s="175">
        <v>0</v>
      </c>
      <c r="BT26" s="175">
        <v>0</v>
      </c>
      <c r="BU26" s="173">
        <v>162.69999999999999</v>
      </c>
      <c r="BV26" s="174">
        <v>333</v>
      </c>
      <c r="BW26" s="175">
        <v>11</v>
      </c>
      <c r="BX26" s="175">
        <v>0</v>
      </c>
      <c r="BY26" s="175">
        <v>0</v>
      </c>
      <c r="BZ26" s="173">
        <f t="shared" si="8"/>
        <v>498.7</v>
      </c>
      <c r="CA26" s="176">
        <f t="shared" si="8"/>
        <v>960</v>
      </c>
      <c r="CB26" s="177">
        <f t="shared" si="3"/>
        <v>14</v>
      </c>
      <c r="CC26" s="177">
        <f t="shared" si="3"/>
        <v>0</v>
      </c>
      <c r="CD26" s="178">
        <f t="shared" si="3"/>
        <v>0</v>
      </c>
      <c r="CE26" s="173">
        <f t="shared" si="9"/>
        <v>1947.8</v>
      </c>
      <c r="CF26" s="174">
        <f t="shared" si="9"/>
        <v>4069</v>
      </c>
      <c r="CG26" s="175">
        <f t="shared" si="9"/>
        <v>49</v>
      </c>
      <c r="CH26" s="175">
        <f t="shared" si="9"/>
        <v>0</v>
      </c>
      <c r="CI26" s="179">
        <f t="shared" si="9"/>
        <v>0</v>
      </c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</row>
    <row r="27" spans="1:103" x14ac:dyDescent="0.15">
      <c r="A27" s="392"/>
      <c r="B27" s="191" t="s">
        <v>300</v>
      </c>
      <c r="C27" s="173">
        <v>133.4</v>
      </c>
      <c r="D27" s="174">
        <v>514</v>
      </c>
      <c r="E27" s="175">
        <v>3</v>
      </c>
      <c r="F27" s="175">
        <v>0</v>
      </c>
      <c r="G27" s="175">
        <v>0</v>
      </c>
      <c r="H27" s="173">
        <v>126.5</v>
      </c>
      <c r="I27" s="174">
        <v>536</v>
      </c>
      <c r="J27" s="175">
        <v>7</v>
      </c>
      <c r="K27" s="175">
        <v>0</v>
      </c>
      <c r="L27" s="175">
        <v>0</v>
      </c>
      <c r="M27" s="173">
        <v>132.19999999999999</v>
      </c>
      <c r="N27" s="174">
        <v>414</v>
      </c>
      <c r="O27" s="175">
        <v>1</v>
      </c>
      <c r="P27" s="175">
        <v>0</v>
      </c>
      <c r="Q27" s="175">
        <v>0</v>
      </c>
      <c r="R27" s="173">
        <f t="shared" si="5"/>
        <v>392.09999999999997</v>
      </c>
      <c r="S27" s="176">
        <f t="shared" si="5"/>
        <v>1464</v>
      </c>
      <c r="T27" s="177">
        <f t="shared" si="5"/>
        <v>11</v>
      </c>
      <c r="U27" s="177">
        <f t="shared" si="5"/>
        <v>0</v>
      </c>
      <c r="V27" s="178">
        <f t="shared" si="5"/>
        <v>0</v>
      </c>
      <c r="W27" s="173">
        <v>139.29999999999998</v>
      </c>
      <c r="X27" s="174">
        <v>489</v>
      </c>
      <c r="Y27" s="175">
        <v>5</v>
      </c>
      <c r="Z27" s="175">
        <v>0</v>
      </c>
      <c r="AA27" s="175">
        <v>0</v>
      </c>
      <c r="AB27" s="173">
        <v>119.5</v>
      </c>
      <c r="AC27" s="174">
        <v>515</v>
      </c>
      <c r="AD27" s="175">
        <v>3</v>
      </c>
      <c r="AE27" s="175">
        <v>0</v>
      </c>
      <c r="AF27" s="175">
        <v>0</v>
      </c>
      <c r="AG27" s="173">
        <v>115.3</v>
      </c>
      <c r="AH27" s="174">
        <v>468</v>
      </c>
      <c r="AI27" s="175">
        <v>1</v>
      </c>
      <c r="AJ27" s="175">
        <v>0</v>
      </c>
      <c r="AK27" s="175">
        <v>0</v>
      </c>
      <c r="AL27" s="173">
        <f t="shared" si="6"/>
        <v>374.09999999999997</v>
      </c>
      <c r="AM27" s="176">
        <f t="shared" si="6"/>
        <v>1472</v>
      </c>
      <c r="AN27" s="177">
        <f t="shared" si="6"/>
        <v>9</v>
      </c>
      <c r="AO27" s="177">
        <f t="shared" si="6"/>
        <v>0</v>
      </c>
      <c r="AP27" s="178">
        <f t="shared" si="6"/>
        <v>0</v>
      </c>
      <c r="AQ27" s="173">
        <v>226.6</v>
      </c>
      <c r="AR27" s="174">
        <v>729</v>
      </c>
      <c r="AS27" s="175">
        <v>1</v>
      </c>
      <c r="AT27" s="175">
        <v>0</v>
      </c>
      <c r="AU27" s="175">
        <v>0</v>
      </c>
      <c r="AV27" s="173">
        <v>187.3</v>
      </c>
      <c r="AW27" s="174">
        <v>497</v>
      </c>
      <c r="AX27" s="175">
        <v>5</v>
      </c>
      <c r="AY27" s="175">
        <v>0</v>
      </c>
      <c r="AZ27" s="175">
        <v>0</v>
      </c>
      <c r="BA27" s="173">
        <v>155.20000000000002</v>
      </c>
      <c r="BB27" s="174">
        <v>773</v>
      </c>
      <c r="BC27" s="175">
        <v>3</v>
      </c>
      <c r="BD27" s="175">
        <v>0</v>
      </c>
      <c r="BE27" s="175">
        <v>0</v>
      </c>
      <c r="BF27" s="173">
        <f t="shared" si="7"/>
        <v>569.1</v>
      </c>
      <c r="BG27" s="176">
        <f t="shared" si="7"/>
        <v>1999</v>
      </c>
      <c r="BH27" s="177">
        <f t="shared" si="7"/>
        <v>9</v>
      </c>
      <c r="BI27" s="177">
        <f t="shared" si="7"/>
        <v>0</v>
      </c>
      <c r="BJ27" s="178">
        <f t="shared" si="7"/>
        <v>0</v>
      </c>
      <c r="BK27" s="173">
        <v>206.9</v>
      </c>
      <c r="BL27" s="174">
        <v>708</v>
      </c>
      <c r="BM27" s="175">
        <v>0</v>
      </c>
      <c r="BN27" s="175">
        <v>0</v>
      </c>
      <c r="BO27" s="175">
        <v>0</v>
      </c>
      <c r="BP27" s="173">
        <v>137.4</v>
      </c>
      <c r="BQ27" s="174">
        <v>538</v>
      </c>
      <c r="BR27" s="175">
        <v>4</v>
      </c>
      <c r="BS27" s="175">
        <v>0</v>
      </c>
      <c r="BT27" s="175">
        <v>0</v>
      </c>
      <c r="BU27" s="173">
        <v>196.1</v>
      </c>
      <c r="BV27" s="174">
        <v>671</v>
      </c>
      <c r="BW27" s="175">
        <v>0</v>
      </c>
      <c r="BX27" s="175">
        <v>0</v>
      </c>
      <c r="BY27" s="175">
        <v>0</v>
      </c>
      <c r="BZ27" s="173">
        <f t="shared" si="8"/>
        <v>540.4</v>
      </c>
      <c r="CA27" s="176">
        <f t="shared" si="8"/>
        <v>1917</v>
      </c>
      <c r="CB27" s="177">
        <f t="shared" si="3"/>
        <v>4</v>
      </c>
      <c r="CC27" s="177">
        <f t="shared" si="3"/>
        <v>0</v>
      </c>
      <c r="CD27" s="178">
        <f t="shared" si="3"/>
        <v>0</v>
      </c>
      <c r="CE27" s="173">
        <f t="shared" si="9"/>
        <v>1875.6999999999998</v>
      </c>
      <c r="CF27" s="174">
        <f t="shared" si="9"/>
        <v>6852</v>
      </c>
      <c r="CG27" s="175">
        <f t="shared" si="9"/>
        <v>33</v>
      </c>
      <c r="CH27" s="175">
        <f t="shared" si="9"/>
        <v>0</v>
      </c>
      <c r="CI27" s="179">
        <f t="shared" si="9"/>
        <v>0</v>
      </c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</row>
    <row r="28" spans="1:103" x14ac:dyDescent="0.15">
      <c r="A28" s="392"/>
      <c r="B28" s="191" t="s">
        <v>301</v>
      </c>
      <c r="C28" s="173">
        <v>70.2</v>
      </c>
      <c r="D28" s="174">
        <v>254</v>
      </c>
      <c r="E28" s="175">
        <v>2</v>
      </c>
      <c r="F28" s="175">
        <v>0</v>
      </c>
      <c r="G28" s="175">
        <v>0</v>
      </c>
      <c r="H28" s="173">
        <v>82.6</v>
      </c>
      <c r="I28" s="174">
        <v>207</v>
      </c>
      <c r="J28" s="175">
        <v>3</v>
      </c>
      <c r="K28" s="175">
        <v>0</v>
      </c>
      <c r="L28" s="175">
        <v>0</v>
      </c>
      <c r="M28" s="173">
        <v>89.4</v>
      </c>
      <c r="N28" s="174">
        <v>351</v>
      </c>
      <c r="O28" s="175">
        <v>3</v>
      </c>
      <c r="P28" s="175">
        <v>0</v>
      </c>
      <c r="Q28" s="175">
        <v>0</v>
      </c>
      <c r="R28" s="173">
        <f t="shared" si="5"/>
        <v>242.20000000000002</v>
      </c>
      <c r="S28" s="176">
        <f t="shared" si="5"/>
        <v>812</v>
      </c>
      <c r="T28" s="177">
        <f t="shared" si="5"/>
        <v>8</v>
      </c>
      <c r="U28" s="177">
        <f t="shared" si="5"/>
        <v>0</v>
      </c>
      <c r="V28" s="178">
        <f t="shared" si="5"/>
        <v>0</v>
      </c>
      <c r="W28" s="173">
        <v>66.599999999999994</v>
      </c>
      <c r="X28" s="174">
        <v>207</v>
      </c>
      <c r="Y28" s="175">
        <v>1</v>
      </c>
      <c r="Z28" s="175">
        <v>0</v>
      </c>
      <c r="AA28" s="175">
        <v>0</v>
      </c>
      <c r="AB28" s="173">
        <v>62.8</v>
      </c>
      <c r="AC28" s="174">
        <v>222</v>
      </c>
      <c r="AD28" s="175">
        <v>2</v>
      </c>
      <c r="AE28" s="175">
        <v>0</v>
      </c>
      <c r="AF28" s="175">
        <v>0</v>
      </c>
      <c r="AG28" s="173">
        <v>54.8</v>
      </c>
      <c r="AH28" s="174">
        <v>294</v>
      </c>
      <c r="AI28" s="175">
        <v>5</v>
      </c>
      <c r="AJ28" s="175">
        <v>0</v>
      </c>
      <c r="AK28" s="175">
        <v>0</v>
      </c>
      <c r="AL28" s="173">
        <f t="shared" si="6"/>
        <v>184.2</v>
      </c>
      <c r="AM28" s="176">
        <f t="shared" si="6"/>
        <v>723</v>
      </c>
      <c r="AN28" s="177">
        <f t="shared" si="6"/>
        <v>8</v>
      </c>
      <c r="AO28" s="177">
        <f t="shared" si="6"/>
        <v>0</v>
      </c>
      <c r="AP28" s="178">
        <f t="shared" si="6"/>
        <v>0</v>
      </c>
      <c r="AQ28" s="173">
        <v>103.9</v>
      </c>
      <c r="AR28" s="174">
        <v>356</v>
      </c>
      <c r="AS28" s="175">
        <v>3</v>
      </c>
      <c r="AT28" s="175">
        <v>0</v>
      </c>
      <c r="AU28" s="175">
        <v>0</v>
      </c>
      <c r="AV28" s="173">
        <v>45.8</v>
      </c>
      <c r="AW28" s="174">
        <v>209</v>
      </c>
      <c r="AX28" s="175">
        <v>4</v>
      </c>
      <c r="AY28" s="175">
        <v>0</v>
      </c>
      <c r="AZ28" s="175">
        <v>0</v>
      </c>
      <c r="BA28" s="173">
        <v>80.599999999999994</v>
      </c>
      <c r="BB28" s="174">
        <v>319</v>
      </c>
      <c r="BC28" s="175">
        <v>2</v>
      </c>
      <c r="BD28" s="175">
        <v>0</v>
      </c>
      <c r="BE28" s="175">
        <v>0</v>
      </c>
      <c r="BF28" s="173">
        <f t="shared" si="7"/>
        <v>230.29999999999998</v>
      </c>
      <c r="BG28" s="176">
        <f t="shared" si="7"/>
        <v>884</v>
      </c>
      <c r="BH28" s="177">
        <f t="shared" si="7"/>
        <v>9</v>
      </c>
      <c r="BI28" s="177">
        <f t="shared" si="7"/>
        <v>0</v>
      </c>
      <c r="BJ28" s="178">
        <f t="shared" si="7"/>
        <v>0</v>
      </c>
      <c r="BK28" s="173">
        <v>109</v>
      </c>
      <c r="BL28" s="174">
        <v>456</v>
      </c>
      <c r="BM28" s="175">
        <v>4</v>
      </c>
      <c r="BN28" s="175">
        <v>0</v>
      </c>
      <c r="BO28" s="175">
        <v>0</v>
      </c>
      <c r="BP28" s="173">
        <v>69.7</v>
      </c>
      <c r="BQ28" s="174">
        <v>287</v>
      </c>
      <c r="BR28" s="175">
        <v>1</v>
      </c>
      <c r="BS28" s="175">
        <v>0</v>
      </c>
      <c r="BT28" s="175">
        <v>0</v>
      </c>
      <c r="BU28" s="173">
        <v>128.1</v>
      </c>
      <c r="BV28" s="174">
        <v>362</v>
      </c>
      <c r="BW28" s="175">
        <v>1</v>
      </c>
      <c r="BX28" s="175">
        <v>0</v>
      </c>
      <c r="BY28" s="175">
        <v>0</v>
      </c>
      <c r="BZ28" s="173">
        <f t="shared" si="8"/>
        <v>306.79999999999995</v>
      </c>
      <c r="CA28" s="176">
        <f t="shared" si="8"/>
        <v>1105</v>
      </c>
      <c r="CB28" s="177">
        <f t="shared" si="3"/>
        <v>6</v>
      </c>
      <c r="CC28" s="177">
        <f t="shared" si="3"/>
        <v>0</v>
      </c>
      <c r="CD28" s="178">
        <f t="shared" si="3"/>
        <v>0</v>
      </c>
      <c r="CE28" s="173">
        <f t="shared" si="9"/>
        <v>963.49999999999989</v>
      </c>
      <c r="CF28" s="174">
        <f t="shared" si="9"/>
        <v>3524</v>
      </c>
      <c r="CG28" s="175">
        <f t="shared" si="9"/>
        <v>31</v>
      </c>
      <c r="CH28" s="175">
        <f t="shared" si="9"/>
        <v>0</v>
      </c>
      <c r="CI28" s="179">
        <f t="shared" si="9"/>
        <v>0</v>
      </c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</row>
    <row r="29" spans="1:103" x14ac:dyDescent="0.15">
      <c r="A29" s="392"/>
      <c r="B29" s="191" t="s">
        <v>302</v>
      </c>
      <c r="C29" s="173">
        <v>38.1</v>
      </c>
      <c r="D29" s="174">
        <v>104</v>
      </c>
      <c r="E29" s="175">
        <v>1</v>
      </c>
      <c r="F29" s="175">
        <v>0</v>
      </c>
      <c r="G29" s="175">
        <v>0</v>
      </c>
      <c r="H29" s="173">
        <v>27.8</v>
      </c>
      <c r="I29" s="174">
        <v>127</v>
      </c>
      <c r="J29" s="175">
        <v>3</v>
      </c>
      <c r="K29" s="175">
        <v>0</v>
      </c>
      <c r="L29" s="175">
        <v>0</v>
      </c>
      <c r="M29" s="173">
        <v>28</v>
      </c>
      <c r="N29" s="174">
        <v>102</v>
      </c>
      <c r="O29" s="175">
        <v>0</v>
      </c>
      <c r="P29" s="175">
        <v>0</v>
      </c>
      <c r="Q29" s="175">
        <v>0</v>
      </c>
      <c r="R29" s="173">
        <f t="shared" si="5"/>
        <v>93.9</v>
      </c>
      <c r="S29" s="176">
        <f t="shared" si="5"/>
        <v>333</v>
      </c>
      <c r="T29" s="177">
        <f t="shared" si="5"/>
        <v>4</v>
      </c>
      <c r="U29" s="177">
        <f t="shared" si="5"/>
        <v>0</v>
      </c>
      <c r="V29" s="178">
        <f t="shared" si="5"/>
        <v>0</v>
      </c>
      <c r="W29" s="173">
        <v>31.9</v>
      </c>
      <c r="X29" s="174">
        <v>57</v>
      </c>
      <c r="Y29" s="175">
        <v>0</v>
      </c>
      <c r="Z29" s="175">
        <v>0</v>
      </c>
      <c r="AA29" s="175">
        <v>0</v>
      </c>
      <c r="AB29" s="173">
        <v>31.5</v>
      </c>
      <c r="AC29" s="174">
        <v>212</v>
      </c>
      <c r="AD29" s="175">
        <v>14</v>
      </c>
      <c r="AE29" s="175">
        <v>0</v>
      </c>
      <c r="AF29" s="175">
        <v>0</v>
      </c>
      <c r="AG29" s="173">
        <v>25.6</v>
      </c>
      <c r="AH29" s="174">
        <v>135</v>
      </c>
      <c r="AI29" s="175">
        <v>0</v>
      </c>
      <c r="AJ29" s="175">
        <v>0</v>
      </c>
      <c r="AK29" s="175">
        <v>0</v>
      </c>
      <c r="AL29" s="173">
        <f t="shared" si="6"/>
        <v>89</v>
      </c>
      <c r="AM29" s="176">
        <f t="shared" si="6"/>
        <v>404</v>
      </c>
      <c r="AN29" s="177">
        <f t="shared" si="6"/>
        <v>14</v>
      </c>
      <c r="AO29" s="177">
        <f t="shared" si="6"/>
        <v>0</v>
      </c>
      <c r="AP29" s="178">
        <f t="shared" si="6"/>
        <v>0</v>
      </c>
      <c r="AQ29" s="173">
        <v>49.4</v>
      </c>
      <c r="AR29" s="174">
        <v>93</v>
      </c>
      <c r="AS29" s="175">
        <v>6</v>
      </c>
      <c r="AT29" s="175">
        <v>0</v>
      </c>
      <c r="AU29" s="175">
        <v>0</v>
      </c>
      <c r="AV29" s="173">
        <v>39</v>
      </c>
      <c r="AW29" s="174">
        <v>102</v>
      </c>
      <c r="AX29" s="175">
        <v>0</v>
      </c>
      <c r="AY29" s="175">
        <v>0</v>
      </c>
      <c r="AZ29" s="175">
        <v>0</v>
      </c>
      <c r="BA29" s="173">
        <v>31</v>
      </c>
      <c r="BB29" s="174">
        <v>144</v>
      </c>
      <c r="BC29" s="175">
        <v>0</v>
      </c>
      <c r="BD29" s="175">
        <v>0</v>
      </c>
      <c r="BE29" s="175">
        <v>0</v>
      </c>
      <c r="BF29" s="173">
        <f t="shared" si="7"/>
        <v>119.4</v>
      </c>
      <c r="BG29" s="176">
        <f t="shared" si="7"/>
        <v>339</v>
      </c>
      <c r="BH29" s="177">
        <f t="shared" si="7"/>
        <v>6</v>
      </c>
      <c r="BI29" s="177">
        <f t="shared" si="7"/>
        <v>0</v>
      </c>
      <c r="BJ29" s="178">
        <f t="shared" si="7"/>
        <v>0</v>
      </c>
      <c r="BK29" s="173">
        <v>31.8</v>
      </c>
      <c r="BL29" s="174">
        <v>187</v>
      </c>
      <c r="BM29" s="175">
        <v>1</v>
      </c>
      <c r="BN29" s="175">
        <v>0</v>
      </c>
      <c r="BO29" s="175">
        <v>0</v>
      </c>
      <c r="BP29" s="173">
        <v>26</v>
      </c>
      <c r="BQ29" s="174">
        <v>104</v>
      </c>
      <c r="BR29" s="175">
        <v>0</v>
      </c>
      <c r="BS29" s="175">
        <v>0</v>
      </c>
      <c r="BT29" s="175">
        <v>0</v>
      </c>
      <c r="BU29" s="173">
        <v>26</v>
      </c>
      <c r="BV29" s="174">
        <v>119</v>
      </c>
      <c r="BW29" s="175">
        <v>0</v>
      </c>
      <c r="BX29" s="175">
        <v>0</v>
      </c>
      <c r="BY29" s="175">
        <v>0</v>
      </c>
      <c r="BZ29" s="173">
        <f t="shared" si="8"/>
        <v>83.8</v>
      </c>
      <c r="CA29" s="176">
        <f t="shared" si="8"/>
        <v>410</v>
      </c>
      <c r="CB29" s="177">
        <f t="shared" si="3"/>
        <v>1</v>
      </c>
      <c r="CC29" s="177">
        <f t="shared" si="3"/>
        <v>0</v>
      </c>
      <c r="CD29" s="178">
        <f t="shared" si="3"/>
        <v>0</v>
      </c>
      <c r="CE29" s="173">
        <f t="shared" si="9"/>
        <v>386.1</v>
      </c>
      <c r="CF29" s="174">
        <f t="shared" si="9"/>
        <v>1486</v>
      </c>
      <c r="CG29" s="175">
        <f t="shared" si="9"/>
        <v>25</v>
      </c>
      <c r="CH29" s="175">
        <f t="shared" si="9"/>
        <v>0</v>
      </c>
      <c r="CI29" s="179">
        <f t="shared" si="9"/>
        <v>0</v>
      </c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</row>
    <row r="30" spans="1:103" x14ac:dyDescent="0.15">
      <c r="A30" s="392"/>
      <c r="B30" s="191" t="s">
        <v>303</v>
      </c>
      <c r="C30" s="173">
        <v>77.5</v>
      </c>
      <c r="D30" s="174">
        <v>372</v>
      </c>
      <c r="E30" s="175">
        <v>3</v>
      </c>
      <c r="F30" s="175">
        <v>0</v>
      </c>
      <c r="G30" s="175">
        <v>0</v>
      </c>
      <c r="H30" s="173">
        <v>78.900000000000006</v>
      </c>
      <c r="I30" s="174">
        <v>286</v>
      </c>
      <c r="J30" s="175">
        <v>2</v>
      </c>
      <c r="K30" s="175">
        <v>0</v>
      </c>
      <c r="L30" s="175">
        <v>0</v>
      </c>
      <c r="M30" s="173">
        <v>49.6</v>
      </c>
      <c r="N30" s="174">
        <v>362</v>
      </c>
      <c r="O30" s="175">
        <v>1</v>
      </c>
      <c r="P30" s="175">
        <v>0</v>
      </c>
      <c r="Q30" s="175">
        <v>0</v>
      </c>
      <c r="R30" s="173">
        <f t="shared" si="5"/>
        <v>206</v>
      </c>
      <c r="S30" s="176">
        <f t="shared" si="5"/>
        <v>1020</v>
      </c>
      <c r="T30" s="177">
        <f t="shared" si="5"/>
        <v>6</v>
      </c>
      <c r="U30" s="177">
        <f t="shared" si="5"/>
        <v>0</v>
      </c>
      <c r="V30" s="178">
        <f t="shared" si="5"/>
        <v>0</v>
      </c>
      <c r="W30" s="173">
        <v>55.2</v>
      </c>
      <c r="X30" s="174">
        <v>254</v>
      </c>
      <c r="Y30" s="175">
        <v>1</v>
      </c>
      <c r="Z30" s="175">
        <v>0</v>
      </c>
      <c r="AA30" s="175">
        <v>0</v>
      </c>
      <c r="AB30" s="173">
        <v>54.6</v>
      </c>
      <c r="AC30" s="174">
        <v>429</v>
      </c>
      <c r="AD30" s="175">
        <v>1</v>
      </c>
      <c r="AE30" s="175">
        <v>0</v>
      </c>
      <c r="AF30" s="175">
        <v>0</v>
      </c>
      <c r="AG30" s="173">
        <v>66.3</v>
      </c>
      <c r="AH30" s="174">
        <v>282</v>
      </c>
      <c r="AI30" s="175">
        <v>8</v>
      </c>
      <c r="AJ30" s="175">
        <v>0</v>
      </c>
      <c r="AK30" s="175">
        <v>0</v>
      </c>
      <c r="AL30" s="173">
        <f t="shared" si="6"/>
        <v>176.10000000000002</v>
      </c>
      <c r="AM30" s="176">
        <f t="shared" si="6"/>
        <v>965</v>
      </c>
      <c r="AN30" s="177">
        <f t="shared" si="6"/>
        <v>10</v>
      </c>
      <c r="AO30" s="177">
        <f t="shared" si="6"/>
        <v>0</v>
      </c>
      <c r="AP30" s="178">
        <f t="shared" si="6"/>
        <v>0</v>
      </c>
      <c r="AQ30" s="173">
        <v>75.5</v>
      </c>
      <c r="AR30" s="174">
        <v>442</v>
      </c>
      <c r="AS30" s="175">
        <v>0</v>
      </c>
      <c r="AT30" s="175">
        <v>0</v>
      </c>
      <c r="AU30" s="175">
        <v>0</v>
      </c>
      <c r="AV30" s="173">
        <v>47.2</v>
      </c>
      <c r="AW30" s="174">
        <v>386</v>
      </c>
      <c r="AX30" s="175">
        <v>0</v>
      </c>
      <c r="AY30" s="175">
        <v>0</v>
      </c>
      <c r="AZ30" s="175">
        <v>0</v>
      </c>
      <c r="BA30" s="173">
        <v>76.5</v>
      </c>
      <c r="BB30" s="174">
        <v>421</v>
      </c>
      <c r="BC30" s="175">
        <v>0</v>
      </c>
      <c r="BD30" s="175">
        <v>0</v>
      </c>
      <c r="BE30" s="175">
        <v>0</v>
      </c>
      <c r="BF30" s="173">
        <f t="shared" si="7"/>
        <v>199.2</v>
      </c>
      <c r="BG30" s="176">
        <f t="shared" si="7"/>
        <v>1249</v>
      </c>
      <c r="BH30" s="177">
        <f t="shared" si="7"/>
        <v>0</v>
      </c>
      <c r="BI30" s="177">
        <f t="shared" si="7"/>
        <v>0</v>
      </c>
      <c r="BJ30" s="178">
        <f t="shared" si="7"/>
        <v>0</v>
      </c>
      <c r="BK30" s="173">
        <v>100.8</v>
      </c>
      <c r="BL30" s="174">
        <v>599</v>
      </c>
      <c r="BM30" s="175">
        <v>0</v>
      </c>
      <c r="BN30" s="175">
        <v>0</v>
      </c>
      <c r="BO30" s="175">
        <v>0</v>
      </c>
      <c r="BP30" s="173">
        <v>74.7</v>
      </c>
      <c r="BQ30" s="174">
        <v>332</v>
      </c>
      <c r="BR30" s="175">
        <v>2</v>
      </c>
      <c r="BS30" s="175">
        <v>0</v>
      </c>
      <c r="BT30" s="175">
        <v>0</v>
      </c>
      <c r="BU30" s="173">
        <v>102.8</v>
      </c>
      <c r="BV30" s="174">
        <v>549</v>
      </c>
      <c r="BW30" s="175">
        <v>1</v>
      </c>
      <c r="BX30" s="175">
        <v>0</v>
      </c>
      <c r="BY30" s="175">
        <v>0</v>
      </c>
      <c r="BZ30" s="173">
        <f t="shared" si="8"/>
        <v>278.3</v>
      </c>
      <c r="CA30" s="176">
        <f t="shared" si="8"/>
        <v>1480</v>
      </c>
      <c r="CB30" s="177">
        <f t="shared" si="3"/>
        <v>3</v>
      </c>
      <c r="CC30" s="177">
        <f t="shared" si="3"/>
        <v>0</v>
      </c>
      <c r="CD30" s="178">
        <f t="shared" si="3"/>
        <v>0</v>
      </c>
      <c r="CE30" s="173">
        <f t="shared" si="9"/>
        <v>859.59999999999991</v>
      </c>
      <c r="CF30" s="174">
        <f t="shared" si="9"/>
        <v>4714</v>
      </c>
      <c r="CG30" s="175">
        <f t="shared" si="9"/>
        <v>19</v>
      </c>
      <c r="CH30" s="175">
        <f t="shared" si="9"/>
        <v>0</v>
      </c>
      <c r="CI30" s="179">
        <f t="shared" si="9"/>
        <v>0</v>
      </c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</row>
    <row r="31" spans="1:103" x14ac:dyDescent="0.15">
      <c r="A31" s="392"/>
      <c r="B31" s="191" t="s">
        <v>304</v>
      </c>
      <c r="C31" s="173">
        <v>75.3</v>
      </c>
      <c r="D31" s="174">
        <v>277</v>
      </c>
      <c r="E31" s="175">
        <v>0</v>
      </c>
      <c r="F31" s="175">
        <v>0</v>
      </c>
      <c r="G31" s="175">
        <v>0</v>
      </c>
      <c r="H31" s="173">
        <v>93.1</v>
      </c>
      <c r="I31" s="174">
        <v>309</v>
      </c>
      <c r="J31" s="175">
        <v>0</v>
      </c>
      <c r="K31" s="175">
        <v>0</v>
      </c>
      <c r="L31" s="175">
        <v>0</v>
      </c>
      <c r="M31" s="173">
        <v>72.900000000000006</v>
      </c>
      <c r="N31" s="174">
        <v>271</v>
      </c>
      <c r="O31" s="175">
        <v>0</v>
      </c>
      <c r="P31" s="175">
        <v>0</v>
      </c>
      <c r="Q31" s="175">
        <v>0</v>
      </c>
      <c r="R31" s="173">
        <f t="shared" si="5"/>
        <v>241.29999999999998</v>
      </c>
      <c r="S31" s="176">
        <f t="shared" si="5"/>
        <v>857</v>
      </c>
      <c r="T31" s="177">
        <f t="shared" si="5"/>
        <v>0</v>
      </c>
      <c r="U31" s="177">
        <f t="shared" si="5"/>
        <v>0</v>
      </c>
      <c r="V31" s="178">
        <f t="shared" si="5"/>
        <v>0</v>
      </c>
      <c r="W31" s="173">
        <v>88.8</v>
      </c>
      <c r="X31" s="174">
        <v>368</v>
      </c>
      <c r="Y31" s="175">
        <v>0</v>
      </c>
      <c r="Z31" s="175">
        <v>0</v>
      </c>
      <c r="AA31" s="175">
        <v>0</v>
      </c>
      <c r="AB31" s="173">
        <v>90.9</v>
      </c>
      <c r="AC31" s="174">
        <v>319</v>
      </c>
      <c r="AD31" s="175">
        <v>0</v>
      </c>
      <c r="AE31" s="175">
        <v>0</v>
      </c>
      <c r="AF31" s="175">
        <v>0</v>
      </c>
      <c r="AG31" s="173">
        <v>88.2</v>
      </c>
      <c r="AH31" s="174">
        <v>277</v>
      </c>
      <c r="AI31" s="175">
        <v>0</v>
      </c>
      <c r="AJ31" s="175">
        <v>0</v>
      </c>
      <c r="AK31" s="175">
        <v>0</v>
      </c>
      <c r="AL31" s="173">
        <f t="shared" si="6"/>
        <v>267.89999999999998</v>
      </c>
      <c r="AM31" s="176">
        <f t="shared" si="6"/>
        <v>964</v>
      </c>
      <c r="AN31" s="177">
        <f t="shared" si="6"/>
        <v>0</v>
      </c>
      <c r="AO31" s="177">
        <f t="shared" si="6"/>
        <v>0</v>
      </c>
      <c r="AP31" s="178">
        <f t="shared" si="6"/>
        <v>0</v>
      </c>
      <c r="AQ31" s="173">
        <v>95.4</v>
      </c>
      <c r="AR31" s="174">
        <v>408</v>
      </c>
      <c r="AS31" s="175">
        <v>0</v>
      </c>
      <c r="AT31" s="175">
        <v>0</v>
      </c>
      <c r="AU31" s="175">
        <v>0</v>
      </c>
      <c r="AV31" s="173">
        <v>64</v>
      </c>
      <c r="AW31" s="174">
        <v>366</v>
      </c>
      <c r="AX31" s="175">
        <v>0</v>
      </c>
      <c r="AY31" s="175">
        <v>0</v>
      </c>
      <c r="AZ31" s="175">
        <v>0</v>
      </c>
      <c r="BA31" s="173">
        <v>123.8</v>
      </c>
      <c r="BB31" s="174">
        <v>391</v>
      </c>
      <c r="BC31" s="175">
        <v>0</v>
      </c>
      <c r="BD31" s="175">
        <v>0</v>
      </c>
      <c r="BE31" s="175">
        <v>0</v>
      </c>
      <c r="BF31" s="173">
        <f t="shared" si="7"/>
        <v>283.2</v>
      </c>
      <c r="BG31" s="176">
        <f t="shared" si="7"/>
        <v>1165</v>
      </c>
      <c r="BH31" s="177">
        <f t="shared" si="7"/>
        <v>0</v>
      </c>
      <c r="BI31" s="177">
        <f t="shared" si="7"/>
        <v>0</v>
      </c>
      <c r="BJ31" s="178">
        <f t="shared" si="7"/>
        <v>0</v>
      </c>
      <c r="BK31" s="173">
        <v>87.9</v>
      </c>
      <c r="BL31" s="174">
        <v>374</v>
      </c>
      <c r="BM31" s="175">
        <v>0</v>
      </c>
      <c r="BN31" s="175">
        <v>0</v>
      </c>
      <c r="BO31" s="175">
        <v>0</v>
      </c>
      <c r="BP31" s="173">
        <v>68.900000000000006</v>
      </c>
      <c r="BQ31" s="174">
        <v>401</v>
      </c>
      <c r="BR31" s="175">
        <v>0</v>
      </c>
      <c r="BS31" s="175">
        <v>0</v>
      </c>
      <c r="BT31" s="175">
        <v>0</v>
      </c>
      <c r="BU31" s="173">
        <v>109.9</v>
      </c>
      <c r="BV31" s="174">
        <v>403</v>
      </c>
      <c r="BW31" s="175">
        <v>0</v>
      </c>
      <c r="BX31" s="175">
        <v>0</v>
      </c>
      <c r="BY31" s="175">
        <v>0</v>
      </c>
      <c r="BZ31" s="173">
        <f t="shared" si="8"/>
        <v>266.70000000000005</v>
      </c>
      <c r="CA31" s="176">
        <f t="shared" si="8"/>
        <v>1178</v>
      </c>
      <c r="CB31" s="177">
        <f t="shared" si="3"/>
        <v>0</v>
      </c>
      <c r="CC31" s="177">
        <f t="shared" si="3"/>
        <v>0</v>
      </c>
      <c r="CD31" s="178">
        <f t="shared" si="3"/>
        <v>0</v>
      </c>
      <c r="CE31" s="173">
        <f t="shared" si="9"/>
        <v>1059.0999999999999</v>
      </c>
      <c r="CF31" s="174">
        <f t="shared" si="9"/>
        <v>4164</v>
      </c>
      <c r="CG31" s="175">
        <f t="shared" si="9"/>
        <v>0</v>
      </c>
      <c r="CH31" s="175">
        <f t="shared" si="9"/>
        <v>0</v>
      </c>
      <c r="CI31" s="179">
        <f t="shared" si="9"/>
        <v>0</v>
      </c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</row>
    <row r="32" spans="1:103" x14ac:dyDescent="0.15">
      <c r="A32" s="392"/>
      <c r="B32" s="191" t="s">
        <v>305</v>
      </c>
      <c r="C32" s="173">
        <v>81</v>
      </c>
      <c r="D32" s="174">
        <v>119</v>
      </c>
      <c r="E32" s="175">
        <v>0</v>
      </c>
      <c r="F32" s="175">
        <v>0</v>
      </c>
      <c r="G32" s="175">
        <v>0</v>
      </c>
      <c r="H32" s="173">
        <v>102.1</v>
      </c>
      <c r="I32" s="174">
        <v>341</v>
      </c>
      <c r="J32" s="175">
        <v>0</v>
      </c>
      <c r="K32" s="175">
        <v>0</v>
      </c>
      <c r="L32" s="175">
        <v>0</v>
      </c>
      <c r="M32" s="173">
        <v>91</v>
      </c>
      <c r="N32" s="174">
        <v>188</v>
      </c>
      <c r="O32" s="175">
        <v>0</v>
      </c>
      <c r="P32" s="175">
        <v>0</v>
      </c>
      <c r="Q32" s="175">
        <v>0</v>
      </c>
      <c r="R32" s="173">
        <f t="shared" si="5"/>
        <v>274.10000000000002</v>
      </c>
      <c r="S32" s="176">
        <f t="shared" si="5"/>
        <v>648</v>
      </c>
      <c r="T32" s="177">
        <f t="shared" si="5"/>
        <v>0</v>
      </c>
      <c r="U32" s="177">
        <f t="shared" si="5"/>
        <v>0</v>
      </c>
      <c r="V32" s="178">
        <f t="shared" si="5"/>
        <v>0</v>
      </c>
      <c r="W32" s="173">
        <v>77.3</v>
      </c>
      <c r="X32" s="174">
        <v>283</v>
      </c>
      <c r="Y32" s="175">
        <v>0</v>
      </c>
      <c r="Z32" s="175">
        <v>0</v>
      </c>
      <c r="AA32" s="175">
        <v>0</v>
      </c>
      <c r="AB32" s="173">
        <v>66.599999999999994</v>
      </c>
      <c r="AC32" s="174">
        <v>263</v>
      </c>
      <c r="AD32" s="175">
        <v>0</v>
      </c>
      <c r="AE32" s="175">
        <v>0</v>
      </c>
      <c r="AF32" s="175">
        <v>0</v>
      </c>
      <c r="AG32" s="173">
        <v>108.8</v>
      </c>
      <c r="AH32" s="174">
        <v>269</v>
      </c>
      <c r="AI32" s="175">
        <v>0</v>
      </c>
      <c r="AJ32" s="175">
        <v>0</v>
      </c>
      <c r="AK32" s="175">
        <v>0</v>
      </c>
      <c r="AL32" s="173">
        <f t="shared" si="6"/>
        <v>252.7</v>
      </c>
      <c r="AM32" s="176">
        <f t="shared" si="6"/>
        <v>815</v>
      </c>
      <c r="AN32" s="177">
        <f t="shared" si="6"/>
        <v>0</v>
      </c>
      <c r="AO32" s="177">
        <f t="shared" si="6"/>
        <v>0</v>
      </c>
      <c r="AP32" s="178">
        <f t="shared" si="6"/>
        <v>0</v>
      </c>
      <c r="AQ32" s="173">
        <v>108.9</v>
      </c>
      <c r="AR32" s="174">
        <v>278</v>
      </c>
      <c r="AS32" s="175">
        <v>0</v>
      </c>
      <c r="AT32" s="175">
        <v>0</v>
      </c>
      <c r="AU32" s="175">
        <v>0</v>
      </c>
      <c r="AV32" s="173">
        <v>103.6</v>
      </c>
      <c r="AW32" s="174">
        <v>171</v>
      </c>
      <c r="AX32" s="175">
        <v>0</v>
      </c>
      <c r="AY32" s="175">
        <v>0</v>
      </c>
      <c r="AZ32" s="175">
        <v>0</v>
      </c>
      <c r="BA32" s="173">
        <v>89</v>
      </c>
      <c r="BB32" s="174">
        <v>320</v>
      </c>
      <c r="BC32" s="175">
        <v>0</v>
      </c>
      <c r="BD32" s="175">
        <v>0</v>
      </c>
      <c r="BE32" s="175">
        <v>0</v>
      </c>
      <c r="BF32" s="173">
        <f t="shared" si="7"/>
        <v>301.5</v>
      </c>
      <c r="BG32" s="176">
        <f t="shared" si="7"/>
        <v>769</v>
      </c>
      <c r="BH32" s="177">
        <f t="shared" si="7"/>
        <v>0</v>
      </c>
      <c r="BI32" s="177">
        <f t="shared" si="7"/>
        <v>0</v>
      </c>
      <c r="BJ32" s="178">
        <f t="shared" si="7"/>
        <v>0</v>
      </c>
      <c r="BK32" s="173">
        <v>99.9</v>
      </c>
      <c r="BL32" s="174">
        <v>335</v>
      </c>
      <c r="BM32" s="175">
        <v>0</v>
      </c>
      <c r="BN32" s="175">
        <v>0</v>
      </c>
      <c r="BO32" s="175">
        <v>0</v>
      </c>
      <c r="BP32" s="173">
        <v>78.599999999999994</v>
      </c>
      <c r="BQ32" s="174">
        <v>292</v>
      </c>
      <c r="BR32" s="175">
        <v>0</v>
      </c>
      <c r="BS32" s="175">
        <v>0</v>
      </c>
      <c r="BT32" s="175">
        <v>0</v>
      </c>
      <c r="BU32" s="173">
        <v>105.9</v>
      </c>
      <c r="BV32" s="174">
        <v>256</v>
      </c>
      <c r="BW32" s="175">
        <v>0</v>
      </c>
      <c r="BX32" s="175">
        <v>0</v>
      </c>
      <c r="BY32" s="175">
        <v>0</v>
      </c>
      <c r="BZ32" s="173">
        <f t="shared" si="8"/>
        <v>284.39999999999998</v>
      </c>
      <c r="CA32" s="176">
        <f t="shared" si="8"/>
        <v>883</v>
      </c>
      <c r="CB32" s="177">
        <f t="shared" si="3"/>
        <v>0</v>
      </c>
      <c r="CC32" s="177">
        <f t="shared" si="3"/>
        <v>0</v>
      </c>
      <c r="CD32" s="178">
        <f t="shared" si="3"/>
        <v>0</v>
      </c>
      <c r="CE32" s="173">
        <f t="shared" si="9"/>
        <v>1112.6999999999998</v>
      </c>
      <c r="CF32" s="174">
        <f t="shared" si="9"/>
        <v>3115</v>
      </c>
      <c r="CG32" s="175">
        <f t="shared" si="9"/>
        <v>0</v>
      </c>
      <c r="CH32" s="175">
        <f t="shared" si="9"/>
        <v>0</v>
      </c>
      <c r="CI32" s="179">
        <f t="shared" si="9"/>
        <v>0</v>
      </c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</row>
    <row r="33" spans="1:103" x14ac:dyDescent="0.15">
      <c r="A33" s="392"/>
      <c r="B33" s="191" t="s">
        <v>306</v>
      </c>
      <c r="C33" s="173">
        <v>126.4</v>
      </c>
      <c r="D33" s="174">
        <v>274</v>
      </c>
      <c r="E33" s="175">
        <v>0</v>
      </c>
      <c r="F33" s="175">
        <v>0</v>
      </c>
      <c r="G33" s="175">
        <v>0</v>
      </c>
      <c r="H33" s="173">
        <v>110.7</v>
      </c>
      <c r="I33" s="174">
        <v>249</v>
      </c>
      <c r="J33" s="175">
        <v>0</v>
      </c>
      <c r="K33" s="175">
        <v>0</v>
      </c>
      <c r="L33" s="175">
        <v>0</v>
      </c>
      <c r="M33" s="173">
        <v>92.3</v>
      </c>
      <c r="N33" s="174">
        <v>345</v>
      </c>
      <c r="O33" s="175">
        <v>0</v>
      </c>
      <c r="P33" s="175">
        <v>0</v>
      </c>
      <c r="Q33" s="175">
        <v>0</v>
      </c>
      <c r="R33" s="173">
        <f t="shared" si="5"/>
        <v>329.40000000000003</v>
      </c>
      <c r="S33" s="176">
        <f t="shared" si="5"/>
        <v>868</v>
      </c>
      <c r="T33" s="177">
        <f t="shared" si="5"/>
        <v>0</v>
      </c>
      <c r="U33" s="177">
        <f t="shared" si="5"/>
        <v>0</v>
      </c>
      <c r="V33" s="178">
        <f t="shared" si="5"/>
        <v>0</v>
      </c>
      <c r="W33" s="173">
        <v>82.2</v>
      </c>
      <c r="X33" s="174">
        <v>355</v>
      </c>
      <c r="Y33" s="175">
        <v>0</v>
      </c>
      <c r="Z33" s="175">
        <v>0</v>
      </c>
      <c r="AA33" s="175">
        <v>0</v>
      </c>
      <c r="AB33" s="173">
        <v>94.3</v>
      </c>
      <c r="AC33" s="174">
        <v>241</v>
      </c>
      <c r="AD33" s="175">
        <v>0</v>
      </c>
      <c r="AE33" s="175">
        <v>0</v>
      </c>
      <c r="AF33" s="175">
        <v>0</v>
      </c>
      <c r="AG33" s="173">
        <v>103.5</v>
      </c>
      <c r="AH33" s="174">
        <v>226</v>
      </c>
      <c r="AI33" s="175">
        <v>0</v>
      </c>
      <c r="AJ33" s="175">
        <v>0</v>
      </c>
      <c r="AK33" s="175">
        <v>0</v>
      </c>
      <c r="AL33" s="173">
        <f t="shared" si="6"/>
        <v>280</v>
      </c>
      <c r="AM33" s="176">
        <f t="shared" si="6"/>
        <v>822</v>
      </c>
      <c r="AN33" s="177">
        <f t="shared" si="6"/>
        <v>0</v>
      </c>
      <c r="AO33" s="177">
        <f t="shared" si="6"/>
        <v>0</v>
      </c>
      <c r="AP33" s="178">
        <f t="shared" si="6"/>
        <v>0</v>
      </c>
      <c r="AQ33" s="173">
        <v>141</v>
      </c>
      <c r="AR33" s="174">
        <v>376</v>
      </c>
      <c r="AS33" s="175">
        <v>0</v>
      </c>
      <c r="AT33" s="175">
        <v>0</v>
      </c>
      <c r="AU33" s="175">
        <v>0</v>
      </c>
      <c r="AV33" s="173">
        <v>113.8</v>
      </c>
      <c r="AW33" s="174">
        <v>246</v>
      </c>
      <c r="AX33" s="175">
        <v>0</v>
      </c>
      <c r="AY33" s="175">
        <v>0</v>
      </c>
      <c r="AZ33" s="175">
        <v>0</v>
      </c>
      <c r="BA33" s="173">
        <v>139.1</v>
      </c>
      <c r="BB33" s="174">
        <v>302</v>
      </c>
      <c r="BC33" s="175">
        <v>0</v>
      </c>
      <c r="BD33" s="175">
        <v>0</v>
      </c>
      <c r="BE33" s="175">
        <v>0</v>
      </c>
      <c r="BF33" s="173">
        <f t="shared" si="7"/>
        <v>393.9</v>
      </c>
      <c r="BG33" s="176">
        <f t="shared" si="7"/>
        <v>924</v>
      </c>
      <c r="BH33" s="177">
        <f t="shared" si="7"/>
        <v>0</v>
      </c>
      <c r="BI33" s="177">
        <f t="shared" si="7"/>
        <v>0</v>
      </c>
      <c r="BJ33" s="178">
        <f t="shared" si="7"/>
        <v>0</v>
      </c>
      <c r="BK33" s="173">
        <v>136.30000000000001</v>
      </c>
      <c r="BL33" s="174">
        <v>246</v>
      </c>
      <c r="BM33" s="175">
        <v>0</v>
      </c>
      <c r="BN33" s="175">
        <v>0</v>
      </c>
      <c r="BO33" s="175">
        <v>0</v>
      </c>
      <c r="BP33" s="173">
        <v>99</v>
      </c>
      <c r="BQ33" s="174">
        <v>238</v>
      </c>
      <c r="BR33" s="175">
        <v>0</v>
      </c>
      <c r="BS33" s="175">
        <v>0</v>
      </c>
      <c r="BT33" s="175">
        <v>0</v>
      </c>
      <c r="BU33" s="173">
        <v>117.4</v>
      </c>
      <c r="BV33" s="174">
        <v>358</v>
      </c>
      <c r="BW33" s="175">
        <v>0</v>
      </c>
      <c r="BX33" s="175">
        <v>0</v>
      </c>
      <c r="BY33" s="175">
        <v>0</v>
      </c>
      <c r="BZ33" s="173">
        <f t="shared" si="8"/>
        <v>352.70000000000005</v>
      </c>
      <c r="CA33" s="176">
        <f t="shared" si="8"/>
        <v>842</v>
      </c>
      <c r="CB33" s="177">
        <f t="shared" si="3"/>
        <v>0</v>
      </c>
      <c r="CC33" s="177">
        <f t="shared" si="3"/>
        <v>0</v>
      </c>
      <c r="CD33" s="178">
        <f t="shared" si="3"/>
        <v>0</v>
      </c>
      <c r="CE33" s="173">
        <f t="shared" si="9"/>
        <v>1356</v>
      </c>
      <c r="CF33" s="174">
        <f t="shared" si="9"/>
        <v>3456</v>
      </c>
      <c r="CG33" s="175">
        <f t="shared" si="9"/>
        <v>0</v>
      </c>
      <c r="CH33" s="175">
        <f t="shared" si="9"/>
        <v>0</v>
      </c>
      <c r="CI33" s="179">
        <f t="shared" si="9"/>
        <v>0</v>
      </c>
    </row>
    <row r="34" spans="1:103" x14ac:dyDescent="0.15">
      <c r="A34" s="392"/>
      <c r="B34" s="191" t="s">
        <v>307</v>
      </c>
      <c r="C34" s="173">
        <v>68.8</v>
      </c>
      <c r="D34" s="174">
        <v>226</v>
      </c>
      <c r="E34" s="175">
        <v>0</v>
      </c>
      <c r="F34" s="175">
        <v>0</v>
      </c>
      <c r="G34" s="175">
        <v>0</v>
      </c>
      <c r="H34" s="173">
        <v>82.7</v>
      </c>
      <c r="I34" s="174">
        <v>447</v>
      </c>
      <c r="J34" s="175">
        <v>2</v>
      </c>
      <c r="K34" s="175">
        <v>0</v>
      </c>
      <c r="L34" s="175">
        <v>0</v>
      </c>
      <c r="M34" s="173">
        <v>79.3</v>
      </c>
      <c r="N34" s="174">
        <v>338</v>
      </c>
      <c r="O34" s="175">
        <v>1</v>
      </c>
      <c r="P34" s="175">
        <v>0</v>
      </c>
      <c r="Q34" s="175">
        <v>0</v>
      </c>
      <c r="R34" s="173">
        <f t="shared" si="5"/>
        <v>230.8</v>
      </c>
      <c r="S34" s="176">
        <f t="shared" si="5"/>
        <v>1011</v>
      </c>
      <c r="T34" s="177">
        <f t="shared" si="5"/>
        <v>3</v>
      </c>
      <c r="U34" s="177">
        <f t="shared" si="5"/>
        <v>0</v>
      </c>
      <c r="V34" s="178">
        <f t="shared" si="5"/>
        <v>0</v>
      </c>
      <c r="W34" s="173">
        <v>63.2</v>
      </c>
      <c r="X34" s="174">
        <v>424</v>
      </c>
      <c r="Y34" s="175">
        <v>0</v>
      </c>
      <c r="Z34" s="175">
        <v>0</v>
      </c>
      <c r="AA34" s="175">
        <v>0</v>
      </c>
      <c r="AB34" s="173">
        <v>44</v>
      </c>
      <c r="AC34" s="174">
        <v>327</v>
      </c>
      <c r="AD34" s="175">
        <v>0</v>
      </c>
      <c r="AE34" s="175">
        <v>0</v>
      </c>
      <c r="AF34" s="175">
        <v>0</v>
      </c>
      <c r="AG34" s="173">
        <v>58.1</v>
      </c>
      <c r="AH34" s="174">
        <v>275</v>
      </c>
      <c r="AI34" s="175">
        <v>0</v>
      </c>
      <c r="AJ34" s="175">
        <v>0</v>
      </c>
      <c r="AK34" s="175">
        <v>0</v>
      </c>
      <c r="AL34" s="173">
        <f t="shared" si="6"/>
        <v>165.3</v>
      </c>
      <c r="AM34" s="176">
        <f t="shared" si="6"/>
        <v>1026</v>
      </c>
      <c r="AN34" s="177">
        <f t="shared" si="6"/>
        <v>0</v>
      </c>
      <c r="AO34" s="177">
        <f t="shared" si="6"/>
        <v>0</v>
      </c>
      <c r="AP34" s="178">
        <f t="shared" si="6"/>
        <v>0</v>
      </c>
      <c r="AQ34" s="173">
        <v>80.8</v>
      </c>
      <c r="AR34" s="174">
        <v>431</v>
      </c>
      <c r="AS34" s="175">
        <v>4</v>
      </c>
      <c r="AT34" s="175">
        <v>0</v>
      </c>
      <c r="AU34" s="175">
        <v>0</v>
      </c>
      <c r="AV34" s="173">
        <v>81.5</v>
      </c>
      <c r="AW34" s="174">
        <v>321</v>
      </c>
      <c r="AX34" s="175">
        <v>0</v>
      </c>
      <c r="AY34" s="175">
        <v>0</v>
      </c>
      <c r="AZ34" s="175">
        <v>0</v>
      </c>
      <c r="BA34" s="173">
        <v>108.1</v>
      </c>
      <c r="BB34" s="174">
        <v>567</v>
      </c>
      <c r="BC34" s="175">
        <v>0</v>
      </c>
      <c r="BD34" s="175">
        <v>0</v>
      </c>
      <c r="BE34" s="175">
        <v>0</v>
      </c>
      <c r="BF34" s="173">
        <f t="shared" si="7"/>
        <v>270.39999999999998</v>
      </c>
      <c r="BG34" s="176">
        <f t="shared" si="7"/>
        <v>1319</v>
      </c>
      <c r="BH34" s="177">
        <f t="shared" si="7"/>
        <v>4</v>
      </c>
      <c r="BI34" s="177">
        <f t="shared" si="7"/>
        <v>0</v>
      </c>
      <c r="BJ34" s="178">
        <f t="shared" si="7"/>
        <v>0</v>
      </c>
      <c r="BK34" s="173">
        <v>79.5</v>
      </c>
      <c r="BL34" s="174">
        <v>497</v>
      </c>
      <c r="BM34" s="175">
        <v>1</v>
      </c>
      <c r="BN34" s="175">
        <v>0</v>
      </c>
      <c r="BO34" s="175">
        <v>0</v>
      </c>
      <c r="BP34" s="173">
        <v>86.8</v>
      </c>
      <c r="BQ34" s="174">
        <v>353</v>
      </c>
      <c r="BR34" s="175">
        <v>1</v>
      </c>
      <c r="BS34" s="175">
        <v>0</v>
      </c>
      <c r="BT34" s="175">
        <v>0</v>
      </c>
      <c r="BU34" s="173">
        <v>71.8</v>
      </c>
      <c r="BV34" s="174">
        <v>375</v>
      </c>
      <c r="BW34" s="175">
        <v>1</v>
      </c>
      <c r="BX34" s="175">
        <v>0</v>
      </c>
      <c r="BY34" s="175">
        <v>0</v>
      </c>
      <c r="BZ34" s="173">
        <f t="shared" si="8"/>
        <v>238.10000000000002</v>
      </c>
      <c r="CA34" s="176">
        <f t="shared" si="8"/>
        <v>1225</v>
      </c>
      <c r="CB34" s="177">
        <f t="shared" si="3"/>
        <v>3</v>
      </c>
      <c r="CC34" s="177">
        <f t="shared" si="3"/>
        <v>0</v>
      </c>
      <c r="CD34" s="178">
        <f t="shared" si="3"/>
        <v>0</v>
      </c>
      <c r="CE34" s="173">
        <f t="shared" si="9"/>
        <v>904.6</v>
      </c>
      <c r="CF34" s="174">
        <f t="shared" si="9"/>
        <v>4581</v>
      </c>
      <c r="CG34" s="175">
        <f t="shared" si="9"/>
        <v>10</v>
      </c>
      <c r="CH34" s="175">
        <f t="shared" si="9"/>
        <v>0</v>
      </c>
      <c r="CI34" s="179">
        <f t="shared" si="9"/>
        <v>0</v>
      </c>
    </row>
    <row r="35" spans="1:103" x14ac:dyDescent="0.15">
      <c r="A35" s="392"/>
      <c r="B35" s="191" t="s">
        <v>308</v>
      </c>
      <c r="C35" s="173">
        <v>81.900000000000006</v>
      </c>
      <c r="D35" s="174">
        <v>230</v>
      </c>
      <c r="E35" s="175">
        <v>0</v>
      </c>
      <c r="F35" s="175">
        <v>0</v>
      </c>
      <c r="G35" s="175">
        <v>0</v>
      </c>
      <c r="H35" s="173">
        <v>145.9</v>
      </c>
      <c r="I35" s="174">
        <v>341</v>
      </c>
      <c r="J35" s="175">
        <v>0</v>
      </c>
      <c r="K35" s="175">
        <v>0</v>
      </c>
      <c r="L35" s="175">
        <v>0</v>
      </c>
      <c r="M35" s="173">
        <v>110.4</v>
      </c>
      <c r="N35" s="174">
        <v>298</v>
      </c>
      <c r="O35" s="175">
        <v>2</v>
      </c>
      <c r="P35" s="175">
        <v>0</v>
      </c>
      <c r="Q35" s="175">
        <v>0</v>
      </c>
      <c r="R35" s="173">
        <f t="shared" si="5"/>
        <v>338.20000000000005</v>
      </c>
      <c r="S35" s="176">
        <f t="shared" si="5"/>
        <v>869</v>
      </c>
      <c r="T35" s="177">
        <f t="shared" si="5"/>
        <v>2</v>
      </c>
      <c r="U35" s="177">
        <f t="shared" si="5"/>
        <v>0</v>
      </c>
      <c r="V35" s="178">
        <f t="shared" si="5"/>
        <v>0</v>
      </c>
      <c r="W35" s="173">
        <v>110.6</v>
      </c>
      <c r="X35" s="174">
        <v>369</v>
      </c>
      <c r="Y35" s="175">
        <v>0</v>
      </c>
      <c r="Z35" s="175">
        <v>0</v>
      </c>
      <c r="AA35" s="175">
        <v>0</v>
      </c>
      <c r="AB35" s="173">
        <v>83.2</v>
      </c>
      <c r="AC35" s="174">
        <v>266</v>
      </c>
      <c r="AD35" s="175">
        <v>0</v>
      </c>
      <c r="AE35" s="175">
        <v>0</v>
      </c>
      <c r="AF35" s="175">
        <v>0</v>
      </c>
      <c r="AG35" s="173">
        <v>129.4</v>
      </c>
      <c r="AH35" s="174">
        <v>398</v>
      </c>
      <c r="AI35" s="175">
        <v>1</v>
      </c>
      <c r="AJ35" s="175">
        <v>0</v>
      </c>
      <c r="AK35" s="175">
        <v>0</v>
      </c>
      <c r="AL35" s="173">
        <f t="shared" si="6"/>
        <v>323.20000000000005</v>
      </c>
      <c r="AM35" s="176">
        <f t="shared" si="6"/>
        <v>1033</v>
      </c>
      <c r="AN35" s="177">
        <f t="shared" si="6"/>
        <v>1</v>
      </c>
      <c r="AO35" s="177">
        <f t="shared" si="6"/>
        <v>0</v>
      </c>
      <c r="AP35" s="178">
        <f t="shared" si="6"/>
        <v>0</v>
      </c>
      <c r="AQ35" s="173">
        <v>196.1</v>
      </c>
      <c r="AR35" s="174">
        <v>411</v>
      </c>
      <c r="AS35" s="175">
        <v>2</v>
      </c>
      <c r="AT35" s="175">
        <v>0</v>
      </c>
      <c r="AU35" s="175">
        <v>0</v>
      </c>
      <c r="AV35" s="173">
        <v>126.7</v>
      </c>
      <c r="AW35" s="174">
        <v>311</v>
      </c>
      <c r="AX35" s="175">
        <v>1</v>
      </c>
      <c r="AY35" s="175">
        <v>0</v>
      </c>
      <c r="AZ35" s="175">
        <v>0</v>
      </c>
      <c r="BA35" s="173">
        <v>168.5</v>
      </c>
      <c r="BB35" s="174">
        <v>568</v>
      </c>
      <c r="BC35" s="175">
        <v>0</v>
      </c>
      <c r="BD35" s="175">
        <v>0</v>
      </c>
      <c r="BE35" s="175">
        <v>0</v>
      </c>
      <c r="BF35" s="173">
        <f t="shared" si="7"/>
        <v>491.3</v>
      </c>
      <c r="BG35" s="176">
        <f t="shared" si="7"/>
        <v>1290</v>
      </c>
      <c r="BH35" s="177">
        <f t="shared" si="7"/>
        <v>3</v>
      </c>
      <c r="BI35" s="177">
        <f t="shared" si="7"/>
        <v>0</v>
      </c>
      <c r="BJ35" s="178">
        <f t="shared" si="7"/>
        <v>0</v>
      </c>
      <c r="BK35" s="173">
        <v>132.9</v>
      </c>
      <c r="BL35" s="174">
        <v>461</v>
      </c>
      <c r="BM35" s="175">
        <v>0</v>
      </c>
      <c r="BN35" s="175">
        <v>0</v>
      </c>
      <c r="BO35" s="175">
        <v>0</v>
      </c>
      <c r="BP35" s="173">
        <v>108.4</v>
      </c>
      <c r="BQ35" s="174">
        <v>364</v>
      </c>
      <c r="BR35" s="175">
        <v>6</v>
      </c>
      <c r="BS35" s="175">
        <v>0</v>
      </c>
      <c r="BT35" s="175">
        <v>0</v>
      </c>
      <c r="BU35" s="173">
        <v>160.5</v>
      </c>
      <c r="BV35" s="174">
        <v>497</v>
      </c>
      <c r="BW35" s="175">
        <v>1</v>
      </c>
      <c r="BX35" s="175">
        <v>0</v>
      </c>
      <c r="BY35" s="175">
        <v>0</v>
      </c>
      <c r="BZ35" s="173">
        <f t="shared" si="8"/>
        <v>401.8</v>
      </c>
      <c r="CA35" s="176">
        <f t="shared" si="8"/>
        <v>1322</v>
      </c>
      <c r="CB35" s="177">
        <f t="shared" si="3"/>
        <v>7</v>
      </c>
      <c r="CC35" s="177">
        <f t="shared" si="3"/>
        <v>0</v>
      </c>
      <c r="CD35" s="178">
        <f t="shared" si="3"/>
        <v>0</v>
      </c>
      <c r="CE35" s="173">
        <f t="shared" si="9"/>
        <v>1554.5</v>
      </c>
      <c r="CF35" s="174">
        <f t="shared" si="9"/>
        <v>4514</v>
      </c>
      <c r="CG35" s="175">
        <f t="shared" si="9"/>
        <v>13</v>
      </c>
      <c r="CH35" s="175">
        <f t="shared" si="9"/>
        <v>0</v>
      </c>
      <c r="CI35" s="179">
        <f t="shared" si="9"/>
        <v>0</v>
      </c>
    </row>
    <row r="36" spans="1:103" x14ac:dyDescent="0.15">
      <c r="A36" s="392"/>
      <c r="B36" s="191" t="s">
        <v>309</v>
      </c>
      <c r="C36" s="173">
        <v>96.6</v>
      </c>
      <c r="D36" s="174">
        <v>269</v>
      </c>
      <c r="E36" s="175">
        <v>2</v>
      </c>
      <c r="F36" s="175">
        <v>0</v>
      </c>
      <c r="G36" s="175">
        <v>0</v>
      </c>
      <c r="H36" s="173">
        <v>99</v>
      </c>
      <c r="I36" s="174">
        <v>453</v>
      </c>
      <c r="J36" s="175">
        <v>0</v>
      </c>
      <c r="K36" s="175">
        <v>0</v>
      </c>
      <c r="L36" s="175">
        <v>0</v>
      </c>
      <c r="M36" s="173">
        <v>161.69999999999999</v>
      </c>
      <c r="N36" s="174">
        <v>421</v>
      </c>
      <c r="O36" s="175">
        <v>2</v>
      </c>
      <c r="P36" s="175">
        <v>0</v>
      </c>
      <c r="Q36" s="175">
        <v>0</v>
      </c>
      <c r="R36" s="173">
        <f t="shared" si="5"/>
        <v>357.29999999999995</v>
      </c>
      <c r="S36" s="176">
        <f t="shared" si="5"/>
        <v>1143</v>
      </c>
      <c r="T36" s="177">
        <f t="shared" si="5"/>
        <v>4</v>
      </c>
      <c r="U36" s="177">
        <f t="shared" si="5"/>
        <v>0</v>
      </c>
      <c r="V36" s="178">
        <f t="shared" si="5"/>
        <v>0</v>
      </c>
      <c r="W36" s="173">
        <v>109.7</v>
      </c>
      <c r="X36" s="174">
        <v>358</v>
      </c>
      <c r="Y36" s="175">
        <v>4</v>
      </c>
      <c r="Z36" s="175">
        <v>0</v>
      </c>
      <c r="AA36" s="175">
        <v>0</v>
      </c>
      <c r="AB36" s="173">
        <v>103.2</v>
      </c>
      <c r="AC36" s="174">
        <v>271</v>
      </c>
      <c r="AD36" s="175">
        <v>5</v>
      </c>
      <c r="AE36" s="175">
        <v>0</v>
      </c>
      <c r="AF36" s="175">
        <v>0</v>
      </c>
      <c r="AG36" s="173">
        <v>127.5</v>
      </c>
      <c r="AH36" s="174">
        <v>333</v>
      </c>
      <c r="AI36" s="175">
        <v>0</v>
      </c>
      <c r="AJ36" s="175">
        <v>0</v>
      </c>
      <c r="AK36" s="175">
        <v>0</v>
      </c>
      <c r="AL36" s="173">
        <f t="shared" si="6"/>
        <v>340.4</v>
      </c>
      <c r="AM36" s="176">
        <f t="shared" si="6"/>
        <v>962</v>
      </c>
      <c r="AN36" s="177">
        <f t="shared" si="6"/>
        <v>9</v>
      </c>
      <c r="AO36" s="177">
        <f t="shared" si="6"/>
        <v>0</v>
      </c>
      <c r="AP36" s="178">
        <f t="shared" si="6"/>
        <v>0</v>
      </c>
      <c r="AQ36" s="173">
        <v>232.1</v>
      </c>
      <c r="AR36" s="174">
        <v>442</v>
      </c>
      <c r="AS36" s="175">
        <v>10</v>
      </c>
      <c r="AT36" s="175">
        <v>0</v>
      </c>
      <c r="AU36" s="175">
        <v>0</v>
      </c>
      <c r="AV36" s="173">
        <v>128.6</v>
      </c>
      <c r="AW36" s="174">
        <v>264</v>
      </c>
      <c r="AX36" s="175">
        <v>4</v>
      </c>
      <c r="AY36" s="175">
        <v>0</v>
      </c>
      <c r="AZ36" s="175">
        <v>0</v>
      </c>
      <c r="BA36" s="173">
        <v>186.8</v>
      </c>
      <c r="BB36" s="174">
        <v>491</v>
      </c>
      <c r="BC36" s="175">
        <v>3</v>
      </c>
      <c r="BD36" s="175">
        <v>0</v>
      </c>
      <c r="BE36" s="175">
        <v>0</v>
      </c>
      <c r="BF36" s="173">
        <f t="shared" si="7"/>
        <v>547.5</v>
      </c>
      <c r="BG36" s="176">
        <f t="shared" si="7"/>
        <v>1197</v>
      </c>
      <c r="BH36" s="177">
        <f t="shared" si="7"/>
        <v>17</v>
      </c>
      <c r="BI36" s="177">
        <f t="shared" si="7"/>
        <v>0</v>
      </c>
      <c r="BJ36" s="178">
        <f t="shared" si="7"/>
        <v>0</v>
      </c>
      <c r="BK36" s="173">
        <v>137.6</v>
      </c>
      <c r="BL36" s="174">
        <v>315</v>
      </c>
      <c r="BM36" s="175">
        <v>4</v>
      </c>
      <c r="BN36" s="175">
        <v>0</v>
      </c>
      <c r="BO36" s="175">
        <v>0</v>
      </c>
      <c r="BP36" s="173">
        <v>130.6</v>
      </c>
      <c r="BQ36" s="174">
        <v>353</v>
      </c>
      <c r="BR36" s="175">
        <v>3</v>
      </c>
      <c r="BS36" s="175">
        <v>0</v>
      </c>
      <c r="BT36" s="175">
        <v>0</v>
      </c>
      <c r="BU36" s="173">
        <v>162.6</v>
      </c>
      <c r="BV36" s="174">
        <v>557</v>
      </c>
      <c r="BW36" s="175">
        <v>2</v>
      </c>
      <c r="BX36" s="175">
        <v>0</v>
      </c>
      <c r="BY36" s="175">
        <v>0</v>
      </c>
      <c r="BZ36" s="173">
        <f t="shared" si="8"/>
        <v>430.79999999999995</v>
      </c>
      <c r="CA36" s="176">
        <f t="shared" si="8"/>
        <v>1225</v>
      </c>
      <c r="CB36" s="177">
        <f t="shared" si="3"/>
        <v>9</v>
      </c>
      <c r="CC36" s="177">
        <f t="shared" si="3"/>
        <v>0</v>
      </c>
      <c r="CD36" s="178">
        <f t="shared" si="3"/>
        <v>0</v>
      </c>
      <c r="CE36" s="173">
        <f t="shared" si="9"/>
        <v>1675.9999999999998</v>
      </c>
      <c r="CF36" s="174">
        <f t="shared" si="9"/>
        <v>4527</v>
      </c>
      <c r="CG36" s="175">
        <f t="shared" si="9"/>
        <v>39</v>
      </c>
      <c r="CH36" s="175">
        <f t="shared" si="9"/>
        <v>0</v>
      </c>
      <c r="CI36" s="179">
        <f t="shared" si="9"/>
        <v>0</v>
      </c>
    </row>
    <row r="37" spans="1:103" x14ac:dyDescent="0.15">
      <c r="A37" s="392"/>
      <c r="B37" s="191" t="s">
        <v>310</v>
      </c>
      <c r="C37" s="173">
        <v>127.1</v>
      </c>
      <c r="D37" s="174">
        <v>244</v>
      </c>
      <c r="E37" s="175">
        <v>3</v>
      </c>
      <c r="F37" s="175">
        <v>0</v>
      </c>
      <c r="G37" s="175">
        <v>0</v>
      </c>
      <c r="H37" s="173">
        <v>106.69999999999999</v>
      </c>
      <c r="I37" s="174">
        <v>393</v>
      </c>
      <c r="J37" s="175">
        <v>0</v>
      </c>
      <c r="K37" s="175">
        <v>0</v>
      </c>
      <c r="L37" s="175">
        <v>0</v>
      </c>
      <c r="M37" s="173">
        <v>182.2</v>
      </c>
      <c r="N37" s="174">
        <v>424</v>
      </c>
      <c r="O37" s="175">
        <v>3</v>
      </c>
      <c r="P37" s="175">
        <v>0</v>
      </c>
      <c r="Q37" s="175">
        <v>0</v>
      </c>
      <c r="R37" s="173">
        <f t="shared" si="5"/>
        <v>416</v>
      </c>
      <c r="S37" s="176">
        <f t="shared" si="5"/>
        <v>1061</v>
      </c>
      <c r="T37" s="177">
        <f t="shared" si="5"/>
        <v>6</v>
      </c>
      <c r="U37" s="177">
        <f t="shared" si="5"/>
        <v>0</v>
      </c>
      <c r="V37" s="178">
        <f t="shared" si="5"/>
        <v>0</v>
      </c>
      <c r="W37" s="173">
        <v>127.30000000000001</v>
      </c>
      <c r="X37" s="174">
        <v>268</v>
      </c>
      <c r="Y37" s="175">
        <v>4</v>
      </c>
      <c r="Z37" s="175">
        <v>0</v>
      </c>
      <c r="AA37" s="175">
        <v>0</v>
      </c>
      <c r="AB37" s="173">
        <v>117.39999999999999</v>
      </c>
      <c r="AC37" s="174">
        <v>319</v>
      </c>
      <c r="AD37" s="175">
        <v>3</v>
      </c>
      <c r="AE37" s="175">
        <v>0</v>
      </c>
      <c r="AF37" s="175">
        <v>0</v>
      </c>
      <c r="AG37" s="173">
        <v>136.19999999999999</v>
      </c>
      <c r="AH37" s="174">
        <v>465</v>
      </c>
      <c r="AI37" s="175">
        <v>0</v>
      </c>
      <c r="AJ37" s="175">
        <v>0</v>
      </c>
      <c r="AK37" s="175">
        <v>0</v>
      </c>
      <c r="AL37" s="173">
        <f t="shared" si="6"/>
        <v>380.9</v>
      </c>
      <c r="AM37" s="176">
        <f t="shared" si="6"/>
        <v>1052</v>
      </c>
      <c r="AN37" s="177">
        <f t="shared" si="6"/>
        <v>7</v>
      </c>
      <c r="AO37" s="177">
        <f t="shared" si="6"/>
        <v>0</v>
      </c>
      <c r="AP37" s="178">
        <f t="shared" si="6"/>
        <v>0</v>
      </c>
      <c r="AQ37" s="173">
        <v>185.6</v>
      </c>
      <c r="AR37" s="174">
        <v>278</v>
      </c>
      <c r="AS37" s="175">
        <v>9</v>
      </c>
      <c r="AT37" s="175">
        <v>0</v>
      </c>
      <c r="AU37" s="175">
        <v>0</v>
      </c>
      <c r="AV37" s="173">
        <v>136.39999999999998</v>
      </c>
      <c r="AW37" s="174">
        <v>259</v>
      </c>
      <c r="AX37" s="175">
        <v>0</v>
      </c>
      <c r="AY37" s="175">
        <v>0</v>
      </c>
      <c r="AZ37" s="175">
        <v>0</v>
      </c>
      <c r="BA37" s="173">
        <v>147.80000000000001</v>
      </c>
      <c r="BB37" s="174">
        <v>533</v>
      </c>
      <c r="BC37" s="175">
        <v>3</v>
      </c>
      <c r="BD37" s="175">
        <v>0</v>
      </c>
      <c r="BE37" s="175">
        <v>0</v>
      </c>
      <c r="BF37" s="173">
        <f t="shared" si="7"/>
        <v>469.8</v>
      </c>
      <c r="BG37" s="176">
        <f t="shared" si="7"/>
        <v>1070</v>
      </c>
      <c r="BH37" s="177">
        <f t="shared" si="7"/>
        <v>12</v>
      </c>
      <c r="BI37" s="177">
        <f t="shared" si="7"/>
        <v>0</v>
      </c>
      <c r="BJ37" s="178">
        <f t="shared" si="7"/>
        <v>0</v>
      </c>
      <c r="BK37" s="173">
        <v>183.1</v>
      </c>
      <c r="BL37" s="174">
        <v>492</v>
      </c>
      <c r="BM37" s="175">
        <v>5</v>
      </c>
      <c r="BN37" s="175">
        <v>0</v>
      </c>
      <c r="BO37" s="175">
        <v>0</v>
      </c>
      <c r="BP37" s="173">
        <v>125.3</v>
      </c>
      <c r="BQ37" s="174">
        <v>408</v>
      </c>
      <c r="BR37" s="175">
        <v>0</v>
      </c>
      <c r="BS37" s="175">
        <v>0</v>
      </c>
      <c r="BT37" s="175">
        <v>0</v>
      </c>
      <c r="BU37" s="173">
        <v>144</v>
      </c>
      <c r="BV37" s="174">
        <v>386</v>
      </c>
      <c r="BW37" s="175">
        <v>1</v>
      </c>
      <c r="BX37" s="175">
        <v>0</v>
      </c>
      <c r="BY37" s="175">
        <v>0</v>
      </c>
      <c r="BZ37" s="173">
        <f t="shared" si="8"/>
        <v>452.4</v>
      </c>
      <c r="CA37" s="176">
        <f t="shared" si="8"/>
        <v>1286</v>
      </c>
      <c r="CB37" s="177">
        <f t="shared" si="3"/>
        <v>6</v>
      </c>
      <c r="CC37" s="177">
        <f t="shared" si="3"/>
        <v>0</v>
      </c>
      <c r="CD37" s="178">
        <f t="shared" si="3"/>
        <v>0</v>
      </c>
      <c r="CE37" s="173">
        <f t="shared" si="9"/>
        <v>1719.1</v>
      </c>
      <c r="CF37" s="174">
        <f t="shared" si="9"/>
        <v>4469</v>
      </c>
      <c r="CG37" s="175">
        <f t="shared" si="9"/>
        <v>31</v>
      </c>
      <c r="CH37" s="175">
        <f t="shared" si="9"/>
        <v>0</v>
      </c>
      <c r="CI37" s="179">
        <f t="shared" si="9"/>
        <v>0</v>
      </c>
    </row>
    <row r="38" spans="1:103" x14ac:dyDescent="0.15">
      <c r="A38" s="392"/>
      <c r="B38" s="191" t="s">
        <v>311</v>
      </c>
      <c r="C38" s="173">
        <v>88.7</v>
      </c>
      <c r="D38" s="174">
        <v>303</v>
      </c>
      <c r="E38" s="175">
        <v>0</v>
      </c>
      <c r="F38" s="175">
        <v>0</v>
      </c>
      <c r="G38" s="175">
        <v>0</v>
      </c>
      <c r="H38" s="173">
        <v>105.6</v>
      </c>
      <c r="I38" s="174">
        <v>512</v>
      </c>
      <c r="J38" s="175">
        <v>0</v>
      </c>
      <c r="K38" s="175">
        <v>0</v>
      </c>
      <c r="L38" s="175">
        <v>0</v>
      </c>
      <c r="M38" s="173">
        <v>111.1</v>
      </c>
      <c r="N38" s="174">
        <v>385</v>
      </c>
      <c r="O38" s="175">
        <v>0</v>
      </c>
      <c r="P38" s="175">
        <v>0</v>
      </c>
      <c r="Q38" s="175">
        <v>0</v>
      </c>
      <c r="R38" s="173">
        <f t="shared" si="5"/>
        <v>305.39999999999998</v>
      </c>
      <c r="S38" s="176">
        <f t="shared" si="5"/>
        <v>1200</v>
      </c>
      <c r="T38" s="177">
        <f t="shared" si="5"/>
        <v>0</v>
      </c>
      <c r="U38" s="177">
        <f t="shared" si="5"/>
        <v>0</v>
      </c>
      <c r="V38" s="178">
        <f t="shared" si="5"/>
        <v>0</v>
      </c>
      <c r="W38" s="173">
        <v>93.5</v>
      </c>
      <c r="X38" s="174">
        <v>319</v>
      </c>
      <c r="Y38" s="175">
        <v>0</v>
      </c>
      <c r="Z38" s="175">
        <v>0</v>
      </c>
      <c r="AA38" s="175">
        <v>0</v>
      </c>
      <c r="AB38" s="173">
        <v>137.69999999999999</v>
      </c>
      <c r="AC38" s="174">
        <v>400</v>
      </c>
      <c r="AD38" s="175">
        <v>0</v>
      </c>
      <c r="AE38" s="175">
        <v>0</v>
      </c>
      <c r="AF38" s="175">
        <v>0</v>
      </c>
      <c r="AG38" s="173">
        <v>102.4</v>
      </c>
      <c r="AH38" s="174">
        <v>428</v>
      </c>
      <c r="AI38" s="175">
        <v>0</v>
      </c>
      <c r="AJ38" s="175">
        <v>0</v>
      </c>
      <c r="AK38" s="175">
        <v>0</v>
      </c>
      <c r="AL38" s="173">
        <f t="shared" si="6"/>
        <v>333.6</v>
      </c>
      <c r="AM38" s="176">
        <f t="shared" si="6"/>
        <v>1147</v>
      </c>
      <c r="AN38" s="177">
        <f t="shared" si="6"/>
        <v>0</v>
      </c>
      <c r="AO38" s="177">
        <f t="shared" si="6"/>
        <v>0</v>
      </c>
      <c r="AP38" s="178">
        <f t="shared" si="6"/>
        <v>0</v>
      </c>
      <c r="AQ38" s="173">
        <v>160.19999999999999</v>
      </c>
      <c r="AR38" s="174">
        <v>514</v>
      </c>
      <c r="AS38" s="175">
        <v>0</v>
      </c>
      <c r="AT38" s="175">
        <v>0</v>
      </c>
      <c r="AU38" s="175">
        <v>0</v>
      </c>
      <c r="AV38" s="173">
        <v>139.4</v>
      </c>
      <c r="AW38" s="174">
        <v>429</v>
      </c>
      <c r="AX38" s="175">
        <v>0</v>
      </c>
      <c r="AY38" s="175">
        <v>0</v>
      </c>
      <c r="AZ38" s="175">
        <v>0</v>
      </c>
      <c r="BA38" s="173">
        <v>147.9</v>
      </c>
      <c r="BB38" s="174">
        <v>595</v>
      </c>
      <c r="BC38" s="175">
        <v>0</v>
      </c>
      <c r="BD38" s="175">
        <v>0</v>
      </c>
      <c r="BE38" s="175">
        <v>0</v>
      </c>
      <c r="BF38" s="173">
        <f t="shared" si="7"/>
        <v>447.5</v>
      </c>
      <c r="BG38" s="176">
        <f t="shared" si="7"/>
        <v>1538</v>
      </c>
      <c r="BH38" s="177">
        <f t="shared" si="7"/>
        <v>0</v>
      </c>
      <c r="BI38" s="177">
        <f t="shared" si="7"/>
        <v>0</v>
      </c>
      <c r="BJ38" s="178">
        <f t="shared" si="7"/>
        <v>0</v>
      </c>
      <c r="BK38" s="173">
        <v>114.2</v>
      </c>
      <c r="BL38" s="174">
        <v>560</v>
      </c>
      <c r="BM38" s="175">
        <v>0</v>
      </c>
      <c r="BN38" s="175">
        <v>0</v>
      </c>
      <c r="BO38" s="175">
        <v>0</v>
      </c>
      <c r="BP38" s="173">
        <v>98.1</v>
      </c>
      <c r="BQ38" s="174">
        <v>401</v>
      </c>
      <c r="BR38" s="175">
        <v>0</v>
      </c>
      <c r="BS38" s="175">
        <v>0</v>
      </c>
      <c r="BT38" s="175">
        <v>0</v>
      </c>
      <c r="BU38" s="173">
        <v>101.5</v>
      </c>
      <c r="BV38" s="174">
        <v>459</v>
      </c>
      <c r="BW38" s="175">
        <v>0</v>
      </c>
      <c r="BX38" s="175">
        <v>0</v>
      </c>
      <c r="BY38" s="175">
        <v>0</v>
      </c>
      <c r="BZ38" s="173">
        <f t="shared" si="8"/>
        <v>313.8</v>
      </c>
      <c r="CA38" s="176">
        <f t="shared" si="8"/>
        <v>1420</v>
      </c>
      <c r="CB38" s="177">
        <f t="shared" si="3"/>
        <v>0</v>
      </c>
      <c r="CC38" s="177">
        <f t="shared" si="3"/>
        <v>0</v>
      </c>
      <c r="CD38" s="178">
        <f t="shared" si="3"/>
        <v>0</v>
      </c>
      <c r="CE38" s="173">
        <f t="shared" si="9"/>
        <v>1400.3</v>
      </c>
      <c r="CF38" s="174">
        <f t="shared" si="9"/>
        <v>5305</v>
      </c>
      <c r="CG38" s="175">
        <f t="shared" si="9"/>
        <v>0</v>
      </c>
      <c r="CH38" s="175">
        <f t="shared" si="9"/>
        <v>0</v>
      </c>
      <c r="CI38" s="179">
        <f t="shared" si="9"/>
        <v>0</v>
      </c>
    </row>
    <row r="39" spans="1:103" x14ac:dyDescent="0.15">
      <c r="A39" s="392"/>
      <c r="B39" s="191" t="s">
        <v>312</v>
      </c>
      <c r="C39" s="173">
        <v>50.1</v>
      </c>
      <c r="D39" s="174">
        <v>207</v>
      </c>
      <c r="E39" s="175">
        <v>0</v>
      </c>
      <c r="F39" s="175">
        <v>0</v>
      </c>
      <c r="G39" s="175">
        <v>0</v>
      </c>
      <c r="H39" s="173">
        <v>122</v>
      </c>
      <c r="I39" s="174">
        <v>414</v>
      </c>
      <c r="J39" s="175">
        <v>0</v>
      </c>
      <c r="K39" s="175">
        <v>0</v>
      </c>
      <c r="L39" s="175">
        <v>0</v>
      </c>
      <c r="M39" s="173">
        <v>75.599999999999994</v>
      </c>
      <c r="N39" s="174">
        <v>318</v>
      </c>
      <c r="O39" s="175">
        <v>0</v>
      </c>
      <c r="P39" s="175">
        <v>0</v>
      </c>
      <c r="Q39" s="175">
        <v>0</v>
      </c>
      <c r="R39" s="173">
        <f t="shared" si="5"/>
        <v>247.7</v>
      </c>
      <c r="S39" s="176">
        <f t="shared" si="5"/>
        <v>939</v>
      </c>
      <c r="T39" s="177">
        <f t="shared" si="5"/>
        <v>0</v>
      </c>
      <c r="U39" s="177">
        <f t="shared" si="5"/>
        <v>0</v>
      </c>
      <c r="V39" s="178">
        <f t="shared" si="5"/>
        <v>0</v>
      </c>
      <c r="W39" s="173">
        <v>52.9</v>
      </c>
      <c r="X39" s="174">
        <v>258</v>
      </c>
      <c r="Y39" s="175">
        <v>0</v>
      </c>
      <c r="Z39" s="175">
        <v>0</v>
      </c>
      <c r="AA39" s="175">
        <v>0</v>
      </c>
      <c r="AB39" s="173">
        <v>55.7</v>
      </c>
      <c r="AC39" s="174">
        <v>191</v>
      </c>
      <c r="AD39" s="175">
        <v>0</v>
      </c>
      <c r="AE39" s="175">
        <v>0</v>
      </c>
      <c r="AF39" s="175">
        <v>0</v>
      </c>
      <c r="AG39" s="173">
        <v>48</v>
      </c>
      <c r="AH39" s="174">
        <v>245</v>
      </c>
      <c r="AI39" s="175">
        <v>0</v>
      </c>
      <c r="AJ39" s="175">
        <v>0</v>
      </c>
      <c r="AK39" s="175">
        <v>0</v>
      </c>
      <c r="AL39" s="173">
        <f t="shared" si="6"/>
        <v>156.6</v>
      </c>
      <c r="AM39" s="176">
        <f t="shared" si="6"/>
        <v>694</v>
      </c>
      <c r="AN39" s="177">
        <f t="shared" si="6"/>
        <v>0</v>
      </c>
      <c r="AO39" s="177">
        <f t="shared" si="6"/>
        <v>0</v>
      </c>
      <c r="AP39" s="178">
        <f t="shared" si="6"/>
        <v>0</v>
      </c>
      <c r="AQ39" s="173">
        <v>76.8</v>
      </c>
      <c r="AR39" s="174">
        <v>292</v>
      </c>
      <c r="AS39" s="175">
        <v>0</v>
      </c>
      <c r="AT39" s="175">
        <v>0</v>
      </c>
      <c r="AU39" s="175">
        <v>0</v>
      </c>
      <c r="AV39" s="173">
        <v>60.4</v>
      </c>
      <c r="AW39" s="174">
        <v>229</v>
      </c>
      <c r="AX39" s="175">
        <v>0</v>
      </c>
      <c r="AY39" s="175">
        <v>0</v>
      </c>
      <c r="AZ39" s="175">
        <v>0</v>
      </c>
      <c r="BA39" s="173">
        <v>91.5</v>
      </c>
      <c r="BB39" s="174">
        <v>411</v>
      </c>
      <c r="BC39" s="175">
        <v>0</v>
      </c>
      <c r="BD39" s="175">
        <v>0</v>
      </c>
      <c r="BE39" s="175">
        <v>0</v>
      </c>
      <c r="BF39" s="173">
        <f t="shared" si="7"/>
        <v>228.7</v>
      </c>
      <c r="BG39" s="176">
        <f t="shared" si="7"/>
        <v>932</v>
      </c>
      <c r="BH39" s="177">
        <f t="shared" si="7"/>
        <v>0</v>
      </c>
      <c r="BI39" s="177">
        <f t="shared" si="7"/>
        <v>0</v>
      </c>
      <c r="BJ39" s="178">
        <f t="shared" si="7"/>
        <v>0</v>
      </c>
      <c r="BK39" s="173">
        <v>72.8</v>
      </c>
      <c r="BL39" s="174">
        <v>347</v>
      </c>
      <c r="BM39" s="175">
        <v>0</v>
      </c>
      <c r="BN39" s="175">
        <v>0</v>
      </c>
      <c r="BO39" s="175">
        <v>0</v>
      </c>
      <c r="BP39" s="173">
        <v>54.7</v>
      </c>
      <c r="BQ39" s="174">
        <v>232</v>
      </c>
      <c r="BR39" s="175">
        <v>0</v>
      </c>
      <c r="BS39" s="175">
        <v>0</v>
      </c>
      <c r="BT39" s="175">
        <v>0</v>
      </c>
      <c r="BU39" s="173">
        <v>59.8</v>
      </c>
      <c r="BV39" s="174">
        <v>304</v>
      </c>
      <c r="BW39" s="175">
        <v>0</v>
      </c>
      <c r="BX39" s="175">
        <v>0</v>
      </c>
      <c r="BY39" s="175">
        <v>0</v>
      </c>
      <c r="BZ39" s="173">
        <f t="shared" si="8"/>
        <v>187.3</v>
      </c>
      <c r="CA39" s="176">
        <f t="shared" si="8"/>
        <v>883</v>
      </c>
      <c r="CB39" s="177">
        <f t="shared" si="3"/>
        <v>0</v>
      </c>
      <c r="CC39" s="177">
        <f t="shared" si="3"/>
        <v>0</v>
      </c>
      <c r="CD39" s="178">
        <f t="shared" si="3"/>
        <v>0</v>
      </c>
      <c r="CE39" s="173">
        <f t="shared" si="9"/>
        <v>820.3</v>
      </c>
      <c r="CF39" s="174">
        <f t="shared" si="9"/>
        <v>3448</v>
      </c>
      <c r="CG39" s="175">
        <f t="shared" si="9"/>
        <v>0</v>
      </c>
      <c r="CH39" s="175">
        <f t="shared" si="9"/>
        <v>0</v>
      </c>
      <c r="CI39" s="179">
        <f t="shared" si="9"/>
        <v>0</v>
      </c>
    </row>
    <row r="40" spans="1:103" x14ac:dyDescent="0.15">
      <c r="A40" s="392"/>
      <c r="B40" s="191" t="s">
        <v>313</v>
      </c>
      <c r="C40" s="173">
        <v>208.5</v>
      </c>
      <c r="D40" s="174">
        <v>499</v>
      </c>
      <c r="E40" s="175">
        <v>0</v>
      </c>
      <c r="F40" s="175">
        <v>0</v>
      </c>
      <c r="G40" s="175">
        <v>0</v>
      </c>
      <c r="H40" s="173">
        <v>138</v>
      </c>
      <c r="I40" s="174">
        <v>542</v>
      </c>
      <c r="J40" s="175">
        <v>3</v>
      </c>
      <c r="K40" s="175">
        <v>0</v>
      </c>
      <c r="L40" s="175">
        <v>0</v>
      </c>
      <c r="M40" s="173">
        <v>214.5</v>
      </c>
      <c r="N40" s="174">
        <v>465</v>
      </c>
      <c r="O40" s="175">
        <v>1</v>
      </c>
      <c r="P40" s="175">
        <v>0</v>
      </c>
      <c r="Q40" s="175">
        <v>0</v>
      </c>
      <c r="R40" s="173">
        <f t="shared" si="5"/>
        <v>561</v>
      </c>
      <c r="S40" s="176">
        <f t="shared" si="5"/>
        <v>1506</v>
      </c>
      <c r="T40" s="177">
        <f t="shared" si="5"/>
        <v>4</v>
      </c>
      <c r="U40" s="177">
        <f t="shared" si="5"/>
        <v>0</v>
      </c>
      <c r="V40" s="178">
        <f t="shared" si="5"/>
        <v>0</v>
      </c>
      <c r="W40" s="173">
        <v>200.7</v>
      </c>
      <c r="X40" s="174">
        <v>343</v>
      </c>
      <c r="Y40" s="175">
        <v>1</v>
      </c>
      <c r="Z40" s="175">
        <v>0</v>
      </c>
      <c r="AA40" s="175">
        <v>0</v>
      </c>
      <c r="AB40" s="173">
        <v>190.5</v>
      </c>
      <c r="AC40" s="174">
        <v>439</v>
      </c>
      <c r="AD40" s="175">
        <v>0</v>
      </c>
      <c r="AE40" s="175">
        <v>0</v>
      </c>
      <c r="AF40" s="175">
        <v>0</v>
      </c>
      <c r="AG40" s="173">
        <v>153.19999999999999</v>
      </c>
      <c r="AH40" s="174">
        <v>442</v>
      </c>
      <c r="AI40" s="175">
        <v>0</v>
      </c>
      <c r="AJ40" s="175">
        <v>0</v>
      </c>
      <c r="AK40" s="175">
        <v>0</v>
      </c>
      <c r="AL40" s="173">
        <f t="shared" si="6"/>
        <v>544.4</v>
      </c>
      <c r="AM40" s="176">
        <f t="shared" si="6"/>
        <v>1224</v>
      </c>
      <c r="AN40" s="177">
        <f t="shared" si="6"/>
        <v>1</v>
      </c>
      <c r="AO40" s="177">
        <f t="shared" si="6"/>
        <v>0</v>
      </c>
      <c r="AP40" s="178">
        <f t="shared" si="6"/>
        <v>0</v>
      </c>
      <c r="AQ40" s="173">
        <v>302.8</v>
      </c>
      <c r="AR40" s="174">
        <v>497</v>
      </c>
      <c r="AS40" s="175">
        <v>0</v>
      </c>
      <c r="AT40" s="175">
        <v>0</v>
      </c>
      <c r="AU40" s="175">
        <v>0</v>
      </c>
      <c r="AV40" s="173">
        <v>171</v>
      </c>
      <c r="AW40" s="174">
        <v>551</v>
      </c>
      <c r="AX40" s="175">
        <v>0</v>
      </c>
      <c r="AY40" s="175">
        <v>0</v>
      </c>
      <c r="AZ40" s="175">
        <v>0</v>
      </c>
      <c r="BA40" s="173">
        <v>226.5</v>
      </c>
      <c r="BB40" s="174">
        <v>828</v>
      </c>
      <c r="BC40" s="175">
        <v>0</v>
      </c>
      <c r="BD40" s="175">
        <v>0</v>
      </c>
      <c r="BE40" s="175">
        <v>0</v>
      </c>
      <c r="BF40" s="173">
        <f t="shared" si="7"/>
        <v>700.3</v>
      </c>
      <c r="BG40" s="176">
        <f t="shared" si="7"/>
        <v>1876</v>
      </c>
      <c r="BH40" s="177">
        <f t="shared" si="7"/>
        <v>0</v>
      </c>
      <c r="BI40" s="177">
        <f t="shared" si="7"/>
        <v>0</v>
      </c>
      <c r="BJ40" s="178">
        <f t="shared" si="7"/>
        <v>0</v>
      </c>
      <c r="BK40" s="173">
        <v>181.3</v>
      </c>
      <c r="BL40" s="174">
        <v>688</v>
      </c>
      <c r="BM40" s="175">
        <v>0</v>
      </c>
      <c r="BN40" s="175">
        <v>0</v>
      </c>
      <c r="BO40" s="175">
        <v>0</v>
      </c>
      <c r="BP40" s="173">
        <v>165.39999999999998</v>
      </c>
      <c r="BQ40" s="174">
        <v>493</v>
      </c>
      <c r="BR40" s="175">
        <v>0</v>
      </c>
      <c r="BS40" s="175">
        <v>0</v>
      </c>
      <c r="BT40" s="175">
        <v>0</v>
      </c>
      <c r="BU40" s="173">
        <v>181.8</v>
      </c>
      <c r="BV40" s="174">
        <v>536</v>
      </c>
      <c r="BW40" s="175">
        <v>0</v>
      </c>
      <c r="BX40" s="175">
        <v>0</v>
      </c>
      <c r="BY40" s="175">
        <v>0</v>
      </c>
      <c r="BZ40" s="173">
        <f t="shared" si="8"/>
        <v>528.5</v>
      </c>
      <c r="CA40" s="176">
        <f t="shared" si="8"/>
        <v>1717</v>
      </c>
      <c r="CB40" s="177">
        <f t="shared" si="3"/>
        <v>0</v>
      </c>
      <c r="CC40" s="177">
        <f t="shared" si="3"/>
        <v>0</v>
      </c>
      <c r="CD40" s="178">
        <f t="shared" si="3"/>
        <v>0</v>
      </c>
      <c r="CE40" s="173">
        <f t="shared" si="9"/>
        <v>2334.1999999999998</v>
      </c>
      <c r="CF40" s="174">
        <f t="shared" si="9"/>
        <v>6323</v>
      </c>
      <c r="CG40" s="175">
        <f t="shared" si="9"/>
        <v>5</v>
      </c>
      <c r="CH40" s="175">
        <f t="shared" si="9"/>
        <v>0</v>
      </c>
      <c r="CI40" s="179">
        <f t="shared" si="9"/>
        <v>0</v>
      </c>
    </row>
    <row r="41" spans="1:103" s="264" customFormat="1" ht="14.25" customHeight="1" thickBot="1" x14ac:dyDescent="0.2">
      <c r="A41" s="392"/>
      <c r="B41" s="192" t="s">
        <v>76</v>
      </c>
      <c r="C41" s="181">
        <v>2297.4</v>
      </c>
      <c r="D41" s="182">
        <v>7200</v>
      </c>
      <c r="E41" s="183">
        <v>75</v>
      </c>
      <c r="F41" s="183">
        <v>0</v>
      </c>
      <c r="G41" s="184">
        <v>0</v>
      </c>
      <c r="H41" s="181">
        <v>2587.7999999999997</v>
      </c>
      <c r="I41" s="182">
        <v>8860</v>
      </c>
      <c r="J41" s="183">
        <v>41</v>
      </c>
      <c r="K41" s="183">
        <v>0</v>
      </c>
      <c r="L41" s="184">
        <v>0</v>
      </c>
      <c r="M41" s="181">
        <v>2927.2999999999997</v>
      </c>
      <c r="N41" s="182">
        <v>8259</v>
      </c>
      <c r="O41" s="183">
        <v>36</v>
      </c>
      <c r="P41" s="183">
        <v>0</v>
      </c>
      <c r="Q41" s="184">
        <v>0</v>
      </c>
      <c r="R41" s="185">
        <f t="shared" si="5"/>
        <v>7812.5</v>
      </c>
      <c r="S41" s="266">
        <f t="shared" si="5"/>
        <v>24319</v>
      </c>
      <c r="T41" s="186">
        <f t="shared" si="5"/>
        <v>152</v>
      </c>
      <c r="U41" s="186">
        <f t="shared" si="5"/>
        <v>0</v>
      </c>
      <c r="V41" s="187">
        <f t="shared" si="5"/>
        <v>0</v>
      </c>
      <c r="W41" s="185">
        <v>2429.1</v>
      </c>
      <c r="X41" s="193">
        <v>7251</v>
      </c>
      <c r="Y41" s="188">
        <v>36</v>
      </c>
      <c r="Z41" s="183">
        <v>0</v>
      </c>
      <c r="AA41" s="184">
        <v>0</v>
      </c>
      <c r="AB41" s="181">
        <v>2639.7</v>
      </c>
      <c r="AC41" s="182">
        <v>7725</v>
      </c>
      <c r="AD41" s="183">
        <v>56</v>
      </c>
      <c r="AE41" s="183">
        <v>0</v>
      </c>
      <c r="AF41" s="184">
        <v>0</v>
      </c>
      <c r="AG41" s="181">
        <v>2756.3999999999996</v>
      </c>
      <c r="AH41" s="182">
        <v>7924</v>
      </c>
      <c r="AI41" s="183">
        <v>69</v>
      </c>
      <c r="AJ41" s="183">
        <v>0</v>
      </c>
      <c r="AK41" s="184">
        <v>0</v>
      </c>
      <c r="AL41" s="185">
        <f t="shared" si="6"/>
        <v>7825.1999999999989</v>
      </c>
      <c r="AM41" s="266">
        <f t="shared" si="6"/>
        <v>22900</v>
      </c>
      <c r="AN41" s="186">
        <f t="shared" si="6"/>
        <v>161</v>
      </c>
      <c r="AO41" s="186">
        <f t="shared" si="6"/>
        <v>0</v>
      </c>
      <c r="AP41" s="187">
        <f t="shared" si="6"/>
        <v>0</v>
      </c>
      <c r="AQ41" s="181">
        <v>3892.3</v>
      </c>
      <c r="AR41" s="182">
        <v>9915</v>
      </c>
      <c r="AS41" s="183">
        <v>106</v>
      </c>
      <c r="AT41" s="183">
        <v>0</v>
      </c>
      <c r="AU41" s="184">
        <v>0</v>
      </c>
      <c r="AV41" s="181">
        <v>2878.3999999999996</v>
      </c>
      <c r="AW41" s="182">
        <v>7983</v>
      </c>
      <c r="AX41" s="183">
        <v>37</v>
      </c>
      <c r="AY41" s="183">
        <v>0</v>
      </c>
      <c r="AZ41" s="184">
        <v>0</v>
      </c>
      <c r="BA41" s="181">
        <v>3416.9</v>
      </c>
      <c r="BB41" s="182">
        <v>11667</v>
      </c>
      <c r="BC41" s="183">
        <v>116</v>
      </c>
      <c r="BD41" s="183">
        <v>0</v>
      </c>
      <c r="BE41" s="184">
        <v>0</v>
      </c>
      <c r="BF41" s="185">
        <f t="shared" si="7"/>
        <v>10187.6</v>
      </c>
      <c r="BG41" s="266">
        <f t="shared" si="7"/>
        <v>29565</v>
      </c>
      <c r="BH41" s="186">
        <f t="shared" si="7"/>
        <v>259</v>
      </c>
      <c r="BI41" s="186">
        <f t="shared" si="7"/>
        <v>0</v>
      </c>
      <c r="BJ41" s="187">
        <f t="shared" si="7"/>
        <v>0</v>
      </c>
      <c r="BK41" s="181">
        <v>3089.6000000000004</v>
      </c>
      <c r="BL41" s="182">
        <v>10584</v>
      </c>
      <c r="BM41" s="183">
        <v>53</v>
      </c>
      <c r="BN41" s="183">
        <v>0</v>
      </c>
      <c r="BO41" s="184">
        <v>0</v>
      </c>
      <c r="BP41" s="181">
        <v>2683.6</v>
      </c>
      <c r="BQ41" s="182">
        <v>8433</v>
      </c>
      <c r="BR41" s="183">
        <v>43</v>
      </c>
      <c r="BS41" s="183">
        <v>0</v>
      </c>
      <c r="BT41" s="184">
        <v>0</v>
      </c>
      <c r="BU41" s="181">
        <v>3135.3</v>
      </c>
      <c r="BV41" s="182">
        <v>9960</v>
      </c>
      <c r="BW41" s="183">
        <v>78</v>
      </c>
      <c r="BX41" s="183">
        <v>0</v>
      </c>
      <c r="BY41" s="184">
        <v>0</v>
      </c>
      <c r="BZ41" s="185">
        <f t="shared" si="8"/>
        <v>8908.5</v>
      </c>
      <c r="CA41" s="266">
        <f t="shared" si="8"/>
        <v>28977</v>
      </c>
      <c r="CB41" s="186">
        <f t="shared" si="3"/>
        <v>174</v>
      </c>
      <c r="CC41" s="186">
        <f t="shared" si="3"/>
        <v>0</v>
      </c>
      <c r="CD41" s="187">
        <f t="shared" si="3"/>
        <v>0</v>
      </c>
      <c r="CE41" s="181">
        <f t="shared" si="9"/>
        <v>34733.800000000003</v>
      </c>
      <c r="CF41" s="182">
        <f t="shared" si="9"/>
        <v>105761</v>
      </c>
      <c r="CG41" s="183">
        <f t="shared" si="9"/>
        <v>746</v>
      </c>
      <c r="CH41" s="183">
        <f t="shared" si="9"/>
        <v>0</v>
      </c>
      <c r="CI41" s="184">
        <f t="shared" si="9"/>
        <v>0</v>
      </c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</row>
    <row r="42" spans="1:103" s="264" customFormat="1" ht="14.25" customHeight="1" x14ac:dyDescent="0.15">
      <c r="A42" s="394" t="s">
        <v>314</v>
      </c>
      <c r="B42" s="194" t="s">
        <v>170</v>
      </c>
      <c r="C42" s="165">
        <v>527.1</v>
      </c>
      <c r="D42" s="166">
        <v>447</v>
      </c>
      <c r="E42" s="167">
        <v>0</v>
      </c>
      <c r="F42" s="167">
        <v>0</v>
      </c>
      <c r="G42" s="167">
        <v>0</v>
      </c>
      <c r="H42" s="165">
        <v>575.20000000000005</v>
      </c>
      <c r="I42" s="166">
        <v>372</v>
      </c>
      <c r="J42" s="167">
        <v>2</v>
      </c>
      <c r="K42" s="167">
        <v>0</v>
      </c>
      <c r="L42" s="167">
        <v>0</v>
      </c>
      <c r="M42" s="165">
        <v>603.1</v>
      </c>
      <c r="N42" s="166">
        <v>570</v>
      </c>
      <c r="O42" s="167">
        <v>3</v>
      </c>
      <c r="P42" s="167">
        <v>0</v>
      </c>
      <c r="Q42" s="167">
        <v>0</v>
      </c>
      <c r="R42" s="165">
        <f t="shared" si="5"/>
        <v>1705.4</v>
      </c>
      <c r="S42" s="263">
        <f t="shared" si="5"/>
        <v>1389</v>
      </c>
      <c r="T42" s="169">
        <f t="shared" si="5"/>
        <v>5</v>
      </c>
      <c r="U42" s="169">
        <f t="shared" si="5"/>
        <v>0</v>
      </c>
      <c r="V42" s="170">
        <f t="shared" si="5"/>
        <v>0</v>
      </c>
      <c r="W42" s="165">
        <v>590.5</v>
      </c>
      <c r="X42" s="166">
        <v>643</v>
      </c>
      <c r="Y42" s="190">
        <v>2</v>
      </c>
      <c r="Z42" s="167">
        <v>0</v>
      </c>
      <c r="AA42" s="167">
        <v>0</v>
      </c>
      <c r="AB42" s="165">
        <v>608.80000000000007</v>
      </c>
      <c r="AC42" s="166">
        <v>478</v>
      </c>
      <c r="AD42" s="167">
        <v>3</v>
      </c>
      <c r="AE42" s="167">
        <v>0</v>
      </c>
      <c r="AF42" s="167">
        <v>0</v>
      </c>
      <c r="AG42" s="165">
        <v>657.1</v>
      </c>
      <c r="AH42" s="166">
        <v>661</v>
      </c>
      <c r="AI42" s="167">
        <v>3</v>
      </c>
      <c r="AJ42" s="167">
        <v>0</v>
      </c>
      <c r="AK42" s="167">
        <v>0</v>
      </c>
      <c r="AL42" s="165">
        <f t="shared" si="6"/>
        <v>1856.4</v>
      </c>
      <c r="AM42" s="263">
        <f t="shared" si="6"/>
        <v>1782</v>
      </c>
      <c r="AN42" s="169">
        <f t="shared" si="6"/>
        <v>8</v>
      </c>
      <c r="AO42" s="169">
        <f t="shared" si="6"/>
        <v>0</v>
      </c>
      <c r="AP42" s="170">
        <f t="shared" si="6"/>
        <v>0</v>
      </c>
      <c r="AQ42" s="165">
        <v>690.9</v>
      </c>
      <c r="AR42" s="166">
        <v>642</v>
      </c>
      <c r="AS42" s="167">
        <v>2</v>
      </c>
      <c r="AT42" s="167">
        <v>0</v>
      </c>
      <c r="AU42" s="167">
        <v>0</v>
      </c>
      <c r="AV42" s="165">
        <v>621.69999999999993</v>
      </c>
      <c r="AW42" s="166">
        <v>559</v>
      </c>
      <c r="AX42" s="167">
        <v>3</v>
      </c>
      <c r="AY42" s="167">
        <v>0</v>
      </c>
      <c r="AZ42" s="167">
        <v>0</v>
      </c>
      <c r="BA42" s="165">
        <v>895.80000000000007</v>
      </c>
      <c r="BB42" s="166">
        <v>994</v>
      </c>
      <c r="BC42" s="167">
        <v>0</v>
      </c>
      <c r="BD42" s="167">
        <v>0</v>
      </c>
      <c r="BE42" s="167">
        <v>0</v>
      </c>
      <c r="BF42" s="165">
        <f t="shared" si="7"/>
        <v>2208.4</v>
      </c>
      <c r="BG42" s="263">
        <f t="shared" si="7"/>
        <v>2195</v>
      </c>
      <c r="BH42" s="169">
        <f t="shared" si="7"/>
        <v>5</v>
      </c>
      <c r="BI42" s="169">
        <f t="shared" si="7"/>
        <v>0</v>
      </c>
      <c r="BJ42" s="170">
        <f t="shared" si="7"/>
        <v>0</v>
      </c>
      <c r="BK42" s="165">
        <v>669.19999999999993</v>
      </c>
      <c r="BL42" s="166">
        <v>790</v>
      </c>
      <c r="BM42" s="167">
        <v>0</v>
      </c>
      <c r="BN42" s="167">
        <v>0</v>
      </c>
      <c r="BO42" s="167">
        <v>0</v>
      </c>
      <c r="BP42" s="165">
        <v>551.1</v>
      </c>
      <c r="BQ42" s="166">
        <v>645</v>
      </c>
      <c r="BR42" s="167">
        <v>5</v>
      </c>
      <c r="BS42" s="167">
        <v>0</v>
      </c>
      <c r="BT42" s="167">
        <v>0</v>
      </c>
      <c r="BU42" s="165">
        <v>615.4</v>
      </c>
      <c r="BV42" s="166">
        <v>622</v>
      </c>
      <c r="BW42" s="167">
        <v>3</v>
      </c>
      <c r="BX42" s="167">
        <v>0</v>
      </c>
      <c r="BY42" s="167">
        <v>0</v>
      </c>
      <c r="BZ42" s="165">
        <f t="shared" si="8"/>
        <v>1835.6999999999998</v>
      </c>
      <c r="CA42" s="263">
        <f t="shared" si="8"/>
        <v>2057</v>
      </c>
      <c r="CB42" s="169">
        <f t="shared" si="3"/>
        <v>8</v>
      </c>
      <c r="CC42" s="169">
        <f t="shared" si="3"/>
        <v>0</v>
      </c>
      <c r="CD42" s="170">
        <f t="shared" si="3"/>
        <v>0</v>
      </c>
      <c r="CE42" s="165">
        <f t="shared" si="9"/>
        <v>7605.9000000000005</v>
      </c>
      <c r="CF42" s="166">
        <f t="shared" si="9"/>
        <v>7423</v>
      </c>
      <c r="CG42" s="167">
        <f t="shared" si="9"/>
        <v>26</v>
      </c>
      <c r="CH42" s="167">
        <f t="shared" si="9"/>
        <v>0</v>
      </c>
      <c r="CI42" s="171">
        <f t="shared" si="9"/>
        <v>0</v>
      </c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</row>
    <row r="43" spans="1:103" s="264" customFormat="1" ht="14.25" customHeight="1" x14ac:dyDescent="0.15">
      <c r="A43" s="395"/>
      <c r="B43" s="195" t="s">
        <v>171</v>
      </c>
      <c r="C43" s="173">
        <v>518.20000000000005</v>
      </c>
      <c r="D43" s="174">
        <v>469</v>
      </c>
      <c r="E43" s="175">
        <v>0</v>
      </c>
      <c r="F43" s="175">
        <v>0</v>
      </c>
      <c r="G43" s="175">
        <v>0</v>
      </c>
      <c r="H43" s="173">
        <v>589.40000000000009</v>
      </c>
      <c r="I43" s="174">
        <v>556</v>
      </c>
      <c r="J43" s="175">
        <v>0</v>
      </c>
      <c r="K43" s="175">
        <v>0</v>
      </c>
      <c r="L43" s="175">
        <v>0</v>
      </c>
      <c r="M43" s="173">
        <v>566.9</v>
      </c>
      <c r="N43" s="174">
        <v>399</v>
      </c>
      <c r="O43" s="175">
        <v>0</v>
      </c>
      <c r="P43" s="175">
        <v>0</v>
      </c>
      <c r="Q43" s="175">
        <v>0</v>
      </c>
      <c r="R43" s="173">
        <f t="shared" si="5"/>
        <v>1674.5</v>
      </c>
      <c r="S43" s="265">
        <f t="shared" si="5"/>
        <v>1424</v>
      </c>
      <c r="T43" s="177">
        <f t="shared" si="5"/>
        <v>0</v>
      </c>
      <c r="U43" s="177">
        <f t="shared" si="5"/>
        <v>0</v>
      </c>
      <c r="V43" s="178">
        <f t="shared" si="5"/>
        <v>0</v>
      </c>
      <c r="W43" s="173">
        <v>635.20000000000005</v>
      </c>
      <c r="X43" s="174">
        <v>443</v>
      </c>
      <c r="Y43" s="175">
        <v>5</v>
      </c>
      <c r="Z43" s="175">
        <v>0</v>
      </c>
      <c r="AA43" s="175">
        <v>0</v>
      </c>
      <c r="AB43" s="173">
        <v>683.1</v>
      </c>
      <c r="AC43" s="174">
        <v>384</v>
      </c>
      <c r="AD43" s="175">
        <v>0</v>
      </c>
      <c r="AE43" s="175">
        <v>0</v>
      </c>
      <c r="AF43" s="175">
        <v>0</v>
      </c>
      <c r="AG43" s="173">
        <v>918.1</v>
      </c>
      <c r="AH43" s="174">
        <v>462</v>
      </c>
      <c r="AI43" s="175">
        <v>0</v>
      </c>
      <c r="AJ43" s="175">
        <v>0</v>
      </c>
      <c r="AK43" s="175">
        <v>0</v>
      </c>
      <c r="AL43" s="173">
        <f t="shared" si="6"/>
        <v>2236.4</v>
      </c>
      <c r="AM43" s="265">
        <f t="shared" si="6"/>
        <v>1289</v>
      </c>
      <c r="AN43" s="177">
        <f t="shared" si="6"/>
        <v>5</v>
      </c>
      <c r="AO43" s="177">
        <f t="shared" si="6"/>
        <v>0</v>
      </c>
      <c r="AP43" s="178">
        <f t="shared" si="6"/>
        <v>0</v>
      </c>
      <c r="AQ43" s="173">
        <v>964.2</v>
      </c>
      <c r="AR43" s="174">
        <v>505</v>
      </c>
      <c r="AS43" s="175">
        <v>0</v>
      </c>
      <c r="AT43" s="175">
        <v>0</v>
      </c>
      <c r="AU43" s="175">
        <v>0</v>
      </c>
      <c r="AV43" s="173">
        <v>1050.1000000000001</v>
      </c>
      <c r="AW43" s="174">
        <v>624</v>
      </c>
      <c r="AX43" s="175">
        <v>0</v>
      </c>
      <c r="AY43" s="175">
        <v>0</v>
      </c>
      <c r="AZ43" s="175">
        <v>0</v>
      </c>
      <c r="BA43" s="173">
        <v>1520.7</v>
      </c>
      <c r="BB43" s="174">
        <v>899</v>
      </c>
      <c r="BC43" s="175">
        <v>0</v>
      </c>
      <c r="BD43" s="175">
        <v>0</v>
      </c>
      <c r="BE43" s="175">
        <v>0</v>
      </c>
      <c r="BF43" s="173">
        <f t="shared" si="7"/>
        <v>3535</v>
      </c>
      <c r="BG43" s="265">
        <f t="shared" si="7"/>
        <v>2028</v>
      </c>
      <c r="BH43" s="177">
        <f t="shared" si="7"/>
        <v>0</v>
      </c>
      <c r="BI43" s="177">
        <f t="shared" si="7"/>
        <v>0</v>
      </c>
      <c r="BJ43" s="178">
        <f t="shared" si="7"/>
        <v>0</v>
      </c>
      <c r="BK43" s="173">
        <v>1056.3999999999999</v>
      </c>
      <c r="BL43" s="174">
        <v>615</v>
      </c>
      <c r="BM43" s="175">
        <v>0</v>
      </c>
      <c r="BN43" s="175">
        <v>0</v>
      </c>
      <c r="BO43" s="175">
        <v>0</v>
      </c>
      <c r="BP43" s="173">
        <v>898.5</v>
      </c>
      <c r="BQ43" s="174">
        <v>517</v>
      </c>
      <c r="BR43" s="175">
        <v>1</v>
      </c>
      <c r="BS43" s="175">
        <v>0</v>
      </c>
      <c r="BT43" s="175">
        <v>0</v>
      </c>
      <c r="BU43" s="173">
        <v>994.50000000000011</v>
      </c>
      <c r="BV43" s="174">
        <v>487</v>
      </c>
      <c r="BW43" s="175">
        <v>0</v>
      </c>
      <c r="BX43" s="175">
        <v>0</v>
      </c>
      <c r="BY43" s="175">
        <v>0</v>
      </c>
      <c r="BZ43" s="173">
        <f t="shared" si="8"/>
        <v>2949.4</v>
      </c>
      <c r="CA43" s="265">
        <f t="shared" si="8"/>
        <v>1619</v>
      </c>
      <c r="CB43" s="177">
        <f t="shared" si="3"/>
        <v>1</v>
      </c>
      <c r="CC43" s="177">
        <f t="shared" si="3"/>
        <v>0</v>
      </c>
      <c r="CD43" s="178">
        <f t="shared" si="3"/>
        <v>0</v>
      </c>
      <c r="CE43" s="173">
        <f t="shared" si="9"/>
        <v>10395.299999999999</v>
      </c>
      <c r="CF43" s="174">
        <f t="shared" si="9"/>
        <v>6360</v>
      </c>
      <c r="CG43" s="175">
        <f t="shared" si="9"/>
        <v>6</v>
      </c>
      <c r="CH43" s="175">
        <f t="shared" si="9"/>
        <v>0</v>
      </c>
      <c r="CI43" s="179">
        <f t="shared" si="9"/>
        <v>0</v>
      </c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</row>
    <row r="44" spans="1:103" s="264" customFormat="1" ht="14.25" customHeight="1" x14ac:dyDescent="0.15">
      <c r="A44" s="395"/>
      <c r="B44" s="195" t="s">
        <v>172</v>
      </c>
      <c r="C44" s="173">
        <v>554.0999999999998</v>
      </c>
      <c r="D44" s="174">
        <v>292</v>
      </c>
      <c r="E44" s="175">
        <v>2</v>
      </c>
      <c r="F44" s="175">
        <v>0</v>
      </c>
      <c r="G44" s="175">
        <v>0</v>
      </c>
      <c r="H44" s="173">
        <v>709.6</v>
      </c>
      <c r="I44" s="174">
        <v>569</v>
      </c>
      <c r="J44" s="175">
        <v>6</v>
      </c>
      <c r="K44" s="175">
        <v>0</v>
      </c>
      <c r="L44" s="175">
        <v>0</v>
      </c>
      <c r="M44" s="173">
        <v>679.3</v>
      </c>
      <c r="N44" s="174">
        <v>298</v>
      </c>
      <c r="O44" s="175">
        <v>0</v>
      </c>
      <c r="P44" s="175">
        <v>0</v>
      </c>
      <c r="Q44" s="175">
        <v>0</v>
      </c>
      <c r="R44" s="173">
        <f t="shared" si="5"/>
        <v>1942.9999999999998</v>
      </c>
      <c r="S44" s="265">
        <f t="shared" si="5"/>
        <v>1159</v>
      </c>
      <c r="T44" s="177">
        <f t="shared" si="5"/>
        <v>8</v>
      </c>
      <c r="U44" s="177">
        <f t="shared" si="5"/>
        <v>0</v>
      </c>
      <c r="V44" s="178">
        <f t="shared" si="5"/>
        <v>0</v>
      </c>
      <c r="W44" s="173">
        <v>749.9</v>
      </c>
      <c r="X44" s="174">
        <v>454</v>
      </c>
      <c r="Y44" s="175">
        <v>1</v>
      </c>
      <c r="Z44" s="175">
        <v>0</v>
      </c>
      <c r="AA44" s="175">
        <v>0</v>
      </c>
      <c r="AB44" s="173">
        <v>761</v>
      </c>
      <c r="AC44" s="174">
        <v>422</v>
      </c>
      <c r="AD44" s="175">
        <v>1</v>
      </c>
      <c r="AE44" s="175">
        <v>0</v>
      </c>
      <c r="AF44" s="175">
        <v>0</v>
      </c>
      <c r="AG44" s="173">
        <v>745.10000000000014</v>
      </c>
      <c r="AH44" s="174">
        <v>365</v>
      </c>
      <c r="AI44" s="175">
        <v>7</v>
      </c>
      <c r="AJ44" s="175">
        <v>0</v>
      </c>
      <c r="AK44" s="175">
        <v>0</v>
      </c>
      <c r="AL44" s="173">
        <f t="shared" si="6"/>
        <v>2256</v>
      </c>
      <c r="AM44" s="265">
        <f t="shared" si="6"/>
        <v>1241</v>
      </c>
      <c r="AN44" s="177">
        <f t="shared" si="6"/>
        <v>9</v>
      </c>
      <c r="AO44" s="177">
        <f t="shared" si="6"/>
        <v>0</v>
      </c>
      <c r="AP44" s="178">
        <f t="shared" si="6"/>
        <v>0</v>
      </c>
      <c r="AQ44" s="173">
        <v>849</v>
      </c>
      <c r="AR44" s="174">
        <v>558</v>
      </c>
      <c r="AS44" s="175">
        <v>4</v>
      </c>
      <c r="AT44" s="175">
        <v>0</v>
      </c>
      <c r="AU44" s="175">
        <v>0</v>
      </c>
      <c r="AV44" s="173">
        <v>804.09999999999991</v>
      </c>
      <c r="AW44" s="174">
        <v>499</v>
      </c>
      <c r="AX44" s="175">
        <v>2</v>
      </c>
      <c r="AY44" s="175">
        <v>0</v>
      </c>
      <c r="AZ44" s="175">
        <v>0</v>
      </c>
      <c r="BA44" s="173">
        <v>1141.8</v>
      </c>
      <c r="BB44" s="174">
        <v>755</v>
      </c>
      <c r="BC44" s="175">
        <v>5</v>
      </c>
      <c r="BD44" s="175">
        <v>0</v>
      </c>
      <c r="BE44" s="175">
        <v>0</v>
      </c>
      <c r="BF44" s="173">
        <f t="shared" si="7"/>
        <v>2794.8999999999996</v>
      </c>
      <c r="BG44" s="265">
        <f t="shared" si="7"/>
        <v>1812</v>
      </c>
      <c r="BH44" s="177">
        <f t="shared" si="7"/>
        <v>11</v>
      </c>
      <c r="BI44" s="177">
        <f t="shared" si="7"/>
        <v>0</v>
      </c>
      <c r="BJ44" s="178">
        <f t="shared" si="7"/>
        <v>0</v>
      </c>
      <c r="BK44" s="173">
        <v>843.8</v>
      </c>
      <c r="BL44" s="174">
        <v>655</v>
      </c>
      <c r="BM44" s="175">
        <v>1</v>
      </c>
      <c r="BN44" s="175">
        <v>0</v>
      </c>
      <c r="BO44" s="175">
        <v>0</v>
      </c>
      <c r="BP44" s="173">
        <v>750.70000000000016</v>
      </c>
      <c r="BQ44" s="174">
        <v>487</v>
      </c>
      <c r="BR44" s="175">
        <v>7</v>
      </c>
      <c r="BS44" s="175">
        <v>0</v>
      </c>
      <c r="BT44" s="175">
        <v>0</v>
      </c>
      <c r="BU44" s="173">
        <v>802.9</v>
      </c>
      <c r="BV44" s="174">
        <v>476</v>
      </c>
      <c r="BW44" s="175">
        <v>4</v>
      </c>
      <c r="BX44" s="175">
        <v>0</v>
      </c>
      <c r="BY44" s="175">
        <v>0</v>
      </c>
      <c r="BZ44" s="173">
        <f t="shared" si="8"/>
        <v>2397.4</v>
      </c>
      <c r="CA44" s="265">
        <f t="shared" si="8"/>
        <v>1618</v>
      </c>
      <c r="CB44" s="177">
        <f t="shared" si="3"/>
        <v>12</v>
      </c>
      <c r="CC44" s="177">
        <f t="shared" si="3"/>
        <v>0</v>
      </c>
      <c r="CD44" s="178">
        <f t="shared" si="3"/>
        <v>0</v>
      </c>
      <c r="CE44" s="173">
        <f t="shared" si="9"/>
        <v>9391.2999999999993</v>
      </c>
      <c r="CF44" s="174">
        <f t="shared" si="9"/>
        <v>5830</v>
      </c>
      <c r="CG44" s="175">
        <f t="shared" si="9"/>
        <v>40</v>
      </c>
      <c r="CH44" s="175">
        <f t="shared" si="9"/>
        <v>0</v>
      </c>
      <c r="CI44" s="179">
        <f t="shared" si="9"/>
        <v>0</v>
      </c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</row>
    <row r="45" spans="1:103" s="264" customFormat="1" ht="14.25" customHeight="1" x14ac:dyDescent="0.15">
      <c r="A45" s="395"/>
      <c r="B45" s="195" t="s">
        <v>173</v>
      </c>
      <c r="C45" s="173">
        <v>246.8</v>
      </c>
      <c r="D45" s="174">
        <v>130</v>
      </c>
      <c r="E45" s="175">
        <v>0</v>
      </c>
      <c r="F45" s="175">
        <v>0</v>
      </c>
      <c r="G45" s="175">
        <v>0</v>
      </c>
      <c r="H45" s="173">
        <v>274.80000000000007</v>
      </c>
      <c r="I45" s="174">
        <v>82</v>
      </c>
      <c r="J45" s="175">
        <v>0</v>
      </c>
      <c r="K45" s="175">
        <v>0</v>
      </c>
      <c r="L45" s="175">
        <v>0</v>
      </c>
      <c r="M45" s="173">
        <v>273.5</v>
      </c>
      <c r="N45" s="174">
        <v>81</v>
      </c>
      <c r="O45" s="175">
        <v>1</v>
      </c>
      <c r="P45" s="175">
        <v>0</v>
      </c>
      <c r="Q45" s="175">
        <v>0</v>
      </c>
      <c r="R45" s="173">
        <f t="shared" si="5"/>
        <v>795.10000000000014</v>
      </c>
      <c r="S45" s="265">
        <f t="shared" si="5"/>
        <v>293</v>
      </c>
      <c r="T45" s="177">
        <f t="shared" si="5"/>
        <v>1</v>
      </c>
      <c r="U45" s="177">
        <f t="shared" si="5"/>
        <v>0</v>
      </c>
      <c r="V45" s="178">
        <f t="shared" si="5"/>
        <v>0</v>
      </c>
      <c r="W45" s="173">
        <v>275</v>
      </c>
      <c r="X45" s="174">
        <v>125</v>
      </c>
      <c r="Y45" s="175">
        <v>0</v>
      </c>
      <c r="Z45" s="175">
        <v>0</v>
      </c>
      <c r="AA45" s="175">
        <v>0</v>
      </c>
      <c r="AB45" s="173">
        <v>301.30000000000007</v>
      </c>
      <c r="AC45" s="174">
        <v>83</v>
      </c>
      <c r="AD45" s="175">
        <v>0</v>
      </c>
      <c r="AE45" s="175">
        <v>0</v>
      </c>
      <c r="AF45" s="175">
        <v>0</v>
      </c>
      <c r="AG45" s="173">
        <v>312.5</v>
      </c>
      <c r="AH45" s="174">
        <v>91</v>
      </c>
      <c r="AI45" s="175">
        <v>0</v>
      </c>
      <c r="AJ45" s="175">
        <v>0</v>
      </c>
      <c r="AK45" s="175">
        <v>0</v>
      </c>
      <c r="AL45" s="173">
        <f t="shared" si="6"/>
        <v>888.80000000000007</v>
      </c>
      <c r="AM45" s="265">
        <f t="shared" si="6"/>
        <v>299</v>
      </c>
      <c r="AN45" s="177">
        <f t="shared" si="6"/>
        <v>0</v>
      </c>
      <c r="AO45" s="177">
        <f t="shared" si="6"/>
        <v>0</v>
      </c>
      <c r="AP45" s="178">
        <f t="shared" si="6"/>
        <v>0</v>
      </c>
      <c r="AQ45" s="173">
        <v>305.70000000000005</v>
      </c>
      <c r="AR45" s="174">
        <v>167</v>
      </c>
      <c r="AS45" s="175">
        <v>0</v>
      </c>
      <c r="AT45" s="175">
        <v>0</v>
      </c>
      <c r="AU45" s="175">
        <v>0</v>
      </c>
      <c r="AV45" s="173">
        <v>305.7999999999999</v>
      </c>
      <c r="AW45" s="174">
        <v>88</v>
      </c>
      <c r="AX45" s="175">
        <v>0</v>
      </c>
      <c r="AY45" s="175">
        <v>0</v>
      </c>
      <c r="AZ45" s="175">
        <v>0</v>
      </c>
      <c r="BA45" s="173">
        <v>474.8</v>
      </c>
      <c r="BB45" s="174">
        <v>137</v>
      </c>
      <c r="BC45" s="175">
        <v>23</v>
      </c>
      <c r="BD45" s="175">
        <v>0</v>
      </c>
      <c r="BE45" s="175">
        <v>0</v>
      </c>
      <c r="BF45" s="173">
        <f t="shared" si="7"/>
        <v>1086.3</v>
      </c>
      <c r="BG45" s="265">
        <f t="shared" si="7"/>
        <v>392</v>
      </c>
      <c r="BH45" s="177">
        <f t="shared" si="7"/>
        <v>23</v>
      </c>
      <c r="BI45" s="177">
        <f t="shared" si="7"/>
        <v>0</v>
      </c>
      <c r="BJ45" s="178">
        <f t="shared" si="7"/>
        <v>0</v>
      </c>
      <c r="BK45" s="173">
        <v>359.40000000000003</v>
      </c>
      <c r="BL45" s="174">
        <v>124</v>
      </c>
      <c r="BM45" s="175">
        <v>0</v>
      </c>
      <c r="BN45" s="175">
        <v>0</v>
      </c>
      <c r="BO45" s="175">
        <v>0</v>
      </c>
      <c r="BP45" s="173">
        <v>297.2</v>
      </c>
      <c r="BQ45" s="174">
        <v>122</v>
      </c>
      <c r="BR45" s="175">
        <v>1</v>
      </c>
      <c r="BS45" s="175">
        <v>0</v>
      </c>
      <c r="BT45" s="175">
        <v>0</v>
      </c>
      <c r="BU45" s="173">
        <v>318.99999999999994</v>
      </c>
      <c r="BV45" s="174">
        <v>83</v>
      </c>
      <c r="BW45" s="175">
        <v>0</v>
      </c>
      <c r="BX45" s="175">
        <v>0</v>
      </c>
      <c r="BY45" s="175">
        <v>0</v>
      </c>
      <c r="BZ45" s="173">
        <f t="shared" si="8"/>
        <v>975.59999999999991</v>
      </c>
      <c r="CA45" s="265">
        <f t="shared" si="8"/>
        <v>329</v>
      </c>
      <c r="CB45" s="177">
        <f t="shared" si="3"/>
        <v>1</v>
      </c>
      <c r="CC45" s="177">
        <f t="shared" si="3"/>
        <v>0</v>
      </c>
      <c r="CD45" s="178">
        <f t="shared" si="3"/>
        <v>0</v>
      </c>
      <c r="CE45" s="173">
        <f t="shared" si="9"/>
        <v>3745.7999999999997</v>
      </c>
      <c r="CF45" s="174">
        <f t="shared" si="9"/>
        <v>1313</v>
      </c>
      <c r="CG45" s="175">
        <f t="shared" si="9"/>
        <v>25</v>
      </c>
      <c r="CH45" s="175">
        <f t="shared" si="9"/>
        <v>0</v>
      </c>
      <c r="CI45" s="179">
        <f t="shared" si="9"/>
        <v>0</v>
      </c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</row>
    <row r="46" spans="1:103" s="264" customFormat="1" ht="14.25" customHeight="1" x14ac:dyDescent="0.15">
      <c r="A46" s="395"/>
      <c r="B46" s="195" t="s">
        <v>174</v>
      </c>
      <c r="C46" s="173">
        <v>721.19999999999993</v>
      </c>
      <c r="D46" s="174">
        <v>743</v>
      </c>
      <c r="E46" s="175">
        <v>2</v>
      </c>
      <c r="F46" s="175">
        <v>0</v>
      </c>
      <c r="G46" s="175">
        <v>0</v>
      </c>
      <c r="H46" s="173">
        <v>801.6</v>
      </c>
      <c r="I46" s="174">
        <v>695</v>
      </c>
      <c r="J46" s="175">
        <v>2</v>
      </c>
      <c r="K46" s="175">
        <v>0</v>
      </c>
      <c r="L46" s="175">
        <v>0</v>
      </c>
      <c r="M46" s="173">
        <v>762.7</v>
      </c>
      <c r="N46" s="174">
        <v>630</v>
      </c>
      <c r="O46" s="175">
        <v>6</v>
      </c>
      <c r="P46" s="175">
        <v>0</v>
      </c>
      <c r="Q46" s="175">
        <v>0</v>
      </c>
      <c r="R46" s="173">
        <f t="shared" si="5"/>
        <v>2285.5</v>
      </c>
      <c r="S46" s="265">
        <f t="shared" si="5"/>
        <v>2068</v>
      </c>
      <c r="T46" s="177">
        <f t="shared" si="5"/>
        <v>10</v>
      </c>
      <c r="U46" s="177">
        <f t="shared" si="5"/>
        <v>0</v>
      </c>
      <c r="V46" s="178">
        <f t="shared" si="5"/>
        <v>0</v>
      </c>
      <c r="W46" s="173">
        <v>650</v>
      </c>
      <c r="X46" s="174">
        <v>687</v>
      </c>
      <c r="Y46" s="175">
        <v>10</v>
      </c>
      <c r="Z46" s="175">
        <v>0</v>
      </c>
      <c r="AA46" s="175">
        <v>0</v>
      </c>
      <c r="AB46" s="173">
        <v>644.60000000000014</v>
      </c>
      <c r="AC46" s="174">
        <v>642</v>
      </c>
      <c r="AD46" s="175">
        <v>6</v>
      </c>
      <c r="AE46" s="175">
        <v>0</v>
      </c>
      <c r="AF46" s="175">
        <v>0</v>
      </c>
      <c r="AG46" s="173">
        <v>749.59999999999991</v>
      </c>
      <c r="AH46" s="174">
        <v>644</v>
      </c>
      <c r="AI46" s="175">
        <v>0</v>
      </c>
      <c r="AJ46" s="175">
        <v>0</v>
      </c>
      <c r="AK46" s="175">
        <v>0</v>
      </c>
      <c r="AL46" s="173">
        <f t="shared" si="6"/>
        <v>2044.2</v>
      </c>
      <c r="AM46" s="265">
        <f t="shared" si="6"/>
        <v>1973</v>
      </c>
      <c r="AN46" s="177">
        <f t="shared" si="6"/>
        <v>16</v>
      </c>
      <c r="AO46" s="177">
        <f t="shared" si="6"/>
        <v>0</v>
      </c>
      <c r="AP46" s="178">
        <f t="shared" si="6"/>
        <v>0</v>
      </c>
      <c r="AQ46" s="173">
        <v>761.7</v>
      </c>
      <c r="AR46" s="174">
        <v>806</v>
      </c>
      <c r="AS46" s="175">
        <v>0</v>
      </c>
      <c r="AT46" s="175">
        <v>0</v>
      </c>
      <c r="AU46" s="175">
        <v>0</v>
      </c>
      <c r="AV46" s="173">
        <v>873.80000000000018</v>
      </c>
      <c r="AW46" s="174">
        <v>852</v>
      </c>
      <c r="AX46" s="175">
        <v>1</v>
      </c>
      <c r="AY46" s="175">
        <v>0</v>
      </c>
      <c r="AZ46" s="175">
        <v>0</v>
      </c>
      <c r="BA46" s="173">
        <v>1219.5000000000002</v>
      </c>
      <c r="BB46" s="174">
        <v>1489</v>
      </c>
      <c r="BC46" s="175">
        <v>0</v>
      </c>
      <c r="BD46" s="175">
        <v>0</v>
      </c>
      <c r="BE46" s="175">
        <v>0</v>
      </c>
      <c r="BF46" s="173">
        <f t="shared" si="7"/>
        <v>2855.0000000000005</v>
      </c>
      <c r="BG46" s="265">
        <f t="shared" si="7"/>
        <v>3147</v>
      </c>
      <c r="BH46" s="177">
        <f t="shared" si="7"/>
        <v>1</v>
      </c>
      <c r="BI46" s="177">
        <f t="shared" si="7"/>
        <v>0</v>
      </c>
      <c r="BJ46" s="178">
        <f t="shared" si="7"/>
        <v>0</v>
      </c>
      <c r="BK46" s="173">
        <v>1024.8</v>
      </c>
      <c r="BL46" s="174">
        <v>1138</v>
      </c>
      <c r="BM46" s="175">
        <v>2</v>
      </c>
      <c r="BN46" s="175">
        <v>0</v>
      </c>
      <c r="BO46" s="175">
        <v>0</v>
      </c>
      <c r="BP46" s="173">
        <v>884.4</v>
      </c>
      <c r="BQ46" s="174">
        <v>1008</v>
      </c>
      <c r="BR46" s="175">
        <v>0</v>
      </c>
      <c r="BS46" s="175">
        <v>0</v>
      </c>
      <c r="BT46" s="175">
        <v>0</v>
      </c>
      <c r="BU46" s="173">
        <v>850.3</v>
      </c>
      <c r="BV46" s="174">
        <v>801</v>
      </c>
      <c r="BW46" s="175">
        <v>0</v>
      </c>
      <c r="BX46" s="175">
        <v>0</v>
      </c>
      <c r="BY46" s="175">
        <v>0</v>
      </c>
      <c r="BZ46" s="173">
        <f t="shared" si="8"/>
        <v>2759.5</v>
      </c>
      <c r="CA46" s="265">
        <f t="shared" si="8"/>
        <v>2947</v>
      </c>
      <c r="CB46" s="177">
        <f t="shared" si="3"/>
        <v>2</v>
      </c>
      <c r="CC46" s="177">
        <f t="shared" si="3"/>
        <v>0</v>
      </c>
      <c r="CD46" s="178">
        <f t="shared" si="3"/>
        <v>0</v>
      </c>
      <c r="CE46" s="173">
        <f t="shared" si="9"/>
        <v>9944.2000000000007</v>
      </c>
      <c r="CF46" s="174">
        <f t="shared" si="9"/>
        <v>10135</v>
      </c>
      <c r="CG46" s="175">
        <f t="shared" si="9"/>
        <v>29</v>
      </c>
      <c r="CH46" s="175">
        <f t="shared" si="9"/>
        <v>0</v>
      </c>
      <c r="CI46" s="179">
        <f t="shared" si="9"/>
        <v>0</v>
      </c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</row>
    <row r="47" spans="1:103" s="264" customFormat="1" ht="14.25" customHeight="1" x14ac:dyDescent="0.15">
      <c r="A47" s="395"/>
      <c r="B47" s="195" t="s">
        <v>175</v>
      </c>
      <c r="C47" s="173">
        <v>300.7</v>
      </c>
      <c r="D47" s="174">
        <v>32</v>
      </c>
      <c r="E47" s="175">
        <v>0</v>
      </c>
      <c r="F47" s="175">
        <v>0</v>
      </c>
      <c r="G47" s="175">
        <v>0</v>
      </c>
      <c r="H47" s="173">
        <v>282.69999999999993</v>
      </c>
      <c r="I47" s="174">
        <v>71</v>
      </c>
      <c r="J47" s="175">
        <v>0</v>
      </c>
      <c r="K47" s="175">
        <v>0</v>
      </c>
      <c r="L47" s="175">
        <v>0</v>
      </c>
      <c r="M47" s="173">
        <v>285</v>
      </c>
      <c r="N47" s="174">
        <v>109</v>
      </c>
      <c r="O47" s="175">
        <v>0</v>
      </c>
      <c r="P47" s="175">
        <v>0</v>
      </c>
      <c r="Q47" s="175">
        <v>0</v>
      </c>
      <c r="R47" s="173">
        <f t="shared" si="5"/>
        <v>868.39999999999986</v>
      </c>
      <c r="S47" s="265">
        <f t="shared" si="5"/>
        <v>212</v>
      </c>
      <c r="T47" s="177">
        <f t="shared" si="5"/>
        <v>0</v>
      </c>
      <c r="U47" s="177">
        <f t="shared" si="5"/>
        <v>0</v>
      </c>
      <c r="V47" s="178">
        <f t="shared" si="5"/>
        <v>0</v>
      </c>
      <c r="W47" s="173">
        <v>231.40000000000003</v>
      </c>
      <c r="X47" s="174">
        <v>40</v>
      </c>
      <c r="Y47" s="175">
        <v>0</v>
      </c>
      <c r="Z47" s="175">
        <v>0</v>
      </c>
      <c r="AA47" s="175">
        <v>0</v>
      </c>
      <c r="AB47" s="173">
        <v>315.29999999999995</v>
      </c>
      <c r="AC47" s="174">
        <v>75</v>
      </c>
      <c r="AD47" s="175">
        <v>0</v>
      </c>
      <c r="AE47" s="175">
        <v>0</v>
      </c>
      <c r="AF47" s="175">
        <v>0</v>
      </c>
      <c r="AG47" s="173">
        <v>347.89999999999992</v>
      </c>
      <c r="AH47" s="174">
        <v>132</v>
      </c>
      <c r="AI47" s="175">
        <v>0</v>
      </c>
      <c r="AJ47" s="175">
        <v>0</v>
      </c>
      <c r="AK47" s="175">
        <v>0</v>
      </c>
      <c r="AL47" s="173">
        <f t="shared" si="6"/>
        <v>894.59999999999991</v>
      </c>
      <c r="AM47" s="265">
        <f t="shared" si="6"/>
        <v>247</v>
      </c>
      <c r="AN47" s="177">
        <f t="shared" si="6"/>
        <v>0</v>
      </c>
      <c r="AO47" s="177">
        <f t="shared" si="6"/>
        <v>0</v>
      </c>
      <c r="AP47" s="178">
        <f t="shared" si="6"/>
        <v>0</v>
      </c>
      <c r="AQ47" s="173">
        <v>281.89999999999998</v>
      </c>
      <c r="AR47" s="174">
        <v>84</v>
      </c>
      <c r="AS47" s="175">
        <v>0</v>
      </c>
      <c r="AT47" s="175">
        <v>0</v>
      </c>
      <c r="AU47" s="175">
        <v>0</v>
      </c>
      <c r="AV47" s="173">
        <v>341.8</v>
      </c>
      <c r="AW47" s="174">
        <v>96</v>
      </c>
      <c r="AX47" s="175">
        <v>0</v>
      </c>
      <c r="AY47" s="175">
        <v>0</v>
      </c>
      <c r="AZ47" s="175">
        <v>0</v>
      </c>
      <c r="BA47" s="173">
        <v>466</v>
      </c>
      <c r="BB47" s="174">
        <v>117</v>
      </c>
      <c r="BC47" s="175">
        <v>0</v>
      </c>
      <c r="BD47" s="175">
        <v>0</v>
      </c>
      <c r="BE47" s="175">
        <v>0</v>
      </c>
      <c r="BF47" s="173">
        <f t="shared" si="7"/>
        <v>1089.7</v>
      </c>
      <c r="BG47" s="265">
        <f t="shared" si="7"/>
        <v>297</v>
      </c>
      <c r="BH47" s="177">
        <f t="shared" si="7"/>
        <v>0</v>
      </c>
      <c r="BI47" s="177">
        <f t="shared" si="7"/>
        <v>0</v>
      </c>
      <c r="BJ47" s="178">
        <f t="shared" si="7"/>
        <v>0</v>
      </c>
      <c r="BK47" s="173">
        <v>349.7</v>
      </c>
      <c r="BL47" s="174">
        <v>128</v>
      </c>
      <c r="BM47" s="175">
        <v>0</v>
      </c>
      <c r="BN47" s="175">
        <v>0</v>
      </c>
      <c r="BO47" s="175">
        <v>0</v>
      </c>
      <c r="BP47" s="173">
        <v>341.00000000000006</v>
      </c>
      <c r="BQ47" s="174">
        <v>120</v>
      </c>
      <c r="BR47" s="175">
        <v>1</v>
      </c>
      <c r="BS47" s="175">
        <v>0</v>
      </c>
      <c r="BT47" s="175">
        <v>0</v>
      </c>
      <c r="BU47" s="173">
        <v>327.3</v>
      </c>
      <c r="BV47" s="174">
        <v>139</v>
      </c>
      <c r="BW47" s="175">
        <v>0</v>
      </c>
      <c r="BX47" s="175">
        <v>0</v>
      </c>
      <c r="BY47" s="175">
        <v>0</v>
      </c>
      <c r="BZ47" s="173">
        <f t="shared" si="8"/>
        <v>1018</v>
      </c>
      <c r="CA47" s="265">
        <f t="shared" si="8"/>
        <v>387</v>
      </c>
      <c r="CB47" s="177">
        <f t="shared" si="3"/>
        <v>1</v>
      </c>
      <c r="CC47" s="177">
        <f t="shared" si="3"/>
        <v>0</v>
      </c>
      <c r="CD47" s="178">
        <f t="shared" si="3"/>
        <v>0</v>
      </c>
      <c r="CE47" s="173">
        <f t="shared" si="9"/>
        <v>3870.7</v>
      </c>
      <c r="CF47" s="174">
        <f t="shared" si="9"/>
        <v>1143</v>
      </c>
      <c r="CG47" s="175">
        <f t="shared" si="9"/>
        <v>1</v>
      </c>
      <c r="CH47" s="175">
        <f t="shared" si="9"/>
        <v>0</v>
      </c>
      <c r="CI47" s="179">
        <f t="shared" si="9"/>
        <v>0</v>
      </c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</row>
    <row r="48" spans="1:103" s="264" customFormat="1" ht="14.25" customHeight="1" x14ac:dyDescent="0.15">
      <c r="A48" s="395"/>
      <c r="B48" s="195" t="s">
        <v>176</v>
      </c>
      <c r="C48" s="173">
        <v>287.5</v>
      </c>
      <c r="D48" s="174">
        <v>93</v>
      </c>
      <c r="E48" s="175">
        <v>0</v>
      </c>
      <c r="F48" s="175">
        <v>0</v>
      </c>
      <c r="G48" s="175">
        <v>0</v>
      </c>
      <c r="H48" s="173">
        <v>403.2</v>
      </c>
      <c r="I48" s="174">
        <v>120</v>
      </c>
      <c r="J48" s="175">
        <v>0</v>
      </c>
      <c r="K48" s="175">
        <v>0</v>
      </c>
      <c r="L48" s="175">
        <v>0</v>
      </c>
      <c r="M48" s="173">
        <v>495.8</v>
      </c>
      <c r="N48" s="174">
        <v>172</v>
      </c>
      <c r="O48" s="175">
        <v>0</v>
      </c>
      <c r="P48" s="175">
        <v>0</v>
      </c>
      <c r="Q48" s="175">
        <v>0</v>
      </c>
      <c r="R48" s="173">
        <f t="shared" si="5"/>
        <v>1186.5</v>
      </c>
      <c r="S48" s="265">
        <f t="shared" si="5"/>
        <v>385</v>
      </c>
      <c r="T48" s="177">
        <f t="shared" si="5"/>
        <v>0</v>
      </c>
      <c r="U48" s="177">
        <f t="shared" si="5"/>
        <v>0</v>
      </c>
      <c r="V48" s="178">
        <f t="shared" si="5"/>
        <v>0</v>
      </c>
      <c r="W48" s="173">
        <v>382.40000000000009</v>
      </c>
      <c r="X48" s="174">
        <v>96</v>
      </c>
      <c r="Y48" s="175">
        <v>0</v>
      </c>
      <c r="Z48" s="175">
        <v>0</v>
      </c>
      <c r="AA48" s="175">
        <v>0</v>
      </c>
      <c r="AB48" s="173">
        <v>447.2999999999999</v>
      </c>
      <c r="AC48" s="174">
        <v>113</v>
      </c>
      <c r="AD48" s="175">
        <v>0</v>
      </c>
      <c r="AE48" s="175">
        <v>0</v>
      </c>
      <c r="AF48" s="175">
        <v>0</v>
      </c>
      <c r="AG48" s="173">
        <v>477.79999999999995</v>
      </c>
      <c r="AH48" s="174">
        <v>128</v>
      </c>
      <c r="AI48" s="175">
        <v>0</v>
      </c>
      <c r="AJ48" s="175">
        <v>0</v>
      </c>
      <c r="AK48" s="175">
        <v>0</v>
      </c>
      <c r="AL48" s="173">
        <f t="shared" si="6"/>
        <v>1307.5</v>
      </c>
      <c r="AM48" s="265">
        <f t="shared" si="6"/>
        <v>337</v>
      </c>
      <c r="AN48" s="177">
        <f t="shared" si="6"/>
        <v>0</v>
      </c>
      <c r="AO48" s="177">
        <f t="shared" si="6"/>
        <v>0</v>
      </c>
      <c r="AP48" s="178">
        <f t="shared" si="6"/>
        <v>0</v>
      </c>
      <c r="AQ48" s="173">
        <v>534.80000000000007</v>
      </c>
      <c r="AR48" s="174">
        <v>3</v>
      </c>
      <c r="AS48" s="175">
        <v>0</v>
      </c>
      <c r="AT48" s="175">
        <v>0</v>
      </c>
      <c r="AU48" s="175">
        <v>0</v>
      </c>
      <c r="AV48" s="173">
        <v>449.7999999999999</v>
      </c>
      <c r="AW48" s="174">
        <v>169</v>
      </c>
      <c r="AX48" s="175">
        <v>0</v>
      </c>
      <c r="AY48" s="175">
        <v>0</v>
      </c>
      <c r="AZ48" s="175">
        <v>0</v>
      </c>
      <c r="BA48" s="173">
        <v>649.70000000000005</v>
      </c>
      <c r="BB48" s="174">
        <v>230</v>
      </c>
      <c r="BC48" s="175">
        <v>0</v>
      </c>
      <c r="BD48" s="175">
        <v>0</v>
      </c>
      <c r="BE48" s="175">
        <v>0</v>
      </c>
      <c r="BF48" s="173">
        <f t="shared" si="7"/>
        <v>1634.3</v>
      </c>
      <c r="BG48" s="265">
        <f t="shared" si="7"/>
        <v>402</v>
      </c>
      <c r="BH48" s="177">
        <f t="shared" si="7"/>
        <v>0</v>
      </c>
      <c r="BI48" s="177">
        <f t="shared" si="7"/>
        <v>0</v>
      </c>
      <c r="BJ48" s="178">
        <f t="shared" si="7"/>
        <v>0</v>
      </c>
      <c r="BK48" s="173">
        <v>469.90000000000003</v>
      </c>
      <c r="BL48" s="174">
        <v>190</v>
      </c>
      <c r="BM48" s="175">
        <v>0</v>
      </c>
      <c r="BN48" s="175">
        <v>0</v>
      </c>
      <c r="BO48" s="175">
        <v>0</v>
      </c>
      <c r="BP48" s="173">
        <v>431.29999999999995</v>
      </c>
      <c r="BQ48" s="174">
        <v>202</v>
      </c>
      <c r="BR48" s="175">
        <v>6</v>
      </c>
      <c r="BS48" s="175">
        <v>0</v>
      </c>
      <c r="BT48" s="175">
        <v>0</v>
      </c>
      <c r="BU48" s="173">
        <v>482.1</v>
      </c>
      <c r="BV48" s="174">
        <v>142</v>
      </c>
      <c r="BW48" s="175">
        <v>0</v>
      </c>
      <c r="BX48" s="175">
        <v>0</v>
      </c>
      <c r="BY48" s="175">
        <v>0</v>
      </c>
      <c r="BZ48" s="173">
        <f t="shared" si="8"/>
        <v>1383.3000000000002</v>
      </c>
      <c r="CA48" s="265">
        <f t="shared" si="8"/>
        <v>534</v>
      </c>
      <c r="CB48" s="177">
        <f t="shared" si="3"/>
        <v>6</v>
      </c>
      <c r="CC48" s="177">
        <f t="shared" si="3"/>
        <v>0</v>
      </c>
      <c r="CD48" s="178">
        <f t="shared" si="3"/>
        <v>0</v>
      </c>
      <c r="CE48" s="173">
        <f t="shared" si="9"/>
        <v>5511.6</v>
      </c>
      <c r="CF48" s="174">
        <f t="shared" si="9"/>
        <v>1658</v>
      </c>
      <c r="CG48" s="175">
        <f t="shared" si="9"/>
        <v>6</v>
      </c>
      <c r="CH48" s="175">
        <f t="shared" si="9"/>
        <v>0</v>
      </c>
      <c r="CI48" s="179">
        <f t="shared" si="9"/>
        <v>0</v>
      </c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</row>
    <row r="49" spans="1:103" s="264" customFormat="1" ht="14.25" customHeight="1" x14ac:dyDescent="0.15">
      <c r="A49" s="395"/>
      <c r="B49" s="195" t="s">
        <v>177</v>
      </c>
      <c r="C49" s="173">
        <v>287.19999999999993</v>
      </c>
      <c r="D49" s="174">
        <v>110</v>
      </c>
      <c r="E49" s="175">
        <v>0</v>
      </c>
      <c r="F49" s="175">
        <v>0</v>
      </c>
      <c r="G49" s="175">
        <v>0</v>
      </c>
      <c r="H49" s="173">
        <v>385</v>
      </c>
      <c r="I49" s="174">
        <v>143</v>
      </c>
      <c r="J49" s="175">
        <v>0</v>
      </c>
      <c r="K49" s="175">
        <v>0</v>
      </c>
      <c r="L49" s="175">
        <v>0</v>
      </c>
      <c r="M49" s="173">
        <v>372</v>
      </c>
      <c r="N49" s="174">
        <v>118</v>
      </c>
      <c r="O49" s="175">
        <v>0</v>
      </c>
      <c r="P49" s="175">
        <v>0</v>
      </c>
      <c r="Q49" s="175">
        <v>0</v>
      </c>
      <c r="R49" s="173">
        <f t="shared" si="5"/>
        <v>1044.1999999999998</v>
      </c>
      <c r="S49" s="265">
        <f t="shared" si="5"/>
        <v>371</v>
      </c>
      <c r="T49" s="177">
        <f t="shared" si="5"/>
        <v>0</v>
      </c>
      <c r="U49" s="177">
        <f t="shared" si="5"/>
        <v>0</v>
      </c>
      <c r="V49" s="178">
        <f t="shared" si="5"/>
        <v>0</v>
      </c>
      <c r="W49" s="173">
        <v>336.80000000000007</v>
      </c>
      <c r="X49" s="174">
        <v>107</v>
      </c>
      <c r="Y49" s="175">
        <v>0</v>
      </c>
      <c r="Z49" s="175">
        <v>0</v>
      </c>
      <c r="AA49" s="175">
        <v>0</v>
      </c>
      <c r="AB49" s="173">
        <v>394.09999999999997</v>
      </c>
      <c r="AC49" s="174">
        <v>93</v>
      </c>
      <c r="AD49" s="175">
        <v>0</v>
      </c>
      <c r="AE49" s="175">
        <v>0</v>
      </c>
      <c r="AF49" s="175">
        <v>0</v>
      </c>
      <c r="AG49" s="173">
        <v>380.20000000000005</v>
      </c>
      <c r="AH49" s="174">
        <v>84</v>
      </c>
      <c r="AI49" s="175">
        <v>6</v>
      </c>
      <c r="AJ49" s="175">
        <v>0</v>
      </c>
      <c r="AK49" s="175">
        <v>0</v>
      </c>
      <c r="AL49" s="173">
        <f t="shared" si="6"/>
        <v>1111.1000000000001</v>
      </c>
      <c r="AM49" s="265">
        <f t="shared" si="6"/>
        <v>284</v>
      </c>
      <c r="AN49" s="177">
        <f t="shared" si="6"/>
        <v>6</v>
      </c>
      <c r="AO49" s="177">
        <f t="shared" si="6"/>
        <v>0</v>
      </c>
      <c r="AP49" s="178">
        <f t="shared" si="6"/>
        <v>0</v>
      </c>
      <c r="AQ49" s="173">
        <v>402.30000000000007</v>
      </c>
      <c r="AR49" s="174">
        <v>49</v>
      </c>
      <c r="AS49" s="175">
        <v>0</v>
      </c>
      <c r="AT49" s="175">
        <v>0</v>
      </c>
      <c r="AU49" s="175">
        <v>0</v>
      </c>
      <c r="AV49" s="173">
        <v>501.89999999999992</v>
      </c>
      <c r="AW49" s="174">
        <v>100</v>
      </c>
      <c r="AX49" s="175">
        <v>0</v>
      </c>
      <c r="AY49" s="175">
        <v>0</v>
      </c>
      <c r="AZ49" s="175">
        <v>0</v>
      </c>
      <c r="BA49" s="173">
        <v>675.4</v>
      </c>
      <c r="BB49" s="174">
        <v>239</v>
      </c>
      <c r="BC49" s="175">
        <v>0</v>
      </c>
      <c r="BD49" s="175">
        <v>0</v>
      </c>
      <c r="BE49" s="175">
        <v>0</v>
      </c>
      <c r="BF49" s="173">
        <f t="shared" si="7"/>
        <v>1579.6</v>
      </c>
      <c r="BG49" s="265">
        <f t="shared" si="7"/>
        <v>388</v>
      </c>
      <c r="BH49" s="177">
        <f t="shared" si="7"/>
        <v>0</v>
      </c>
      <c r="BI49" s="177">
        <f t="shared" si="7"/>
        <v>0</v>
      </c>
      <c r="BJ49" s="178">
        <f t="shared" si="7"/>
        <v>0</v>
      </c>
      <c r="BK49" s="173">
        <v>471.70000000000005</v>
      </c>
      <c r="BL49" s="174">
        <v>162</v>
      </c>
      <c r="BM49" s="175">
        <v>0</v>
      </c>
      <c r="BN49" s="175">
        <v>0</v>
      </c>
      <c r="BO49" s="175">
        <v>0</v>
      </c>
      <c r="BP49" s="173">
        <v>393.79999999999995</v>
      </c>
      <c r="BQ49" s="174">
        <v>125</v>
      </c>
      <c r="BR49" s="175">
        <v>0</v>
      </c>
      <c r="BS49" s="175">
        <v>0</v>
      </c>
      <c r="BT49" s="175">
        <v>0</v>
      </c>
      <c r="BU49" s="173">
        <v>379.1</v>
      </c>
      <c r="BV49" s="174">
        <v>79</v>
      </c>
      <c r="BW49" s="175">
        <v>0</v>
      </c>
      <c r="BX49" s="175">
        <v>0</v>
      </c>
      <c r="BY49" s="175">
        <v>0</v>
      </c>
      <c r="BZ49" s="173">
        <f t="shared" si="8"/>
        <v>1244.5999999999999</v>
      </c>
      <c r="CA49" s="265">
        <f t="shared" si="8"/>
        <v>366</v>
      </c>
      <c r="CB49" s="177">
        <f t="shared" si="3"/>
        <v>0</v>
      </c>
      <c r="CC49" s="177">
        <f t="shared" si="3"/>
        <v>0</v>
      </c>
      <c r="CD49" s="178">
        <f t="shared" si="3"/>
        <v>0</v>
      </c>
      <c r="CE49" s="173">
        <f t="shared" si="9"/>
        <v>4979.5</v>
      </c>
      <c r="CF49" s="174">
        <f t="shared" si="9"/>
        <v>1409</v>
      </c>
      <c r="CG49" s="175">
        <f t="shared" si="9"/>
        <v>6</v>
      </c>
      <c r="CH49" s="175">
        <f t="shared" si="9"/>
        <v>0</v>
      </c>
      <c r="CI49" s="179">
        <f t="shared" si="9"/>
        <v>0</v>
      </c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2"/>
      <c r="CU49" s="262"/>
      <c r="CV49" s="262"/>
      <c r="CW49" s="262"/>
      <c r="CX49" s="262"/>
      <c r="CY49" s="262"/>
    </row>
    <row r="50" spans="1:103" s="264" customFormat="1" ht="14.25" customHeight="1" x14ac:dyDescent="0.15">
      <c r="A50" s="395"/>
      <c r="B50" s="195" t="s">
        <v>178</v>
      </c>
      <c r="C50" s="173">
        <v>312.5</v>
      </c>
      <c r="D50" s="174">
        <v>315</v>
      </c>
      <c r="E50" s="175">
        <v>0</v>
      </c>
      <c r="F50" s="175">
        <v>0</v>
      </c>
      <c r="G50" s="175">
        <v>0</v>
      </c>
      <c r="H50" s="173">
        <v>341.7000000000001</v>
      </c>
      <c r="I50" s="174">
        <v>342</v>
      </c>
      <c r="J50" s="175">
        <v>1</v>
      </c>
      <c r="K50" s="175">
        <v>0</v>
      </c>
      <c r="L50" s="175">
        <v>0</v>
      </c>
      <c r="M50" s="173">
        <v>395.50000000000006</v>
      </c>
      <c r="N50" s="174">
        <v>285</v>
      </c>
      <c r="O50" s="175">
        <v>1</v>
      </c>
      <c r="P50" s="175">
        <v>0</v>
      </c>
      <c r="Q50" s="175">
        <v>0</v>
      </c>
      <c r="R50" s="173">
        <f t="shared" si="5"/>
        <v>1049.7</v>
      </c>
      <c r="S50" s="265">
        <f t="shared" si="5"/>
        <v>942</v>
      </c>
      <c r="T50" s="177">
        <f t="shared" si="5"/>
        <v>2</v>
      </c>
      <c r="U50" s="177">
        <f t="shared" si="5"/>
        <v>0</v>
      </c>
      <c r="V50" s="178">
        <f t="shared" si="5"/>
        <v>0</v>
      </c>
      <c r="W50" s="173">
        <v>332.29999999999995</v>
      </c>
      <c r="X50" s="174">
        <v>275</v>
      </c>
      <c r="Y50" s="175">
        <v>0</v>
      </c>
      <c r="Z50" s="175">
        <v>0</v>
      </c>
      <c r="AA50" s="175">
        <v>0</v>
      </c>
      <c r="AB50" s="173">
        <v>361.60000000000008</v>
      </c>
      <c r="AC50" s="174">
        <v>114</v>
      </c>
      <c r="AD50" s="175">
        <v>0</v>
      </c>
      <c r="AE50" s="175">
        <v>0</v>
      </c>
      <c r="AF50" s="175">
        <v>0</v>
      </c>
      <c r="AG50" s="173">
        <v>378.8</v>
      </c>
      <c r="AH50" s="174">
        <v>195</v>
      </c>
      <c r="AI50" s="175">
        <v>0</v>
      </c>
      <c r="AJ50" s="175">
        <v>0</v>
      </c>
      <c r="AK50" s="175">
        <v>0</v>
      </c>
      <c r="AL50" s="173">
        <f t="shared" si="6"/>
        <v>1072.7</v>
      </c>
      <c r="AM50" s="265">
        <f t="shared" si="6"/>
        <v>584</v>
      </c>
      <c r="AN50" s="177">
        <f t="shared" si="6"/>
        <v>0</v>
      </c>
      <c r="AO50" s="177">
        <f t="shared" si="6"/>
        <v>0</v>
      </c>
      <c r="AP50" s="178">
        <f t="shared" si="6"/>
        <v>0</v>
      </c>
      <c r="AQ50" s="173">
        <v>431.09999999999997</v>
      </c>
      <c r="AR50" s="174">
        <v>302</v>
      </c>
      <c r="AS50" s="175">
        <v>5</v>
      </c>
      <c r="AT50" s="175">
        <v>0</v>
      </c>
      <c r="AU50" s="175">
        <v>0</v>
      </c>
      <c r="AV50" s="173">
        <v>418.70000000000005</v>
      </c>
      <c r="AW50" s="174">
        <v>152</v>
      </c>
      <c r="AX50" s="175">
        <v>0</v>
      </c>
      <c r="AY50" s="175">
        <v>0</v>
      </c>
      <c r="AZ50" s="175">
        <v>0</v>
      </c>
      <c r="BA50" s="173">
        <v>631.49999999999989</v>
      </c>
      <c r="BB50" s="174">
        <v>361</v>
      </c>
      <c r="BC50" s="175">
        <v>1</v>
      </c>
      <c r="BD50" s="175">
        <v>0</v>
      </c>
      <c r="BE50" s="175">
        <v>0</v>
      </c>
      <c r="BF50" s="173">
        <f t="shared" si="7"/>
        <v>1481.2999999999997</v>
      </c>
      <c r="BG50" s="265">
        <f t="shared" si="7"/>
        <v>815</v>
      </c>
      <c r="BH50" s="177">
        <f t="shared" si="7"/>
        <v>6</v>
      </c>
      <c r="BI50" s="177">
        <f t="shared" si="7"/>
        <v>0</v>
      </c>
      <c r="BJ50" s="178">
        <f t="shared" si="7"/>
        <v>0</v>
      </c>
      <c r="BK50" s="173">
        <v>504.89999999999992</v>
      </c>
      <c r="BL50" s="174">
        <v>356</v>
      </c>
      <c r="BM50" s="175">
        <v>0</v>
      </c>
      <c r="BN50" s="175">
        <v>0</v>
      </c>
      <c r="BO50" s="175">
        <v>0</v>
      </c>
      <c r="BP50" s="173">
        <v>407.69999999999993</v>
      </c>
      <c r="BQ50" s="174">
        <v>289</v>
      </c>
      <c r="BR50" s="175">
        <v>4</v>
      </c>
      <c r="BS50" s="175">
        <v>0</v>
      </c>
      <c r="BT50" s="175">
        <v>0</v>
      </c>
      <c r="BU50" s="173">
        <v>531.69999999999993</v>
      </c>
      <c r="BV50" s="174">
        <v>299</v>
      </c>
      <c r="BW50" s="175">
        <v>0</v>
      </c>
      <c r="BX50" s="175">
        <v>0</v>
      </c>
      <c r="BY50" s="175">
        <v>0</v>
      </c>
      <c r="BZ50" s="173">
        <f t="shared" si="8"/>
        <v>1444.2999999999997</v>
      </c>
      <c r="CA50" s="265">
        <f t="shared" si="8"/>
        <v>944</v>
      </c>
      <c r="CB50" s="177">
        <f t="shared" si="3"/>
        <v>4</v>
      </c>
      <c r="CC50" s="177">
        <f t="shared" si="3"/>
        <v>0</v>
      </c>
      <c r="CD50" s="178">
        <f t="shared" si="3"/>
        <v>0</v>
      </c>
      <c r="CE50" s="173">
        <f t="shared" si="9"/>
        <v>5048</v>
      </c>
      <c r="CF50" s="174">
        <f t="shared" si="9"/>
        <v>3285</v>
      </c>
      <c r="CG50" s="175">
        <f t="shared" si="9"/>
        <v>12</v>
      </c>
      <c r="CH50" s="175">
        <f t="shared" si="9"/>
        <v>0</v>
      </c>
      <c r="CI50" s="179">
        <f t="shared" si="9"/>
        <v>0</v>
      </c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</row>
    <row r="51" spans="1:103" s="264" customFormat="1" ht="14.25" customHeight="1" x14ac:dyDescent="0.15">
      <c r="A51" s="395"/>
      <c r="B51" s="195" t="s">
        <v>179</v>
      </c>
      <c r="C51" s="173">
        <v>325.39999999999998</v>
      </c>
      <c r="D51" s="174">
        <v>889</v>
      </c>
      <c r="E51" s="175">
        <v>0</v>
      </c>
      <c r="F51" s="175">
        <v>0</v>
      </c>
      <c r="G51" s="175">
        <v>0</v>
      </c>
      <c r="H51" s="173">
        <v>454.29999999999995</v>
      </c>
      <c r="I51" s="174">
        <v>1013</v>
      </c>
      <c r="J51" s="175">
        <v>0</v>
      </c>
      <c r="K51" s="175">
        <v>0</v>
      </c>
      <c r="L51" s="175">
        <v>0</v>
      </c>
      <c r="M51" s="173">
        <v>506.09999999999991</v>
      </c>
      <c r="N51" s="174">
        <v>837</v>
      </c>
      <c r="O51" s="175">
        <v>0</v>
      </c>
      <c r="P51" s="175">
        <v>0</v>
      </c>
      <c r="Q51" s="175">
        <v>0</v>
      </c>
      <c r="R51" s="173">
        <f t="shared" si="5"/>
        <v>1285.7999999999997</v>
      </c>
      <c r="S51" s="265">
        <f t="shared" si="5"/>
        <v>2739</v>
      </c>
      <c r="T51" s="177">
        <f t="shared" si="5"/>
        <v>0</v>
      </c>
      <c r="U51" s="177">
        <f t="shared" si="5"/>
        <v>0</v>
      </c>
      <c r="V51" s="178">
        <f t="shared" si="5"/>
        <v>0</v>
      </c>
      <c r="W51" s="173">
        <v>372.30000000000007</v>
      </c>
      <c r="X51" s="174">
        <v>1096</v>
      </c>
      <c r="Y51" s="175">
        <v>0</v>
      </c>
      <c r="Z51" s="175">
        <v>0</v>
      </c>
      <c r="AA51" s="175">
        <v>0</v>
      </c>
      <c r="AB51" s="173">
        <v>430.9</v>
      </c>
      <c r="AC51" s="174">
        <v>652</v>
      </c>
      <c r="AD51" s="175">
        <v>0</v>
      </c>
      <c r="AE51" s="175">
        <v>0</v>
      </c>
      <c r="AF51" s="175">
        <v>0</v>
      </c>
      <c r="AG51" s="173">
        <v>474.5</v>
      </c>
      <c r="AH51" s="174">
        <v>1146</v>
      </c>
      <c r="AI51" s="175">
        <v>0</v>
      </c>
      <c r="AJ51" s="175">
        <v>0</v>
      </c>
      <c r="AK51" s="175">
        <v>0</v>
      </c>
      <c r="AL51" s="173">
        <f t="shared" si="6"/>
        <v>1277.7</v>
      </c>
      <c r="AM51" s="265">
        <f t="shared" si="6"/>
        <v>2894</v>
      </c>
      <c r="AN51" s="177">
        <f t="shared" si="6"/>
        <v>0</v>
      </c>
      <c r="AO51" s="177">
        <f t="shared" si="6"/>
        <v>0</v>
      </c>
      <c r="AP51" s="178">
        <f t="shared" si="6"/>
        <v>0</v>
      </c>
      <c r="AQ51" s="173">
        <v>511.49999999999994</v>
      </c>
      <c r="AR51" s="174">
        <v>999</v>
      </c>
      <c r="AS51" s="175">
        <v>0</v>
      </c>
      <c r="AT51" s="175">
        <v>0</v>
      </c>
      <c r="AU51" s="175">
        <v>0</v>
      </c>
      <c r="AV51" s="173">
        <v>428.30000000000007</v>
      </c>
      <c r="AW51" s="174">
        <v>903</v>
      </c>
      <c r="AX51" s="175">
        <v>0</v>
      </c>
      <c r="AY51" s="175">
        <v>0</v>
      </c>
      <c r="AZ51" s="175">
        <v>0</v>
      </c>
      <c r="BA51" s="173">
        <v>890.6</v>
      </c>
      <c r="BB51" s="174">
        <v>1785</v>
      </c>
      <c r="BC51" s="175">
        <v>0</v>
      </c>
      <c r="BD51" s="175">
        <v>0</v>
      </c>
      <c r="BE51" s="175">
        <v>0</v>
      </c>
      <c r="BF51" s="173">
        <f t="shared" si="7"/>
        <v>1830.4</v>
      </c>
      <c r="BG51" s="265">
        <f t="shared" si="7"/>
        <v>3687</v>
      </c>
      <c r="BH51" s="177">
        <f t="shared" si="7"/>
        <v>0</v>
      </c>
      <c r="BI51" s="177">
        <f t="shared" si="7"/>
        <v>0</v>
      </c>
      <c r="BJ51" s="178">
        <f t="shared" si="7"/>
        <v>0</v>
      </c>
      <c r="BK51" s="173">
        <v>499.49999999999994</v>
      </c>
      <c r="BL51" s="174">
        <v>1025</v>
      </c>
      <c r="BM51" s="175">
        <v>0</v>
      </c>
      <c r="BN51" s="175">
        <v>0</v>
      </c>
      <c r="BO51" s="175">
        <v>0</v>
      </c>
      <c r="BP51" s="173">
        <v>396.7999999999999</v>
      </c>
      <c r="BQ51" s="174">
        <v>810</v>
      </c>
      <c r="BR51" s="175">
        <v>0</v>
      </c>
      <c r="BS51" s="175">
        <v>0</v>
      </c>
      <c r="BT51" s="175">
        <v>0</v>
      </c>
      <c r="BU51" s="173">
        <v>422.2</v>
      </c>
      <c r="BV51" s="174">
        <v>867</v>
      </c>
      <c r="BW51" s="175">
        <v>0</v>
      </c>
      <c r="BX51" s="175">
        <v>0</v>
      </c>
      <c r="BY51" s="175">
        <v>0</v>
      </c>
      <c r="BZ51" s="173">
        <f t="shared" si="8"/>
        <v>1318.4999999999998</v>
      </c>
      <c r="CA51" s="265">
        <f t="shared" si="8"/>
        <v>2702</v>
      </c>
      <c r="CB51" s="177">
        <f t="shared" si="3"/>
        <v>0</v>
      </c>
      <c r="CC51" s="177">
        <f t="shared" si="3"/>
        <v>0</v>
      </c>
      <c r="CD51" s="178">
        <f t="shared" si="3"/>
        <v>0</v>
      </c>
      <c r="CE51" s="173">
        <f t="shared" si="9"/>
        <v>5712.4</v>
      </c>
      <c r="CF51" s="174">
        <f t="shared" si="9"/>
        <v>12022</v>
      </c>
      <c r="CG51" s="175">
        <f t="shared" si="9"/>
        <v>0</v>
      </c>
      <c r="CH51" s="175">
        <f t="shared" si="9"/>
        <v>0</v>
      </c>
      <c r="CI51" s="179">
        <f t="shared" si="9"/>
        <v>0</v>
      </c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</row>
    <row r="52" spans="1:103" s="264" customFormat="1" ht="14.25" customHeight="1" x14ac:dyDescent="0.15">
      <c r="A52" s="395"/>
      <c r="B52" s="195" t="s">
        <v>180</v>
      </c>
      <c r="C52" s="173">
        <v>300</v>
      </c>
      <c r="D52" s="174">
        <v>210</v>
      </c>
      <c r="E52" s="175">
        <v>0</v>
      </c>
      <c r="F52" s="175">
        <v>0</v>
      </c>
      <c r="G52" s="175">
        <v>0</v>
      </c>
      <c r="H52" s="173">
        <v>275.80000000000007</v>
      </c>
      <c r="I52" s="174">
        <v>240</v>
      </c>
      <c r="J52" s="175">
        <v>0</v>
      </c>
      <c r="K52" s="175">
        <v>0</v>
      </c>
      <c r="L52" s="175">
        <v>0</v>
      </c>
      <c r="M52" s="173">
        <v>301.5</v>
      </c>
      <c r="N52" s="174">
        <v>267</v>
      </c>
      <c r="O52" s="175">
        <v>1</v>
      </c>
      <c r="P52" s="175">
        <v>0</v>
      </c>
      <c r="Q52" s="175">
        <v>0</v>
      </c>
      <c r="R52" s="173">
        <f t="shared" si="5"/>
        <v>877.30000000000007</v>
      </c>
      <c r="S52" s="265">
        <f t="shared" si="5"/>
        <v>717</v>
      </c>
      <c r="T52" s="177">
        <f t="shared" si="5"/>
        <v>1</v>
      </c>
      <c r="U52" s="177">
        <f t="shared" si="5"/>
        <v>0</v>
      </c>
      <c r="V52" s="178">
        <f t="shared" si="5"/>
        <v>0</v>
      </c>
      <c r="W52" s="173">
        <v>309.29999999999995</v>
      </c>
      <c r="X52" s="174">
        <v>236</v>
      </c>
      <c r="Y52" s="175">
        <v>0</v>
      </c>
      <c r="Z52" s="175">
        <v>0</v>
      </c>
      <c r="AA52" s="175">
        <v>0</v>
      </c>
      <c r="AB52" s="173">
        <v>341.20000000000005</v>
      </c>
      <c r="AC52" s="174">
        <v>266</v>
      </c>
      <c r="AD52" s="175">
        <v>0</v>
      </c>
      <c r="AE52" s="175">
        <v>0</v>
      </c>
      <c r="AF52" s="175">
        <v>0</v>
      </c>
      <c r="AG52" s="173">
        <v>373.9</v>
      </c>
      <c r="AH52" s="174">
        <v>211</v>
      </c>
      <c r="AI52" s="175">
        <v>0</v>
      </c>
      <c r="AJ52" s="175">
        <v>0</v>
      </c>
      <c r="AK52" s="175">
        <v>0</v>
      </c>
      <c r="AL52" s="173">
        <f t="shared" si="6"/>
        <v>1024.4000000000001</v>
      </c>
      <c r="AM52" s="265">
        <f t="shared" si="6"/>
        <v>713</v>
      </c>
      <c r="AN52" s="177">
        <f t="shared" si="6"/>
        <v>0</v>
      </c>
      <c r="AO52" s="177">
        <f t="shared" si="6"/>
        <v>0</v>
      </c>
      <c r="AP52" s="178">
        <f t="shared" si="6"/>
        <v>0</v>
      </c>
      <c r="AQ52" s="173">
        <v>541.79999999999995</v>
      </c>
      <c r="AR52" s="174">
        <v>331</v>
      </c>
      <c r="AS52" s="175">
        <v>1</v>
      </c>
      <c r="AT52" s="175">
        <v>0</v>
      </c>
      <c r="AU52" s="175">
        <v>0</v>
      </c>
      <c r="AV52" s="173">
        <v>424.4</v>
      </c>
      <c r="AW52" s="174">
        <v>279</v>
      </c>
      <c r="AX52" s="175">
        <v>0</v>
      </c>
      <c r="AY52" s="175">
        <v>0</v>
      </c>
      <c r="AZ52" s="175">
        <v>0</v>
      </c>
      <c r="BA52" s="173">
        <v>505.39999999999992</v>
      </c>
      <c r="BB52" s="174">
        <v>519</v>
      </c>
      <c r="BC52" s="175">
        <v>0</v>
      </c>
      <c r="BD52" s="175">
        <v>0</v>
      </c>
      <c r="BE52" s="175">
        <v>0</v>
      </c>
      <c r="BF52" s="173">
        <f t="shared" si="7"/>
        <v>1471.6</v>
      </c>
      <c r="BG52" s="265">
        <f t="shared" si="7"/>
        <v>1129</v>
      </c>
      <c r="BH52" s="177">
        <f t="shared" si="7"/>
        <v>1</v>
      </c>
      <c r="BI52" s="177">
        <f t="shared" si="7"/>
        <v>0</v>
      </c>
      <c r="BJ52" s="178">
        <f t="shared" si="7"/>
        <v>0</v>
      </c>
      <c r="BK52" s="173">
        <v>418.49999999999994</v>
      </c>
      <c r="BL52" s="174">
        <v>387</v>
      </c>
      <c r="BM52" s="175">
        <v>0</v>
      </c>
      <c r="BN52" s="175">
        <v>0</v>
      </c>
      <c r="BO52" s="175">
        <v>0</v>
      </c>
      <c r="BP52" s="173">
        <v>352.8</v>
      </c>
      <c r="BQ52" s="174">
        <v>300</v>
      </c>
      <c r="BR52" s="175">
        <v>0</v>
      </c>
      <c r="BS52" s="175">
        <v>0</v>
      </c>
      <c r="BT52" s="175">
        <v>0</v>
      </c>
      <c r="BU52" s="173">
        <v>483.49999999999994</v>
      </c>
      <c r="BV52" s="174">
        <v>364</v>
      </c>
      <c r="BW52" s="175">
        <v>0</v>
      </c>
      <c r="BX52" s="175">
        <v>0</v>
      </c>
      <c r="BY52" s="175">
        <v>0</v>
      </c>
      <c r="BZ52" s="173">
        <f t="shared" si="8"/>
        <v>1254.8</v>
      </c>
      <c r="CA52" s="265">
        <f t="shared" si="8"/>
        <v>1051</v>
      </c>
      <c r="CB52" s="177">
        <f t="shared" si="3"/>
        <v>0</v>
      </c>
      <c r="CC52" s="177">
        <f t="shared" si="3"/>
        <v>0</v>
      </c>
      <c r="CD52" s="178">
        <f t="shared" si="3"/>
        <v>0</v>
      </c>
      <c r="CE52" s="173">
        <f t="shared" si="9"/>
        <v>4628.1000000000004</v>
      </c>
      <c r="CF52" s="174">
        <f t="shared" si="9"/>
        <v>3610</v>
      </c>
      <c r="CG52" s="175">
        <f t="shared" si="9"/>
        <v>2</v>
      </c>
      <c r="CH52" s="175">
        <f t="shared" si="9"/>
        <v>0</v>
      </c>
      <c r="CI52" s="179">
        <f t="shared" si="9"/>
        <v>0</v>
      </c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</row>
    <row r="53" spans="1:103" s="264" customFormat="1" ht="14.25" customHeight="1" thickBot="1" x14ac:dyDescent="0.2">
      <c r="A53" s="395"/>
      <c r="B53" s="192" t="s">
        <v>76</v>
      </c>
      <c r="C53" s="196">
        <v>4380.7</v>
      </c>
      <c r="D53" s="197">
        <v>3730</v>
      </c>
      <c r="E53" s="198">
        <v>4</v>
      </c>
      <c r="F53" s="198">
        <v>0</v>
      </c>
      <c r="G53" s="199">
        <v>0</v>
      </c>
      <c r="H53" s="196">
        <v>5093.3</v>
      </c>
      <c r="I53" s="197">
        <v>4203</v>
      </c>
      <c r="J53" s="198">
        <v>11</v>
      </c>
      <c r="K53" s="198">
        <v>0</v>
      </c>
      <c r="L53" s="199">
        <v>0</v>
      </c>
      <c r="M53" s="196">
        <v>5241.3999999999996</v>
      </c>
      <c r="N53" s="197">
        <v>3766</v>
      </c>
      <c r="O53" s="198">
        <v>12</v>
      </c>
      <c r="P53" s="198">
        <v>0</v>
      </c>
      <c r="Q53" s="199">
        <v>0</v>
      </c>
      <c r="R53" s="185">
        <f t="shared" si="5"/>
        <v>14715.4</v>
      </c>
      <c r="S53" s="266">
        <f t="shared" si="5"/>
        <v>11699</v>
      </c>
      <c r="T53" s="186">
        <f t="shared" si="5"/>
        <v>27</v>
      </c>
      <c r="U53" s="186">
        <f t="shared" si="5"/>
        <v>0</v>
      </c>
      <c r="V53" s="187">
        <f t="shared" si="5"/>
        <v>0</v>
      </c>
      <c r="W53" s="196">
        <v>4865.1000000000004</v>
      </c>
      <c r="X53" s="197">
        <v>4202</v>
      </c>
      <c r="Y53" s="200">
        <v>18</v>
      </c>
      <c r="Z53" s="198">
        <v>0</v>
      </c>
      <c r="AA53" s="199">
        <v>0</v>
      </c>
      <c r="AB53" s="196">
        <v>5289.2</v>
      </c>
      <c r="AC53" s="197">
        <v>3322</v>
      </c>
      <c r="AD53" s="198">
        <v>10</v>
      </c>
      <c r="AE53" s="198">
        <v>0</v>
      </c>
      <c r="AF53" s="199">
        <v>0</v>
      </c>
      <c r="AG53" s="196">
        <v>5815.5</v>
      </c>
      <c r="AH53" s="197">
        <v>4119</v>
      </c>
      <c r="AI53" s="198">
        <v>16</v>
      </c>
      <c r="AJ53" s="198">
        <v>0</v>
      </c>
      <c r="AK53" s="199">
        <v>0</v>
      </c>
      <c r="AL53" s="185">
        <f t="shared" si="6"/>
        <v>15969.8</v>
      </c>
      <c r="AM53" s="266">
        <f t="shared" si="6"/>
        <v>11643</v>
      </c>
      <c r="AN53" s="186">
        <f t="shared" si="6"/>
        <v>44</v>
      </c>
      <c r="AO53" s="186">
        <f t="shared" si="6"/>
        <v>0</v>
      </c>
      <c r="AP53" s="187">
        <f t="shared" si="6"/>
        <v>0</v>
      </c>
      <c r="AQ53" s="196">
        <v>6274.9000000000005</v>
      </c>
      <c r="AR53" s="197">
        <v>4446</v>
      </c>
      <c r="AS53" s="198">
        <v>12</v>
      </c>
      <c r="AT53" s="198">
        <v>0</v>
      </c>
      <c r="AU53" s="199">
        <v>0</v>
      </c>
      <c r="AV53" s="196">
        <v>6220.4</v>
      </c>
      <c r="AW53" s="197">
        <v>4321</v>
      </c>
      <c r="AX53" s="198">
        <v>6</v>
      </c>
      <c r="AY53" s="198">
        <v>0</v>
      </c>
      <c r="AZ53" s="199">
        <v>0</v>
      </c>
      <c r="BA53" s="196">
        <v>9071.1999999999989</v>
      </c>
      <c r="BB53" s="197">
        <v>7525</v>
      </c>
      <c r="BC53" s="198">
        <v>29</v>
      </c>
      <c r="BD53" s="198">
        <v>0</v>
      </c>
      <c r="BE53" s="199">
        <v>0</v>
      </c>
      <c r="BF53" s="185">
        <f t="shared" si="7"/>
        <v>21566.5</v>
      </c>
      <c r="BG53" s="266">
        <f t="shared" si="7"/>
        <v>16292</v>
      </c>
      <c r="BH53" s="186">
        <f t="shared" si="7"/>
        <v>47</v>
      </c>
      <c r="BI53" s="186">
        <f t="shared" si="7"/>
        <v>0</v>
      </c>
      <c r="BJ53" s="187">
        <f t="shared" si="7"/>
        <v>0</v>
      </c>
      <c r="BK53" s="196">
        <v>6667.7999999999984</v>
      </c>
      <c r="BL53" s="197">
        <v>5570</v>
      </c>
      <c r="BM53" s="198">
        <v>3</v>
      </c>
      <c r="BN53" s="198">
        <v>0</v>
      </c>
      <c r="BO53" s="199">
        <v>0</v>
      </c>
      <c r="BP53" s="196">
        <v>5705.3</v>
      </c>
      <c r="BQ53" s="197">
        <v>4625</v>
      </c>
      <c r="BR53" s="198">
        <v>25</v>
      </c>
      <c r="BS53" s="198">
        <v>0</v>
      </c>
      <c r="BT53" s="199">
        <v>0</v>
      </c>
      <c r="BU53" s="196">
        <v>6208.0000000000009</v>
      </c>
      <c r="BV53" s="197">
        <v>4359</v>
      </c>
      <c r="BW53" s="198">
        <v>7</v>
      </c>
      <c r="BX53" s="198">
        <v>0</v>
      </c>
      <c r="BY53" s="199">
        <v>0</v>
      </c>
      <c r="BZ53" s="185">
        <f t="shared" si="8"/>
        <v>18581.099999999999</v>
      </c>
      <c r="CA53" s="266">
        <f t="shared" si="8"/>
        <v>14554</v>
      </c>
      <c r="CB53" s="186">
        <f t="shared" si="3"/>
        <v>35</v>
      </c>
      <c r="CC53" s="186">
        <f t="shared" si="3"/>
        <v>0</v>
      </c>
      <c r="CD53" s="187">
        <f t="shared" si="3"/>
        <v>0</v>
      </c>
      <c r="CE53" s="196">
        <f t="shared" si="9"/>
        <v>70832.799999999988</v>
      </c>
      <c r="CF53" s="197">
        <f t="shared" si="9"/>
        <v>54188</v>
      </c>
      <c r="CG53" s="198">
        <f t="shared" si="9"/>
        <v>153</v>
      </c>
      <c r="CH53" s="198">
        <f t="shared" si="9"/>
        <v>0</v>
      </c>
      <c r="CI53" s="199">
        <f t="shared" si="9"/>
        <v>0</v>
      </c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</row>
    <row r="54" spans="1:103" s="264" customFormat="1" ht="17.25" customHeight="1" thickBot="1" x14ac:dyDescent="0.2">
      <c r="A54" s="402" t="s">
        <v>78</v>
      </c>
      <c r="B54" s="403"/>
      <c r="C54" s="201">
        <v>6819.7999999999993</v>
      </c>
      <c r="D54" s="202">
        <v>13940</v>
      </c>
      <c r="E54" s="203">
        <v>81</v>
      </c>
      <c r="F54" s="203">
        <v>0</v>
      </c>
      <c r="G54" s="204">
        <v>0</v>
      </c>
      <c r="H54" s="201">
        <v>7798.6</v>
      </c>
      <c r="I54" s="202">
        <v>16950</v>
      </c>
      <c r="J54" s="203">
        <v>54</v>
      </c>
      <c r="K54" s="203">
        <v>2</v>
      </c>
      <c r="L54" s="204">
        <v>0</v>
      </c>
      <c r="M54" s="201">
        <v>8301.5</v>
      </c>
      <c r="N54" s="202">
        <v>15804</v>
      </c>
      <c r="O54" s="203">
        <v>50</v>
      </c>
      <c r="P54" s="203">
        <v>0</v>
      </c>
      <c r="Q54" s="204">
        <v>1</v>
      </c>
      <c r="R54" s="205">
        <f t="shared" si="5"/>
        <v>22919.9</v>
      </c>
      <c r="S54" s="267">
        <f t="shared" si="5"/>
        <v>46694</v>
      </c>
      <c r="T54" s="206">
        <f t="shared" si="5"/>
        <v>185</v>
      </c>
      <c r="U54" s="206">
        <f t="shared" si="5"/>
        <v>2</v>
      </c>
      <c r="V54" s="207">
        <f t="shared" si="5"/>
        <v>1</v>
      </c>
      <c r="W54" s="201">
        <v>7395.1</v>
      </c>
      <c r="X54" s="202">
        <v>14759</v>
      </c>
      <c r="Y54" s="261">
        <v>61</v>
      </c>
      <c r="Z54" s="203">
        <v>0</v>
      </c>
      <c r="AA54" s="204">
        <v>1</v>
      </c>
      <c r="AB54" s="201">
        <v>8101.5</v>
      </c>
      <c r="AC54" s="202">
        <v>14470</v>
      </c>
      <c r="AD54" s="203">
        <v>68</v>
      </c>
      <c r="AE54" s="203">
        <v>9</v>
      </c>
      <c r="AF54" s="204">
        <v>0</v>
      </c>
      <c r="AG54" s="201">
        <v>8676</v>
      </c>
      <c r="AH54" s="202">
        <v>14772</v>
      </c>
      <c r="AI54" s="203">
        <v>99</v>
      </c>
      <c r="AJ54" s="203">
        <v>3</v>
      </c>
      <c r="AK54" s="204">
        <v>0</v>
      </c>
      <c r="AL54" s="205">
        <f t="shared" si="6"/>
        <v>24172.6</v>
      </c>
      <c r="AM54" s="267">
        <f t="shared" si="6"/>
        <v>44001</v>
      </c>
      <c r="AN54" s="206">
        <f t="shared" si="6"/>
        <v>228</v>
      </c>
      <c r="AO54" s="206">
        <f t="shared" si="6"/>
        <v>12</v>
      </c>
      <c r="AP54" s="207">
        <f t="shared" si="6"/>
        <v>1</v>
      </c>
      <c r="AQ54" s="201">
        <v>10304.400000000001</v>
      </c>
      <c r="AR54" s="202">
        <v>18606</v>
      </c>
      <c r="AS54" s="203">
        <v>128</v>
      </c>
      <c r="AT54" s="203">
        <v>4</v>
      </c>
      <c r="AU54" s="204">
        <v>0</v>
      </c>
      <c r="AV54" s="201">
        <v>9254.4</v>
      </c>
      <c r="AW54" s="202">
        <v>15048</v>
      </c>
      <c r="AX54" s="203">
        <v>145</v>
      </c>
      <c r="AY54" s="203">
        <v>3</v>
      </c>
      <c r="AZ54" s="204">
        <v>1</v>
      </c>
      <c r="BA54" s="201">
        <v>12712.599999999999</v>
      </c>
      <c r="BB54" s="202">
        <v>25325</v>
      </c>
      <c r="BC54" s="203">
        <v>145</v>
      </c>
      <c r="BD54" s="203">
        <v>5</v>
      </c>
      <c r="BE54" s="204">
        <v>0</v>
      </c>
      <c r="BF54" s="205">
        <f t="shared" si="7"/>
        <v>32271.4</v>
      </c>
      <c r="BG54" s="267">
        <f t="shared" si="7"/>
        <v>58979</v>
      </c>
      <c r="BH54" s="206">
        <f t="shared" si="7"/>
        <v>418</v>
      </c>
      <c r="BI54" s="206">
        <f t="shared" si="7"/>
        <v>12</v>
      </c>
      <c r="BJ54" s="207">
        <f t="shared" si="7"/>
        <v>1</v>
      </c>
      <c r="BK54" s="201">
        <v>9861.0999999999985</v>
      </c>
      <c r="BL54" s="202">
        <v>20924</v>
      </c>
      <c r="BM54" s="203">
        <v>59</v>
      </c>
      <c r="BN54" s="203">
        <v>1</v>
      </c>
      <c r="BO54" s="204">
        <v>0</v>
      </c>
      <c r="BP54" s="201">
        <v>8473.4</v>
      </c>
      <c r="BQ54" s="202">
        <v>16701</v>
      </c>
      <c r="BR54" s="203">
        <v>75</v>
      </c>
      <c r="BS54" s="203">
        <v>3</v>
      </c>
      <c r="BT54" s="204">
        <v>0</v>
      </c>
      <c r="BU54" s="201">
        <v>9463.6000000000022</v>
      </c>
      <c r="BV54" s="202">
        <v>17400</v>
      </c>
      <c r="BW54" s="203">
        <v>86</v>
      </c>
      <c r="BX54" s="203">
        <v>14</v>
      </c>
      <c r="BY54" s="204">
        <v>38</v>
      </c>
      <c r="BZ54" s="205">
        <f t="shared" si="8"/>
        <v>27798.100000000002</v>
      </c>
      <c r="CA54" s="267">
        <f t="shared" si="8"/>
        <v>55025</v>
      </c>
      <c r="CB54" s="206">
        <f t="shared" si="3"/>
        <v>220</v>
      </c>
      <c r="CC54" s="206">
        <f t="shared" si="3"/>
        <v>18</v>
      </c>
      <c r="CD54" s="207">
        <f t="shared" si="3"/>
        <v>38</v>
      </c>
      <c r="CE54" s="201">
        <f t="shared" si="9"/>
        <v>107162</v>
      </c>
      <c r="CF54" s="202">
        <f t="shared" si="9"/>
        <v>204699</v>
      </c>
      <c r="CG54" s="203">
        <f>T54+AN54+BH54+CB54</f>
        <v>1051</v>
      </c>
      <c r="CH54" s="203">
        <f t="shared" si="9"/>
        <v>44</v>
      </c>
      <c r="CI54" s="204">
        <f t="shared" si="9"/>
        <v>41</v>
      </c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</row>
  </sheetData>
  <mergeCells count="24">
    <mergeCell ref="A1:V1"/>
    <mergeCell ref="A54:B54"/>
    <mergeCell ref="BA2:BE2"/>
    <mergeCell ref="BF2:BJ2"/>
    <mergeCell ref="BK2:BO2"/>
    <mergeCell ref="R2:V2"/>
    <mergeCell ref="A2:B2"/>
    <mergeCell ref="C2:G2"/>
    <mergeCell ref="H2:L2"/>
    <mergeCell ref="M2:Q2"/>
    <mergeCell ref="CE2:CI2"/>
    <mergeCell ref="A3:B4"/>
    <mergeCell ref="A5:A16"/>
    <mergeCell ref="A17:A41"/>
    <mergeCell ref="A42:A53"/>
    <mergeCell ref="BU2:BY2"/>
    <mergeCell ref="BZ2:CD2"/>
    <mergeCell ref="BP2:BT2"/>
    <mergeCell ref="W2:AA2"/>
    <mergeCell ref="AB2:AF2"/>
    <mergeCell ref="AG2:AK2"/>
    <mergeCell ref="AL2:AP2"/>
    <mergeCell ref="AQ2:AU2"/>
    <mergeCell ref="AV2:AZ2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0" firstPageNumber="70" orientation="landscape" r:id="rId1"/>
  <headerFooter scaleWithDoc="0" alignWithMargins="0"/>
  <colBreaks count="3" manualBreakCount="3">
    <brk id="22" max="1048575" man="1"/>
    <brk id="42" max="1048575" man="1"/>
    <brk id="6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2"/>
  <sheetViews>
    <sheetView view="pageBreakPreview" zoomScale="55" zoomScaleNormal="10" zoomScaleSheetLayoutView="55" workbookViewId="0">
      <selection sqref="A1:H1"/>
    </sheetView>
  </sheetViews>
  <sheetFormatPr defaultRowHeight="18.75" customHeight="1" x14ac:dyDescent="0.15"/>
  <cols>
    <col min="1" max="1" width="23.125" style="210" customWidth="1"/>
    <col min="2" max="5" width="9" style="209" customWidth="1"/>
    <col min="6" max="8" width="9" style="210" customWidth="1"/>
    <col min="9" max="12" width="9" style="209" customWidth="1"/>
    <col min="13" max="15" width="9" style="210" customWidth="1"/>
    <col min="16" max="19" width="9" style="209" customWidth="1"/>
    <col min="20" max="22" width="9" style="210" customWidth="1"/>
    <col min="23" max="26" width="9" style="209" customWidth="1"/>
    <col min="27" max="29" width="9" style="210" customWidth="1"/>
    <col min="30" max="33" width="9" style="209" customWidth="1"/>
    <col min="34" max="36" width="9" style="210" customWidth="1"/>
    <col min="37" max="40" width="9" style="209" customWidth="1"/>
    <col min="41" max="43" width="9" style="210" customWidth="1"/>
    <col min="44" max="47" width="9" style="209" customWidth="1"/>
    <col min="48" max="50" width="9" style="210" customWidth="1"/>
    <col min="51" max="54" width="9" style="209" customWidth="1"/>
    <col min="55" max="57" width="9" style="210" customWidth="1"/>
    <col min="58" max="61" width="9" style="209" customWidth="1"/>
    <col min="62" max="64" width="9" style="210" customWidth="1"/>
    <col min="65" max="68" width="9" style="209" customWidth="1"/>
    <col min="69" max="71" width="9" style="210" customWidth="1"/>
    <col min="72" max="75" width="9" style="209" customWidth="1"/>
    <col min="76" max="78" width="9" style="210" customWidth="1"/>
    <col min="79" max="82" width="9" style="209" customWidth="1"/>
    <col min="83" max="85" width="9" style="210" customWidth="1"/>
    <col min="86" max="89" width="10.625" style="209" customWidth="1"/>
    <col min="90" max="92" width="10.625" style="210" customWidth="1"/>
    <col min="93" max="16384" width="9" style="210"/>
  </cols>
  <sheetData>
    <row r="1" spans="1:92" ht="18.75" customHeight="1" thickBot="1" x14ac:dyDescent="0.2">
      <c r="A1" s="409" t="s">
        <v>320</v>
      </c>
      <c r="B1" s="409"/>
      <c r="C1" s="409"/>
      <c r="D1" s="409"/>
      <c r="E1" s="409"/>
      <c r="F1" s="409"/>
      <c r="G1" s="409"/>
      <c r="H1" s="409"/>
    </row>
    <row r="2" spans="1:92" ht="18.75" customHeight="1" x14ac:dyDescent="0.15">
      <c r="A2" s="211"/>
      <c r="B2" s="406" t="s">
        <v>79</v>
      </c>
      <c r="C2" s="407"/>
      <c r="D2" s="407"/>
      <c r="E2" s="407"/>
      <c r="F2" s="407"/>
      <c r="G2" s="407"/>
      <c r="H2" s="408"/>
      <c r="I2" s="406" t="s">
        <v>80</v>
      </c>
      <c r="J2" s="407"/>
      <c r="K2" s="407"/>
      <c r="L2" s="407"/>
      <c r="M2" s="407"/>
      <c r="N2" s="407"/>
      <c r="O2" s="408"/>
      <c r="P2" s="407" t="s">
        <v>81</v>
      </c>
      <c r="Q2" s="407"/>
      <c r="R2" s="407"/>
      <c r="S2" s="407"/>
      <c r="T2" s="407"/>
      <c r="U2" s="407"/>
      <c r="V2" s="407"/>
      <c r="W2" s="406" t="s">
        <v>82</v>
      </c>
      <c r="X2" s="407"/>
      <c r="Y2" s="407"/>
      <c r="Z2" s="407"/>
      <c r="AA2" s="407"/>
      <c r="AB2" s="407"/>
      <c r="AC2" s="408"/>
      <c r="AD2" s="407" t="s">
        <v>83</v>
      </c>
      <c r="AE2" s="407"/>
      <c r="AF2" s="407"/>
      <c r="AG2" s="407"/>
      <c r="AH2" s="407"/>
      <c r="AI2" s="407"/>
      <c r="AJ2" s="407"/>
      <c r="AK2" s="406" t="s">
        <v>84</v>
      </c>
      <c r="AL2" s="407"/>
      <c r="AM2" s="407"/>
      <c r="AN2" s="407"/>
      <c r="AO2" s="407"/>
      <c r="AP2" s="407"/>
      <c r="AQ2" s="408"/>
      <c r="AR2" s="406" t="s">
        <v>85</v>
      </c>
      <c r="AS2" s="407"/>
      <c r="AT2" s="407"/>
      <c r="AU2" s="407"/>
      <c r="AV2" s="407"/>
      <c r="AW2" s="407"/>
      <c r="AX2" s="408"/>
      <c r="AY2" s="406" t="s">
        <v>86</v>
      </c>
      <c r="AZ2" s="407"/>
      <c r="BA2" s="407"/>
      <c r="BB2" s="407"/>
      <c r="BC2" s="407"/>
      <c r="BD2" s="407"/>
      <c r="BE2" s="408"/>
      <c r="BF2" s="407" t="s">
        <v>87</v>
      </c>
      <c r="BG2" s="407"/>
      <c r="BH2" s="407"/>
      <c r="BI2" s="407"/>
      <c r="BJ2" s="407"/>
      <c r="BK2" s="407"/>
      <c r="BL2" s="407"/>
      <c r="BM2" s="406" t="s">
        <v>88</v>
      </c>
      <c r="BN2" s="407"/>
      <c r="BO2" s="407"/>
      <c r="BP2" s="407"/>
      <c r="BQ2" s="407"/>
      <c r="BR2" s="407"/>
      <c r="BS2" s="408"/>
      <c r="BT2" s="406" t="s">
        <v>89</v>
      </c>
      <c r="BU2" s="407"/>
      <c r="BV2" s="407"/>
      <c r="BW2" s="407"/>
      <c r="BX2" s="407"/>
      <c r="BY2" s="407"/>
      <c r="BZ2" s="408"/>
      <c r="CA2" s="406" t="s">
        <v>90</v>
      </c>
      <c r="CB2" s="407"/>
      <c r="CC2" s="407"/>
      <c r="CD2" s="407"/>
      <c r="CE2" s="407"/>
      <c r="CF2" s="407"/>
      <c r="CG2" s="408"/>
      <c r="CH2" s="406" t="s">
        <v>315</v>
      </c>
      <c r="CI2" s="407"/>
      <c r="CJ2" s="407"/>
      <c r="CK2" s="407"/>
      <c r="CL2" s="407"/>
      <c r="CM2" s="407"/>
      <c r="CN2" s="408"/>
    </row>
    <row r="3" spans="1:92" ht="18.75" customHeight="1" x14ac:dyDescent="0.15">
      <c r="A3" s="212"/>
      <c r="B3" s="412" t="s">
        <v>91</v>
      </c>
      <c r="C3" s="413"/>
      <c r="D3" s="414"/>
      <c r="E3" s="415"/>
      <c r="F3" s="410" t="s">
        <v>257</v>
      </c>
      <c r="G3" s="411"/>
      <c r="H3" s="411"/>
      <c r="I3" s="412" t="s">
        <v>91</v>
      </c>
      <c r="J3" s="413"/>
      <c r="K3" s="414"/>
      <c r="L3" s="415"/>
      <c r="M3" s="416" t="s">
        <v>257</v>
      </c>
      <c r="N3" s="417"/>
      <c r="O3" s="417"/>
      <c r="P3" s="418" t="s">
        <v>91</v>
      </c>
      <c r="Q3" s="418"/>
      <c r="R3" s="418"/>
      <c r="S3" s="419"/>
      <c r="T3" s="410" t="s">
        <v>257</v>
      </c>
      <c r="U3" s="411"/>
      <c r="V3" s="411"/>
      <c r="W3" s="412" t="s">
        <v>91</v>
      </c>
      <c r="X3" s="413"/>
      <c r="Y3" s="414"/>
      <c r="Z3" s="415"/>
      <c r="AA3" s="410" t="s">
        <v>257</v>
      </c>
      <c r="AB3" s="411"/>
      <c r="AC3" s="420"/>
      <c r="AD3" s="413" t="s">
        <v>91</v>
      </c>
      <c r="AE3" s="413"/>
      <c r="AF3" s="414"/>
      <c r="AG3" s="415"/>
      <c r="AH3" s="410" t="s">
        <v>257</v>
      </c>
      <c r="AI3" s="411"/>
      <c r="AJ3" s="411"/>
      <c r="AK3" s="412" t="s">
        <v>91</v>
      </c>
      <c r="AL3" s="413"/>
      <c r="AM3" s="414"/>
      <c r="AN3" s="415"/>
      <c r="AO3" s="410" t="s">
        <v>257</v>
      </c>
      <c r="AP3" s="411"/>
      <c r="AQ3" s="420"/>
      <c r="AR3" s="412" t="s">
        <v>91</v>
      </c>
      <c r="AS3" s="413"/>
      <c r="AT3" s="414"/>
      <c r="AU3" s="415"/>
      <c r="AV3" s="410" t="s">
        <v>257</v>
      </c>
      <c r="AW3" s="411"/>
      <c r="AX3" s="411"/>
      <c r="AY3" s="412" t="s">
        <v>91</v>
      </c>
      <c r="AZ3" s="413"/>
      <c r="BA3" s="414"/>
      <c r="BB3" s="415"/>
      <c r="BC3" s="416" t="s">
        <v>257</v>
      </c>
      <c r="BD3" s="417"/>
      <c r="BE3" s="417"/>
      <c r="BF3" s="418" t="s">
        <v>91</v>
      </c>
      <c r="BG3" s="418"/>
      <c r="BH3" s="418"/>
      <c r="BI3" s="419"/>
      <c r="BJ3" s="416" t="s">
        <v>257</v>
      </c>
      <c r="BK3" s="417"/>
      <c r="BL3" s="417"/>
      <c r="BM3" s="418" t="s">
        <v>91</v>
      </c>
      <c r="BN3" s="418"/>
      <c r="BO3" s="418"/>
      <c r="BP3" s="419"/>
      <c r="BQ3" s="410" t="s">
        <v>257</v>
      </c>
      <c r="BR3" s="411"/>
      <c r="BS3" s="411"/>
      <c r="BT3" s="412" t="s">
        <v>91</v>
      </c>
      <c r="BU3" s="413"/>
      <c r="BV3" s="414"/>
      <c r="BW3" s="415"/>
      <c r="BX3" s="410" t="s">
        <v>257</v>
      </c>
      <c r="BY3" s="411"/>
      <c r="BZ3" s="411"/>
      <c r="CA3" s="412" t="s">
        <v>91</v>
      </c>
      <c r="CB3" s="413"/>
      <c r="CC3" s="414"/>
      <c r="CD3" s="415"/>
      <c r="CE3" s="416" t="s">
        <v>257</v>
      </c>
      <c r="CF3" s="417"/>
      <c r="CG3" s="417"/>
      <c r="CH3" s="418" t="s">
        <v>91</v>
      </c>
      <c r="CI3" s="418"/>
      <c r="CJ3" s="418"/>
      <c r="CK3" s="419"/>
      <c r="CL3" s="421" t="s">
        <v>257</v>
      </c>
      <c r="CM3" s="411"/>
      <c r="CN3" s="420"/>
    </row>
    <row r="4" spans="1:92" ht="18.75" customHeight="1" x14ac:dyDescent="0.15">
      <c r="A4" s="213" t="s">
        <v>71</v>
      </c>
      <c r="B4" s="214" t="s">
        <v>326</v>
      </c>
      <c r="C4" s="215" t="s">
        <v>182</v>
      </c>
      <c r="D4" s="215" t="s">
        <v>92</v>
      </c>
      <c r="E4" s="216" t="s">
        <v>77</v>
      </c>
      <c r="F4" s="217" t="s">
        <v>181</v>
      </c>
      <c r="G4" s="218" t="s">
        <v>327</v>
      </c>
      <c r="H4" s="219" t="s">
        <v>92</v>
      </c>
      <c r="I4" s="214" t="s">
        <v>181</v>
      </c>
      <c r="J4" s="215" t="s">
        <v>182</v>
      </c>
      <c r="K4" s="215" t="s">
        <v>92</v>
      </c>
      <c r="L4" s="216" t="s">
        <v>77</v>
      </c>
      <c r="M4" s="217" t="s">
        <v>181</v>
      </c>
      <c r="N4" s="218" t="s">
        <v>182</v>
      </c>
      <c r="O4" s="219" t="s">
        <v>92</v>
      </c>
      <c r="P4" s="215" t="s">
        <v>181</v>
      </c>
      <c r="Q4" s="215" t="s">
        <v>327</v>
      </c>
      <c r="R4" s="215" t="s">
        <v>92</v>
      </c>
      <c r="S4" s="216" t="s">
        <v>77</v>
      </c>
      <c r="T4" s="217" t="s">
        <v>181</v>
      </c>
      <c r="U4" s="218" t="s">
        <v>182</v>
      </c>
      <c r="V4" s="218" t="s">
        <v>92</v>
      </c>
      <c r="W4" s="214" t="s">
        <v>181</v>
      </c>
      <c r="X4" s="215" t="s">
        <v>182</v>
      </c>
      <c r="Y4" s="215" t="s">
        <v>92</v>
      </c>
      <c r="Z4" s="216" t="s">
        <v>77</v>
      </c>
      <c r="AA4" s="217" t="s">
        <v>181</v>
      </c>
      <c r="AB4" s="218" t="s">
        <v>327</v>
      </c>
      <c r="AC4" s="219" t="s">
        <v>92</v>
      </c>
      <c r="AD4" s="215" t="s">
        <v>181</v>
      </c>
      <c r="AE4" s="215" t="s">
        <v>327</v>
      </c>
      <c r="AF4" s="215" t="s">
        <v>92</v>
      </c>
      <c r="AG4" s="216" t="s">
        <v>77</v>
      </c>
      <c r="AH4" s="217" t="s">
        <v>181</v>
      </c>
      <c r="AI4" s="218" t="s">
        <v>182</v>
      </c>
      <c r="AJ4" s="218" t="s">
        <v>92</v>
      </c>
      <c r="AK4" s="214" t="s">
        <v>181</v>
      </c>
      <c r="AL4" s="215" t="s">
        <v>182</v>
      </c>
      <c r="AM4" s="215" t="s">
        <v>92</v>
      </c>
      <c r="AN4" s="216" t="s">
        <v>77</v>
      </c>
      <c r="AO4" s="217" t="s">
        <v>326</v>
      </c>
      <c r="AP4" s="218" t="s">
        <v>182</v>
      </c>
      <c r="AQ4" s="219" t="s">
        <v>92</v>
      </c>
      <c r="AR4" s="214" t="s">
        <v>181</v>
      </c>
      <c r="AS4" s="215" t="s">
        <v>182</v>
      </c>
      <c r="AT4" s="215" t="s">
        <v>92</v>
      </c>
      <c r="AU4" s="216" t="s">
        <v>77</v>
      </c>
      <c r="AV4" s="217" t="s">
        <v>181</v>
      </c>
      <c r="AW4" s="218" t="s">
        <v>182</v>
      </c>
      <c r="AX4" s="219" t="s">
        <v>92</v>
      </c>
      <c r="AY4" s="214" t="s">
        <v>326</v>
      </c>
      <c r="AZ4" s="215" t="s">
        <v>182</v>
      </c>
      <c r="BA4" s="215" t="s">
        <v>92</v>
      </c>
      <c r="BB4" s="216" t="s">
        <v>77</v>
      </c>
      <c r="BC4" s="217" t="s">
        <v>326</v>
      </c>
      <c r="BD4" s="218" t="s">
        <v>327</v>
      </c>
      <c r="BE4" s="219" t="s">
        <v>92</v>
      </c>
      <c r="BF4" s="215" t="s">
        <v>181</v>
      </c>
      <c r="BG4" s="215" t="s">
        <v>327</v>
      </c>
      <c r="BH4" s="215" t="s">
        <v>92</v>
      </c>
      <c r="BI4" s="216" t="s">
        <v>77</v>
      </c>
      <c r="BJ4" s="217" t="s">
        <v>181</v>
      </c>
      <c r="BK4" s="218" t="s">
        <v>182</v>
      </c>
      <c r="BL4" s="218" t="s">
        <v>92</v>
      </c>
      <c r="BM4" s="214" t="s">
        <v>181</v>
      </c>
      <c r="BN4" s="215" t="s">
        <v>182</v>
      </c>
      <c r="BO4" s="215" t="s">
        <v>92</v>
      </c>
      <c r="BP4" s="216" t="s">
        <v>77</v>
      </c>
      <c r="BQ4" s="217" t="s">
        <v>326</v>
      </c>
      <c r="BR4" s="218" t="s">
        <v>182</v>
      </c>
      <c r="BS4" s="219" t="s">
        <v>92</v>
      </c>
      <c r="BT4" s="214" t="s">
        <v>181</v>
      </c>
      <c r="BU4" s="215" t="s">
        <v>182</v>
      </c>
      <c r="BV4" s="215" t="s">
        <v>92</v>
      </c>
      <c r="BW4" s="216" t="s">
        <v>77</v>
      </c>
      <c r="BX4" s="217" t="s">
        <v>181</v>
      </c>
      <c r="BY4" s="218" t="s">
        <v>182</v>
      </c>
      <c r="BZ4" s="219" t="s">
        <v>92</v>
      </c>
      <c r="CA4" s="214" t="s">
        <v>326</v>
      </c>
      <c r="CB4" s="215" t="s">
        <v>327</v>
      </c>
      <c r="CC4" s="215" t="s">
        <v>92</v>
      </c>
      <c r="CD4" s="216" t="s">
        <v>77</v>
      </c>
      <c r="CE4" s="217" t="s">
        <v>326</v>
      </c>
      <c r="CF4" s="218" t="s">
        <v>182</v>
      </c>
      <c r="CG4" s="219" t="s">
        <v>92</v>
      </c>
      <c r="CH4" s="214" t="s">
        <v>181</v>
      </c>
      <c r="CI4" s="215" t="s">
        <v>182</v>
      </c>
      <c r="CJ4" s="215" t="s">
        <v>92</v>
      </c>
      <c r="CK4" s="216" t="s">
        <v>77</v>
      </c>
      <c r="CL4" s="217" t="s">
        <v>181</v>
      </c>
      <c r="CM4" s="218" t="s">
        <v>182</v>
      </c>
      <c r="CN4" s="219" t="s">
        <v>92</v>
      </c>
    </row>
    <row r="5" spans="1:92" ht="18.75" customHeight="1" x14ac:dyDescent="0.15">
      <c r="A5" s="220" t="s">
        <v>55</v>
      </c>
      <c r="B5" s="221">
        <v>0</v>
      </c>
      <c r="C5" s="222">
        <v>191</v>
      </c>
      <c r="D5" s="222">
        <v>172</v>
      </c>
      <c r="E5" s="223">
        <v>24</v>
      </c>
      <c r="F5" s="224">
        <v>0</v>
      </c>
      <c r="G5" s="225">
        <v>19.100000000000001</v>
      </c>
      <c r="H5" s="226">
        <v>34.4</v>
      </c>
      <c r="I5" s="221">
        <v>7</v>
      </c>
      <c r="J5" s="222">
        <v>168</v>
      </c>
      <c r="K5" s="222">
        <v>293</v>
      </c>
      <c r="L5" s="223">
        <v>34</v>
      </c>
      <c r="M5" s="224">
        <v>2.8000000000000003</v>
      </c>
      <c r="N5" s="225">
        <v>16.8</v>
      </c>
      <c r="O5" s="226">
        <v>58.6</v>
      </c>
      <c r="P5" s="221">
        <v>0</v>
      </c>
      <c r="Q5" s="222">
        <v>14</v>
      </c>
      <c r="R5" s="222">
        <v>118</v>
      </c>
      <c r="S5" s="223">
        <v>8</v>
      </c>
      <c r="T5" s="224">
        <v>0</v>
      </c>
      <c r="U5" s="225">
        <v>1.4000000000000001</v>
      </c>
      <c r="V5" s="225">
        <v>23.6</v>
      </c>
      <c r="W5" s="221">
        <v>2</v>
      </c>
      <c r="X5" s="222">
        <v>60</v>
      </c>
      <c r="Y5" s="222">
        <v>67</v>
      </c>
      <c r="Z5" s="223">
        <v>35</v>
      </c>
      <c r="AA5" s="224">
        <v>0.8</v>
      </c>
      <c r="AB5" s="225">
        <v>6</v>
      </c>
      <c r="AC5" s="226">
        <v>13.4</v>
      </c>
      <c r="AD5" s="221">
        <v>0</v>
      </c>
      <c r="AE5" s="222">
        <v>16</v>
      </c>
      <c r="AF5" s="222">
        <v>70</v>
      </c>
      <c r="AG5" s="223">
        <v>7</v>
      </c>
      <c r="AH5" s="224">
        <v>0</v>
      </c>
      <c r="AI5" s="225">
        <v>1.6</v>
      </c>
      <c r="AJ5" s="225">
        <v>14</v>
      </c>
      <c r="AK5" s="221">
        <v>0</v>
      </c>
      <c r="AL5" s="222">
        <v>13</v>
      </c>
      <c r="AM5" s="222">
        <v>41</v>
      </c>
      <c r="AN5" s="223">
        <v>0</v>
      </c>
      <c r="AO5" s="224">
        <v>0</v>
      </c>
      <c r="AP5" s="225">
        <v>1.3</v>
      </c>
      <c r="AQ5" s="226">
        <v>8.2000000000000011</v>
      </c>
      <c r="AR5" s="221">
        <v>6</v>
      </c>
      <c r="AS5" s="222">
        <v>117</v>
      </c>
      <c r="AT5" s="222">
        <v>165</v>
      </c>
      <c r="AU5" s="223">
        <v>41</v>
      </c>
      <c r="AV5" s="224">
        <v>2.4000000000000004</v>
      </c>
      <c r="AW5" s="225">
        <v>11.700000000000001</v>
      </c>
      <c r="AX5" s="226">
        <v>33</v>
      </c>
      <c r="AY5" s="221">
        <v>0</v>
      </c>
      <c r="AZ5" s="222">
        <v>43</v>
      </c>
      <c r="BA5" s="222">
        <v>185</v>
      </c>
      <c r="BB5" s="223">
        <v>18</v>
      </c>
      <c r="BC5" s="224">
        <v>0</v>
      </c>
      <c r="BD5" s="225">
        <v>4.3</v>
      </c>
      <c r="BE5" s="226">
        <v>37</v>
      </c>
      <c r="BF5" s="221">
        <v>4</v>
      </c>
      <c r="BG5" s="222">
        <v>112</v>
      </c>
      <c r="BH5" s="222">
        <v>70</v>
      </c>
      <c r="BI5" s="223">
        <v>11</v>
      </c>
      <c r="BJ5" s="224">
        <v>1.6</v>
      </c>
      <c r="BK5" s="225">
        <v>11.200000000000001</v>
      </c>
      <c r="BL5" s="225">
        <v>14</v>
      </c>
      <c r="BM5" s="221">
        <v>0</v>
      </c>
      <c r="BN5" s="222">
        <v>22</v>
      </c>
      <c r="BO5" s="222">
        <v>107</v>
      </c>
      <c r="BP5" s="223">
        <v>8</v>
      </c>
      <c r="BQ5" s="224">
        <v>0</v>
      </c>
      <c r="BR5" s="225">
        <v>2.2000000000000002</v>
      </c>
      <c r="BS5" s="226">
        <v>21.400000000000002</v>
      </c>
      <c r="BT5" s="221">
        <v>0</v>
      </c>
      <c r="BU5" s="222">
        <v>21</v>
      </c>
      <c r="BV5" s="222">
        <v>20</v>
      </c>
      <c r="BW5" s="223">
        <v>4</v>
      </c>
      <c r="BX5" s="224">
        <v>0</v>
      </c>
      <c r="BY5" s="225">
        <v>2.1</v>
      </c>
      <c r="BZ5" s="226">
        <v>4</v>
      </c>
      <c r="CA5" s="221">
        <v>0</v>
      </c>
      <c r="CB5" s="222">
        <v>5</v>
      </c>
      <c r="CC5" s="222">
        <v>18</v>
      </c>
      <c r="CD5" s="223">
        <v>2</v>
      </c>
      <c r="CE5" s="224">
        <v>0</v>
      </c>
      <c r="CF5" s="225">
        <v>0.5</v>
      </c>
      <c r="CG5" s="226">
        <v>3.6</v>
      </c>
      <c r="CH5" s="221">
        <v>19</v>
      </c>
      <c r="CI5" s="222">
        <v>782</v>
      </c>
      <c r="CJ5" s="222">
        <v>1326</v>
      </c>
      <c r="CK5" s="223">
        <v>192</v>
      </c>
      <c r="CL5" s="224">
        <v>7.6000000000000005</v>
      </c>
      <c r="CM5" s="225">
        <v>78.2</v>
      </c>
      <c r="CN5" s="226">
        <v>265.2</v>
      </c>
    </row>
    <row r="6" spans="1:92" ht="18.75" customHeight="1" x14ac:dyDescent="0.15">
      <c r="A6" s="220" t="s">
        <v>56</v>
      </c>
      <c r="B6" s="221">
        <v>0</v>
      </c>
      <c r="C6" s="222">
        <v>0</v>
      </c>
      <c r="D6" s="222">
        <v>59</v>
      </c>
      <c r="E6" s="223">
        <v>8</v>
      </c>
      <c r="F6" s="224">
        <v>0</v>
      </c>
      <c r="G6" s="225">
        <v>0</v>
      </c>
      <c r="H6" s="226">
        <v>11.8</v>
      </c>
      <c r="I6" s="221">
        <v>36</v>
      </c>
      <c r="J6" s="222">
        <v>16</v>
      </c>
      <c r="K6" s="222">
        <v>479</v>
      </c>
      <c r="L6" s="223">
        <v>60</v>
      </c>
      <c r="M6" s="224">
        <v>14.4</v>
      </c>
      <c r="N6" s="225">
        <v>1.6</v>
      </c>
      <c r="O6" s="226">
        <v>95.800000000000011</v>
      </c>
      <c r="P6" s="221">
        <v>31</v>
      </c>
      <c r="Q6" s="222">
        <v>140</v>
      </c>
      <c r="R6" s="222">
        <v>350</v>
      </c>
      <c r="S6" s="223">
        <v>31</v>
      </c>
      <c r="T6" s="224">
        <v>12.4</v>
      </c>
      <c r="U6" s="225">
        <v>14</v>
      </c>
      <c r="V6" s="225">
        <v>70</v>
      </c>
      <c r="W6" s="221">
        <v>1</v>
      </c>
      <c r="X6" s="222">
        <v>0</v>
      </c>
      <c r="Y6" s="222">
        <v>267</v>
      </c>
      <c r="Z6" s="223">
        <v>34</v>
      </c>
      <c r="AA6" s="224">
        <v>0.4</v>
      </c>
      <c r="AB6" s="225">
        <v>0</v>
      </c>
      <c r="AC6" s="226">
        <v>53.400000000000006</v>
      </c>
      <c r="AD6" s="221">
        <v>1</v>
      </c>
      <c r="AE6" s="222">
        <v>37</v>
      </c>
      <c r="AF6" s="222">
        <v>322</v>
      </c>
      <c r="AG6" s="223">
        <v>28</v>
      </c>
      <c r="AH6" s="224">
        <v>0.4</v>
      </c>
      <c r="AI6" s="225">
        <v>3.7</v>
      </c>
      <c r="AJ6" s="225">
        <v>64.400000000000006</v>
      </c>
      <c r="AK6" s="221">
        <v>14</v>
      </c>
      <c r="AL6" s="222">
        <v>56</v>
      </c>
      <c r="AM6" s="222">
        <v>257</v>
      </c>
      <c r="AN6" s="223">
        <v>45</v>
      </c>
      <c r="AO6" s="224">
        <v>5.6000000000000005</v>
      </c>
      <c r="AP6" s="225">
        <v>5.6000000000000005</v>
      </c>
      <c r="AQ6" s="226">
        <v>51.400000000000006</v>
      </c>
      <c r="AR6" s="221">
        <v>25</v>
      </c>
      <c r="AS6" s="222">
        <v>111</v>
      </c>
      <c r="AT6" s="222">
        <v>591</v>
      </c>
      <c r="AU6" s="223">
        <v>110</v>
      </c>
      <c r="AV6" s="224">
        <v>10</v>
      </c>
      <c r="AW6" s="225">
        <v>11.100000000000001</v>
      </c>
      <c r="AX6" s="226">
        <v>118.2</v>
      </c>
      <c r="AY6" s="221">
        <v>25</v>
      </c>
      <c r="AZ6" s="222">
        <v>78</v>
      </c>
      <c r="BA6" s="222">
        <v>791</v>
      </c>
      <c r="BB6" s="223">
        <v>113</v>
      </c>
      <c r="BC6" s="224">
        <v>10</v>
      </c>
      <c r="BD6" s="225">
        <v>7.8000000000000007</v>
      </c>
      <c r="BE6" s="226">
        <v>158.20000000000002</v>
      </c>
      <c r="BF6" s="221">
        <v>37</v>
      </c>
      <c r="BG6" s="222">
        <v>119</v>
      </c>
      <c r="BH6" s="222">
        <v>354</v>
      </c>
      <c r="BI6" s="223">
        <v>51</v>
      </c>
      <c r="BJ6" s="224">
        <v>14.8</v>
      </c>
      <c r="BK6" s="225">
        <v>11.9</v>
      </c>
      <c r="BL6" s="225">
        <v>70.8</v>
      </c>
      <c r="BM6" s="221">
        <v>69</v>
      </c>
      <c r="BN6" s="222">
        <v>58</v>
      </c>
      <c r="BO6" s="222">
        <v>429</v>
      </c>
      <c r="BP6" s="223">
        <v>61</v>
      </c>
      <c r="BQ6" s="224">
        <v>27.6</v>
      </c>
      <c r="BR6" s="225">
        <v>5.8000000000000007</v>
      </c>
      <c r="BS6" s="226">
        <v>85.800000000000011</v>
      </c>
      <c r="BT6" s="221">
        <v>2</v>
      </c>
      <c r="BU6" s="222">
        <v>23</v>
      </c>
      <c r="BV6" s="222">
        <v>302</v>
      </c>
      <c r="BW6" s="223">
        <v>26</v>
      </c>
      <c r="BX6" s="224">
        <v>0.8</v>
      </c>
      <c r="BY6" s="225">
        <v>2.3000000000000003</v>
      </c>
      <c r="BZ6" s="226">
        <v>60.400000000000006</v>
      </c>
      <c r="CA6" s="221">
        <v>0</v>
      </c>
      <c r="CB6" s="222">
        <v>91</v>
      </c>
      <c r="CC6" s="222">
        <v>387</v>
      </c>
      <c r="CD6" s="223">
        <v>49</v>
      </c>
      <c r="CE6" s="224">
        <v>0</v>
      </c>
      <c r="CF6" s="225">
        <v>9.1</v>
      </c>
      <c r="CG6" s="226">
        <v>77.400000000000006</v>
      </c>
      <c r="CH6" s="221">
        <v>241</v>
      </c>
      <c r="CI6" s="222">
        <v>729</v>
      </c>
      <c r="CJ6" s="222">
        <v>4588</v>
      </c>
      <c r="CK6" s="223">
        <v>616</v>
      </c>
      <c r="CL6" s="224">
        <v>96.4</v>
      </c>
      <c r="CM6" s="225">
        <v>72.900000000000006</v>
      </c>
      <c r="CN6" s="226">
        <v>917.6</v>
      </c>
    </row>
    <row r="7" spans="1:92" ht="18.75" customHeight="1" x14ac:dyDescent="0.15">
      <c r="A7" s="220" t="s">
        <v>57</v>
      </c>
      <c r="B7" s="221">
        <v>4</v>
      </c>
      <c r="C7" s="222">
        <v>5</v>
      </c>
      <c r="D7" s="222">
        <v>23</v>
      </c>
      <c r="E7" s="223">
        <v>5</v>
      </c>
      <c r="F7" s="224">
        <v>1.6</v>
      </c>
      <c r="G7" s="225">
        <v>0.5</v>
      </c>
      <c r="H7" s="226">
        <v>4.6000000000000005</v>
      </c>
      <c r="I7" s="221">
        <v>0</v>
      </c>
      <c r="J7" s="222">
        <v>11</v>
      </c>
      <c r="K7" s="222">
        <v>90</v>
      </c>
      <c r="L7" s="223">
        <v>0</v>
      </c>
      <c r="M7" s="224">
        <v>0</v>
      </c>
      <c r="N7" s="225">
        <v>1.1000000000000001</v>
      </c>
      <c r="O7" s="226">
        <v>18</v>
      </c>
      <c r="P7" s="221">
        <v>7</v>
      </c>
      <c r="Q7" s="222">
        <v>156</v>
      </c>
      <c r="R7" s="222">
        <v>140</v>
      </c>
      <c r="S7" s="223">
        <v>9</v>
      </c>
      <c r="T7" s="224">
        <v>2.8000000000000003</v>
      </c>
      <c r="U7" s="225">
        <v>15.600000000000001</v>
      </c>
      <c r="V7" s="225">
        <v>28</v>
      </c>
      <c r="W7" s="221">
        <v>0</v>
      </c>
      <c r="X7" s="222">
        <v>34</v>
      </c>
      <c r="Y7" s="222">
        <v>39</v>
      </c>
      <c r="Z7" s="223">
        <v>0</v>
      </c>
      <c r="AA7" s="224">
        <v>0</v>
      </c>
      <c r="AB7" s="225">
        <v>3.4000000000000004</v>
      </c>
      <c r="AC7" s="226">
        <v>7.8000000000000007</v>
      </c>
      <c r="AD7" s="221">
        <v>1</v>
      </c>
      <c r="AE7" s="222">
        <v>5</v>
      </c>
      <c r="AF7" s="222">
        <v>107</v>
      </c>
      <c r="AG7" s="223">
        <v>0</v>
      </c>
      <c r="AH7" s="224">
        <v>0.4</v>
      </c>
      <c r="AI7" s="225">
        <v>0.5</v>
      </c>
      <c r="AJ7" s="225">
        <v>21.400000000000002</v>
      </c>
      <c r="AK7" s="221">
        <v>0</v>
      </c>
      <c r="AL7" s="222">
        <v>0</v>
      </c>
      <c r="AM7" s="222">
        <v>32</v>
      </c>
      <c r="AN7" s="223">
        <v>0</v>
      </c>
      <c r="AO7" s="224">
        <v>0</v>
      </c>
      <c r="AP7" s="225">
        <v>0</v>
      </c>
      <c r="AQ7" s="226">
        <v>6.4</v>
      </c>
      <c r="AR7" s="221">
        <v>0</v>
      </c>
      <c r="AS7" s="222">
        <v>102</v>
      </c>
      <c r="AT7" s="222">
        <v>78</v>
      </c>
      <c r="AU7" s="223">
        <v>36</v>
      </c>
      <c r="AV7" s="224">
        <v>0</v>
      </c>
      <c r="AW7" s="225">
        <v>10.200000000000001</v>
      </c>
      <c r="AX7" s="226">
        <v>15.600000000000001</v>
      </c>
      <c r="AY7" s="221">
        <v>1</v>
      </c>
      <c r="AZ7" s="222">
        <v>31</v>
      </c>
      <c r="BA7" s="222">
        <v>48</v>
      </c>
      <c r="BB7" s="223">
        <v>7</v>
      </c>
      <c r="BC7" s="224">
        <v>0.4</v>
      </c>
      <c r="BD7" s="225">
        <v>3.1</v>
      </c>
      <c r="BE7" s="226">
        <v>9.6000000000000014</v>
      </c>
      <c r="BF7" s="221">
        <v>0</v>
      </c>
      <c r="BG7" s="222">
        <v>67</v>
      </c>
      <c r="BH7" s="222">
        <v>190</v>
      </c>
      <c r="BI7" s="223">
        <v>7</v>
      </c>
      <c r="BJ7" s="224">
        <v>0</v>
      </c>
      <c r="BK7" s="225">
        <v>6.7</v>
      </c>
      <c r="BL7" s="225">
        <v>38</v>
      </c>
      <c r="BM7" s="221">
        <v>0</v>
      </c>
      <c r="BN7" s="222">
        <v>0</v>
      </c>
      <c r="BO7" s="222">
        <v>171</v>
      </c>
      <c r="BP7" s="223">
        <v>8</v>
      </c>
      <c r="BQ7" s="224">
        <v>0</v>
      </c>
      <c r="BR7" s="225">
        <v>0</v>
      </c>
      <c r="BS7" s="226">
        <v>34.200000000000003</v>
      </c>
      <c r="BT7" s="221">
        <v>0</v>
      </c>
      <c r="BU7" s="222">
        <v>46</v>
      </c>
      <c r="BV7" s="222">
        <v>14</v>
      </c>
      <c r="BW7" s="223">
        <v>4</v>
      </c>
      <c r="BX7" s="224">
        <v>0</v>
      </c>
      <c r="BY7" s="225">
        <v>4.6000000000000005</v>
      </c>
      <c r="BZ7" s="226">
        <v>2.8000000000000003</v>
      </c>
      <c r="CA7" s="221">
        <v>5</v>
      </c>
      <c r="CB7" s="222">
        <v>19</v>
      </c>
      <c r="CC7" s="222">
        <v>252</v>
      </c>
      <c r="CD7" s="223">
        <v>14</v>
      </c>
      <c r="CE7" s="224">
        <v>2</v>
      </c>
      <c r="CF7" s="225">
        <v>1.9000000000000001</v>
      </c>
      <c r="CG7" s="226">
        <v>50.400000000000006</v>
      </c>
      <c r="CH7" s="221">
        <v>18</v>
      </c>
      <c r="CI7" s="222">
        <v>476</v>
      </c>
      <c r="CJ7" s="222">
        <v>1184</v>
      </c>
      <c r="CK7" s="223">
        <v>90</v>
      </c>
      <c r="CL7" s="224">
        <v>7.2</v>
      </c>
      <c r="CM7" s="225">
        <v>47.6</v>
      </c>
      <c r="CN7" s="226">
        <v>236.8</v>
      </c>
    </row>
    <row r="8" spans="1:92" ht="18.75" customHeight="1" x14ac:dyDescent="0.15">
      <c r="A8" s="220" t="s">
        <v>58</v>
      </c>
      <c r="B8" s="221">
        <v>0</v>
      </c>
      <c r="C8" s="222">
        <v>55</v>
      </c>
      <c r="D8" s="222">
        <v>123</v>
      </c>
      <c r="E8" s="223">
        <v>0</v>
      </c>
      <c r="F8" s="224">
        <v>0</v>
      </c>
      <c r="G8" s="225">
        <v>5.5</v>
      </c>
      <c r="H8" s="226">
        <v>24.6</v>
      </c>
      <c r="I8" s="221">
        <v>0</v>
      </c>
      <c r="J8" s="222">
        <v>126</v>
      </c>
      <c r="K8" s="222">
        <v>209</v>
      </c>
      <c r="L8" s="223">
        <v>0</v>
      </c>
      <c r="M8" s="224">
        <v>0</v>
      </c>
      <c r="N8" s="225">
        <v>12.600000000000001</v>
      </c>
      <c r="O8" s="226">
        <v>41.800000000000004</v>
      </c>
      <c r="P8" s="221">
        <v>1</v>
      </c>
      <c r="Q8" s="222">
        <v>12</v>
      </c>
      <c r="R8" s="222">
        <v>56</v>
      </c>
      <c r="S8" s="223">
        <v>0</v>
      </c>
      <c r="T8" s="224">
        <v>0.4</v>
      </c>
      <c r="U8" s="225">
        <v>1.2000000000000002</v>
      </c>
      <c r="V8" s="225">
        <v>11.200000000000001</v>
      </c>
      <c r="W8" s="221">
        <v>5</v>
      </c>
      <c r="X8" s="222">
        <v>24</v>
      </c>
      <c r="Y8" s="222">
        <v>121</v>
      </c>
      <c r="Z8" s="223">
        <v>0</v>
      </c>
      <c r="AA8" s="224">
        <v>2</v>
      </c>
      <c r="AB8" s="225">
        <v>2.4000000000000004</v>
      </c>
      <c r="AC8" s="226">
        <v>24.200000000000003</v>
      </c>
      <c r="AD8" s="221">
        <v>0</v>
      </c>
      <c r="AE8" s="222">
        <v>0</v>
      </c>
      <c r="AF8" s="222">
        <v>57</v>
      </c>
      <c r="AG8" s="223">
        <v>0</v>
      </c>
      <c r="AH8" s="224">
        <v>0</v>
      </c>
      <c r="AI8" s="225">
        <v>0</v>
      </c>
      <c r="AJ8" s="225">
        <v>11.4</v>
      </c>
      <c r="AK8" s="221">
        <v>1</v>
      </c>
      <c r="AL8" s="222">
        <v>0</v>
      </c>
      <c r="AM8" s="222">
        <v>16</v>
      </c>
      <c r="AN8" s="223">
        <v>0</v>
      </c>
      <c r="AO8" s="224">
        <v>0.4</v>
      </c>
      <c r="AP8" s="225">
        <v>0</v>
      </c>
      <c r="AQ8" s="226">
        <v>3.2</v>
      </c>
      <c r="AR8" s="221">
        <v>28</v>
      </c>
      <c r="AS8" s="222">
        <v>48</v>
      </c>
      <c r="AT8" s="222">
        <v>382</v>
      </c>
      <c r="AU8" s="223">
        <v>0</v>
      </c>
      <c r="AV8" s="224">
        <v>11.200000000000001</v>
      </c>
      <c r="AW8" s="225">
        <v>4.8000000000000007</v>
      </c>
      <c r="AX8" s="226">
        <v>76.400000000000006</v>
      </c>
      <c r="AY8" s="221">
        <v>0</v>
      </c>
      <c r="AZ8" s="222">
        <v>32</v>
      </c>
      <c r="BA8" s="222">
        <v>40</v>
      </c>
      <c r="BB8" s="223">
        <v>0</v>
      </c>
      <c r="BC8" s="224">
        <v>0</v>
      </c>
      <c r="BD8" s="225">
        <v>3.2</v>
      </c>
      <c r="BE8" s="226">
        <v>8</v>
      </c>
      <c r="BF8" s="221">
        <v>0</v>
      </c>
      <c r="BG8" s="222">
        <v>19</v>
      </c>
      <c r="BH8" s="222">
        <v>33</v>
      </c>
      <c r="BI8" s="223">
        <v>0</v>
      </c>
      <c r="BJ8" s="224">
        <v>0</v>
      </c>
      <c r="BK8" s="225">
        <v>1.9000000000000001</v>
      </c>
      <c r="BL8" s="225">
        <v>6.6000000000000005</v>
      </c>
      <c r="BM8" s="221">
        <v>0</v>
      </c>
      <c r="BN8" s="222">
        <v>15</v>
      </c>
      <c r="BO8" s="222">
        <v>104</v>
      </c>
      <c r="BP8" s="223">
        <v>0</v>
      </c>
      <c r="BQ8" s="224">
        <v>0</v>
      </c>
      <c r="BR8" s="225">
        <v>1.5</v>
      </c>
      <c r="BS8" s="226">
        <v>20.8</v>
      </c>
      <c r="BT8" s="221">
        <v>0</v>
      </c>
      <c r="BU8" s="222">
        <v>68</v>
      </c>
      <c r="BV8" s="222">
        <v>22</v>
      </c>
      <c r="BW8" s="223">
        <v>0</v>
      </c>
      <c r="BX8" s="224">
        <v>0</v>
      </c>
      <c r="BY8" s="225">
        <v>6.8000000000000007</v>
      </c>
      <c r="BZ8" s="226">
        <v>4.4000000000000004</v>
      </c>
      <c r="CA8" s="221">
        <v>0</v>
      </c>
      <c r="CB8" s="222">
        <v>60</v>
      </c>
      <c r="CC8" s="222">
        <v>69</v>
      </c>
      <c r="CD8" s="223">
        <v>0</v>
      </c>
      <c r="CE8" s="224">
        <v>0</v>
      </c>
      <c r="CF8" s="225">
        <v>6</v>
      </c>
      <c r="CG8" s="226">
        <v>13.8</v>
      </c>
      <c r="CH8" s="221">
        <v>35</v>
      </c>
      <c r="CI8" s="222">
        <v>459</v>
      </c>
      <c r="CJ8" s="222">
        <v>1232</v>
      </c>
      <c r="CK8" s="223">
        <v>0</v>
      </c>
      <c r="CL8" s="224">
        <v>14</v>
      </c>
      <c r="CM8" s="225">
        <v>45.900000000000006</v>
      </c>
      <c r="CN8" s="226">
        <v>246.4</v>
      </c>
    </row>
    <row r="9" spans="1:92" ht="18.75" customHeight="1" x14ac:dyDescent="0.15">
      <c r="A9" s="220" t="s">
        <v>59</v>
      </c>
      <c r="B9" s="221">
        <v>25</v>
      </c>
      <c r="C9" s="222">
        <v>46</v>
      </c>
      <c r="D9" s="222">
        <v>62</v>
      </c>
      <c r="E9" s="223">
        <v>20</v>
      </c>
      <c r="F9" s="224">
        <v>10</v>
      </c>
      <c r="G9" s="225">
        <v>4.6000000000000005</v>
      </c>
      <c r="H9" s="226">
        <v>12.4</v>
      </c>
      <c r="I9" s="221">
        <v>0</v>
      </c>
      <c r="J9" s="222">
        <v>16</v>
      </c>
      <c r="K9" s="222">
        <v>47</v>
      </c>
      <c r="L9" s="223">
        <v>9</v>
      </c>
      <c r="M9" s="224">
        <v>0</v>
      </c>
      <c r="N9" s="225">
        <v>1.6</v>
      </c>
      <c r="O9" s="226">
        <v>9.4</v>
      </c>
      <c r="P9" s="221">
        <v>0</v>
      </c>
      <c r="Q9" s="222">
        <v>0</v>
      </c>
      <c r="R9" s="222">
        <v>0</v>
      </c>
      <c r="S9" s="223">
        <v>0</v>
      </c>
      <c r="T9" s="224">
        <v>0</v>
      </c>
      <c r="U9" s="225">
        <v>0</v>
      </c>
      <c r="V9" s="225">
        <v>0</v>
      </c>
      <c r="W9" s="221">
        <v>0</v>
      </c>
      <c r="X9" s="222">
        <v>0</v>
      </c>
      <c r="Y9" s="222">
        <v>73</v>
      </c>
      <c r="Z9" s="223">
        <v>2</v>
      </c>
      <c r="AA9" s="224">
        <v>0</v>
      </c>
      <c r="AB9" s="225">
        <v>0</v>
      </c>
      <c r="AC9" s="226">
        <v>14.600000000000001</v>
      </c>
      <c r="AD9" s="221">
        <v>0</v>
      </c>
      <c r="AE9" s="222">
        <v>7</v>
      </c>
      <c r="AF9" s="222">
        <v>19</v>
      </c>
      <c r="AG9" s="223">
        <v>0</v>
      </c>
      <c r="AH9" s="224">
        <v>0</v>
      </c>
      <c r="AI9" s="225">
        <v>0.70000000000000007</v>
      </c>
      <c r="AJ9" s="225">
        <v>3.8000000000000003</v>
      </c>
      <c r="AK9" s="221">
        <v>0</v>
      </c>
      <c r="AL9" s="222">
        <v>4</v>
      </c>
      <c r="AM9" s="222">
        <v>12</v>
      </c>
      <c r="AN9" s="223">
        <v>0</v>
      </c>
      <c r="AO9" s="224">
        <v>0</v>
      </c>
      <c r="AP9" s="225">
        <v>0.4</v>
      </c>
      <c r="AQ9" s="226">
        <v>2.4000000000000004</v>
      </c>
      <c r="AR9" s="221">
        <v>0</v>
      </c>
      <c r="AS9" s="222">
        <v>0</v>
      </c>
      <c r="AT9" s="222">
        <v>79</v>
      </c>
      <c r="AU9" s="223">
        <v>21</v>
      </c>
      <c r="AV9" s="224">
        <v>0</v>
      </c>
      <c r="AW9" s="225">
        <v>0</v>
      </c>
      <c r="AX9" s="226">
        <v>15.8</v>
      </c>
      <c r="AY9" s="221">
        <v>0</v>
      </c>
      <c r="AZ9" s="222">
        <v>153</v>
      </c>
      <c r="BA9" s="222">
        <v>319</v>
      </c>
      <c r="BB9" s="223">
        <v>12</v>
      </c>
      <c r="BC9" s="224">
        <v>0</v>
      </c>
      <c r="BD9" s="225">
        <v>15.3</v>
      </c>
      <c r="BE9" s="226">
        <v>63.800000000000004</v>
      </c>
      <c r="BF9" s="221">
        <v>0</v>
      </c>
      <c r="BG9" s="222">
        <v>37</v>
      </c>
      <c r="BH9" s="222">
        <v>38</v>
      </c>
      <c r="BI9" s="223">
        <v>8</v>
      </c>
      <c r="BJ9" s="224">
        <v>0</v>
      </c>
      <c r="BK9" s="225">
        <v>3.7</v>
      </c>
      <c r="BL9" s="225">
        <v>7.6000000000000005</v>
      </c>
      <c r="BM9" s="221">
        <v>0</v>
      </c>
      <c r="BN9" s="222">
        <v>101</v>
      </c>
      <c r="BO9" s="222">
        <v>80</v>
      </c>
      <c r="BP9" s="223">
        <v>16</v>
      </c>
      <c r="BQ9" s="224">
        <v>0</v>
      </c>
      <c r="BR9" s="225">
        <v>10.100000000000001</v>
      </c>
      <c r="BS9" s="226">
        <v>16</v>
      </c>
      <c r="BT9" s="221">
        <v>7</v>
      </c>
      <c r="BU9" s="222">
        <v>142</v>
      </c>
      <c r="BV9" s="222">
        <v>177</v>
      </c>
      <c r="BW9" s="223">
        <v>14</v>
      </c>
      <c r="BX9" s="224">
        <v>2.8000000000000003</v>
      </c>
      <c r="BY9" s="225">
        <v>14.200000000000001</v>
      </c>
      <c r="BZ9" s="226">
        <v>35.4</v>
      </c>
      <c r="CA9" s="221">
        <v>0</v>
      </c>
      <c r="CB9" s="222">
        <v>0</v>
      </c>
      <c r="CC9" s="222">
        <v>19</v>
      </c>
      <c r="CD9" s="223">
        <v>1</v>
      </c>
      <c r="CE9" s="224">
        <v>0</v>
      </c>
      <c r="CF9" s="225">
        <v>0</v>
      </c>
      <c r="CG9" s="226">
        <v>3.8000000000000003</v>
      </c>
      <c r="CH9" s="221">
        <v>32</v>
      </c>
      <c r="CI9" s="222">
        <v>506</v>
      </c>
      <c r="CJ9" s="222">
        <v>925</v>
      </c>
      <c r="CK9" s="223">
        <v>103</v>
      </c>
      <c r="CL9" s="224">
        <v>12.8</v>
      </c>
      <c r="CM9" s="225">
        <v>50.6</v>
      </c>
      <c r="CN9" s="226">
        <v>185</v>
      </c>
    </row>
    <row r="10" spans="1:92" ht="18.75" customHeight="1" x14ac:dyDescent="0.15">
      <c r="A10" s="220" t="s">
        <v>93</v>
      </c>
      <c r="B10" s="221">
        <v>0</v>
      </c>
      <c r="C10" s="222">
        <v>125</v>
      </c>
      <c r="D10" s="222">
        <v>234</v>
      </c>
      <c r="E10" s="223">
        <v>56</v>
      </c>
      <c r="F10" s="224">
        <v>0</v>
      </c>
      <c r="G10" s="225">
        <v>12.5</v>
      </c>
      <c r="H10" s="226">
        <v>46.800000000000004</v>
      </c>
      <c r="I10" s="221">
        <v>0</v>
      </c>
      <c r="J10" s="222">
        <v>60</v>
      </c>
      <c r="K10" s="222">
        <v>69</v>
      </c>
      <c r="L10" s="223">
        <v>16</v>
      </c>
      <c r="M10" s="224">
        <v>0</v>
      </c>
      <c r="N10" s="225">
        <v>6</v>
      </c>
      <c r="O10" s="226">
        <v>13.8</v>
      </c>
      <c r="P10" s="221">
        <v>10</v>
      </c>
      <c r="Q10" s="222">
        <v>22</v>
      </c>
      <c r="R10" s="222">
        <v>199</v>
      </c>
      <c r="S10" s="223">
        <v>11</v>
      </c>
      <c r="T10" s="224">
        <v>4</v>
      </c>
      <c r="U10" s="225">
        <v>2.2000000000000002</v>
      </c>
      <c r="V10" s="225">
        <v>39.800000000000004</v>
      </c>
      <c r="W10" s="221">
        <v>3</v>
      </c>
      <c r="X10" s="222">
        <v>71</v>
      </c>
      <c r="Y10" s="222">
        <v>51</v>
      </c>
      <c r="Z10" s="223">
        <v>14</v>
      </c>
      <c r="AA10" s="224">
        <v>1.2000000000000002</v>
      </c>
      <c r="AB10" s="225">
        <v>7.1000000000000005</v>
      </c>
      <c r="AC10" s="226">
        <v>10.200000000000001</v>
      </c>
      <c r="AD10" s="221">
        <v>18</v>
      </c>
      <c r="AE10" s="222">
        <v>23</v>
      </c>
      <c r="AF10" s="222">
        <v>2</v>
      </c>
      <c r="AG10" s="223">
        <v>0</v>
      </c>
      <c r="AH10" s="224">
        <v>7.2</v>
      </c>
      <c r="AI10" s="225">
        <v>2.3000000000000003</v>
      </c>
      <c r="AJ10" s="225">
        <v>0.4</v>
      </c>
      <c r="AK10" s="221">
        <v>0</v>
      </c>
      <c r="AL10" s="222">
        <v>9</v>
      </c>
      <c r="AM10" s="222">
        <v>22</v>
      </c>
      <c r="AN10" s="223">
        <v>3</v>
      </c>
      <c r="AO10" s="224">
        <v>0</v>
      </c>
      <c r="AP10" s="225">
        <v>0.9</v>
      </c>
      <c r="AQ10" s="226">
        <v>4.4000000000000004</v>
      </c>
      <c r="AR10" s="221">
        <v>2</v>
      </c>
      <c r="AS10" s="222">
        <v>79</v>
      </c>
      <c r="AT10" s="222">
        <v>209</v>
      </c>
      <c r="AU10" s="223">
        <v>20</v>
      </c>
      <c r="AV10" s="224">
        <v>0.8</v>
      </c>
      <c r="AW10" s="225">
        <v>7.9</v>
      </c>
      <c r="AX10" s="226">
        <v>41.800000000000004</v>
      </c>
      <c r="AY10" s="221">
        <v>7</v>
      </c>
      <c r="AZ10" s="222">
        <v>206</v>
      </c>
      <c r="BA10" s="222">
        <v>200</v>
      </c>
      <c r="BB10" s="223">
        <v>54</v>
      </c>
      <c r="BC10" s="224">
        <v>2.8000000000000003</v>
      </c>
      <c r="BD10" s="225">
        <v>20.6</v>
      </c>
      <c r="BE10" s="226">
        <v>40</v>
      </c>
      <c r="BF10" s="221">
        <v>1</v>
      </c>
      <c r="BG10" s="222">
        <v>92</v>
      </c>
      <c r="BH10" s="222">
        <v>132</v>
      </c>
      <c r="BI10" s="223">
        <v>5</v>
      </c>
      <c r="BJ10" s="224">
        <v>0.4</v>
      </c>
      <c r="BK10" s="225">
        <v>9.2000000000000011</v>
      </c>
      <c r="BL10" s="225">
        <v>26.400000000000002</v>
      </c>
      <c r="BM10" s="221">
        <v>0</v>
      </c>
      <c r="BN10" s="222">
        <v>1</v>
      </c>
      <c r="BO10" s="222">
        <v>21</v>
      </c>
      <c r="BP10" s="223">
        <v>0</v>
      </c>
      <c r="BQ10" s="224">
        <v>0</v>
      </c>
      <c r="BR10" s="225">
        <v>0.1</v>
      </c>
      <c r="BS10" s="226">
        <v>4.2</v>
      </c>
      <c r="BT10" s="221">
        <v>20</v>
      </c>
      <c r="BU10" s="222">
        <v>56</v>
      </c>
      <c r="BV10" s="222">
        <v>59</v>
      </c>
      <c r="BW10" s="223">
        <v>1</v>
      </c>
      <c r="BX10" s="224">
        <v>8</v>
      </c>
      <c r="BY10" s="225">
        <v>5.6000000000000005</v>
      </c>
      <c r="BZ10" s="226">
        <v>11.8</v>
      </c>
      <c r="CA10" s="221">
        <v>0</v>
      </c>
      <c r="CB10" s="222">
        <v>121</v>
      </c>
      <c r="CC10" s="222">
        <v>59</v>
      </c>
      <c r="CD10" s="223">
        <v>24</v>
      </c>
      <c r="CE10" s="224">
        <v>0</v>
      </c>
      <c r="CF10" s="225">
        <v>12.100000000000001</v>
      </c>
      <c r="CG10" s="226">
        <v>11.8</v>
      </c>
      <c r="CH10" s="221">
        <v>61</v>
      </c>
      <c r="CI10" s="222">
        <v>865</v>
      </c>
      <c r="CJ10" s="222">
        <v>1257</v>
      </c>
      <c r="CK10" s="223">
        <v>204</v>
      </c>
      <c r="CL10" s="224">
        <v>24.400000000000002</v>
      </c>
      <c r="CM10" s="225">
        <v>86.5</v>
      </c>
      <c r="CN10" s="226">
        <v>251.4</v>
      </c>
    </row>
    <row r="11" spans="1:92" ht="18.75" customHeight="1" x14ac:dyDescent="0.15">
      <c r="A11" s="220" t="s">
        <v>60</v>
      </c>
      <c r="B11" s="221">
        <v>0</v>
      </c>
      <c r="C11" s="222">
        <v>190</v>
      </c>
      <c r="D11" s="222">
        <v>144</v>
      </c>
      <c r="E11" s="223">
        <v>0</v>
      </c>
      <c r="F11" s="224">
        <v>0</v>
      </c>
      <c r="G11" s="225">
        <v>19</v>
      </c>
      <c r="H11" s="226">
        <v>28.8</v>
      </c>
      <c r="I11" s="221">
        <v>11</v>
      </c>
      <c r="J11" s="222">
        <v>4</v>
      </c>
      <c r="K11" s="222">
        <v>125</v>
      </c>
      <c r="L11" s="223">
        <v>0</v>
      </c>
      <c r="M11" s="224">
        <v>4.4000000000000004</v>
      </c>
      <c r="N11" s="225">
        <v>0.4</v>
      </c>
      <c r="O11" s="226">
        <v>25</v>
      </c>
      <c r="P11" s="221">
        <v>0</v>
      </c>
      <c r="Q11" s="222">
        <v>24</v>
      </c>
      <c r="R11" s="222">
        <v>71</v>
      </c>
      <c r="S11" s="223">
        <v>0</v>
      </c>
      <c r="T11" s="224">
        <v>0</v>
      </c>
      <c r="U11" s="225">
        <v>2.4000000000000004</v>
      </c>
      <c r="V11" s="225">
        <v>14.200000000000001</v>
      </c>
      <c r="W11" s="221">
        <v>0</v>
      </c>
      <c r="X11" s="222">
        <v>0</v>
      </c>
      <c r="Y11" s="222">
        <v>0</v>
      </c>
      <c r="Z11" s="223">
        <v>0</v>
      </c>
      <c r="AA11" s="224">
        <v>0</v>
      </c>
      <c r="AB11" s="225">
        <v>0</v>
      </c>
      <c r="AC11" s="226">
        <v>0</v>
      </c>
      <c r="AD11" s="221">
        <v>0</v>
      </c>
      <c r="AE11" s="222">
        <v>0</v>
      </c>
      <c r="AF11" s="222">
        <v>0</v>
      </c>
      <c r="AG11" s="223">
        <v>0</v>
      </c>
      <c r="AH11" s="224">
        <v>0</v>
      </c>
      <c r="AI11" s="225">
        <v>0</v>
      </c>
      <c r="AJ11" s="225">
        <v>0</v>
      </c>
      <c r="AK11" s="221">
        <v>0</v>
      </c>
      <c r="AL11" s="222">
        <v>0</v>
      </c>
      <c r="AM11" s="222">
        <v>0</v>
      </c>
      <c r="AN11" s="223">
        <v>0</v>
      </c>
      <c r="AO11" s="224">
        <v>0</v>
      </c>
      <c r="AP11" s="225">
        <v>0</v>
      </c>
      <c r="AQ11" s="226">
        <v>0</v>
      </c>
      <c r="AR11" s="221">
        <v>0</v>
      </c>
      <c r="AS11" s="222">
        <v>0</v>
      </c>
      <c r="AT11" s="222">
        <v>0</v>
      </c>
      <c r="AU11" s="223">
        <v>0</v>
      </c>
      <c r="AV11" s="224">
        <v>0</v>
      </c>
      <c r="AW11" s="225">
        <v>0</v>
      </c>
      <c r="AX11" s="226">
        <v>0</v>
      </c>
      <c r="AY11" s="221">
        <v>0</v>
      </c>
      <c r="AZ11" s="222">
        <v>18</v>
      </c>
      <c r="BA11" s="222">
        <v>101</v>
      </c>
      <c r="BB11" s="223">
        <v>0</v>
      </c>
      <c r="BC11" s="224">
        <v>0</v>
      </c>
      <c r="BD11" s="225">
        <v>1.8</v>
      </c>
      <c r="BE11" s="226">
        <v>20.200000000000003</v>
      </c>
      <c r="BF11" s="221">
        <v>0</v>
      </c>
      <c r="BG11" s="222">
        <v>0</v>
      </c>
      <c r="BH11" s="222">
        <v>0</v>
      </c>
      <c r="BI11" s="223">
        <v>0</v>
      </c>
      <c r="BJ11" s="224">
        <v>0</v>
      </c>
      <c r="BK11" s="225">
        <v>0</v>
      </c>
      <c r="BL11" s="225">
        <v>0</v>
      </c>
      <c r="BM11" s="221">
        <v>0</v>
      </c>
      <c r="BN11" s="222">
        <v>38</v>
      </c>
      <c r="BO11" s="222">
        <v>23</v>
      </c>
      <c r="BP11" s="223">
        <v>0</v>
      </c>
      <c r="BQ11" s="224">
        <v>0</v>
      </c>
      <c r="BR11" s="225">
        <v>3.8000000000000003</v>
      </c>
      <c r="BS11" s="226">
        <v>4.6000000000000005</v>
      </c>
      <c r="BT11" s="221">
        <v>0</v>
      </c>
      <c r="BU11" s="222">
        <v>106</v>
      </c>
      <c r="BV11" s="222">
        <v>5</v>
      </c>
      <c r="BW11" s="223">
        <v>0</v>
      </c>
      <c r="BX11" s="224">
        <v>0</v>
      </c>
      <c r="BY11" s="225">
        <v>10.600000000000001</v>
      </c>
      <c r="BZ11" s="226">
        <v>1</v>
      </c>
      <c r="CA11" s="221">
        <v>0</v>
      </c>
      <c r="CB11" s="222">
        <v>0</v>
      </c>
      <c r="CC11" s="222">
        <v>0</v>
      </c>
      <c r="CD11" s="223">
        <v>0</v>
      </c>
      <c r="CE11" s="224">
        <v>0</v>
      </c>
      <c r="CF11" s="225">
        <v>0</v>
      </c>
      <c r="CG11" s="226">
        <v>0</v>
      </c>
      <c r="CH11" s="221">
        <v>11</v>
      </c>
      <c r="CI11" s="222">
        <v>380</v>
      </c>
      <c r="CJ11" s="222">
        <v>469</v>
      </c>
      <c r="CK11" s="223">
        <v>0</v>
      </c>
      <c r="CL11" s="224">
        <v>4.4000000000000004</v>
      </c>
      <c r="CM11" s="225">
        <v>38</v>
      </c>
      <c r="CN11" s="226">
        <v>93.800000000000011</v>
      </c>
    </row>
    <row r="12" spans="1:92" ht="18.75" customHeight="1" x14ac:dyDescent="0.15">
      <c r="A12" s="220" t="s">
        <v>61</v>
      </c>
      <c r="B12" s="221">
        <v>1</v>
      </c>
      <c r="C12" s="222">
        <v>135</v>
      </c>
      <c r="D12" s="222">
        <v>352</v>
      </c>
      <c r="E12" s="223">
        <v>13</v>
      </c>
      <c r="F12" s="224">
        <v>0.4</v>
      </c>
      <c r="G12" s="225">
        <v>13.5</v>
      </c>
      <c r="H12" s="226">
        <v>70.400000000000006</v>
      </c>
      <c r="I12" s="221">
        <v>0</v>
      </c>
      <c r="J12" s="222">
        <v>96</v>
      </c>
      <c r="K12" s="222">
        <v>76</v>
      </c>
      <c r="L12" s="223">
        <v>4</v>
      </c>
      <c r="M12" s="224">
        <v>0</v>
      </c>
      <c r="N12" s="225">
        <v>9.6000000000000014</v>
      </c>
      <c r="O12" s="226">
        <v>15.200000000000001</v>
      </c>
      <c r="P12" s="221">
        <v>5</v>
      </c>
      <c r="Q12" s="222">
        <v>84</v>
      </c>
      <c r="R12" s="222">
        <v>298</v>
      </c>
      <c r="S12" s="223">
        <v>1</v>
      </c>
      <c r="T12" s="224">
        <v>2</v>
      </c>
      <c r="U12" s="225">
        <v>8.4</v>
      </c>
      <c r="V12" s="225">
        <v>59.6</v>
      </c>
      <c r="W12" s="221">
        <v>0</v>
      </c>
      <c r="X12" s="222">
        <v>3</v>
      </c>
      <c r="Y12" s="222">
        <v>38</v>
      </c>
      <c r="Z12" s="223">
        <v>1</v>
      </c>
      <c r="AA12" s="224">
        <v>0</v>
      </c>
      <c r="AB12" s="225">
        <v>0.30000000000000004</v>
      </c>
      <c r="AC12" s="226">
        <v>7.6000000000000005</v>
      </c>
      <c r="AD12" s="221">
        <v>0</v>
      </c>
      <c r="AE12" s="222">
        <v>17</v>
      </c>
      <c r="AF12" s="222">
        <v>25</v>
      </c>
      <c r="AG12" s="223">
        <v>3</v>
      </c>
      <c r="AH12" s="224">
        <v>0</v>
      </c>
      <c r="AI12" s="225">
        <v>1.7000000000000002</v>
      </c>
      <c r="AJ12" s="225">
        <v>5</v>
      </c>
      <c r="AK12" s="221">
        <v>0</v>
      </c>
      <c r="AL12" s="222">
        <v>15</v>
      </c>
      <c r="AM12" s="222">
        <v>25</v>
      </c>
      <c r="AN12" s="223">
        <v>0</v>
      </c>
      <c r="AO12" s="224">
        <v>0</v>
      </c>
      <c r="AP12" s="225">
        <v>1.5</v>
      </c>
      <c r="AQ12" s="226">
        <v>5</v>
      </c>
      <c r="AR12" s="221">
        <v>0</v>
      </c>
      <c r="AS12" s="222">
        <v>6</v>
      </c>
      <c r="AT12" s="222">
        <v>14</v>
      </c>
      <c r="AU12" s="223">
        <v>0</v>
      </c>
      <c r="AV12" s="224">
        <v>0</v>
      </c>
      <c r="AW12" s="225">
        <v>0.60000000000000009</v>
      </c>
      <c r="AX12" s="226">
        <v>2.8000000000000003</v>
      </c>
      <c r="AY12" s="221">
        <v>0</v>
      </c>
      <c r="AZ12" s="222">
        <v>11</v>
      </c>
      <c r="BA12" s="222">
        <v>67</v>
      </c>
      <c r="BB12" s="223">
        <v>0</v>
      </c>
      <c r="BC12" s="224">
        <v>0</v>
      </c>
      <c r="BD12" s="225">
        <v>1.1000000000000001</v>
      </c>
      <c r="BE12" s="226">
        <v>13.4</v>
      </c>
      <c r="BF12" s="221">
        <v>0</v>
      </c>
      <c r="BG12" s="222">
        <v>4</v>
      </c>
      <c r="BH12" s="222">
        <v>24</v>
      </c>
      <c r="BI12" s="223">
        <v>0</v>
      </c>
      <c r="BJ12" s="224">
        <v>0</v>
      </c>
      <c r="BK12" s="225">
        <v>0.4</v>
      </c>
      <c r="BL12" s="225">
        <v>4.8000000000000007</v>
      </c>
      <c r="BM12" s="221">
        <v>0</v>
      </c>
      <c r="BN12" s="222">
        <v>22</v>
      </c>
      <c r="BO12" s="222">
        <v>10</v>
      </c>
      <c r="BP12" s="223">
        <v>0</v>
      </c>
      <c r="BQ12" s="224">
        <v>0</v>
      </c>
      <c r="BR12" s="225">
        <v>2.2000000000000002</v>
      </c>
      <c r="BS12" s="226">
        <v>2</v>
      </c>
      <c r="BT12" s="221">
        <v>0</v>
      </c>
      <c r="BU12" s="222">
        <v>0</v>
      </c>
      <c r="BV12" s="222">
        <v>0</v>
      </c>
      <c r="BW12" s="223">
        <v>0</v>
      </c>
      <c r="BX12" s="224">
        <v>0</v>
      </c>
      <c r="BY12" s="225">
        <v>0</v>
      </c>
      <c r="BZ12" s="226">
        <v>0</v>
      </c>
      <c r="CA12" s="221">
        <v>0</v>
      </c>
      <c r="CB12" s="222">
        <v>104</v>
      </c>
      <c r="CC12" s="222">
        <v>63</v>
      </c>
      <c r="CD12" s="223">
        <v>30</v>
      </c>
      <c r="CE12" s="224">
        <v>0</v>
      </c>
      <c r="CF12" s="225">
        <v>10.4</v>
      </c>
      <c r="CG12" s="226">
        <v>12.600000000000001</v>
      </c>
      <c r="CH12" s="221">
        <v>6</v>
      </c>
      <c r="CI12" s="222">
        <v>497</v>
      </c>
      <c r="CJ12" s="222">
        <v>992</v>
      </c>
      <c r="CK12" s="223">
        <v>52</v>
      </c>
      <c r="CL12" s="224">
        <v>2.4000000000000004</v>
      </c>
      <c r="CM12" s="225">
        <v>49.7</v>
      </c>
      <c r="CN12" s="226">
        <v>198.4</v>
      </c>
    </row>
    <row r="13" spans="1:92" ht="18.75" customHeight="1" x14ac:dyDescent="0.15">
      <c r="A13" s="220" t="s">
        <v>183</v>
      </c>
      <c r="B13" s="221">
        <v>4</v>
      </c>
      <c r="C13" s="222">
        <v>0</v>
      </c>
      <c r="D13" s="222">
        <v>46</v>
      </c>
      <c r="E13" s="223">
        <v>19</v>
      </c>
      <c r="F13" s="224">
        <v>1.6</v>
      </c>
      <c r="G13" s="225">
        <v>0</v>
      </c>
      <c r="H13" s="226">
        <v>9.2000000000000011</v>
      </c>
      <c r="I13" s="221">
        <v>0</v>
      </c>
      <c r="J13" s="222">
        <v>23</v>
      </c>
      <c r="K13" s="222">
        <v>54</v>
      </c>
      <c r="L13" s="223">
        <v>6</v>
      </c>
      <c r="M13" s="224">
        <v>0</v>
      </c>
      <c r="N13" s="225">
        <v>2.3000000000000003</v>
      </c>
      <c r="O13" s="226">
        <v>10.8</v>
      </c>
      <c r="P13" s="221">
        <v>0</v>
      </c>
      <c r="Q13" s="222">
        <v>0</v>
      </c>
      <c r="R13" s="222">
        <v>0</v>
      </c>
      <c r="S13" s="223">
        <v>0</v>
      </c>
      <c r="T13" s="224">
        <v>0</v>
      </c>
      <c r="U13" s="225">
        <v>0</v>
      </c>
      <c r="V13" s="225">
        <v>0</v>
      </c>
      <c r="W13" s="221">
        <v>0</v>
      </c>
      <c r="X13" s="222">
        <v>100</v>
      </c>
      <c r="Y13" s="222">
        <v>152</v>
      </c>
      <c r="Z13" s="223">
        <v>54</v>
      </c>
      <c r="AA13" s="224">
        <v>0</v>
      </c>
      <c r="AB13" s="225">
        <v>10</v>
      </c>
      <c r="AC13" s="226">
        <v>30.400000000000002</v>
      </c>
      <c r="AD13" s="221">
        <v>0</v>
      </c>
      <c r="AE13" s="222">
        <v>0</v>
      </c>
      <c r="AF13" s="222">
        <v>30</v>
      </c>
      <c r="AG13" s="223">
        <v>0</v>
      </c>
      <c r="AH13" s="224">
        <v>0</v>
      </c>
      <c r="AI13" s="225">
        <v>0</v>
      </c>
      <c r="AJ13" s="225">
        <v>6</v>
      </c>
      <c r="AK13" s="221">
        <v>0</v>
      </c>
      <c r="AL13" s="222">
        <v>0</v>
      </c>
      <c r="AM13" s="222">
        <v>0</v>
      </c>
      <c r="AN13" s="223">
        <v>0</v>
      </c>
      <c r="AO13" s="224">
        <v>0</v>
      </c>
      <c r="AP13" s="225">
        <v>0</v>
      </c>
      <c r="AQ13" s="226">
        <v>0</v>
      </c>
      <c r="AR13" s="221">
        <v>0</v>
      </c>
      <c r="AS13" s="222">
        <v>30</v>
      </c>
      <c r="AT13" s="222">
        <v>118</v>
      </c>
      <c r="AU13" s="223">
        <v>0</v>
      </c>
      <c r="AV13" s="224">
        <v>0</v>
      </c>
      <c r="AW13" s="225">
        <v>3</v>
      </c>
      <c r="AX13" s="226">
        <v>23.6</v>
      </c>
      <c r="AY13" s="221">
        <v>0</v>
      </c>
      <c r="AZ13" s="222">
        <v>101</v>
      </c>
      <c r="BA13" s="222">
        <v>114</v>
      </c>
      <c r="BB13" s="223">
        <v>17</v>
      </c>
      <c r="BC13" s="224">
        <v>0</v>
      </c>
      <c r="BD13" s="225">
        <v>10.100000000000001</v>
      </c>
      <c r="BE13" s="226">
        <v>22.8</v>
      </c>
      <c r="BF13" s="221">
        <v>0</v>
      </c>
      <c r="BG13" s="222">
        <v>0</v>
      </c>
      <c r="BH13" s="222">
        <v>0</v>
      </c>
      <c r="BI13" s="223">
        <v>0</v>
      </c>
      <c r="BJ13" s="224">
        <v>0</v>
      </c>
      <c r="BK13" s="225">
        <v>0</v>
      </c>
      <c r="BL13" s="225">
        <v>0</v>
      </c>
      <c r="BM13" s="221">
        <v>0</v>
      </c>
      <c r="BN13" s="222">
        <v>0</v>
      </c>
      <c r="BO13" s="222">
        <v>0</v>
      </c>
      <c r="BP13" s="223">
        <v>0</v>
      </c>
      <c r="BQ13" s="224">
        <v>0</v>
      </c>
      <c r="BR13" s="225">
        <v>0</v>
      </c>
      <c r="BS13" s="226">
        <v>0</v>
      </c>
      <c r="BT13" s="221">
        <v>0</v>
      </c>
      <c r="BU13" s="222">
        <v>41</v>
      </c>
      <c r="BV13" s="222">
        <v>108</v>
      </c>
      <c r="BW13" s="223">
        <v>0</v>
      </c>
      <c r="BX13" s="224">
        <v>0</v>
      </c>
      <c r="BY13" s="225">
        <v>4.1000000000000005</v>
      </c>
      <c r="BZ13" s="226">
        <v>21.6</v>
      </c>
      <c r="CA13" s="221">
        <v>0</v>
      </c>
      <c r="CB13" s="222">
        <v>72</v>
      </c>
      <c r="CC13" s="222">
        <v>37</v>
      </c>
      <c r="CD13" s="223">
        <v>6</v>
      </c>
      <c r="CE13" s="224">
        <v>0</v>
      </c>
      <c r="CF13" s="225">
        <v>7.2</v>
      </c>
      <c r="CG13" s="226">
        <v>7.4</v>
      </c>
      <c r="CH13" s="221">
        <v>4</v>
      </c>
      <c r="CI13" s="222">
        <v>367</v>
      </c>
      <c r="CJ13" s="222">
        <v>659</v>
      </c>
      <c r="CK13" s="223">
        <v>102</v>
      </c>
      <c r="CL13" s="224">
        <v>1.6</v>
      </c>
      <c r="CM13" s="225">
        <v>36.700000000000003</v>
      </c>
      <c r="CN13" s="226">
        <v>131.80000000000001</v>
      </c>
    </row>
    <row r="14" spans="1:92" ht="18.75" customHeight="1" x14ac:dyDescent="0.15">
      <c r="A14" s="220" t="s">
        <v>62</v>
      </c>
      <c r="B14" s="221">
        <v>0</v>
      </c>
      <c r="C14" s="222">
        <v>0</v>
      </c>
      <c r="D14" s="222">
        <v>0</v>
      </c>
      <c r="E14" s="223">
        <v>0</v>
      </c>
      <c r="F14" s="224">
        <v>0</v>
      </c>
      <c r="G14" s="225">
        <v>0</v>
      </c>
      <c r="H14" s="226">
        <v>0</v>
      </c>
      <c r="I14" s="221">
        <v>0</v>
      </c>
      <c r="J14" s="222">
        <v>0</v>
      </c>
      <c r="K14" s="222">
        <v>0</v>
      </c>
      <c r="L14" s="223">
        <v>10</v>
      </c>
      <c r="M14" s="224">
        <v>0</v>
      </c>
      <c r="N14" s="225">
        <v>0</v>
      </c>
      <c r="O14" s="226">
        <v>0</v>
      </c>
      <c r="P14" s="221">
        <v>0</v>
      </c>
      <c r="Q14" s="222">
        <v>0</v>
      </c>
      <c r="R14" s="222">
        <v>0</v>
      </c>
      <c r="S14" s="223">
        <v>0</v>
      </c>
      <c r="T14" s="224">
        <v>0</v>
      </c>
      <c r="U14" s="225">
        <v>0</v>
      </c>
      <c r="V14" s="225">
        <v>0</v>
      </c>
      <c r="W14" s="221">
        <v>1</v>
      </c>
      <c r="X14" s="222">
        <v>18</v>
      </c>
      <c r="Y14" s="222">
        <v>14</v>
      </c>
      <c r="Z14" s="223">
        <v>0</v>
      </c>
      <c r="AA14" s="224">
        <v>0.4</v>
      </c>
      <c r="AB14" s="225">
        <v>1.8</v>
      </c>
      <c r="AC14" s="226">
        <v>2.8000000000000003</v>
      </c>
      <c r="AD14" s="221">
        <v>1</v>
      </c>
      <c r="AE14" s="222">
        <v>81</v>
      </c>
      <c r="AF14" s="222">
        <v>173</v>
      </c>
      <c r="AG14" s="223">
        <v>16</v>
      </c>
      <c r="AH14" s="224">
        <v>0.4</v>
      </c>
      <c r="AI14" s="225">
        <v>8.1</v>
      </c>
      <c r="AJ14" s="225">
        <v>34.6</v>
      </c>
      <c r="AK14" s="221">
        <v>0</v>
      </c>
      <c r="AL14" s="222">
        <v>0</v>
      </c>
      <c r="AM14" s="222">
        <v>31</v>
      </c>
      <c r="AN14" s="223">
        <v>0</v>
      </c>
      <c r="AO14" s="224">
        <v>0</v>
      </c>
      <c r="AP14" s="225">
        <v>0</v>
      </c>
      <c r="AQ14" s="226">
        <v>6.2</v>
      </c>
      <c r="AR14" s="221">
        <v>0</v>
      </c>
      <c r="AS14" s="222">
        <v>0</v>
      </c>
      <c r="AT14" s="222">
        <v>71</v>
      </c>
      <c r="AU14" s="223">
        <v>2</v>
      </c>
      <c r="AV14" s="224">
        <v>0</v>
      </c>
      <c r="AW14" s="225">
        <v>0</v>
      </c>
      <c r="AX14" s="226">
        <v>14.200000000000001</v>
      </c>
      <c r="AY14" s="221">
        <v>0</v>
      </c>
      <c r="AZ14" s="222">
        <v>11</v>
      </c>
      <c r="BA14" s="222">
        <v>13</v>
      </c>
      <c r="BB14" s="223">
        <v>6</v>
      </c>
      <c r="BC14" s="224">
        <v>0</v>
      </c>
      <c r="BD14" s="225">
        <v>1.1000000000000001</v>
      </c>
      <c r="BE14" s="226">
        <v>2.6</v>
      </c>
      <c r="BF14" s="221">
        <v>0</v>
      </c>
      <c r="BG14" s="222">
        <v>172</v>
      </c>
      <c r="BH14" s="222">
        <v>174</v>
      </c>
      <c r="BI14" s="223">
        <v>105</v>
      </c>
      <c r="BJ14" s="224">
        <v>0</v>
      </c>
      <c r="BK14" s="225">
        <v>17.2</v>
      </c>
      <c r="BL14" s="225">
        <v>34.800000000000004</v>
      </c>
      <c r="BM14" s="221">
        <v>0</v>
      </c>
      <c r="BN14" s="222">
        <v>25</v>
      </c>
      <c r="BO14" s="222">
        <v>26</v>
      </c>
      <c r="BP14" s="223">
        <v>0</v>
      </c>
      <c r="BQ14" s="224">
        <v>0</v>
      </c>
      <c r="BR14" s="225">
        <v>2.5</v>
      </c>
      <c r="BS14" s="226">
        <v>5.2</v>
      </c>
      <c r="BT14" s="221">
        <v>0</v>
      </c>
      <c r="BU14" s="222">
        <v>39</v>
      </c>
      <c r="BV14" s="222">
        <v>27</v>
      </c>
      <c r="BW14" s="223">
        <v>0</v>
      </c>
      <c r="BX14" s="224">
        <v>0</v>
      </c>
      <c r="BY14" s="225">
        <v>3.9000000000000004</v>
      </c>
      <c r="BZ14" s="226">
        <v>5.4</v>
      </c>
      <c r="CA14" s="221">
        <v>0</v>
      </c>
      <c r="CB14" s="222">
        <v>49</v>
      </c>
      <c r="CC14" s="222">
        <v>34</v>
      </c>
      <c r="CD14" s="223">
        <v>0</v>
      </c>
      <c r="CE14" s="224">
        <v>0</v>
      </c>
      <c r="CF14" s="225">
        <v>4.9000000000000004</v>
      </c>
      <c r="CG14" s="226">
        <v>6.8000000000000007</v>
      </c>
      <c r="CH14" s="221">
        <v>2</v>
      </c>
      <c r="CI14" s="222">
        <v>395</v>
      </c>
      <c r="CJ14" s="222">
        <v>563</v>
      </c>
      <c r="CK14" s="223">
        <v>139</v>
      </c>
      <c r="CL14" s="224">
        <v>0.8</v>
      </c>
      <c r="CM14" s="225">
        <v>39.5</v>
      </c>
      <c r="CN14" s="226">
        <v>112.60000000000001</v>
      </c>
    </row>
    <row r="15" spans="1:92" ht="18.75" customHeight="1" x14ac:dyDescent="0.15">
      <c r="A15" s="220" t="s">
        <v>63</v>
      </c>
      <c r="B15" s="221">
        <v>0</v>
      </c>
      <c r="C15" s="222">
        <v>11</v>
      </c>
      <c r="D15" s="222">
        <v>17</v>
      </c>
      <c r="E15" s="223">
        <v>0</v>
      </c>
      <c r="F15" s="224">
        <v>0</v>
      </c>
      <c r="G15" s="225">
        <v>1.1000000000000001</v>
      </c>
      <c r="H15" s="226">
        <v>3.4000000000000004</v>
      </c>
      <c r="I15" s="221">
        <v>10</v>
      </c>
      <c r="J15" s="222">
        <v>550</v>
      </c>
      <c r="K15" s="222">
        <v>800</v>
      </c>
      <c r="L15" s="223">
        <v>0</v>
      </c>
      <c r="M15" s="224">
        <v>4</v>
      </c>
      <c r="N15" s="225">
        <v>55</v>
      </c>
      <c r="O15" s="226">
        <v>160</v>
      </c>
      <c r="P15" s="221">
        <v>0</v>
      </c>
      <c r="Q15" s="222">
        <v>0</v>
      </c>
      <c r="R15" s="222">
        <v>0</v>
      </c>
      <c r="S15" s="223">
        <v>0</v>
      </c>
      <c r="T15" s="224">
        <v>0</v>
      </c>
      <c r="U15" s="225">
        <v>0</v>
      </c>
      <c r="V15" s="225">
        <v>0</v>
      </c>
      <c r="W15" s="221">
        <v>0</v>
      </c>
      <c r="X15" s="222">
        <v>0</v>
      </c>
      <c r="Y15" s="222">
        <v>0</v>
      </c>
      <c r="Z15" s="223">
        <v>0</v>
      </c>
      <c r="AA15" s="224">
        <v>0</v>
      </c>
      <c r="AB15" s="225">
        <v>0</v>
      </c>
      <c r="AC15" s="226">
        <v>0</v>
      </c>
      <c r="AD15" s="221">
        <v>0</v>
      </c>
      <c r="AE15" s="222">
        <v>23</v>
      </c>
      <c r="AF15" s="222">
        <v>41</v>
      </c>
      <c r="AG15" s="223">
        <v>0</v>
      </c>
      <c r="AH15" s="224">
        <v>0</v>
      </c>
      <c r="AI15" s="225">
        <v>2.3000000000000003</v>
      </c>
      <c r="AJ15" s="225">
        <v>8.2000000000000011</v>
      </c>
      <c r="AK15" s="221">
        <v>0</v>
      </c>
      <c r="AL15" s="222">
        <v>0</v>
      </c>
      <c r="AM15" s="222">
        <v>23</v>
      </c>
      <c r="AN15" s="223">
        <v>0</v>
      </c>
      <c r="AO15" s="224">
        <v>0</v>
      </c>
      <c r="AP15" s="225">
        <v>0</v>
      </c>
      <c r="AQ15" s="226">
        <v>4.6000000000000005</v>
      </c>
      <c r="AR15" s="221">
        <v>0</v>
      </c>
      <c r="AS15" s="222">
        <v>0</v>
      </c>
      <c r="AT15" s="222">
        <v>0</v>
      </c>
      <c r="AU15" s="223">
        <v>0</v>
      </c>
      <c r="AV15" s="224">
        <v>0</v>
      </c>
      <c r="AW15" s="225">
        <v>0</v>
      </c>
      <c r="AX15" s="226">
        <v>0</v>
      </c>
      <c r="AY15" s="221">
        <v>0</v>
      </c>
      <c r="AZ15" s="222">
        <v>0</v>
      </c>
      <c r="BA15" s="222">
        <v>0</v>
      </c>
      <c r="BB15" s="223">
        <v>0</v>
      </c>
      <c r="BC15" s="224">
        <v>0</v>
      </c>
      <c r="BD15" s="225">
        <v>0</v>
      </c>
      <c r="BE15" s="226">
        <v>0</v>
      </c>
      <c r="BF15" s="221">
        <v>0</v>
      </c>
      <c r="BG15" s="222">
        <v>0</v>
      </c>
      <c r="BH15" s="222">
        <v>0</v>
      </c>
      <c r="BI15" s="223">
        <v>0</v>
      </c>
      <c r="BJ15" s="224">
        <v>0</v>
      </c>
      <c r="BK15" s="225">
        <v>0</v>
      </c>
      <c r="BL15" s="225">
        <v>0</v>
      </c>
      <c r="BM15" s="221">
        <v>0</v>
      </c>
      <c r="BN15" s="222">
        <v>0</v>
      </c>
      <c r="BO15" s="222">
        <v>0</v>
      </c>
      <c r="BP15" s="223">
        <v>0</v>
      </c>
      <c r="BQ15" s="224">
        <v>0</v>
      </c>
      <c r="BR15" s="225">
        <v>0</v>
      </c>
      <c r="BS15" s="226">
        <v>0</v>
      </c>
      <c r="BT15" s="221">
        <v>0</v>
      </c>
      <c r="BU15" s="222">
        <v>0</v>
      </c>
      <c r="BV15" s="222">
        <v>0</v>
      </c>
      <c r="BW15" s="223">
        <v>0</v>
      </c>
      <c r="BX15" s="224">
        <v>0</v>
      </c>
      <c r="BY15" s="225">
        <v>0</v>
      </c>
      <c r="BZ15" s="226">
        <v>0</v>
      </c>
      <c r="CA15" s="221">
        <v>0</v>
      </c>
      <c r="CB15" s="222">
        <v>0</v>
      </c>
      <c r="CC15" s="222">
        <v>0</v>
      </c>
      <c r="CD15" s="223">
        <v>0</v>
      </c>
      <c r="CE15" s="224">
        <v>0</v>
      </c>
      <c r="CF15" s="225">
        <v>0</v>
      </c>
      <c r="CG15" s="226">
        <v>0</v>
      </c>
      <c r="CH15" s="221">
        <v>10</v>
      </c>
      <c r="CI15" s="222">
        <v>584</v>
      </c>
      <c r="CJ15" s="222">
        <v>881</v>
      </c>
      <c r="CK15" s="223">
        <v>0</v>
      </c>
      <c r="CL15" s="224">
        <v>4</v>
      </c>
      <c r="CM15" s="225">
        <v>58.400000000000006</v>
      </c>
      <c r="CN15" s="226">
        <v>176.20000000000002</v>
      </c>
    </row>
    <row r="16" spans="1:92" ht="18.75" customHeight="1" x14ac:dyDescent="0.15">
      <c r="A16" s="220" t="s">
        <v>94</v>
      </c>
      <c r="B16" s="221">
        <v>34</v>
      </c>
      <c r="C16" s="222">
        <v>758</v>
      </c>
      <c r="D16" s="222">
        <v>1232</v>
      </c>
      <c r="E16" s="223">
        <v>145</v>
      </c>
      <c r="F16" s="224">
        <v>13.6</v>
      </c>
      <c r="G16" s="225">
        <v>75.8</v>
      </c>
      <c r="H16" s="226">
        <v>246.40000000000003</v>
      </c>
      <c r="I16" s="221">
        <v>64</v>
      </c>
      <c r="J16" s="222">
        <v>1070</v>
      </c>
      <c r="K16" s="222">
        <v>2242</v>
      </c>
      <c r="L16" s="223">
        <v>139</v>
      </c>
      <c r="M16" s="224">
        <v>25.6</v>
      </c>
      <c r="N16" s="225">
        <v>107</v>
      </c>
      <c r="O16" s="226">
        <v>448.40000000000003</v>
      </c>
      <c r="P16" s="222">
        <v>54</v>
      </c>
      <c r="Q16" s="222">
        <v>452</v>
      </c>
      <c r="R16" s="222">
        <v>1232</v>
      </c>
      <c r="S16" s="223">
        <v>60</v>
      </c>
      <c r="T16" s="224">
        <v>21.6</v>
      </c>
      <c r="U16" s="225">
        <v>45.2</v>
      </c>
      <c r="V16" s="225">
        <v>246.39999999999998</v>
      </c>
      <c r="W16" s="221">
        <v>12</v>
      </c>
      <c r="X16" s="222">
        <v>310</v>
      </c>
      <c r="Y16" s="222">
        <v>822</v>
      </c>
      <c r="Z16" s="223">
        <v>140</v>
      </c>
      <c r="AA16" s="224">
        <v>4.8000000000000007</v>
      </c>
      <c r="AB16" s="225">
        <v>31.000000000000004</v>
      </c>
      <c r="AC16" s="226">
        <v>164.40000000000003</v>
      </c>
      <c r="AD16" s="222">
        <v>21</v>
      </c>
      <c r="AE16" s="222">
        <v>209</v>
      </c>
      <c r="AF16" s="222">
        <v>846</v>
      </c>
      <c r="AG16" s="223">
        <v>54</v>
      </c>
      <c r="AH16" s="224">
        <v>8.4</v>
      </c>
      <c r="AI16" s="225">
        <v>20.900000000000002</v>
      </c>
      <c r="AJ16" s="225">
        <v>169.20000000000002</v>
      </c>
      <c r="AK16" s="221">
        <v>15</v>
      </c>
      <c r="AL16" s="222">
        <v>97</v>
      </c>
      <c r="AM16" s="222">
        <v>459</v>
      </c>
      <c r="AN16" s="223">
        <v>48</v>
      </c>
      <c r="AO16" s="224">
        <v>6.0000000000000009</v>
      </c>
      <c r="AP16" s="225">
        <v>9.7000000000000011</v>
      </c>
      <c r="AQ16" s="226">
        <v>91.800000000000026</v>
      </c>
      <c r="AR16" s="221">
        <v>61</v>
      </c>
      <c r="AS16" s="222">
        <v>493</v>
      </c>
      <c r="AT16" s="222">
        <v>1707</v>
      </c>
      <c r="AU16" s="223">
        <v>230</v>
      </c>
      <c r="AV16" s="224">
        <v>24.400000000000002</v>
      </c>
      <c r="AW16" s="225">
        <v>49.300000000000011</v>
      </c>
      <c r="AX16" s="226">
        <v>341.40000000000003</v>
      </c>
      <c r="AY16" s="221">
        <v>33</v>
      </c>
      <c r="AZ16" s="222">
        <v>684</v>
      </c>
      <c r="BA16" s="222">
        <v>1878</v>
      </c>
      <c r="BB16" s="223">
        <v>227</v>
      </c>
      <c r="BC16" s="224">
        <v>13.200000000000001</v>
      </c>
      <c r="BD16" s="225">
        <v>68.400000000000006</v>
      </c>
      <c r="BE16" s="226">
        <v>375.6</v>
      </c>
      <c r="BF16" s="222">
        <v>42</v>
      </c>
      <c r="BG16" s="222">
        <v>622</v>
      </c>
      <c r="BH16" s="222">
        <v>1015</v>
      </c>
      <c r="BI16" s="223">
        <v>187</v>
      </c>
      <c r="BJ16" s="224">
        <v>16.8</v>
      </c>
      <c r="BK16" s="225">
        <v>62.2</v>
      </c>
      <c r="BL16" s="225">
        <v>203.00000000000003</v>
      </c>
      <c r="BM16" s="221">
        <v>69</v>
      </c>
      <c r="BN16" s="222">
        <v>282</v>
      </c>
      <c r="BO16" s="222">
        <v>971</v>
      </c>
      <c r="BP16" s="223">
        <v>93</v>
      </c>
      <c r="BQ16" s="224">
        <v>27.6</v>
      </c>
      <c r="BR16" s="225">
        <v>28.200000000000003</v>
      </c>
      <c r="BS16" s="226">
        <v>194.20000000000002</v>
      </c>
      <c r="BT16" s="221">
        <v>29</v>
      </c>
      <c r="BU16" s="222">
        <v>542</v>
      </c>
      <c r="BV16" s="222">
        <v>734</v>
      </c>
      <c r="BW16" s="223">
        <v>49</v>
      </c>
      <c r="BX16" s="224">
        <v>11.600000000000001</v>
      </c>
      <c r="BY16" s="225">
        <v>54.2</v>
      </c>
      <c r="BZ16" s="226">
        <v>146.80000000000001</v>
      </c>
      <c r="CA16" s="221">
        <v>5</v>
      </c>
      <c r="CB16" s="222">
        <v>521</v>
      </c>
      <c r="CC16" s="222">
        <v>938</v>
      </c>
      <c r="CD16" s="223">
        <v>126</v>
      </c>
      <c r="CE16" s="224">
        <v>2</v>
      </c>
      <c r="CF16" s="225">
        <v>52.1</v>
      </c>
      <c r="CG16" s="226">
        <v>187.60000000000005</v>
      </c>
      <c r="CH16" s="221">
        <v>439</v>
      </c>
      <c r="CI16" s="222">
        <v>6040</v>
      </c>
      <c r="CJ16" s="222">
        <v>14076</v>
      </c>
      <c r="CK16" s="223">
        <v>1498</v>
      </c>
      <c r="CL16" s="224">
        <v>175.60000000000002</v>
      </c>
      <c r="CM16" s="225">
        <v>604</v>
      </c>
      <c r="CN16" s="226">
        <v>2815.2000000000003</v>
      </c>
    </row>
    <row r="17" spans="1:92" ht="18.75" customHeight="1" x14ac:dyDescent="0.15">
      <c r="A17" s="220" t="s">
        <v>95</v>
      </c>
      <c r="B17" s="221">
        <v>0</v>
      </c>
      <c r="C17" s="222">
        <v>157</v>
      </c>
      <c r="D17" s="222">
        <v>22</v>
      </c>
      <c r="E17" s="223">
        <v>41</v>
      </c>
      <c r="F17" s="224">
        <v>0</v>
      </c>
      <c r="G17" s="225">
        <v>15.700000000000001</v>
      </c>
      <c r="H17" s="226">
        <v>4.4000000000000004</v>
      </c>
      <c r="I17" s="221">
        <v>3</v>
      </c>
      <c r="J17" s="222">
        <v>66</v>
      </c>
      <c r="K17" s="222">
        <v>160</v>
      </c>
      <c r="L17" s="223">
        <v>36</v>
      </c>
      <c r="M17" s="224">
        <v>1.2000000000000002</v>
      </c>
      <c r="N17" s="225">
        <v>6.6000000000000005</v>
      </c>
      <c r="O17" s="226">
        <v>32</v>
      </c>
      <c r="P17" s="221">
        <v>0</v>
      </c>
      <c r="Q17" s="222">
        <v>108</v>
      </c>
      <c r="R17" s="222">
        <v>113</v>
      </c>
      <c r="S17" s="223">
        <v>22</v>
      </c>
      <c r="T17" s="224">
        <v>0</v>
      </c>
      <c r="U17" s="225">
        <v>10.8</v>
      </c>
      <c r="V17" s="225">
        <v>22.6</v>
      </c>
      <c r="W17" s="221">
        <v>0</v>
      </c>
      <c r="X17" s="222">
        <v>65</v>
      </c>
      <c r="Y17" s="222">
        <v>62</v>
      </c>
      <c r="Z17" s="223">
        <v>2</v>
      </c>
      <c r="AA17" s="224">
        <v>0</v>
      </c>
      <c r="AB17" s="225">
        <v>6.5</v>
      </c>
      <c r="AC17" s="226">
        <v>12.4</v>
      </c>
      <c r="AD17" s="221">
        <v>0</v>
      </c>
      <c r="AE17" s="222">
        <v>57</v>
      </c>
      <c r="AF17" s="222">
        <v>18</v>
      </c>
      <c r="AG17" s="223">
        <v>0</v>
      </c>
      <c r="AH17" s="224">
        <v>0</v>
      </c>
      <c r="AI17" s="225">
        <v>5.7</v>
      </c>
      <c r="AJ17" s="225">
        <v>3.6</v>
      </c>
      <c r="AK17" s="221">
        <v>19</v>
      </c>
      <c r="AL17" s="222">
        <v>70</v>
      </c>
      <c r="AM17" s="222">
        <v>110</v>
      </c>
      <c r="AN17" s="223">
        <v>17</v>
      </c>
      <c r="AO17" s="224">
        <v>7.6000000000000005</v>
      </c>
      <c r="AP17" s="225">
        <v>7</v>
      </c>
      <c r="AQ17" s="226">
        <v>22</v>
      </c>
      <c r="AR17" s="221">
        <v>0</v>
      </c>
      <c r="AS17" s="222">
        <v>5</v>
      </c>
      <c r="AT17" s="222">
        <v>142</v>
      </c>
      <c r="AU17" s="223">
        <v>21</v>
      </c>
      <c r="AV17" s="224">
        <v>0</v>
      </c>
      <c r="AW17" s="225">
        <v>0.5</v>
      </c>
      <c r="AX17" s="226">
        <v>28.400000000000002</v>
      </c>
      <c r="AY17" s="221">
        <v>2</v>
      </c>
      <c r="AZ17" s="222">
        <v>31</v>
      </c>
      <c r="BA17" s="222">
        <v>142</v>
      </c>
      <c r="BB17" s="223">
        <v>7</v>
      </c>
      <c r="BC17" s="224">
        <v>0.8</v>
      </c>
      <c r="BD17" s="225">
        <v>3.1</v>
      </c>
      <c r="BE17" s="226">
        <v>28.400000000000002</v>
      </c>
      <c r="BF17" s="221">
        <v>0</v>
      </c>
      <c r="BG17" s="222">
        <v>36</v>
      </c>
      <c r="BH17" s="222">
        <v>158</v>
      </c>
      <c r="BI17" s="223">
        <v>11</v>
      </c>
      <c r="BJ17" s="224">
        <v>0</v>
      </c>
      <c r="BK17" s="225">
        <v>3.6</v>
      </c>
      <c r="BL17" s="225">
        <v>31.6</v>
      </c>
      <c r="BM17" s="221">
        <v>0</v>
      </c>
      <c r="BN17" s="222">
        <v>63</v>
      </c>
      <c r="BO17" s="222">
        <v>75</v>
      </c>
      <c r="BP17" s="223">
        <v>34</v>
      </c>
      <c r="BQ17" s="224">
        <v>0</v>
      </c>
      <c r="BR17" s="225">
        <v>6.3000000000000007</v>
      </c>
      <c r="BS17" s="226">
        <v>15</v>
      </c>
      <c r="BT17" s="221">
        <v>0</v>
      </c>
      <c r="BU17" s="222">
        <v>39</v>
      </c>
      <c r="BV17" s="222">
        <v>66</v>
      </c>
      <c r="BW17" s="223">
        <v>3</v>
      </c>
      <c r="BX17" s="224">
        <v>0</v>
      </c>
      <c r="BY17" s="225">
        <v>3.9000000000000004</v>
      </c>
      <c r="BZ17" s="226">
        <v>13.200000000000001</v>
      </c>
      <c r="CA17" s="221">
        <v>0</v>
      </c>
      <c r="CB17" s="222">
        <v>77</v>
      </c>
      <c r="CC17" s="222">
        <v>18</v>
      </c>
      <c r="CD17" s="223">
        <v>2</v>
      </c>
      <c r="CE17" s="224">
        <v>0</v>
      </c>
      <c r="CF17" s="225">
        <v>7.7</v>
      </c>
      <c r="CG17" s="226">
        <v>3.6</v>
      </c>
      <c r="CH17" s="221">
        <v>24</v>
      </c>
      <c r="CI17" s="222">
        <v>774</v>
      </c>
      <c r="CJ17" s="222">
        <v>1086</v>
      </c>
      <c r="CK17" s="223">
        <v>196</v>
      </c>
      <c r="CL17" s="224">
        <v>9.6000000000000014</v>
      </c>
      <c r="CM17" s="225">
        <v>77.400000000000006</v>
      </c>
      <c r="CN17" s="226">
        <v>217.20000000000002</v>
      </c>
    </row>
    <row r="18" spans="1:92" ht="18.75" customHeight="1" x14ac:dyDescent="0.15">
      <c r="A18" s="220" t="s">
        <v>96</v>
      </c>
      <c r="B18" s="221">
        <v>8</v>
      </c>
      <c r="C18" s="222">
        <v>54</v>
      </c>
      <c r="D18" s="222">
        <v>113</v>
      </c>
      <c r="E18" s="223">
        <v>26</v>
      </c>
      <c r="F18" s="224">
        <v>3.2</v>
      </c>
      <c r="G18" s="225">
        <v>5.4</v>
      </c>
      <c r="H18" s="226">
        <v>22.6</v>
      </c>
      <c r="I18" s="221">
        <v>5</v>
      </c>
      <c r="J18" s="222">
        <v>38</v>
      </c>
      <c r="K18" s="222">
        <v>132</v>
      </c>
      <c r="L18" s="223">
        <v>25</v>
      </c>
      <c r="M18" s="224">
        <v>2</v>
      </c>
      <c r="N18" s="225">
        <v>3.8000000000000003</v>
      </c>
      <c r="O18" s="226">
        <v>26.400000000000002</v>
      </c>
      <c r="P18" s="221">
        <v>0</v>
      </c>
      <c r="Q18" s="222">
        <v>67</v>
      </c>
      <c r="R18" s="222">
        <v>43</v>
      </c>
      <c r="S18" s="223">
        <v>5</v>
      </c>
      <c r="T18" s="224">
        <v>0</v>
      </c>
      <c r="U18" s="225">
        <v>6.7</v>
      </c>
      <c r="V18" s="225">
        <v>8.6</v>
      </c>
      <c r="W18" s="221">
        <v>0</v>
      </c>
      <c r="X18" s="222">
        <v>56</v>
      </c>
      <c r="Y18" s="222">
        <v>22</v>
      </c>
      <c r="Z18" s="223">
        <v>12</v>
      </c>
      <c r="AA18" s="224">
        <v>0</v>
      </c>
      <c r="AB18" s="225">
        <v>5.6000000000000005</v>
      </c>
      <c r="AC18" s="226">
        <v>4.4000000000000004</v>
      </c>
      <c r="AD18" s="221">
        <v>2</v>
      </c>
      <c r="AE18" s="222">
        <v>75</v>
      </c>
      <c r="AF18" s="222">
        <v>114</v>
      </c>
      <c r="AG18" s="223">
        <v>21</v>
      </c>
      <c r="AH18" s="224">
        <v>0.8</v>
      </c>
      <c r="AI18" s="225">
        <v>7.5</v>
      </c>
      <c r="AJ18" s="225">
        <v>22.8</v>
      </c>
      <c r="AK18" s="221">
        <v>0</v>
      </c>
      <c r="AL18" s="222">
        <v>178</v>
      </c>
      <c r="AM18" s="222">
        <v>138</v>
      </c>
      <c r="AN18" s="223">
        <v>16</v>
      </c>
      <c r="AO18" s="224">
        <v>0</v>
      </c>
      <c r="AP18" s="225">
        <v>17.8</v>
      </c>
      <c r="AQ18" s="226">
        <v>27.6</v>
      </c>
      <c r="AR18" s="221">
        <v>7</v>
      </c>
      <c r="AS18" s="222">
        <v>145</v>
      </c>
      <c r="AT18" s="222">
        <v>126</v>
      </c>
      <c r="AU18" s="223">
        <v>24</v>
      </c>
      <c r="AV18" s="224">
        <v>2.8000000000000003</v>
      </c>
      <c r="AW18" s="225">
        <v>14.5</v>
      </c>
      <c r="AX18" s="226">
        <v>25.200000000000003</v>
      </c>
      <c r="AY18" s="221">
        <v>0</v>
      </c>
      <c r="AZ18" s="222">
        <v>32</v>
      </c>
      <c r="BA18" s="222">
        <v>151</v>
      </c>
      <c r="BB18" s="223">
        <v>12</v>
      </c>
      <c r="BC18" s="224">
        <v>0</v>
      </c>
      <c r="BD18" s="225">
        <v>3.2</v>
      </c>
      <c r="BE18" s="226">
        <v>30.200000000000003</v>
      </c>
      <c r="BF18" s="221">
        <v>12</v>
      </c>
      <c r="BG18" s="222">
        <v>130</v>
      </c>
      <c r="BH18" s="222">
        <v>77</v>
      </c>
      <c r="BI18" s="223">
        <v>50</v>
      </c>
      <c r="BJ18" s="224">
        <v>4.8000000000000007</v>
      </c>
      <c r="BK18" s="225">
        <v>13</v>
      </c>
      <c r="BL18" s="225">
        <v>15.4</v>
      </c>
      <c r="BM18" s="221">
        <v>0</v>
      </c>
      <c r="BN18" s="222">
        <v>24</v>
      </c>
      <c r="BO18" s="222">
        <v>39</v>
      </c>
      <c r="BP18" s="223">
        <v>0</v>
      </c>
      <c r="BQ18" s="224">
        <v>0</v>
      </c>
      <c r="BR18" s="225">
        <v>2.4000000000000004</v>
      </c>
      <c r="BS18" s="226">
        <v>7.8000000000000007</v>
      </c>
      <c r="BT18" s="221">
        <v>0</v>
      </c>
      <c r="BU18" s="222">
        <v>0</v>
      </c>
      <c r="BV18" s="222">
        <v>36</v>
      </c>
      <c r="BW18" s="223">
        <v>5</v>
      </c>
      <c r="BX18" s="224">
        <v>0</v>
      </c>
      <c r="BY18" s="225">
        <v>0</v>
      </c>
      <c r="BZ18" s="226">
        <v>7.2</v>
      </c>
      <c r="CA18" s="221">
        <v>2</v>
      </c>
      <c r="CB18" s="222">
        <v>46</v>
      </c>
      <c r="CC18" s="222">
        <v>87</v>
      </c>
      <c r="CD18" s="223">
        <v>14</v>
      </c>
      <c r="CE18" s="224">
        <v>0.8</v>
      </c>
      <c r="CF18" s="225">
        <v>4.6000000000000005</v>
      </c>
      <c r="CG18" s="226">
        <v>17.400000000000002</v>
      </c>
      <c r="CH18" s="221">
        <v>36</v>
      </c>
      <c r="CI18" s="222">
        <v>845</v>
      </c>
      <c r="CJ18" s="222">
        <v>1078</v>
      </c>
      <c r="CK18" s="223">
        <v>210</v>
      </c>
      <c r="CL18" s="224">
        <v>14.4</v>
      </c>
      <c r="CM18" s="225">
        <v>84.5</v>
      </c>
      <c r="CN18" s="226">
        <v>215.60000000000002</v>
      </c>
    </row>
    <row r="19" spans="1:92" ht="18.75" customHeight="1" x14ac:dyDescent="0.15">
      <c r="A19" s="220" t="s">
        <v>97</v>
      </c>
      <c r="B19" s="221">
        <v>25</v>
      </c>
      <c r="C19" s="222">
        <v>50</v>
      </c>
      <c r="D19" s="222">
        <v>566</v>
      </c>
      <c r="E19" s="223">
        <v>55</v>
      </c>
      <c r="F19" s="224">
        <v>10</v>
      </c>
      <c r="G19" s="225">
        <v>5</v>
      </c>
      <c r="H19" s="226">
        <v>113.2</v>
      </c>
      <c r="I19" s="221">
        <v>20</v>
      </c>
      <c r="J19" s="222">
        <v>23</v>
      </c>
      <c r="K19" s="222">
        <v>281</v>
      </c>
      <c r="L19" s="223">
        <v>26</v>
      </c>
      <c r="M19" s="224">
        <v>8</v>
      </c>
      <c r="N19" s="225">
        <v>2.3000000000000003</v>
      </c>
      <c r="O19" s="226">
        <v>56.2</v>
      </c>
      <c r="P19" s="221">
        <v>23</v>
      </c>
      <c r="Q19" s="222">
        <v>40</v>
      </c>
      <c r="R19" s="222">
        <v>274</v>
      </c>
      <c r="S19" s="223">
        <v>27</v>
      </c>
      <c r="T19" s="224">
        <v>9.2000000000000011</v>
      </c>
      <c r="U19" s="225">
        <v>4</v>
      </c>
      <c r="V19" s="225">
        <v>54.800000000000004</v>
      </c>
      <c r="W19" s="221">
        <v>22</v>
      </c>
      <c r="X19" s="222">
        <v>159</v>
      </c>
      <c r="Y19" s="222">
        <v>304</v>
      </c>
      <c r="Z19" s="223">
        <v>53</v>
      </c>
      <c r="AA19" s="224">
        <v>8.8000000000000007</v>
      </c>
      <c r="AB19" s="225">
        <v>15.9</v>
      </c>
      <c r="AC19" s="226">
        <v>60.800000000000004</v>
      </c>
      <c r="AD19" s="221">
        <v>21</v>
      </c>
      <c r="AE19" s="222">
        <v>76</v>
      </c>
      <c r="AF19" s="222">
        <v>587</v>
      </c>
      <c r="AG19" s="223">
        <v>37</v>
      </c>
      <c r="AH19" s="224">
        <v>8.4</v>
      </c>
      <c r="AI19" s="225">
        <v>7.6000000000000005</v>
      </c>
      <c r="AJ19" s="225">
        <v>117.4</v>
      </c>
      <c r="AK19" s="221">
        <v>0</v>
      </c>
      <c r="AL19" s="222">
        <v>0</v>
      </c>
      <c r="AM19" s="222">
        <v>127</v>
      </c>
      <c r="AN19" s="223">
        <v>0</v>
      </c>
      <c r="AO19" s="224">
        <v>0</v>
      </c>
      <c r="AP19" s="225">
        <v>0</v>
      </c>
      <c r="AQ19" s="226">
        <v>25.400000000000002</v>
      </c>
      <c r="AR19" s="221">
        <v>10</v>
      </c>
      <c r="AS19" s="222">
        <v>132</v>
      </c>
      <c r="AT19" s="222">
        <v>778</v>
      </c>
      <c r="AU19" s="223">
        <v>103</v>
      </c>
      <c r="AV19" s="224">
        <v>4</v>
      </c>
      <c r="AW19" s="225">
        <v>13.200000000000001</v>
      </c>
      <c r="AX19" s="226">
        <v>155.60000000000002</v>
      </c>
      <c r="AY19" s="221">
        <v>31</v>
      </c>
      <c r="AZ19" s="222">
        <v>31</v>
      </c>
      <c r="BA19" s="222">
        <v>408</v>
      </c>
      <c r="BB19" s="223">
        <v>49</v>
      </c>
      <c r="BC19" s="224">
        <v>12.4</v>
      </c>
      <c r="BD19" s="225">
        <v>3.1</v>
      </c>
      <c r="BE19" s="226">
        <v>81.600000000000009</v>
      </c>
      <c r="BF19" s="221">
        <v>10</v>
      </c>
      <c r="BG19" s="222">
        <v>39</v>
      </c>
      <c r="BH19" s="222">
        <v>837</v>
      </c>
      <c r="BI19" s="223">
        <v>69</v>
      </c>
      <c r="BJ19" s="224">
        <v>4</v>
      </c>
      <c r="BK19" s="225">
        <v>3.9000000000000004</v>
      </c>
      <c r="BL19" s="225">
        <v>167.4</v>
      </c>
      <c r="BM19" s="221">
        <v>39</v>
      </c>
      <c r="BN19" s="222">
        <v>103</v>
      </c>
      <c r="BO19" s="222">
        <v>825</v>
      </c>
      <c r="BP19" s="223">
        <v>46</v>
      </c>
      <c r="BQ19" s="224">
        <v>15.600000000000001</v>
      </c>
      <c r="BR19" s="225">
        <v>10.3</v>
      </c>
      <c r="BS19" s="226">
        <v>165</v>
      </c>
      <c r="BT19" s="221">
        <v>4</v>
      </c>
      <c r="BU19" s="222">
        <v>84</v>
      </c>
      <c r="BV19" s="222">
        <v>539</v>
      </c>
      <c r="BW19" s="223">
        <v>160</v>
      </c>
      <c r="BX19" s="224">
        <v>1.6</v>
      </c>
      <c r="BY19" s="225">
        <v>8.4</v>
      </c>
      <c r="BZ19" s="226">
        <v>107.80000000000001</v>
      </c>
      <c r="CA19" s="221">
        <v>0</v>
      </c>
      <c r="CB19" s="222">
        <v>6</v>
      </c>
      <c r="CC19" s="222">
        <v>318</v>
      </c>
      <c r="CD19" s="223">
        <v>143</v>
      </c>
      <c r="CE19" s="224">
        <v>0</v>
      </c>
      <c r="CF19" s="225">
        <v>0.60000000000000009</v>
      </c>
      <c r="CG19" s="226">
        <v>63.6</v>
      </c>
      <c r="CH19" s="221">
        <v>205</v>
      </c>
      <c r="CI19" s="222">
        <v>743</v>
      </c>
      <c r="CJ19" s="222">
        <v>5844</v>
      </c>
      <c r="CK19" s="223">
        <v>768</v>
      </c>
      <c r="CL19" s="224">
        <v>82</v>
      </c>
      <c r="CM19" s="225">
        <v>74.3</v>
      </c>
      <c r="CN19" s="226">
        <v>1168.8</v>
      </c>
    </row>
    <row r="20" spans="1:92" ht="18.75" customHeight="1" x14ac:dyDescent="0.15">
      <c r="A20" s="220" t="s">
        <v>98</v>
      </c>
      <c r="B20" s="221">
        <v>0</v>
      </c>
      <c r="C20" s="222">
        <v>3</v>
      </c>
      <c r="D20" s="222">
        <v>122</v>
      </c>
      <c r="E20" s="223">
        <v>14</v>
      </c>
      <c r="F20" s="224">
        <v>0</v>
      </c>
      <c r="G20" s="225">
        <v>0.30000000000000004</v>
      </c>
      <c r="H20" s="226">
        <v>24.400000000000002</v>
      </c>
      <c r="I20" s="221">
        <v>0</v>
      </c>
      <c r="J20" s="222">
        <v>0</v>
      </c>
      <c r="K20" s="222">
        <v>183</v>
      </c>
      <c r="L20" s="223">
        <v>2</v>
      </c>
      <c r="M20" s="224">
        <v>0</v>
      </c>
      <c r="N20" s="225">
        <v>0</v>
      </c>
      <c r="O20" s="226">
        <v>36.6</v>
      </c>
      <c r="P20" s="221">
        <v>0</v>
      </c>
      <c r="Q20" s="222">
        <v>22</v>
      </c>
      <c r="R20" s="222">
        <v>493</v>
      </c>
      <c r="S20" s="223">
        <v>10</v>
      </c>
      <c r="T20" s="224">
        <v>0</v>
      </c>
      <c r="U20" s="225">
        <v>2.2000000000000002</v>
      </c>
      <c r="V20" s="225">
        <v>98.600000000000009</v>
      </c>
      <c r="W20" s="221">
        <v>0</v>
      </c>
      <c r="X20" s="222">
        <v>9</v>
      </c>
      <c r="Y20" s="222">
        <v>14</v>
      </c>
      <c r="Z20" s="223">
        <v>0</v>
      </c>
      <c r="AA20" s="224">
        <v>0</v>
      </c>
      <c r="AB20" s="225">
        <v>0.9</v>
      </c>
      <c r="AC20" s="226">
        <v>2.8000000000000003</v>
      </c>
      <c r="AD20" s="221">
        <v>0</v>
      </c>
      <c r="AE20" s="222">
        <v>0</v>
      </c>
      <c r="AF20" s="222">
        <v>55</v>
      </c>
      <c r="AG20" s="223">
        <v>17</v>
      </c>
      <c r="AH20" s="224">
        <v>0</v>
      </c>
      <c r="AI20" s="225">
        <v>0</v>
      </c>
      <c r="AJ20" s="225">
        <v>11</v>
      </c>
      <c r="AK20" s="221">
        <v>8</v>
      </c>
      <c r="AL20" s="222">
        <v>10</v>
      </c>
      <c r="AM20" s="222">
        <v>94</v>
      </c>
      <c r="AN20" s="223">
        <v>26</v>
      </c>
      <c r="AO20" s="224">
        <v>3.2</v>
      </c>
      <c r="AP20" s="225">
        <v>1</v>
      </c>
      <c r="AQ20" s="226">
        <v>18.8</v>
      </c>
      <c r="AR20" s="221">
        <v>0</v>
      </c>
      <c r="AS20" s="222">
        <v>22</v>
      </c>
      <c r="AT20" s="222">
        <v>50</v>
      </c>
      <c r="AU20" s="223">
        <v>14</v>
      </c>
      <c r="AV20" s="224">
        <v>0</v>
      </c>
      <c r="AW20" s="225">
        <v>2.2000000000000002</v>
      </c>
      <c r="AX20" s="226">
        <v>10</v>
      </c>
      <c r="AY20" s="221">
        <v>0</v>
      </c>
      <c r="AZ20" s="222">
        <v>0</v>
      </c>
      <c r="BA20" s="222">
        <v>34</v>
      </c>
      <c r="BB20" s="223">
        <v>11</v>
      </c>
      <c r="BC20" s="224">
        <v>0</v>
      </c>
      <c r="BD20" s="225">
        <v>0</v>
      </c>
      <c r="BE20" s="226">
        <v>6.8000000000000007</v>
      </c>
      <c r="BF20" s="221">
        <v>0</v>
      </c>
      <c r="BG20" s="222">
        <v>19</v>
      </c>
      <c r="BH20" s="222">
        <v>154</v>
      </c>
      <c r="BI20" s="223">
        <v>7</v>
      </c>
      <c r="BJ20" s="224">
        <v>0</v>
      </c>
      <c r="BK20" s="225">
        <v>1.9000000000000001</v>
      </c>
      <c r="BL20" s="225">
        <v>30.8</v>
      </c>
      <c r="BM20" s="221">
        <v>10</v>
      </c>
      <c r="BN20" s="222">
        <v>38</v>
      </c>
      <c r="BO20" s="222">
        <v>71</v>
      </c>
      <c r="BP20" s="223">
        <v>40</v>
      </c>
      <c r="BQ20" s="224">
        <v>4</v>
      </c>
      <c r="BR20" s="225">
        <v>3.8000000000000003</v>
      </c>
      <c r="BS20" s="226">
        <v>14.200000000000001</v>
      </c>
      <c r="BT20" s="221">
        <v>7</v>
      </c>
      <c r="BU20" s="222">
        <v>30</v>
      </c>
      <c r="BV20" s="222">
        <v>86</v>
      </c>
      <c r="BW20" s="223">
        <v>12</v>
      </c>
      <c r="BX20" s="224">
        <v>2.8000000000000003</v>
      </c>
      <c r="BY20" s="225">
        <v>3</v>
      </c>
      <c r="BZ20" s="226">
        <v>17.2</v>
      </c>
      <c r="CA20" s="221">
        <v>0</v>
      </c>
      <c r="CB20" s="222">
        <v>63</v>
      </c>
      <c r="CC20" s="222">
        <v>70</v>
      </c>
      <c r="CD20" s="223">
        <v>35</v>
      </c>
      <c r="CE20" s="224">
        <v>0</v>
      </c>
      <c r="CF20" s="225">
        <v>6.3000000000000007</v>
      </c>
      <c r="CG20" s="226">
        <v>14</v>
      </c>
      <c r="CH20" s="221">
        <v>25</v>
      </c>
      <c r="CI20" s="222">
        <v>216</v>
      </c>
      <c r="CJ20" s="222">
        <v>1426</v>
      </c>
      <c r="CK20" s="223">
        <v>188</v>
      </c>
      <c r="CL20" s="224">
        <v>10</v>
      </c>
      <c r="CM20" s="225">
        <v>21.6</v>
      </c>
      <c r="CN20" s="226">
        <v>285.2</v>
      </c>
    </row>
    <row r="21" spans="1:92" ht="18.75" customHeight="1" x14ac:dyDescent="0.15">
      <c r="A21" s="220" t="s">
        <v>99</v>
      </c>
      <c r="B21" s="221">
        <v>6</v>
      </c>
      <c r="C21" s="222">
        <v>47</v>
      </c>
      <c r="D21" s="222">
        <v>147</v>
      </c>
      <c r="E21" s="223">
        <v>0</v>
      </c>
      <c r="F21" s="224">
        <v>2.4000000000000004</v>
      </c>
      <c r="G21" s="225">
        <v>4.7</v>
      </c>
      <c r="H21" s="226">
        <v>29.400000000000002</v>
      </c>
      <c r="I21" s="221">
        <v>0</v>
      </c>
      <c r="J21" s="222">
        <v>77</v>
      </c>
      <c r="K21" s="222">
        <v>293</v>
      </c>
      <c r="L21" s="223">
        <v>18</v>
      </c>
      <c r="M21" s="224">
        <v>0</v>
      </c>
      <c r="N21" s="225">
        <v>7.7</v>
      </c>
      <c r="O21" s="226">
        <v>58.6</v>
      </c>
      <c r="P21" s="221">
        <v>5</v>
      </c>
      <c r="Q21" s="222">
        <v>52</v>
      </c>
      <c r="R21" s="222">
        <v>66</v>
      </c>
      <c r="S21" s="223">
        <v>0</v>
      </c>
      <c r="T21" s="224">
        <v>2</v>
      </c>
      <c r="U21" s="225">
        <v>5.2</v>
      </c>
      <c r="V21" s="225">
        <v>13.200000000000001</v>
      </c>
      <c r="W21" s="221">
        <v>0</v>
      </c>
      <c r="X21" s="222">
        <v>57</v>
      </c>
      <c r="Y21" s="222">
        <v>26</v>
      </c>
      <c r="Z21" s="223">
        <v>0</v>
      </c>
      <c r="AA21" s="224">
        <v>0</v>
      </c>
      <c r="AB21" s="225">
        <v>5.7</v>
      </c>
      <c r="AC21" s="226">
        <v>5.2</v>
      </c>
      <c r="AD21" s="221">
        <v>0</v>
      </c>
      <c r="AE21" s="222">
        <v>21</v>
      </c>
      <c r="AF21" s="222">
        <v>56</v>
      </c>
      <c r="AG21" s="223">
        <v>3</v>
      </c>
      <c r="AH21" s="224">
        <v>0</v>
      </c>
      <c r="AI21" s="225">
        <v>2.1</v>
      </c>
      <c r="AJ21" s="225">
        <v>11.200000000000001</v>
      </c>
      <c r="AK21" s="221">
        <v>0</v>
      </c>
      <c r="AL21" s="222">
        <v>6</v>
      </c>
      <c r="AM21" s="222">
        <v>98</v>
      </c>
      <c r="AN21" s="223">
        <v>0</v>
      </c>
      <c r="AO21" s="224">
        <v>0</v>
      </c>
      <c r="AP21" s="225">
        <v>0.60000000000000009</v>
      </c>
      <c r="AQ21" s="226">
        <v>19.600000000000001</v>
      </c>
      <c r="AR21" s="221">
        <v>0</v>
      </c>
      <c r="AS21" s="222">
        <v>102</v>
      </c>
      <c r="AT21" s="222">
        <v>586</v>
      </c>
      <c r="AU21" s="223">
        <v>62</v>
      </c>
      <c r="AV21" s="224">
        <v>0</v>
      </c>
      <c r="AW21" s="225">
        <v>10.200000000000001</v>
      </c>
      <c r="AX21" s="226">
        <v>117.2</v>
      </c>
      <c r="AY21" s="221">
        <v>0</v>
      </c>
      <c r="AZ21" s="222">
        <v>251</v>
      </c>
      <c r="BA21" s="222">
        <v>137</v>
      </c>
      <c r="BB21" s="223">
        <v>7</v>
      </c>
      <c r="BC21" s="224">
        <v>0</v>
      </c>
      <c r="BD21" s="225">
        <v>25.1</v>
      </c>
      <c r="BE21" s="226">
        <v>27.400000000000002</v>
      </c>
      <c r="BF21" s="221">
        <v>0</v>
      </c>
      <c r="BG21" s="222">
        <v>71</v>
      </c>
      <c r="BH21" s="222">
        <v>220</v>
      </c>
      <c r="BI21" s="223">
        <v>0</v>
      </c>
      <c r="BJ21" s="224">
        <v>0</v>
      </c>
      <c r="BK21" s="225">
        <v>7.1000000000000005</v>
      </c>
      <c r="BL21" s="225">
        <v>44</v>
      </c>
      <c r="BM21" s="221">
        <v>0</v>
      </c>
      <c r="BN21" s="222">
        <v>6</v>
      </c>
      <c r="BO21" s="222">
        <v>57</v>
      </c>
      <c r="BP21" s="223">
        <v>0</v>
      </c>
      <c r="BQ21" s="224">
        <v>0</v>
      </c>
      <c r="BR21" s="225">
        <v>0.60000000000000009</v>
      </c>
      <c r="BS21" s="226">
        <v>11.4</v>
      </c>
      <c r="BT21" s="221">
        <v>2</v>
      </c>
      <c r="BU21" s="222">
        <v>91</v>
      </c>
      <c r="BV21" s="222">
        <v>96</v>
      </c>
      <c r="BW21" s="223">
        <v>0</v>
      </c>
      <c r="BX21" s="224">
        <v>0.8</v>
      </c>
      <c r="BY21" s="225">
        <v>9.1</v>
      </c>
      <c r="BZ21" s="226">
        <v>19.200000000000003</v>
      </c>
      <c r="CA21" s="221">
        <v>0</v>
      </c>
      <c r="CB21" s="222">
        <v>50</v>
      </c>
      <c r="CC21" s="222">
        <v>234</v>
      </c>
      <c r="CD21" s="223">
        <v>38</v>
      </c>
      <c r="CE21" s="224">
        <v>0</v>
      </c>
      <c r="CF21" s="225">
        <v>5</v>
      </c>
      <c r="CG21" s="226">
        <v>46.800000000000004</v>
      </c>
      <c r="CH21" s="221">
        <v>13</v>
      </c>
      <c r="CI21" s="222">
        <v>831</v>
      </c>
      <c r="CJ21" s="222">
        <v>2016</v>
      </c>
      <c r="CK21" s="223">
        <v>128</v>
      </c>
      <c r="CL21" s="224">
        <v>5.2</v>
      </c>
      <c r="CM21" s="225">
        <v>83.100000000000009</v>
      </c>
      <c r="CN21" s="226">
        <v>403.20000000000005</v>
      </c>
    </row>
    <row r="22" spans="1:92" ht="18.75" customHeight="1" x14ac:dyDescent="0.15">
      <c r="A22" s="220" t="s">
        <v>100</v>
      </c>
      <c r="B22" s="221">
        <v>0</v>
      </c>
      <c r="C22" s="222">
        <v>0</v>
      </c>
      <c r="D22" s="222">
        <v>0</v>
      </c>
      <c r="E22" s="223">
        <v>0</v>
      </c>
      <c r="F22" s="224">
        <v>0</v>
      </c>
      <c r="G22" s="225">
        <v>0</v>
      </c>
      <c r="H22" s="226">
        <v>0</v>
      </c>
      <c r="I22" s="221">
        <v>0</v>
      </c>
      <c r="J22" s="222">
        <v>14</v>
      </c>
      <c r="K22" s="222">
        <v>10</v>
      </c>
      <c r="L22" s="223">
        <v>0</v>
      </c>
      <c r="M22" s="224">
        <v>0</v>
      </c>
      <c r="N22" s="225">
        <v>1.4000000000000001</v>
      </c>
      <c r="O22" s="226">
        <v>2</v>
      </c>
      <c r="P22" s="221">
        <v>0</v>
      </c>
      <c r="Q22" s="222">
        <v>40</v>
      </c>
      <c r="R22" s="222">
        <v>77</v>
      </c>
      <c r="S22" s="223">
        <v>7</v>
      </c>
      <c r="T22" s="224">
        <v>0</v>
      </c>
      <c r="U22" s="225">
        <v>4</v>
      </c>
      <c r="V22" s="225">
        <v>15.4</v>
      </c>
      <c r="W22" s="221">
        <v>10</v>
      </c>
      <c r="X22" s="222">
        <v>20</v>
      </c>
      <c r="Y22" s="222">
        <v>114</v>
      </c>
      <c r="Z22" s="223">
        <v>13</v>
      </c>
      <c r="AA22" s="224">
        <v>4</v>
      </c>
      <c r="AB22" s="225">
        <v>2</v>
      </c>
      <c r="AC22" s="226">
        <v>22.8</v>
      </c>
      <c r="AD22" s="221">
        <v>0</v>
      </c>
      <c r="AE22" s="222">
        <v>0</v>
      </c>
      <c r="AF22" s="222">
        <v>0</v>
      </c>
      <c r="AG22" s="223">
        <v>0</v>
      </c>
      <c r="AH22" s="224">
        <v>0</v>
      </c>
      <c r="AI22" s="225">
        <v>0</v>
      </c>
      <c r="AJ22" s="225">
        <v>0</v>
      </c>
      <c r="AK22" s="221">
        <v>0</v>
      </c>
      <c r="AL22" s="222">
        <v>0</v>
      </c>
      <c r="AM22" s="222">
        <v>0</v>
      </c>
      <c r="AN22" s="223">
        <v>0</v>
      </c>
      <c r="AO22" s="224">
        <v>0</v>
      </c>
      <c r="AP22" s="225">
        <v>0</v>
      </c>
      <c r="AQ22" s="226">
        <v>0</v>
      </c>
      <c r="AR22" s="221">
        <v>0</v>
      </c>
      <c r="AS22" s="222">
        <v>65</v>
      </c>
      <c r="AT22" s="222">
        <v>524</v>
      </c>
      <c r="AU22" s="223">
        <v>2</v>
      </c>
      <c r="AV22" s="224">
        <v>0</v>
      </c>
      <c r="AW22" s="225">
        <v>6.5</v>
      </c>
      <c r="AX22" s="226">
        <v>104.80000000000001</v>
      </c>
      <c r="AY22" s="221">
        <v>10</v>
      </c>
      <c r="AZ22" s="222">
        <v>47</v>
      </c>
      <c r="BA22" s="222">
        <v>157</v>
      </c>
      <c r="BB22" s="223">
        <v>2</v>
      </c>
      <c r="BC22" s="224">
        <v>4</v>
      </c>
      <c r="BD22" s="225">
        <v>4.7</v>
      </c>
      <c r="BE22" s="226">
        <v>31.400000000000002</v>
      </c>
      <c r="BF22" s="221">
        <v>7</v>
      </c>
      <c r="BG22" s="222">
        <v>65</v>
      </c>
      <c r="BH22" s="222">
        <v>160</v>
      </c>
      <c r="BI22" s="223">
        <v>0</v>
      </c>
      <c r="BJ22" s="224">
        <v>2.8000000000000003</v>
      </c>
      <c r="BK22" s="225">
        <v>6.5</v>
      </c>
      <c r="BL22" s="225">
        <v>32</v>
      </c>
      <c r="BM22" s="221">
        <v>1</v>
      </c>
      <c r="BN22" s="222">
        <v>132</v>
      </c>
      <c r="BO22" s="222">
        <v>127</v>
      </c>
      <c r="BP22" s="223">
        <v>6</v>
      </c>
      <c r="BQ22" s="224">
        <v>0.4</v>
      </c>
      <c r="BR22" s="225">
        <v>13.200000000000001</v>
      </c>
      <c r="BS22" s="226">
        <v>25.400000000000002</v>
      </c>
      <c r="BT22" s="221">
        <v>0</v>
      </c>
      <c r="BU22" s="222">
        <v>222</v>
      </c>
      <c r="BV22" s="222">
        <v>460</v>
      </c>
      <c r="BW22" s="223">
        <v>1</v>
      </c>
      <c r="BX22" s="224">
        <v>0</v>
      </c>
      <c r="BY22" s="225">
        <v>22.200000000000003</v>
      </c>
      <c r="BZ22" s="226">
        <v>92</v>
      </c>
      <c r="CA22" s="221">
        <v>0</v>
      </c>
      <c r="CB22" s="222">
        <v>48</v>
      </c>
      <c r="CC22" s="222">
        <v>76</v>
      </c>
      <c r="CD22" s="223">
        <v>3</v>
      </c>
      <c r="CE22" s="224">
        <v>0</v>
      </c>
      <c r="CF22" s="225">
        <v>4.8000000000000007</v>
      </c>
      <c r="CG22" s="226">
        <v>15.200000000000001</v>
      </c>
      <c r="CH22" s="221">
        <v>28</v>
      </c>
      <c r="CI22" s="222">
        <v>653</v>
      </c>
      <c r="CJ22" s="222">
        <v>1705</v>
      </c>
      <c r="CK22" s="223">
        <v>34</v>
      </c>
      <c r="CL22" s="224">
        <v>11.200000000000001</v>
      </c>
      <c r="CM22" s="225">
        <v>65.3</v>
      </c>
      <c r="CN22" s="226">
        <v>341</v>
      </c>
    </row>
    <row r="23" spans="1:92" ht="18.75" customHeight="1" x14ac:dyDescent="0.15">
      <c r="A23" s="220" t="s">
        <v>101</v>
      </c>
      <c r="B23" s="221">
        <v>2</v>
      </c>
      <c r="C23" s="222">
        <v>96</v>
      </c>
      <c r="D23" s="222">
        <v>176</v>
      </c>
      <c r="E23" s="223">
        <v>2</v>
      </c>
      <c r="F23" s="224">
        <v>0.8</v>
      </c>
      <c r="G23" s="225">
        <v>9.6000000000000014</v>
      </c>
      <c r="H23" s="226">
        <v>35.200000000000003</v>
      </c>
      <c r="I23" s="221">
        <v>0</v>
      </c>
      <c r="J23" s="222">
        <v>72</v>
      </c>
      <c r="K23" s="222">
        <v>40</v>
      </c>
      <c r="L23" s="223">
        <v>5</v>
      </c>
      <c r="M23" s="224">
        <v>0</v>
      </c>
      <c r="N23" s="225">
        <v>7.2</v>
      </c>
      <c r="O23" s="226">
        <v>8</v>
      </c>
      <c r="P23" s="221">
        <v>5</v>
      </c>
      <c r="Q23" s="222">
        <v>31</v>
      </c>
      <c r="R23" s="222">
        <v>71</v>
      </c>
      <c r="S23" s="223">
        <v>16</v>
      </c>
      <c r="T23" s="224">
        <v>2</v>
      </c>
      <c r="U23" s="225">
        <v>3.1</v>
      </c>
      <c r="V23" s="225">
        <v>14.200000000000001</v>
      </c>
      <c r="W23" s="221">
        <v>0</v>
      </c>
      <c r="X23" s="222">
        <v>78</v>
      </c>
      <c r="Y23" s="222">
        <v>41</v>
      </c>
      <c r="Z23" s="223">
        <v>0</v>
      </c>
      <c r="AA23" s="224">
        <v>0</v>
      </c>
      <c r="AB23" s="225">
        <v>7.8000000000000007</v>
      </c>
      <c r="AC23" s="226">
        <v>8.2000000000000011</v>
      </c>
      <c r="AD23" s="221">
        <v>0</v>
      </c>
      <c r="AE23" s="222">
        <v>20</v>
      </c>
      <c r="AF23" s="222">
        <v>150</v>
      </c>
      <c r="AG23" s="223">
        <v>4</v>
      </c>
      <c r="AH23" s="224">
        <v>0</v>
      </c>
      <c r="AI23" s="225">
        <v>2</v>
      </c>
      <c r="AJ23" s="225">
        <v>30</v>
      </c>
      <c r="AK23" s="221">
        <v>0</v>
      </c>
      <c r="AL23" s="222">
        <v>0</v>
      </c>
      <c r="AM23" s="222">
        <v>0</v>
      </c>
      <c r="AN23" s="223">
        <v>0</v>
      </c>
      <c r="AO23" s="224">
        <v>0</v>
      </c>
      <c r="AP23" s="225">
        <v>0</v>
      </c>
      <c r="AQ23" s="226">
        <v>0</v>
      </c>
      <c r="AR23" s="221">
        <v>0</v>
      </c>
      <c r="AS23" s="222">
        <v>22</v>
      </c>
      <c r="AT23" s="222">
        <v>125</v>
      </c>
      <c r="AU23" s="223">
        <v>3</v>
      </c>
      <c r="AV23" s="224">
        <v>0</v>
      </c>
      <c r="AW23" s="225">
        <v>2.2000000000000002</v>
      </c>
      <c r="AX23" s="226">
        <v>25</v>
      </c>
      <c r="AY23" s="221">
        <v>1</v>
      </c>
      <c r="AZ23" s="222">
        <v>111</v>
      </c>
      <c r="BA23" s="222">
        <v>157</v>
      </c>
      <c r="BB23" s="223">
        <v>0</v>
      </c>
      <c r="BC23" s="224">
        <v>0.4</v>
      </c>
      <c r="BD23" s="225">
        <v>11.100000000000001</v>
      </c>
      <c r="BE23" s="226">
        <v>31.400000000000002</v>
      </c>
      <c r="BF23" s="221">
        <v>0</v>
      </c>
      <c r="BG23" s="222">
        <v>29</v>
      </c>
      <c r="BH23" s="222">
        <v>167</v>
      </c>
      <c r="BI23" s="223">
        <v>0</v>
      </c>
      <c r="BJ23" s="224">
        <v>0</v>
      </c>
      <c r="BK23" s="225">
        <v>2.9000000000000004</v>
      </c>
      <c r="BL23" s="225">
        <v>33.4</v>
      </c>
      <c r="BM23" s="221">
        <v>0</v>
      </c>
      <c r="BN23" s="222">
        <v>0</v>
      </c>
      <c r="BO23" s="222">
        <v>218</v>
      </c>
      <c r="BP23" s="223">
        <v>0</v>
      </c>
      <c r="BQ23" s="224">
        <v>0</v>
      </c>
      <c r="BR23" s="225">
        <v>0</v>
      </c>
      <c r="BS23" s="226">
        <v>43.6</v>
      </c>
      <c r="BT23" s="221">
        <v>0</v>
      </c>
      <c r="BU23" s="222">
        <v>0</v>
      </c>
      <c r="BV23" s="222">
        <v>71</v>
      </c>
      <c r="BW23" s="223">
        <v>0</v>
      </c>
      <c r="BX23" s="224">
        <v>0</v>
      </c>
      <c r="BY23" s="225">
        <v>0</v>
      </c>
      <c r="BZ23" s="226">
        <v>14.200000000000001</v>
      </c>
      <c r="CA23" s="221">
        <v>3</v>
      </c>
      <c r="CB23" s="222">
        <v>65</v>
      </c>
      <c r="CC23" s="222">
        <v>258</v>
      </c>
      <c r="CD23" s="223">
        <v>3</v>
      </c>
      <c r="CE23" s="224">
        <v>1.2000000000000002</v>
      </c>
      <c r="CF23" s="225">
        <v>6.5</v>
      </c>
      <c r="CG23" s="226">
        <v>51.6</v>
      </c>
      <c r="CH23" s="221">
        <v>11</v>
      </c>
      <c r="CI23" s="222">
        <v>524</v>
      </c>
      <c r="CJ23" s="222">
        <v>1474</v>
      </c>
      <c r="CK23" s="223">
        <v>33</v>
      </c>
      <c r="CL23" s="224">
        <v>4.4000000000000004</v>
      </c>
      <c r="CM23" s="225">
        <v>52.400000000000006</v>
      </c>
      <c r="CN23" s="226">
        <v>294.8</v>
      </c>
    </row>
    <row r="24" spans="1:92" ht="18.75" customHeight="1" x14ac:dyDescent="0.15">
      <c r="A24" s="220" t="s">
        <v>102</v>
      </c>
      <c r="B24" s="221">
        <v>0</v>
      </c>
      <c r="C24" s="222">
        <v>92</v>
      </c>
      <c r="D24" s="222">
        <v>77</v>
      </c>
      <c r="E24" s="223">
        <v>0</v>
      </c>
      <c r="F24" s="224">
        <v>0</v>
      </c>
      <c r="G24" s="225">
        <v>9.2000000000000011</v>
      </c>
      <c r="H24" s="226">
        <v>15.4</v>
      </c>
      <c r="I24" s="221">
        <v>0</v>
      </c>
      <c r="J24" s="222">
        <v>97</v>
      </c>
      <c r="K24" s="222">
        <v>122</v>
      </c>
      <c r="L24" s="223">
        <v>0</v>
      </c>
      <c r="M24" s="224">
        <v>0</v>
      </c>
      <c r="N24" s="225">
        <v>9.7000000000000011</v>
      </c>
      <c r="O24" s="226">
        <v>24.400000000000002</v>
      </c>
      <c r="P24" s="221">
        <v>0</v>
      </c>
      <c r="Q24" s="222">
        <v>52</v>
      </c>
      <c r="R24" s="222">
        <v>108</v>
      </c>
      <c r="S24" s="223">
        <v>0</v>
      </c>
      <c r="T24" s="224">
        <v>0</v>
      </c>
      <c r="U24" s="225">
        <v>5.2</v>
      </c>
      <c r="V24" s="225">
        <v>21.6</v>
      </c>
      <c r="W24" s="221">
        <v>0</v>
      </c>
      <c r="X24" s="222">
        <v>82</v>
      </c>
      <c r="Y24" s="222">
        <v>50</v>
      </c>
      <c r="Z24" s="223">
        <v>0</v>
      </c>
      <c r="AA24" s="224">
        <v>0</v>
      </c>
      <c r="AB24" s="225">
        <v>8.2000000000000011</v>
      </c>
      <c r="AC24" s="226">
        <v>10</v>
      </c>
      <c r="AD24" s="221">
        <v>5</v>
      </c>
      <c r="AE24" s="222">
        <v>66</v>
      </c>
      <c r="AF24" s="222">
        <v>11</v>
      </c>
      <c r="AG24" s="223">
        <v>0</v>
      </c>
      <c r="AH24" s="224">
        <v>2</v>
      </c>
      <c r="AI24" s="225">
        <v>6.6000000000000005</v>
      </c>
      <c r="AJ24" s="225">
        <v>2.2000000000000002</v>
      </c>
      <c r="AK24" s="221">
        <v>5</v>
      </c>
      <c r="AL24" s="222">
        <v>175</v>
      </c>
      <c r="AM24" s="222">
        <v>195</v>
      </c>
      <c r="AN24" s="223">
        <v>0</v>
      </c>
      <c r="AO24" s="224">
        <v>2</v>
      </c>
      <c r="AP24" s="225">
        <v>17.5</v>
      </c>
      <c r="AQ24" s="226">
        <v>39</v>
      </c>
      <c r="AR24" s="221">
        <v>3</v>
      </c>
      <c r="AS24" s="222">
        <v>51</v>
      </c>
      <c r="AT24" s="222">
        <v>35</v>
      </c>
      <c r="AU24" s="223">
        <v>0</v>
      </c>
      <c r="AV24" s="224">
        <v>1.2000000000000002</v>
      </c>
      <c r="AW24" s="225">
        <v>5.1000000000000005</v>
      </c>
      <c r="AX24" s="226">
        <v>7</v>
      </c>
      <c r="AY24" s="221">
        <v>24</v>
      </c>
      <c r="AZ24" s="222">
        <v>186</v>
      </c>
      <c r="BA24" s="222">
        <v>103</v>
      </c>
      <c r="BB24" s="223">
        <v>0</v>
      </c>
      <c r="BC24" s="224">
        <v>9.6000000000000014</v>
      </c>
      <c r="BD24" s="225">
        <v>18.600000000000001</v>
      </c>
      <c r="BE24" s="226">
        <v>20.6</v>
      </c>
      <c r="BF24" s="221">
        <v>0</v>
      </c>
      <c r="BG24" s="222">
        <v>76</v>
      </c>
      <c r="BH24" s="222">
        <v>51</v>
      </c>
      <c r="BI24" s="223">
        <v>0</v>
      </c>
      <c r="BJ24" s="224">
        <v>0</v>
      </c>
      <c r="BK24" s="225">
        <v>7.6000000000000005</v>
      </c>
      <c r="BL24" s="225">
        <v>10.200000000000001</v>
      </c>
      <c r="BM24" s="221">
        <v>4</v>
      </c>
      <c r="BN24" s="222">
        <v>170</v>
      </c>
      <c r="BO24" s="222">
        <v>81</v>
      </c>
      <c r="BP24" s="223">
        <v>0</v>
      </c>
      <c r="BQ24" s="224">
        <v>1.6</v>
      </c>
      <c r="BR24" s="225">
        <v>17</v>
      </c>
      <c r="BS24" s="226">
        <v>16.2</v>
      </c>
      <c r="BT24" s="221">
        <v>9</v>
      </c>
      <c r="BU24" s="222">
        <v>9</v>
      </c>
      <c r="BV24" s="222">
        <v>59</v>
      </c>
      <c r="BW24" s="223">
        <v>0</v>
      </c>
      <c r="BX24" s="224">
        <v>3.6</v>
      </c>
      <c r="BY24" s="225">
        <v>0.9</v>
      </c>
      <c r="BZ24" s="226">
        <v>11.8</v>
      </c>
      <c r="CA24" s="221">
        <v>0</v>
      </c>
      <c r="CB24" s="222">
        <v>40</v>
      </c>
      <c r="CC24" s="222">
        <v>0</v>
      </c>
      <c r="CD24" s="223">
        <v>0</v>
      </c>
      <c r="CE24" s="224">
        <v>0</v>
      </c>
      <c r="CF24" s="225">
        <v>4</v>
      </c>
      <c r="CG24" s="226">
        <v>0</v>
      </c>
      <c r="CH24" s="221">
        <v>50</v>
      </c>
      <c r="CI24" s="222">
        <v>1096</v>
      </c>
      <c r="CJ24" s="222">
        <v>892</v>
      </c>
      <c r="CK24" s="223">
        <v>0</v>
      </c>
      <c r="CL24" s="224">
        <v>20</v>
      </c>
      <c r="CM24" s="225">
        <v>109.60000000000001</v>
      </c>
      <c r="CN24" s="226">
        <v>178.4</v>
      </c>
    </row>
    <row r="25" spans="1:92" ht="18.75" customHeight="1" x14ac:dyDescent="0.15">
      <c r="A25" s="220" t="s">
        <v>103</v>
      </c>
      <c r="B25" s="221">
        <v>0</v>
      </c>
      <c r="C25" s="222">
        <v>87</v>
      </c>
      <c r="D25" s="222">
        <v>107</v>
      </c>
      <c r="E25" s="223">
        <v>0</v>
      </c>
      <c r="F25" s="224">
        <v>0</v>
      </c>
      <c r="G25" s="225">
        <v>8.7000000000000011</v>
      </c>
      <c r="H25" s="226">
        <v>21.400000000000002</v>
      </c>
      <c r="I25" s="221">
        <v>46</v>
      </c>
      <c r="J25" s="222">
        <v>67</v>
      </c>
      <c r="K25" s="222">
        <v>145</v>
      </c>
      <c r="L25" s="223">
        <v>0</v>
      </c>
      <c r="M25" s="224">
        <v>18.400000000000002</v>
      </c>
      <c r="N25" s="225">
        <v>6.7</v>
      </c>
      <c r="O25" s="226">
        <v>29</v>
      </c>
      <c r="P25" s="221">
        <v>0</v>
      </c>
      <c r="Q25" s="222">
        <v>75</v>
      </c>
      <c r="R25" s="222">
        <v>33</v>
      </c>
      <c r="S25" s="223">
        <v>0</v>
      </c>
      <c r="T25" s="224">
        <v>0</v>
      </c>
      <c r="U25" s="225">
        <v>7.5</v>
      </c>
      <c r="V25" s="225">
        <v>6.6000000000000005</v>
      </c>
      <c r="W25" s="221">
        <v>2</v>
      </c>
      <c r="X25" s="222">
        <v>76</v>
      </c>
      <c r="Y25" s="222">
        <v>29</v>
      </c>
      <c r="Z25" s="223">
        <v>0</v>
      </c>
      <c r="AA25" s="224">
        <v>0.8</v>
      </c>
      <c r="AB25" s="225">
        <v>7.6000000000000005</v>
      </c>
      <c r="AC25" s="226">
        <v>5.8000000000000007</v>
      </c>
      <c r="AD25" s="221">
        <v>0</v>
      </c>
      <c r="AE25" s="222">
        <v>0</v>
      </c>
      <c r="AF25" s="222">
        <v>0</v>
      </c>
      <c r="AG25" s="223">
        <v>0</v>
      </c>
      <c r="AH25" s="224">
        <v>0</v>
      </c>
      <c r="AI25" s="225">
        <v>0</v>
      </c>
      <c r="AJ25" s="225">
        <v>0</v>
      </c>
      <c r="AK25" s="221">
        <v>0</v>
      </c>
      <c r="AL25" s="222">
        <v>0</v>
      </c>
      <c r="AM25" s="222">
        <v>0</v>
      </c>
      <c r="AN25" s="223">
        <v>0</v>
      </c>
      <c r="AO25" s="224">
        <v>0</v>
      </c>
      <c r="AP25" s="225">
        <v>0</v>
      </c>
      <c r="AQ25" s="226">
        <v>0</v>
      </c>
      <c r="AR25" s="221">
        <v>5</v>
      </c>
      <c r="AS25" s="222">
        <v>408</v>
      </c>
      <c r="AT25" s="222">
        <v>179</v>
      </c>
      <c r="AU25" s="223">
        <v>0</v>
      </c>
      <c r="AV25" s="224">
        <v>2</v>
      </c>
      <c r="AW25" s="225">
        <v>40.800000000000004</v>
      </c>
      <c r="AX25" s="226">
        <v>35.800000000000004</v>
      </c>
      <c r="AY25" s="221">
        <v>0</v>
      </c>
      <c r="AZ25" s="222">
        <v>39</v>
      </c>
      <c r="BA25" s="222">
        <v>6</v>
      </c>
      <c r="BB25" s="223">
        <v>0</v>
      </c>
      <c r="BC25" s="224">
        <v>0</v>
      </c>
      <c r="BD25" s="225">
        <v>3.9000000000000004</v>
      </c>
      <c r="BE25" s="226">
        <v>1.2000000000000002</v>
      </c>
      <c r="BF25" s="221">
        <v>0</v>
      </c>
      <c r="BG25" s="222">
        <v>108</v>
      </c>
      <c r="BH25" s="222">
        <v>59</v>
      </c>
      <c r="BI25" s="223">
        <v>0</v>
      </c>
      <c r="BJ25" s="224">
        <v>0</v>
      </c>
      <c r="BK25" s="225">
        <v>10.8</v>
      </c>
      <c r="BL25" s="225">
        <v>11.8</v>
      </c>
      <c r="BM25" s="221">
        <v>0</v>
      </c>
      <c r="BN25" s="222">
        <v>0</v>
      </c>
      <c r="BO25" s="222">
        <v>0</v>
      </c>
      <c r="BP25" s="223">
        <v>0</v>
      </c>
      <c r="BQ25" s="224">
        <v>0</v>
      </c>
      <c r="BR25" s="225">
        <v>0</v>
      </c>
      <c r="BS25" s="226">
        <v>0</v>
      </c>
      <c r="BT25" s="221">
        <v>0</v>
      </c>
      <c r="BU25" s="222">
        <v>0</v>
      </c>
      <c r="BV25" s="222">
        <v>0</v>
      </c>
      <c r="BW25" s="223">
        <v>0</v>
      </c>
      <c r="BX25" s="224">
        <v>0</v>
      </c>
      <c r="BY25" s="225">
        <v>0</v>
      </c>
      <c r="BZ25" s="226">
        <v>0</v>
      </c>
      <c r="CA25" s="221">
        <v>4</v>
      </c>
      <c r="CB25" s="222">
        <v>65</v>
      </c>
      <c r="CC25" s="222">
        <v>69</v>
      </c>
      <c r="CD25" s="223">
        <v>0</v>
      </c>
      <c r="CE25" s="224">
        <v>1.6</v>
      </c>
      <c r="CF25" s="225">
        <v>6.5</v>
      </c>
      <c r="CG25" s="226">
        <v>13.8</v>
      </c>
      <c r="CH25" s="221">
        <v>57</v>
      </c>
      <c r="CI25" s="222">
        <v>925</v>
      </c>
      <c r="CJ25" s="222">
        <v>627</v>
      </c>
      <c r="CK25" s="223">
        <v>0</v>
      </c>
      <c r="CL25" s="224">
        <v>22.8</v>
      </c>
      <c r="CM25" s="225">
        <v>92.5</v>
      </c>
      <c r="CN25" s="226">
        <v>125.4</v>
      </c>
    </row>
    <row r="26" spans="1:92" ht="18.75" customHeight="1" x14ac:dyDescent="0.15">
      <c r="A26" s="220" t="s">
        <v>104</v>
      </c>
      <c r="B26" s="221">
        <v>16</v>
      </c>
      <c r="C26" s="222">
        <v>142</v>
      </c>
      <c r="D26" s="222">
        <v>144</v>
      </c>
      <c r="E26" s="223">
        <v>0</v>
      </c>
      <c r="F26" s="224">
        <v>6.4</v>
      </c>
      <c r="G26" s="225">
        <v>14.200000000000001</v>
      </c>
      <c r="H26" s="226">
        <v>28.8</v>
      </c>
      <c r="I26" s="221">
        <v>0</v>
      </c>
      <c r="J26" s="222">
        <v>105</v>
      </c>
      <c r="K26" s="222">
        <v>66</v>
      </c>
      <c r="L26" s="223">
        <v>0</v>
      </c>
      <c r="M26" s="224">
        <v>0</v>
      </c>
      <c r="N26" s="225">
        <v>10.5</v>
      </c>
      <c r="O26" s="226">
        <v>13.200000000000001</v>
      </c>
      <c r="P26" s="221">
        <v>0</v>
      </c>
      <c r="Q26" s="222">
        <v>10</v>
      </c>
      <c r="R26" s="222">
        <v>56</v>
      </c>
      <c r="S26" s="223">
        <v>0</v>
      </c>
      <c r="T26" s="224">
        <v>0</v>
      </c>
      <c r="U26" s="225">
        <v>1</v>
      </c>
      <c r="V26" s="225">
        <v>11.200000000000001</v>
      </c>
      <c r="W26" s="221">
        <v>0</v>
      </c>
      <c r="X26" s="222">
        <v>64</v>
      </c>
      <c r="Y26" s="222">
        <v>0</v>
      </c>
      <c r="Z26" s="223">
        <v>0</v>
      </c>
      <c r="AA26" s="224">
        <v>0</v>
      </c>
      <c r="AB26" s="225">
        <v>6.4</v>
      </c>
      <c r="AC26" s="226">
        <v>0</v>
      </c>
      <c r="AD26" s="221">
        <v>0</v>
      </c>
      <c r="AE26" s="222">
        <v>107</v>
      </c>
      <c r="AF26" s="222">
        <v>6</v>
      </c>
      <c r="AG26" s="223">
        <v>0</v>
      </c>
      <c r="AH26" s="224">
        <v>0</v>
      </c>
      <c r="AI26" s="225">
        <v>10.700000000000001</v>
      </c>
      <c r="AJ26" s="225">
        <v>1.2000000000000002</v>
      </c>
      <c r="AK26" s="221">
        <v>0</v>
      </c>
      <c r="AL26" s="222">
        <v>109</v>
      </c>
      <c r="AM26" s="222">
        <v>131</v>
      </c>
      <c r="AN26" s="223">
        <v>0</v>
      </c>
      <c r="AO26" s="224">
        <v>0</v>
      </c>
      <c r="AP26" s="225">
        <v>10.9</v>
      </c>
      <c r="AQ26" s="226">
        <v>26.200000000000003</v>
      </c>
      <c r="AR26" s="221">
        <v>4</v>
      </c>
      <c r="AS26" s="222">
        <v>160</v>
      </c>
      <c r="AT26" s="222">
        <v>104</v>
      </c>
      <c r="AU26" s="223">
        <v>0</v>
      </c>
      <c r="AV26" s="224">
        <v>1.6</v>
      </c>
      <c r="AW26" s="225">
        <v>16</v>
      </c>
      <c r="AX26" s="226">
        <v>20.8</v>
      </c>
      <c r="AY26" s="221">
        <v>0</v>
      </c>
      <c r="AZ26" s="222">
        <v>223</v>
      </c>
      <c r="BA26" s="222">
        <v>0</v>
      </c>
      <c r="BB26" s="223">
        <v>0</v>
      </c>
      <c r="BC26" s="224">
        <v>0</v>
      </c>
      <c r="BD26" s="225">
        <v>22.3</v>
      </c>
      <c r="BE26" s="226">
        <v>0</v>
      </c>
      <c r="BF26" s="221">
        <v>45</v>
      </c>
      <c r="BG26" s="222">
        <v>133</v>
      </c>
      <c r="BH26" s="222">
        <v>213</v>
      </c>
      <c r="BI26" s="223">
        <v>0</v>
      </c>
      <c r="BJ26" s="224">
        <v>18</v>
      </c>
      <c r="BK26" s="225">
        <v>13.3</v>
      </c>
      <c r="BL26" s="225">
        <v>42.6</v>
      </c>
      <c r="BM26" s="221">
        <v>9</v>
      </c>
      <c r="BN26" s="222">
        <v>357</v>
      </c>
      <c r="BO26" s="222">
        <v>97</v>
      </c>
      <c r="BP26" s="223">
        <v>0</v>
      </c>
      <c r="BQ26" s="224">
        <v>3.6</v>
      </c>
      <c r="BR26" s="225">
        <v>35.700000000000003</v>
      </c>
      <c r="BS26" s="226">
        <v>19.400000000000002</v>
      </c>
      <c r="BT26" s="221">
        <v>20</v>
      </c>
      <c r="BU26" s="222">
        <v>151</v>
      </c>
      <c r="BV26" s="222">
        <v>106</v>
      </c>
      <c r="BW26" s="223">
        <v>0</v>
      </c>
      <c r="BX26" s="224">
        <v>8</v>
      </c>
      <c r="BY26" s="225">
        <v>15.100000000000001</v>
      </c>
      <c r="BZ26" s="226">
        <v>21.200000000000003</v>
      </c>
      <c r="CA26" s="221">
        <v>0</v>
      </c>
      <c r="CB26" s="222">
        <v>122</v>
      </c>
      <c r="CC26" s="222">
        <v>165</v>
      </c>
      <c r="CD26" s="223">
        <v>0</v>
      </c>
      <c r="CE26" s="224">
        <v>0</v>
      </c>
      <c r="CF26" s="225">
        <v>12.200000000000001</v>
      </c>
      <c r="CG26" s="226">
        <v>33</v>
      </c>
      <c r="CH26" s="221">
        <v>94</v>
      </c>
      <c r="CI26" s="222">
        <v>1683</v>
      </c>
      <c r="CJ26" s="222">
        <v>1088</v>
      </c>
      <c r="CK26" s="223">
        <v>0</v>
      </c>
      <c r="CL26" s="224">
        <v>37.6</v>
      </c>
      <c r="CM26" s="225">
        <v>168.3</v>
      </c>
      <c r="CN26" s="226">
        <v>217.60000000000002</v>
      </c>
    </row>
    <row r="27" spans="1:92" ht="18.75" customHeight="1" x14ac:dyDescent="0.15">
      <c r="A27" s="220" t="s">
        <v>105</v>
      </c>
      <c r="B27" s="221">
        <v>0</v>
      </c>
      <c r="C27" s="222">
        <v>23</v>
      </c>
      <c r="D27" s="222">
        <v>124</v>
      </c>
      <c r="E27" s="223">
        <v>42</v>
      </c>
      <c r="F27" s="224">
        <v>0</v>
      </c>
      <c r="G27" s="225">
        <v>2.3000000000000003</v>
      </c>
      <c r="H27" s="226">
        <v>24.8</v>
      </c>
      <c r="I27" s="221">
        <v>16</v>
      </c>
      <c r="J27" s="222">
        <v>150</v>
      </c>
      <c r="K27" s="222">
        <v>238</v>
      </c>
      <c r="L27" s="223">
        <v>77</v>
      </c>
      <c r="M27" s="224">
        <v>6.4</v>
      </c>
      <c r="N27" s="225">
        <v>15</v>
      </c>
      <c r="O27" s="226">
        <v>47.6</v>
      </c>
      <c r="P27" s="221">
        <v>6</v>
      </c>
      <c r="Q27" s="222">
        <v>256</v>
      </c>
      <c r="R27" s="222">
        <v>107</v>
      </c>
      <c r="S27" s="223">
        <v>30</v>
      </c>
      <c r="T27" s="224">
        <v>2.4000000000000004</v>
      </c>
      <c r="U27" s="225">
        <v>25.6</v>
      </c>
      <c r="V27" s="225">
        <v>21.400000000000002</v>
      </c>
      <c r="W27" s="221">
        <v>0</v>
      </c>
      <c r="X27" s="222">
        <v>139</v>
      </c>
      <c r="Y27" s="222">
        <v>92</v>
      </c>
      <c r="Z27" s="223">
        <v>36</v>
      </c>
      <c r="AA27" s="224">
        <v>0</v>
      </c>
      <c r="AB27" s="225">
        <v>13.9</v>
      </c>
      <c r="AC27" s="226">
        <v>18.400000000000002</v>
      </c>
      <c r="AD27" s="221">
        <v>4</v>
      </c>
      <c r="AE27" s="222">
        <v>114</v>
      </c>
      <c r="AF27" s="222">
        <v>55</v>
      </c>
      <c r="AG27" s="223">
        <v>35</v>
      </c>
      <c r="AH27" s="224">
        <v>1.6</v>
      </c>
      <c r="AI27" s="225">
        <v>11.4</v>
      </c>
      <c r="AJ27" s="225">
        <v>11</v>
      </c>
      <c r="AK27" s="221">
        <v>0</v>
      </c>
      <c r="AL27" s="222">
        <v>0</v>
      </c>
      <c r="AM27" s="222">
        <v>0</v>
      </c>
      <c r="AN27" s="223">
        <v>0</v>
      </c>
      <c r="AO27" s="224">
        <v>0</v>
      </c>
      <c r="AP27" s="225">
        <v>0</v>
      </c>
      <c r="AQ27" s="226">
        <v>0</v>
      </c>
      <c r="AR27" s="221">
        <v>0</v>
      </c>
      <c r="AS27" s="222">
        <v>131</v>
      </c>
      <c r="AT27" s="222">
        <v>54</v>
      </c>
      <c r="AU27" s="223">
        <v>21</v>
      </c>
      <c r="AV27" s="224">
        <v>0</v>
      </c>
      <c r="AW27" s="225">
        <v>13.100000000000001</v>
      </c>
      <c r="AX27" s="226">
        <v>10.8</v>
      </c>
      <c r="AY27" s="221">
        <v>0</v>
      </c>
      <c r="AZ27" s="222">
        <v>79</v>
      </c>
      <c r="BA27" s="222">
        <v>187</v>
      </c>
      <c r="BB27" s="223">
        <v>25</v>
      </c>
      <c r="BC27" s="224">
        <v>0</v>
      </c>
      <c r="BD27" s="225">
        <v>7.9</v>
      </c>
      <c r="BE27" s="226">
        <v>37.4</v>
      </c>
      <c r="BF27" s="221">
        <v>0</v>
      </c>
      <c r="BG27" s="222">
        <v>143</v>
      </c>
      <c r="BH27" s="222">
        <v>57</v>
      </c>
      <c r="BI27" s="223">
        <v>0</v>
      </c>
      <c r="BJ27" s="224">
        <v>0</v>
      </c>
      <c r="BK27" s="225">
        <v>14.3</v>
      </c>
      <c r="BL27" s="225">
        <v>11.4</v>
      </c>
      <c r="BM27" s="221">
        <v>0</v>
      </c>
      <c r="BN27" s="222">
        <v>128</v>
      </c>
      <c r="BO27" s="222">
        <v>371</v>
      </c>
      <c r="BP27" s="223">
        <v>29</v>
      </c>
      <c r="BQ27" s="224">
        <v>0</v>
      </c>
      <c r="BR27" s="225">
        <v>12.8</v>
      </c>
      <c r="BS27" s="226">
        <v>74.2</v>
      </c>
      <c r="BT27" s="221">
        <v>2</v>
      </c>
      <c r="BU27" s="222">
        <v>226</v>
      </c>
      <c r="BV27" s="222">
        <v>487</v>
      </c>
      <c r="BW27" s="223">
        <v>95</v>
      </c>
      <c r="BX27" s="224">
        <v>0.8</v>
      </c>
      <c r="BY27" s="225">
        <v>22.6</v>
      </c>
      <c r="BZ27" s="226">
        <v>97.4</v>
      </c>
      <c r="CA27" s="221">
        <v>0</v>
      </c>
      <c r="CB27" s="222">
        <v>126</v>
      </c>
      <c r="CC27" s="222">
        <v>121</v>
      </c>
      <c r="CD27" s="223">
        <v>56</v>
      </c>
      <c r="CE27" s="224">
        <v>0</v>
      </c>
      <c r="CF27" s="225">
        <v>12.600000000000001</v>
      </c>
      <c r="CG27" s="226">
        <v>24.200000000000003</v>
      </c>
      <c r="CH27" s="221">
        <v>28</v>
      </c>
      <c r="CI27" s="222">
        <v>1515</v>
      </c>
      <c r="CJ27" s="222">
        <v>1893</v>
      </c>
      <c r="CK27" s="223">
        <v>446</v>
      </c>
      <c r="CL27" s="224">
        <v>11.200000000000001</v>
      </c>
      <c r="CM27" s="225">
        <v>151.5</v>
      </c>
      <c r="CN27" s="226">
        <v>378.6</v>
      </c>
    </row>
    <row r="28" spans="1:92" ht="18.75" customHeight="1" x14ac:dyDescent="0.15">
      <c r="A28" s="220" t="s">
        <v>106</v>
      </c>
      <c r="B28" s="221">
        <v>30</v>
      </c>
      <c r="C28" s="222">
        <v>387</v>
      </c>
      <c r="D28" s="222">
        <v>418</v>
      </c>
      <c r="E28" s="223">
        <v>191</v>
      </c>
      <c r="F28" s="224">
        <v>12</v>
      </c>
      <c r="G28" s="225">
        <v>38.700000000000003</v>
      </c>
      <c r="H28" s="226">
        <v>83.600000000000009</v>
      </c>
      <c r="I28" s="221">
        <v>0</v>
      </c>
      <c r="J28" s="222">
        <v>54</v>
      </c>
      <c r="K28" s="222">
        <v>62</v>
      </c>
      <c r="L28" s="223">
        <v>60</v>
      </c>
      <c r="M28" s="224">
        <v>0</v>
      </c>
      <c r="N28" s="225">
        <v>5.4</v>
      </c>
      <c r="O28" s="226">
        <v>12.4</v>
      </c>
      <c r="P28" s="221">
        <v>0</v>
      </c>
      <c r="Q28" s="222">
        <v>111</v>
      </c>
      <c r="R28" s="222">
        <v>124</v>
      </c>
      <c r="S28" s="223">
        <v>17</v>
      </c>
      <c r="T28" s="224">
        <v>0</v>
      </c>
      <c r="U28" s="225">
        <v>11.100000000000001</v>
      </c>
      <c r="V28" s="225">
        <v>24.8</v>
      </c>
      <c r="W28" s="221">
        <v>4</v>
      </c>
      <c r="X28" s="222">
        <v>78</v>
      </c>
      <c r="Y28" s="222">
        <v>85</v>
      </c>
      <c r="Z28" s="223">
        <v>38</v>
      </c>
      <c r="AA28" s="224">
        <v>1.6</v>
      </c>
      <c r="AB28" s="225">
        <v>7.8000000000000007</v>
      </c>
      <c r="AC28" s="226">
        <v>17</v>
      </c>
      <c r="AD28" s="221">
        <v>9</v>
      </c>
      <c r="AE28" s="222">
        <v>98</v>
      </c>
      <c r="AF28" s="222">
        <v>155</v>
      </c>
      <c r="AG28" s="223">
        <v>11</v>
      </c>
      <c r="AH28" s="224">
        <v>3.6</v>
      </c>
      <c r="AI28" s="225">
        <v>9.8000000000000007</v>
      </c>
      <c r="AJ28" s="225">
        <v>31</v>
      </c>
      <c r="AK28" s="221">
        <v>0</v>
      </c>
      <c r="AL28" s="222">
        <v>0</v>
      </c>
      <c r="AM28" s="222">
        <v>0</v>
      </c>
      <c r="AN28" s="223">
        <v>0</v>
      </c>
      <c r="AO28" s="224">
        <v>0</v>
      </c>
      <c r="AP28" s="225">
        <v>0</v>
      </c>
      <c r="AQ28" s="226">
        <v>0</v>
      </c>
      <c r="AR28" s="221">
        <v>2</v>
      </c>
      <c r="AS28" s="222">
        <v>153</v>
      </c>
      <c r="AT28" s="222">
        <v>329</v>
      </c>
      <c r="AU28" s="223">
        <v>68</v>
      </c>
      <c r="AV28" s="224">
        <v>0.8</v>
      </c>
      <c r="AW28" s="225">
        <v>15.3</v>
      </c>
      <c r="AX28" s="226">
        <v>65.8</v>
      </c>
      <c r="AY28" s="221">
        <v>5</v>
      </c>
      <c r="AZ28" s="222">
        <v>238</v>
      </c>
      <c r="BA28" s="222">
        <v>108</v>
      </c>
      <c r="BB28" s="223">
        <v>74</v>
      </c>
      <c r="BC28" s="224">
        <v>2</v>
      </c>
      <c r="BD28" s="225">
        <v>23.8</v>
      </c>
      <c r="BE28" s="226">
        <v>21.6</v>
      </c>
      <c r="BF28" s="221">
        <v>18</v>
      </c>
      <c r="BG28" s="222">
        <v>65</v>
      </c>
      <c r="BH28" s="222">
        <v>214</v>
      </c>
      <c r="BI28" s="223">
        <v>60</v>
      </c>
      <c r="BJ28" s="224">
        <v>7.2</v>
      </c>
      <c r="BK28" s="225">
        <v>6.5</v>
      </c>
      <c r="BL28" s="225">
        <v>42.800000000000004</v>
      </c>
      <c r="BM28" s="221">
        <v>34</v>
      </c>
      <c r="BN28" s="222">
        <v>331</v>
      </c>
      <c r="BO28" s="222">
        <v>503</v>
      </c>
      <c r="BP28" s="223">
        <v>131</v>
      </c>
      <c r="BQ28" s="224">
        <v>13.600000000000001</v>
      </c>
      <c r="BR28" s="225">
        <v>33.1</v>
      </c>
      <c r="BS28" s="226">
        <v>100.60000000000001</v>
      </c>
      <c r="BT28" s="221">
        <v>3</v>
      </c>
      <c r="BU28" s="222">
        <v>153</v>
      </c>
      <c r="BV28" s="222">
        <v>261</v>
      </c>
      <c r="BW28" s="223">
        <v>38</v>
      </c>
      <c r="BX28" s="224">
        <v>1.2000000000000002</v>
      </c>
      <c r="BY28" s="225">
        <v>15.3</v>
      </c>
      <c r="BZ28" s="226">
        <v>52.2</v>
      </c>
      <c r="CA28" s="221">
        <v>5</v>
      </c>
      <c r="CB28" s="222">
        <v>111</v>
      </c>
      <c r="CC28" s="222">
        <v>82</v>
      </c>
      <c r="CD28" s="223">
        <v>11</v>
      </c>
      <c r="CE28" s="224">
        <v>2</v>
      </c>
      <c r="CF28" s="225">
        <v>11.100000000000001</v>
      </c>
      <c r="CG28" s="226">
        <v>16.400000000000002</v>
      </c>
      <c r="CH28" s="221">
        <v>110</v>
      </c>
      <c r="CI28" s="222">
        <v>1779</v>
      </c>
      <c r="CJ28" s="222">
        <v>2341</v>
      </c>
      <c r="CK28" s="223">
        <v>699</v>
      </c>
      <c r="CL28" s="224">
        <v>44</v>
      </c>
      <c r="CM28" s="225">
        <v>177.9</v>
      </c>
      <c r="CN28" s="226">
        <v>468.20000000000005</v>
      </c>
    </row>
    <row r="29" spans="1:92" ht="18.75" customHeight="1" x14ac:dyDescent="0.15">
      <c r="A29" s="220" t="s">
        <v>107</v>
      </c>
      <c r="B29" s="221">
        <v>22</v>
      </c>
      <c r="C29" s="222">
        <v>131</v>
      </c>
      <c r="D29" s="222">
        <v>70</v>
      </c>
      <c r="E29" s="223">
        <v>47</v>
      </c>
      <c r="F29" s="224">
        <v>8.8000000000000007</v>
      </c>
      <c r="G29" s="225">
        <v>13.100000000000001</v>
      </c>
      <c r="H29" s="226">
        <v>14</v>
      </c>
      <c r="I29" s="221">
        <v>15</v>
      </c>
      <c r="J29" s="222">
        <v>464</v>
      </c>
      <c r="K29" s="222">
        <v>186</v>
      </c>
      <c r="L29" s="223">
        <v>81</v>
      </c>
      <c r="M29" s="224">
        <v>6</v>
      </c>
      <c r="N29" s="225">
        <v>46.400000000000006</v>
      </c>
      <c r="O29" s="226">
        <v>37.200000000000003</v>
      </c>
      <c r="P29" s="221">
        <v>13</v>
      </c>
      <c r="Q29" s="222">
        <v>376</v>
      </c>
      <c r="R29" s="222">
        <v>426</v>
      </c>
      <c r="S29" s="223">
        <v>48</v>
      </c>
      <c r="T29" s="224">
        <v>5.2</v>
      </c>
      <c r="U29" s="225">
        <v>37.6</v>
      </c>
      <c r="V29" s="225">
        <v>85.2</v>
      </c>
      <c r="W29" s="221">
        <v>0</v>
      </c>
      <c r="X29" s="222">
        <v>91</v>
      </c>
      <c r="Y29" s="222">
        <v>25</v>
      </c>
      <c r="Z29" s="223">
        <v>3</v>
      </c>
      <c r="AA29" s="224">
        <v>0</v>
      </c>
      <c r="AB29" s="225">
        <v>9.1</v>
      </c>
      <c r="AC29" s="226">
        <v>5</v>
      </c>
      <c r="AD29" s="221">
        <v>0</v>
      </c>
      <c r="AE29" s="222">
        <v>10</v>
      </c>
      <c r="AF29" s="222">
        <v>0</v>
      </c>
      <c r="AG29" s="223">
        <v>0</v>
      </c>
      <c r="AH29" s="224">
        <v>0</v>
      </c>
      <c r="AI29" s="225">
        <v>1</v>
      </c>
      <c r="AJ29" s="225">
        <v>0</v>
      </c>
      <c r="AK29" s="221">
        <v>5</v>
      </c>
      <c r="AL29" s="222">
        <v>267</v>
      </c>
      <c r="AM29" s="222">
        <v>443</v>
      </c>
      <c r="AN29" s="223">
        <v>83</v>
      </c>
      <c r="AO29" s="224">
        <v>2</v>
      </c>
      <c r="AP29" s="225">
        <v>26.700000000000003</v>
      </c>
      <c r="AQ29" s="226">
        <v>88.600000000000009</v>
      </c>
      <c r="AR29" s="221">
        <v>32</v>
      </c>
      <c r="AS29" s="222">
        <v>414</v>
      </c>
      <c r="AT29" s="222">
        <v>364</v>
      </c>
      <c r="AU29" s="223">
        <v>147</v>
      </c>
      <c r="AV29" s="224">
        <v>12.8</v>
      </c>
      <c r="AW29" s="225">
        <v>41.400000000000006</v>
      </c>
      <c r="AX29" s="226">
        <v>72.8</v>
      </c>
      <c r="AY29" s="221">
        <v>21</v>
      </c>
      <c r="AZ29" s="222">
        <v>147</v>
      </c>
      <c r="BA29" s="222">
        <v>195</v>
      </c>
      <c r="BB29" s="223">
        <v>9</v>
      </c>
      <c r="BC29" s="224">
        <v>8.4</v>
      </c>
      <c r="BD29" s="225">
        <v>14.700000000000001</v>
      </c>
      <c r="BE29" s="226">
        <v>39</v>
      </c>
      <c r="BF29" s="221">
        <v>17</v>
      </c>
      <c r="BG29" s="222">
        <v>318</v>
      </c>
      <c r="BH29" s="222">
        <v>375</v>
      </c>
      <c r="BI29" s="223">
        <v>66</v>
      </c>
      <c r="BJ29" s="224">
        <v>6.8000000000000007</v>
      </c>
      <c r="BK29" s="225">
        <v>31.8</v>
      </c>
      <c r="BL29" s="225">
        <v>75</v>
      </c>
      <c r="BM29" s="221">
        <v>0</v>
      </c>
      <c r="BN29" s="222">
        <v>38</v>
      </c>
      <c r="BO29" s="222">
        <v>65</v>
      </c>
      <c r="BP29" s="223">
        <v>3</v>
      </c>
      <c r="BQ29" s="224">
        <v>0</v>
      </c>
      <c r="BR29" s="225">
        <v>3.8000000000000003</v>
      </c>
      <c r="BS29" s="226">
        <v>13</v>
      </c>
      <c r="BT29" s="221">
        <v>8</v>
      </c>
      <c r="BU29" s="222">
        <v>188</v>
      </c>
      <c r="BV29" s="222">
        <v>87</v>
      </c>
      <c r="BW29" s="223">
        <v>18</v>
      </c>
      <c r="BX29" s="224">
        <v>3.2</v>
      </c>
      <c r="BY29" s="225">
        <v>18.8</v>
      </c>
      <c r="BZ29" s="226">
        <v>17.400000000000002</v>
      </c>
      <c r="CA29" s="221">
        <v>6</v>
      </c>
      <c r="CB29" s="222">
        <v>108</v>
      </c>
      <c r="CC29" s="222">
        <v>72</v>
      </c>
      <c r="CD29" s="223">
        <v>13</v>
      </c>
      <c r="CE29" s="224">
        <v>2.4000000000000004</v>
      </c>
      <c r="CF29" s="225">
        <v>10.8</v>
      </c>
      <c r="CG29" s="226">
        <v>14.4</v>
      </c>
      <c r="CH29" s="221">
        <v>139</v>
      </c>
      <c r="CI29" s="222">
        <v>2552</v>
      </c>
      <c r="CJ29" s="222">
        <v>2308</v>
      </c>
      <c r="CK29" s="223">
        <v>518</v>
      </c>
      <c r="CL29" s="224">
        <v>55.6</v>
      </c>
      <c r="CM29" s="225">
        <v>255.20000000000002</v>
      </c>
      <c r="CN29" s="226">
        <v>461.6</v>
      </c>
    </row>
    <row r="30" spans="1:92" ht="18.75" customHeight="1" x14ac:dyDescent="0.15">
      <c r="A30" s="220" t="s">
        <v>108</v>
      </c>
      <c r="B30" s="221">
        <v>0</v>
      </c>
      <c r="C30" s="222">
        <v>141</v>
      </c>
      <c r="D30" s="222">
        <v>154</v>
      </c>
      <c r="E30" s="223">
        <v>66</v>
      </c>
      <c r="F30" s="224">
        <v>0</v>
      </c>
      <c r="G30" s="225">
        <v>14.100000000000001</v>
      </c>
      <c r="H30" s="226">
        <v>30.8</v>
      </c>
      <c r="I30" s="221">
        <v>0</v>
      </c>
      <c r="J30" s="222">
        <v>134</v>
      </c>
      <c r="K30" s="222">
        <v>323</v>
      </c>
      <c r="L30" s="223">
        <v>24</v>
      </c>
      <c r="M30" s="224">
        <v>0</v>
      </c>
      <c r="N30" s="225">
        <v>13.4</v>
      </c>
      <c r="O30" s="226">
        <v>64.600000000000009</v>
      </c>
      <c r="P30" s="221">
        <v>0</v>
      </c>
      <c r="Q30" s="222">
        <v>109</v>
      </c>
      <c r="R30" s="222">
        <v>61</v>
      </c>
      <c r="S30" s="223">
        <v>11</v>
      </c>
      <c r="T30" s="224">
        <v>0</v>
      </c>
      <c r="U30" s="225">
        <v>10.9</v>
      </c>
      <c r="V30" s="225">
        <v>12.200000000000001</v>
      </c>
      <c r="W30" s="221">
        <v>0</v>
      </c>
      <c r="X30" s="222">
        <v>105</v>
      </c>
      <c r="Y30" s="222">
        <v>123</v>
      </c>
      <c r="Z30" s="223">
        <v>10</v>
      </c>
      <c r="AA30" s="224">
        <v>0</v>
      </c>
      <c r="AB30" s="225">
        <v>10.5</v>
      </c>
      <c r="AC30" s="226">
        <v>24.6</v>
      </c>
      <c r="AD30" s="221">
        <v>0</v>
      </c>
      <c r="AE30" s="222">
        <v>0</v>
      </c>
      <c r="AF30" s="222">
        <v>0</v>
      </c>
      <c r="AG30" s="223">
        <v>0</v>
      </c>
      <c r="AH30" s="224">
        <v>0</v>
      </c>
      <c r="AI30" s="225">
        <v>0</v>
      </c>
      <c r="AJ30" s="225">
        <v>0</v>
      </c>
      <c r="AK30" s="221">
        <v>1</v>
      </c>
      <c r="AL30" s="222">
        <v>33</v>
      </c>
      <c r="AM30" s="222">
        <v>36</v>
      </c>
      <c r="AN30" s="223">
        <v>13</v>
      </c>
      <c r="AO30" s="224">
        <v>0.4</v>
      </c>
      <c r="AP30" s="225">
        <v>3.3000000000000003</v>
      </c>
      <c r="AQ30" s="226">
        <v>7.2</v>
      </c>
      <c r="AR30" s="221">
        <v>0</v>
      </c>
      <c r="AS30" s="222">
        <v>153</v>
      </c>
      <c r="AT30" s="222">
        <v>124</v>
      </c>
      <c r="AU30" s="223">
        <v>13</v>
      </c>
      <c r="AV30" s="224">
        <v>0</v>
      </c>
      <c r="AW30" s="225">
        <v>15.3</v>
      </c>
      <c r="AX30" s="226">
        <v>24.8</v>
      </c>
      <c r="AY30" s="221">
        <v>0</v>
      </c>
      <c r="AZ30" s="222">
        <v>78</v>
      </c>
      <c r="BA30" s="222">
        <v>98</v>
      </c>
      <c r="BB30" s="223">
        <v>34</v>
      </c>
      <c r="BC30" s="224">
        <v>0</v>
      </c>
      <c r="BD30" s="225">
        <v>7.8000000000000007</v>
      </c>
      <c r="BE30" s="226">
        <v>19.600000000000001</v>
      </c>
      <c r="BF30" s="221">
        <v>21</v>
      </c>
      <c r="BG30" s="222">
        <v>92</v>
      </c>
      <c r="BH30" s="222">
        <v>31</v>
      </c>
      <c r="BI30" s="223">
        <v>24</v>
      </c>
      <c r="BJ30" s="224">
        <v>8.4</v>
      </c>
      <c r="BK30" s="225">
        <v>9.2000000000000011</v>
      </c>
      <c r="BL30" s="225">
        <v>6.2</v>
      </c>
      <c r="BM30" s="221">
        <v>0</v>
      </c>
      <c r="BN30" s="222">
        <v>0</v>
      </c>
      <c r="BO30" s="222">
        <v>0</v>
      </c>
      <c r="BP30" s="223">
        <v>0</v>
      </c>
      <c r="BQ30" s="224">
        <v>0</v>
      </c>
      <c r="BR30" s="225">
        <v>0</v>
      </c>
      <c r="BS30" s="226">
        <v>0</v>
      </c>
      <c r="BT30" s="221">
        <v>0</v>
      </c>
      <c r="BU30" s="222">
        <v>4</v>
      </c>
      <c r="BV30" s="222">
        <v>52</v>
      </c>
      <c r="BW30" s="223">
        <v>0</v>
      </c>
      <c r="BX30" s="224">
        <v>0</v>
      </c>
      <c r="BY30" s="225">
        <v>0.4</v>
      </c>
      <c r="BZ30" s="226">
        <v>10.4</v>
      </c>
      <c r="CA30" s="221">
        <v>0</v>
      </c>
      <c r="CB30" s="222">
        <v>100</v>
      </c>
      <c r="CC30" s="222">
        <v>59</v>
      </c>
      <c r="CD30" s="223">
        <v>33</v>
      </c>
      <c r="CE30" s="224">
        <v>0</v>
      </c>
      <c r="CF30" s="225">
        <v>10</v>
      </c>
      <c r="CG30" s="226">
        <v>11.8</v>
      </c>
      <c r="CH30" s="221">
        <v>22</v>
      </c>
      <c r="CI30" s="222">
        <v>949</v>
      </c>
      <c r="CJ30" s="222">
        <v>1061</v>
      </c>
      <c r="CK30" s="223">
        <v>228</v>
      </c>
      <c r="CL30" s="224">
        <v>8.8000000000000007</v>
      </c>
      <c r="CM30" s="225">
        <v>94.9</v>
      </c>
      <c r="CN30" s="226">
        <v>212.20000000000002</v>
      </c>
    </row>
    <row r="31" spans="1:92" ht="18.75" customHeight="1" x14ac:dyDescent="0.15">
      <c r="A31" s="220" t="s">
        <v>109</v>
      </c>
      <c r="B31" s="221">
        <v>0</v>
      </c>
      <c r="C31" s="222">
        <v>28</v>
      </c>
      <c r="D31" s="222">
        <v>198</v>
      </c>
      <c r="E31" s="223">
        <v>0</v>
      </c>
      <c r="F31" s="224">
        <v>0</v>
      </c>
      <c r="G31" s="225">
        <v>2.8000000000000003</v>
      </c>
      <c r="H31" s="226">
        <v>39.6</v>
      </c>
      <c r="I31" s="221">
        <v>17</v>
      </c>
      <c r="J31" s="222">
        <v>264</v>
      </c>
      <c r="K31" s="222">
        <v>134</v>
      </c>
      <c r="L31" s="223">
        <v>0</v>
      </c>
      <c r="M31" s="224">
        <v>6.8000000000000007</v>
      </c>
      <c r="N31" s="225">
        <v>26.400000000000002</v>
      </c>
      <c r="O31" s="226">
        <v>26.8</v>
      </c>
      <c r="P31" s="221">
        <v>0</v>
      </c>
      <c r="Q31" s="222">
        <v>0</v>
      </c>
      <c r="R31" s="222">
        <v>6</v>
      </c>
      <c r="S31" s="223">
        <v>0</v>
      </c>
      <c r="T31" s="224">
        <v>0</v>
      </c>
      <c r="U31" s="225">
        <v>0</v>
      </c>
      <c r="V31" s="225">
        <v>1.2000000000000002</v>
      </c>
      <c r="W31" s="221">
        <v>0</v>
      </c>
      <c r="X31" s="222">
        <v>2</v>
      </c>
      <c r="Y31" s="222">
        <v>36</v>
      </c>
      <c r="Z31" s="223">
        <v>0</v>
      </c>
      <c r="AA31" s="224">
        <v>0</v>
      </c>
      <c r="AB31" s="225">
        <v>0.2</v>
      </c>
      <c r="AC31" s="226">
        <v>7.2</v>
      </c>
      <c r="AD31" s="221">
        <v>4</v>
      </c>
      <c r="AE31" s="222">
        <v>128</v>
      </c>
      <c r="AF31" s="222">
        <v>6</v>
      </c>
      <c r="AG31" s="223">
        <v>0</v>
      </c>
      <c r="AH31" s="224">
        <v>1.6</v>
      </c>
      <c r="AI31" s="225">
        <v>12.8</v>
      </c>
      <c r="AJ31" s="225">
        <v>1.2000000000000002</v>
      </c>
      <c r="AK31" s="221">
        <v>12</v>
      </c>
      <c r="AL31" s="222">
        <v>11</v>
      </c>
      <c r="AM31" s="222">
        <v>4</v>
      </c>
      <c r="AN31" s="223">
        <v>0</v>
      </c>
      <c r="AO31" s="224">
        <v>4.8000000000000007</v>
      </c>
      <c r="AP31" s="225">
        <v>1.1000000000000001</v>
      </c>
      <c r="AQ31" s="226">
        <v>0.8</v>
      </c>
      <c r="AR31" s="221">
        <v>0</v>
      </c>
      <c r="AS31" s="222">
        <v>0</v>
      </c>
      <c r="AT31" s="222">
        <v>44</v>
      </c>
      <c r="AU31" s="223">
        <v>0</v>
      </c>
      <c r="AV31" s="224">
        <v>0</v>
      </c>
      <c r="AW31" s="225">
        <v>0</v>
      </c>
      <c r="AX31" s="226">
        <v>8.8000000000000007</v>
      </c>
      <c r="AY31" s="221">
        <v>10</v>
      </c>
      <c r="AZ31" s="222">
        <v>84</v>
      </c>
      <c r="BA31" s="222">
        <v>62</v>
      </c>
      <c r="BB31" s="223">
        <v>0</v>
      </c>
      <c r="BC31" s="224">
        <v>4</v>
      </c>
      <c r="BD31" s="225">
        <v>8.4</v>
      </c>
      <c r="BE31" s="226">
        <v>12.4</v>
      </c>
      <c r="BF31" s="221">
        <v>0</v>
      </c>
      <c r="BG31" s="222">
        <v>39</v>
      </c>
      <c r="BH31" s="222">
        <v>37</v>
      </c>
      <c r="BI31" s="223">
        <v>0</v>
      </c>
      <c r="BJ31" s="224">
        <v>0</v>
      </c>
      <c r="BK31" s="225">
        <v>3.9000000000000004</v>
      </c>
      <c r="BL31" s="225">
        <v>7.4</v>
      </c>
      <c r="BM31" s="221">
        <v>2</v>
      </c>
      <c r="BN31" s="222">
        <v>35</v>
      </c>
      <c r="BO31" s="227">
        <v>69</v>
      </c>
      <c r="BP31" s="228">
        <v>0</v>
      </c>
      <c r="BQ31" s="224">
        <v>0.8</v>
      </c>
      <c r="BR31" s="225">
        <v>3.5</v>
      </c>
      <c r="BS31" s="226">
        <v>13.8</v>
      </c>
      <c r="BT31" s="221">
        <v>2</v>
      </c>
      <c r="BU31" s="222">
        <v>36</v>
      </c>
      <c r="BV31" s="227">
        <v>74</v>
      </c>
      <c r="BW31" s="228">
        <v>0</v>
      </c>
      <c r="BX31" s="224">
        <v>0.8</v>
      </c>
      <c r="BY31" s="225">
        <v>3.6</v>
      </c>
      <c r="BZ31" s="226">
        <v>14.8</v>
      </c>
      <c r="CA31" s="221">
        <v>0</v>
      </c>
      <c r="CB31" s="222">
        <v>0</v>
      </c>
      <c r="CC31" s="227">
        <v>5</v>
      </c>
      <c r="CD31" s="228">
        <v>0</v>
      </c>
      <c r="CE31" s="224">
        <v>0</v>
      </c>
      <c r="CF31" s="225">
        <v>0</v>
      </c>
      <c r="CG31" s="226">
        <v>1</v>
      </c>
      <c r="CH31" s="221">
        <v>47</v>
      </c>
      <c r="CI31" s="222">
        <v>627</v>
      </c>
      <c r="CJ31" s="222">
        <v>675</v>
      </c>
      <c r="CK31" s="223">
        <v>0</v>
      </c>
      <c r="CL31" s="224">
        <v>18.8</v>
      </c>
      <c r="CM31" s="225">
        <v>62.7</v>
      </c>
      <c r="CN31" s="226">
        <v>135</v>
      </c>
    </row>
    <row r="32" spans="1:92" ht="18.75" customHeight="1" x14ac:dyDescent="0.15">
      <c r="A32" s="220" t="s">
        <v>110</v>
      </c>
      <c r="B32" s="221">
        <v>0</v>
      </c>
      <c r="C32" s="222">
        <v>0</v>
      </c>
      <c r="D32" s="222">
        <v>0</v>
      </c>
      <c r="E32" s="223">
        <v>0</v>
      </c>
      <c r="F32" s="224">
        <v>0</v>
      </c>
      <c r="G32" s="225">
        <v>0</v>
      </c>
      <c r="H32" s="226">
        <v>0</v>
      </c>
      <c r="I32" s="221">
        <v>1</v>
      </c>
      <c r="J32" s="222">
        <v>5</v>
      </c>
      <c r="K32" s="222">
        <v>1</v>
      </c>
      <c r="L32" s="223">
        <v>0</v>
      </c>
      <c r="M32" s="224">
        <v>0.4</v>
      </c>
      <c r="N32" s="225">
        <v>0.5</v>
      </c>
      <c r="O32" s="226">
        <v>0.2</v>
      </c>
      <c r="P32" s="221">
        <v>0</v>
      </c>
      <c r="Q32" s="222">
        <v>0</v>
      </c>
      <c r="R32" s="222">
        <v>0</v>
      </c>
      <c r="S32" s="223">
        <v>0</v>
      </c>
      <c r="T32" s="224">
        <v>0</v>
      </c>
      <c r="U32" s="225">
        <v>0</v>
      </c>
      <c r="V32" s="225">
        <v>0</v>
      </c>
      <c r="W32" s="221">
        <v>0</v>
      </c>
      <c r="X32" s="222">
        <v>11</v>
      </c>
      <c r="Y32" s="222">
        <v>15</v>
      </c>
      <c r="Z32" s="223">
        <v>0</v>
      </c>
      <c r="AA32" s="224">
        <v>0</v>
      </c>
      <c r="AB32" s="225">
        <v>1.1000000000000001</v>
      </c>
      <c r="AC32" s="226">
        <v>3</v>
      </c>
      <c r="AD32" s="221">
        <v>0</v>
      </c>
      <c r="AE32" s="222">
        <v>0</v>
      </c>
      <c r="AF32" s="222">
        <v>0</v>
      </c>
      <c r="AG32" s="223">
        <v>0</v>
      </c>
      <c r="AH32" s="224">
        <v>0</v>
      </c>
      <c r="AI32" s="225">
        <v>0</v>
      </c>
      <c r="AJ32" s="225">
        <v>0</v>
      </c>
      <c r="AK32" s="221">
        <v>0</v>
      </c>
      <c r="AL32" s="222">
        <v>0</v>
      </c>
      <c r="AM32" s="222">
        <v>0</v>
      </c>
      <c r="AN32" s="223">
        <v>0</v>
      </c>
      <c r="AO32" s="224">
        <v>0</v>
      </c>
      <c r="AP32" s="225">
        <v>0</v>
      </c>
      <c r="AQ32" s="226">
        <v>0</v>
      </c>
      <c r="AR32" s="221">
        <v>1</v>
      </c>
      <c r="AS32" s="222">
        <v>40</v>
      </c>
      <c r="AT32" s="222">
        <v>15</v>
      </c>
      <c r="AU32" s="223">
        <v>0</v>
      </c>
      <c r="AV32" s="224">
        <v>0.4</v>
      </c>
      <c r="AW32" s="225">
        <v>4</v>
      </c>
      <c r="AX32" s="226">
        <v>3</v>
      </c>
      <c r="AY32" s="221">
        <v>27</v>
      </c>
      <c r="AZ32" s="222">
        <v>29</v>
      </c>
      <c r="BA32" s="222">
        <v>0</v>
      </c>
      <c r="BB32" s="223">
        <v>0</v>
      </c>
      <c r="BC32" s="224">
        <v>10.8</v>
      </c>
      <c r="BD32" s="225">
        <v>2.9000000000000004</v>
      </c>
      <c r="BE32" s="226">
        <v>0</v>
      </c>
      <c r="BF32" s="221">
        <v>0</v>
      </c>
      <c r="BG32" s="222">
        <v>0</v>
      </c>
      <c r="BH32" s="222">
        <v>45</v>
      </c>
      <c r="BI32" s="223">
        <v>0</v>
      </c>
      <c r="BJ32" s="224">
        <v>0</v>
      </c>
      <c r="BK32" s="225">
        <v>0</v>
      </c>
      <c r="BL32" s="225">
        <v>9</v>
      </c>
      <c r="BM32" s="221">
        <v>0</v>
      </c>
      <c r="BN32" s="222">
        <v>0</v>
      </c>
      <c r="BO32" s="222">
        <v>57</v>
      </c>
      <c r="BP32" s="223">
        <v>0</v>
      </c>
      <c r="BQ32" s="224">
        <v>0</v>
      </c>
      <c r="BR32" s="225">
        <v>0</v>
      </c>
      <c r="BS32" s="226">
        <v>11.4</v>
      </c>
      <c r="BT32" s="221">
        <v>0</v>
      </c>
      <c r="BU32" s="222">
        <v>0</v>
      </c>
      <c r="BV32" s="222">
        <v>27</v>
      </c>
      <c r="BW32" s="223">
        <v>0</v>
      </c>
      <c r="BX32" s="224">
        <v>0</v>
      </c>
      <c r="BY32" s="225">
        <v>0</v>
      </c>
      <c r="BZ32" s="226">
        <v>5.4</v>
      </c>
      <c r="CA32" s="221">
        <v>0</v>
      </c>
      <c r="CB32" s="222">
        <v>0</v>
      </c>
      <c r="CC32" s="222">
        <v>0</v>
      </c>
      <c r="CD32" s="223">
        <v>0</v>
      </c>
      <c r="CE32" s="224">
        <v>0</v>
      </c>
      <c r="CF32" s="225">
        <v>0</v>
      </c>
      <c r="CG32" s="226">
        <v>0</v>
      </c>
      <c r="CH32" s="221">
        <v>29</v>
      </c>
      <c r="CI32" s="222">
        <v>85</v>
      </c>
      <c r="CJ32" s="222">
        <v>160</v>
      </c>
      <c r="CK32" s="223">
        <v>0</v>
      </c>
      <c r="CL32" s="224">
        <v>11.600000000000001</v>
      </c>
      <c r="CM32" s="225">
        <v>8.5</v>
      </c>
      <c r="CN32" s="226">
        <v>32</v>
      </c>
    </row>
    <row r="33" spans="1:92" ht="18.75" customHeight="1" x14ac:dyDescent="0.15">
      <c r="A33" s="220" t="s">
        <v>111</v>
      </c>
      <c r="B33" s="221">
        <v>0</v>
      </c>
      <c r="C33" s="222">
        <v>71</v>
      </c>
      <c r="D33" s="222">
        <v>41</v>
      </c>
      <c r="E33" s="223">
        <v>0</v>
      </c>
      <c r="F33" s="224">
        <v>0</v>
      </c>
      <c r="G33" s="225">
        <v>7.1000000000000005</v>
      </c>
      <c r="H33" s="226">
        <v>8.2000000000000011</v>
      </c>
      <c r="I33" s="221">
        <v>0</v>
      </c>
      <c r="J33" s="222">
        <v>126</v>
      </c>
      <c r="K33" s="222">
        <v>9</v>
      </c>
      <c r="L33" s="223">
        <v>0</v>
      </c>
      <c r="M33" s="224">
        <v>0</v>
      </c>
      <c r="N33" s="225">
        <v>12.600000000000001</v>
      </c>
      <c r="O33" s="226">
        <v>1.8</v>
      </c>
      <c r="P33" s="221">
        <v>0</v>
      </c>
      <c r="Q33" s="222">
        <v>0</v>
      </c>
      <c r="R33" s="222">
        <v>24</v>
      </c>
      <c r="S33" s="223">
        <v>0</v>
      </c>
      <c r="T33" s="224">
        <v>0</v>
      </c>
      <c r="U33" s="225">
        <v>0</v>
      </c>
      <c r="V33" s="225">
        <v>4.8000000000000007</v>
      </c>
      <c r="W33" s="221">
        <v>0</v>
      </c>
      <c r="X33" s="222">
        <v>38</v>
      </c>
      <c r="Y33" s="222">
        <v>3</v>
      </c>
      <c r="Z33" s="223">
        <v>0</v>
      </c>
      <c r="AA33" s="224">
        <v>0</v>
      </c>
      <c r="AB33" s="225">
        <v>3.8000000000000003</v>
      </c>
      <c r="AC33" s="226">
        <v>0.60000000000000009</v>
      </c>
      <c r="AD33" s="221">
        <v>9</v>
      </c>
      <c r="AE33" s="222">
        <v>123</v>
      </c>
      <c r="AF33" s="222">
        <v>5</v>
      </c>
      <c r="AG33" s="223">
        <v>0</v>
      </c>
      <c r="AH33" s="224">
        <v>3.6</v>
      </c>
      <c r="AI33" s="225">
        <v>12.3</v>
      </c>
      <c r="AJ33" s="225">
        <v>1</v>
      </c>
      <c r="AK33" s="221">
        <v>0</v>
      </c>
      <c r="AL33" s="222">
        <v>0</v>
      </c>
      <c r="AM33" s="222">
        <v>0</v>
      </c>
      <c r="AN33" s="223">
        <v>0</v>
      </c>
      <c r="AO33" s="224">
        <v>0</v>
      </c>
      <c r="AP33" s="225">
        <v>0</v>
      </c>
      <c r="AQ33" s="226">
        <v>0</v>
      </c>
      <c r="AR33" s="221">
        <v>0</v>
      </c>
      <c r="AS33" s="222">
        <v>34</v>
      </c>
      <c r="AT33" s="222">
        <v>34</v>
      </c>
      <c r="AU33" s="223">
        <v>0</v>
      </c>
      <c r="AV33" s="224">
        <v>0</v>
      </c>
      <c r="AW33" s="225">
        <v>3.4000000000000004</v>
      </c>
      <c r="AX33" s="226">
        <v>6.8000000000000007</v>
      </c>
      <c r="AY33" s="221">
        <v>0</v>
      </c>
      <c r="AZ33" s="222">
        <v>34</v>
      </c>
      <c r="BA33" s="222">
        <v>168</v>
      </c>
      <c r="BB33" s="223">
        <v>0</v>
      </c>
      <c r="BC33" s="224">
        <v>0</v>
      </c>
      <c r="BD33" s="225">
        <v>3.4000000000000004</v>
      </c>
      <c r="BE33" s="226">
        <v>33.6</v>
      </c>
      <c r="BF33" s="221">
        <v>0</v>
      </c>
      <c r="BG33" s="222">
        <v>0</v>
      </c>
      <c r="BH33" s="222">
        <v>0</v>
      </c>
      <c r="BI33" s="223">
        <v>0</v>
      </c>
      <c r="BJ33" s="224">
        <v>0</v>
      </c>
      <c r="BK33" s="225">
        <v>0</v>
      </c>
      <c r="BL33" s="225">
        <v>0</v>
      </c>
      <c r="BM33" s="221">
        <v>0</v>
      </c>
      <c r="BN33" s="222">
        <v>0</v>
      </c>
      <c r="BO33" s="222">
        <v>0</v>
      </c>
      <c r="BP33" s="223">
        <v>0</v>
      </c>
      <c r="BQ33" s="224">
        <v>0</v>
      </c>
      <c r="BR33" s="225">
        <v>0</v>
      </c>
      <c r="BS33" s="226">
        <v>0</v>
      </c>
      <c r="BT33" s="221">
        <v>0</v>
      </c>
      <c r="BU33" s="222">
        <v>0</v>
      </c>
      <c r="BV33" s="222">
        <v>0</v>
      </c>
      <c r="BW33" s="223">
        <v>0</v>
      </c>
      <c r="BX33" s="224">
        <v>0</v>
      </c>
      <c r="BY33" s="225">
        <v>0</v>
      </c>
      <c r="BZ33" s="226">
        <v>0</v>
      </c>
      <c r="CA33" s="221">
        <v>0</v>
      </c>
      <c r="CB33" s="222">
        <v>74</v>
      </c>
      <c r="CC33" s="222">
        <v>244</v>
      </c>
      <c r="CD33" s="223">
        <v>0</v>
      </c>
      <c r="CE33" s="224">
        <v>0</v>
      </c>
      <c r="CF33" s="225">
        <v>7.4</v>
      </c>
      <c r="CG33" s="226">
        <v>48.800000000000004</v>
      </c>
      <c r="CH33" s="221">
        <v>9</v>
      </c>
      <c r="CI33" s="222">
        <v>500</v>
      </c>
      <c r="CJ33" s="222">
        <v>528</v>
      </c>
      <c r="CK33" s="223">
        <v>0</v>
      </c>
      <c r="CL33" s="224">
        <v>3.6</v>
      </c>
      <c r="CM33" s="225">
        <v>50</v>
      </c>
      <c r="CN33" s="226">
        <v>105.60000000000001</v>
      </c>
    </row>
    <row r="34" spans="1:92" ht="18.75" customHeight="1" x14ac:dyDescent="0.15">
      <c r="A34" s="220" t="s">
        <v>112</v>
      </c>
      <c r="B34" s="221">
        <v>0</v>
      </c>
      <c r="C34" s="222">
        <v>110</v>
      </c>
      <c r="D34" s="222">
        <v>285</v>
      </c>
      <c r="E34" s="223">
        <v>63</v>
      </c>
      <c r="F34" s="224">
        <v>0</v>
      </c>
      <c r="G34" s="225">
        <v>11</v>
      </c>
      <c r="H34" s="226">
        <v>57</v>
      </c>
      <c r="I34" s="221">
        <v>12</v>
      </c>
      <c r="J34" s="222">
        <v>292</v>
      </c>
      <c r="K34" s="222">
        <v>541</v>
      </c>
      <c r="L34" s="223">
        <v>59</v>
      </c>
      <c r="M34" s="224">
        <v>4.8000000000000007</v>
      </c>
      <c r="N34" s="225">
        <v>29.200000000000003</v>
      </c>
      <c r="O34" s="226">
        <v>108.2</v>
      </c>
      <c r="P34" s="221">
        <v>0</v>
      </c>
      <c r="Q34" s="222">
        <v>25</v>
      </c>
      <c r="R34" s="222">
        <v>0</v>
      </c>
      <c r="S34" s="223">
        <v>0</v>
      </c>
      <c r="T34" s="224">
        <v>0</v>
      </c>
      <c r="U34" s="225">
        <v>2.5</v>
      </c>
      <c r="V34" s="225">
        <v>0</v>
      </c>
      <c r="W34" s="221">
        <v>4</v>
      </c>
      <c r="X34" s="222">
        <v>11</v>
      </c>
      <c r="Y34" s="222">
        <v>26</v>
      </c>
      <c r="Z34" s="223">
        <v>0</v>
      </c>
      <c r="AA34" s="224">
        <v>1.6</v>
      </c>
      <c r="AB34" s="225">
        <v>1.1000000000000001</v>
      </c>
      <c r="AC34" s="226">
        <v>5.2</v>
      </c>
      <c r="AD34" s="221">
        <v>0</v>
      </c>
      <c r="AE34" s="222">
        <v>12</v>
      </c>
      <c r="AF34" s="222">
        <v>6</v>
      </c>
      <c r="AG34" s="223">
        <v>7</v>
      </c>
      <c r="AH34" s="224">
        <v>0</v>
      </c>
      <c r="AI34" s="225">
        <v>1.2000000000000002</v>
      </c>
      <c r="AJ34" s="225">
        <v>1.2000000000000002</v>
      </c>
      <c r="AK34" s="221">
        <v>0</v>
      </c>
      <c r="AL34" s="222">
        <v>0</v>
      </c>
      <c r="AM34" s="222">
        <v>0</v>
      </c>
      <c r="AN34" s="223">
        <v>0</v>
      </c>
      <c r="AO34" s="224">
        <v>0</v>
      </c>
      <c r="AP34" s="225">
        <v>0</v>
      </c>
      <c r="AQ34" s="226">
        <v>0</v>
      </c>
      <c r="AR34" s="221">
        <v>0</v>
      </c>
      <c r="AS34" s="222">
        <v>42</v>
      </c>
      <c r="AT34" s="222">
        <v>50</v>
      </c>
      <c r="AU34" s="223">
        <v>3</v>
      </c>
      <c r="AV34" s="224">
        <v>0</v>
      </c>
      <c r="AW34" s="225">
        <v>4.2</v>
      </c>
      <c r="AX34" s="226">
        <v>10</v>
      </c>
      <c r="AY34" s="221">
        <v>0</v>
      </c>
      <c r="AZ34" s="222">
        <v>37</v>
      </c>
      <c r="BA34" s="222">
        <v>84</v>
      </c>
      <c r="BB34" s="223">
        <v>21</v>
      </c>
      <c r="BC34" s="224">
        <v>0</v>
      </c>
      <c r="BD34" s="225">
        <v>3.7</v>
      </c>
      <c r="BE34" s="226">
        <v>16.8</v>
      </c>
      <c r="BF34" s="221">
        <v>0</v>
      </c>
      <c r="BG34" s="222">
        <v>22</v>
      </c>
      <c r="BH34" s="222">
        <v>9</v>
      </c>
      <c r="BI34" s="223">
        <v>0</v>
      </c>
      <c r="BJ34" s="224">
        <v>0</v>
      </c>
      <c r="BK34" s="225">
        <v>2.2000000000000002</v>
      </c>
      <c r="BL34" s="225">
        <v>1.8</v>
      </c>
      <c r="BM34" s="221">
        <v>0</v>
      </c>
      <c r="BN34" s="222">
        <v>27</v>
      </c>
      <c r="BO34" s="222">
        <v>16</v>
      </c>
      <c r="BP34" s="223">
        <v>0</v>
      </c>
      <c r="BQ34" s="224">
        <v>0</v>
      </c>
      <c r="BR34" s="225">
        <v>2.7</v>
      </c>
      <c r="BS34" s="226">
        <v>3.2</v>
      </c>
      <c r="BT34" s="221">
        <v>0</v>
      </c>
      <c r="BU34" s="222">
        <v>1</v>
      </c>
      <c r="BV34" s="222">
        <v>11</v>
      </c>
      <c r="BW34" s="223">
        <v>0</v>
      </c>
      <c r="BX34" s="224">
        <v>0</v>
      </c>
      <c r="BY34" s="225">
        <v>0.1</v>
      </c>
      <c r="BZ34" s="226">
        <v>2.2000000000000002</v>
      </c>
      <c r="CA34" s="221">
        <v>12</v>
      </c>
      <c r="CB34" s="222">
        <v>25</v>
      </c>
      <c r="CC34" s="222">
        <v>32</v>
      </c>
      <c r="CD34" s="223">
        <v>0</v>
      </c>
      <c r="CE34" s="224">
        <v>4.8000000000000007</v>
      </c>
      <c r="CF34" s="225">
        <v>2.5</v>
      </c>
      <c r="CG34" s="226">
        <v>6.4</v>
      </c>
      <c r="CH34" s="221">
        <v>28</v>
      </c>
      <c r="CI34" s="222">
        <v>604</v>
      </c>
      <c r="CJ34" s="222">
        <v>1060</v>
      </c>
      <c r="CK34" s="223">
        <v>153</v>
      </c>
      <c r="CL34" s="224">
        <v>11.200000000000001</v>
      </c>
      <c r="CM34" s="225">
        <v>60.400000000000006</v>
      </c>
      <c r="CN34" s="226">
        <v>212</v>
      </c>
    </row>
    <row r="35" spans="1:92" ht="18.75" customHeight="1" x14ac:dyDescent="0.15">
      <c r="A35" s="220" t="s">
        <v>113</v>
      </c>
      <c r="B35" s="221">
        <v>0</v>
      </c>
      <c r="C35" s="222">
        <v>247</v>
      </c>
      <c r="D35" s="222">
        <v>495</v>
      </c>
      <c r="E35" s="223">
        <v>12</v>
      </c>
      <c r="F35" s="224">
        <v>0</v>
      </c>
      <c r="G35" s="225">
        <v>24.700000000000003</v>
      </c>
      <c r="H35" s="226">
        <v>99</v>
      </c>
      <c r="I35" s="221">
        <v>1</v>
      </c>
      <c r="J35" s="222">
        <v>123</v>
      </c>
      <c r="K35" s="222">
        <v>137</v>
      </c>
      <c r="L35" s="223">
        <v>19</v>
      </c>
      <c r="M35" s="224">
        <v>0.4</v>
      </c>
      <c r="N35" s="225">
        <v>12.3</v>
      </c>
      <c r="O35" s="226">
        <v>27.400000000000002</v>
      </c>
      <c r="P35" s="221">
        <v>0</v>
      </c>
      <c r="Q35" s="222">
        <v>234</v>
      </c>
      <c r="R35" s="222">
        <v>317</v>
      </c>
      <c r="S35" s="223">
        <v>10</v>
      </c>
      <c r="T35" s="224">
        <v>0</v>
      </c>
      <c r="U35" s="225">
        <v>23.400000000000002</v>
      </c>
      <c r="V35" s="225">
        <v>63.400000000000006</v>
      </c>
      <c r="W35" s="221">
        <v>0</v>
      </c>
      <c r="X35" s="222">
        <v>38</v>
      </c>
      <c r="Y35" s="222">
        <v>36</v>
      </c>
      <c r="Z35" s="223">
        <v>4</v>
      </c>
      <c r="AA35" s="224">
        <v>0</v>
      </c>
      <c r="AB35" s="225">
        <v>3.8000000000000003</v>
      </c>
      <c r="AC35" s="226">
        <v>7.2</v>
      </c>
      <c r="AD35" s="221">
        <v>5</v>
      </c>
      <c r="AE35" s="222">
        <v>40</v>
      </c>
      <c r="AF35" s="222">
        <v>55</v>
      </c>
      <c r="AG35" s="223">
        <v>1</v>
      </c>
      <c r="AH35" s="224">
        <v>2</v>
      </c>
      <c r="AI35" s="225">
        <v>4</v>
      </c>
      <c r="AJ35" s="225">
        <v>11</v>
      </c>
      <c r="AK35" s="221">
        <v>0</v>
      </c>
      <c r="AL35" s="222">
        <v>14</v>
      </c>
      <c r="AM35" s="222">
        <v>21</v>
      </c>
      <c r="AN35" s="223">
        <v>0</v>
      </c>
      <c r="AO35" s="224">
        <v>0</v>
      </c>
      <c r="AP35" s="225">
        <v>1.4000000000000001</v>
      </c>
      <c r="AQ35" s="226">
        <v>4.2</v>
      </c>
      <c r="AR35" s="221">
        <v>2</v>
      </c>
      <c r="AS35" s="222">
        <v>87</v>
      </c>
      <c r="AT35" s="222">
        <v>24</v>
      </c>
      <c r="AU35" s="223">
        <v>3</v>
      </c>
      <c r="AV35" s="224">
        <v>0.8</v>
      </c>
      <c r="AW35" s="225">
        <v>8.7000000000000011</v>
      </c>
      <c r="AX35" s="226">
        <v>4.8000000000000007</v>
      </c>
      <c r="AY35" s="221">
        <v>0</v>
      </c>
      <c r="AZ35" s="222">
        <v>53</v>
      </c>
      <c r="BA35" s="222">
        <v>28</v>
      </c>
      <c r="BB35" s="223">
        <v>3</v>
      </c>
      <c r="BC35" s="224">
        <v>0</v>
      </c>
      <c r="BD35" s="225">
        <v>5.3000000000000007</v>
      </c>
      <c r="BE35" s="226">
        <v>5.6000000000000005</v>
      </c>
      <c r="BF35" s="221">
        <v>0</v>
      </c>
      <c r="BG35" s="222">
        <v>43</v>
      </c>
      <c r="BH35" s="222">
        <v>14</v>
      </c>
      <c r="BI35" s="223">
        <v>0</v>
      </c>
      <c r="BJ35" s="224">
        <v>0</v>
      </c>
      <c r="BK35" s="225">
        <v>4.3</v>
      </c>
      <c r="BL35" s="225">
        <v>2.8000000000000003</v>
      </c>
      <c r="BM35" s="221">
        <v>0</v>
      </c>
      <c r="BN35" s="222">
        <v>18</v>
      </c>
      <c r="BO35" s="222">
        <v>35</v>
      </c>
      <c r="BP35" s="223">
        <v>1</v>
      </c>
      <c r="BQ35" s="224">
        <v>0</v>
      </c>
      <c r="BR35" s="225">
        <v>1.8</v>
      </c>
      <c r="BS35" s="226">
        <v>7</v>
      </c>
      <c r="BT35" s="221">
        <v>0</v>
      </c>
      <c r="BU35" s="222">
        <v>0</v>
      </c>
      <c r="BV35" s="222">
        <v>15</v>
      </c>
      <c r="BW35" s="223">
        <v>0</v>
      </c>
      <c r="BX35" s="224">
        <v>0</v>
      </c>
      <c r="BY35" s="225">
        <v>0</v>
      </c>
      <c r="BZ35" s="226">
        <v>3</v>
      </c>
      <c r="CA35" s="221">
        <v>1</v>
      </c>
      <c r="CB35" s="222">
        <v>72</v>
      </c>
      <c r="CC35" s="222">
        <v>78</v>
      </c>
      <c r="CD35" s="223">
        <v>0</v>
      </c>
      <c r="CE35" s="224">
        <v>0.4</v>
      </c>
      <c r="CF35" s="225">
        <v>7.2</v>
      </c>
      <c r="CG35" s="226">
        <v>15.600000000000001</v>
      </c>
      <c r="CH35" s="221">
        <v>9</v>
      </c>
      <c r="CI35" s="222">
        <v>969</v>
      </c>
      <c r="CJ35" s="222">
        <v>1255</v>
      </c>
      <c r="CK35" s="223">
        <v>53</v>
      </c>
      <c r="CL35" s="224">
        <v>3.6</v>
      </c>
      <c r="CM35" s="225">
        <v>96.9</v>
      </c>
      <c r="CN35" s="226">
        <v>251</v>
      </c>
    </row>
    <row r="36" spans="1:92" ht="18.75" customHeight="1" x14ac:dyDescent="0.15">
      <c r="A36" s="220" t="s">
        <v>114</v>
      </c>
      <c r="B36" s="221">
        <v>0</v>
      </c>
      <c r="C36" s="222">
        <v>94</v>
      </c>
      <c r="D36" s="222">
        <v>312</v>
      </c>
      <c r="E36" s="223">
        <v>120</v>
      </c>
      <c r="F36" s="224">
        <v>0</v>
      </c>
      <c r="G36" s="225">
        <v>9.4</v>
      </c>
      <c r="H36" s="226">
        <v>62.400000000000006</v>
      </c>
      <c r="I36" s="221">
        <v>23</v>
      </c>
      <c r="J36" s="222">
        <v>196</v>
      </c>
      <c r="K36" s="222">
        <v>361</v>
      </c>
      <c r="L36" s="223">
        <v>25</v>
      </c>
      <c r="M36" s="224">
        <v>9.2000000000000011</v>
      </c>
      <c r="N36" s="225">
        <v>19.600000000000001</v>
      </c>
      <c r="O36" s="226">
        <v>72.2</v>
      </c>
      <c r="P36" s="221">
        <v>20</v>
      </c>
      <c r="Q36" s="222">
        <v>321</v>
      </c>
      <c r="R36" s="222">
        <v>143</v>
      </c>
      <c r="S36" s="223">
        <v>116</v>
      </c>
      <c r="T36" s="224">
        <v>8</v>
      </c>
      <c r="U36" s="225">
        <v>32.1</v>
      </c>
      <c r="V36" s="225">
        <v>28.6</v>
      </c>
      <c r="W36" s="221">
        <v>0</v>
      </c>
      <c r="X36" s="222">
        <v>82</v>
      </c>
      <c r="Y36" s="222">
        <v>120</v>
      </c>
      <c r="Z36" s="223">
        <v>32</v>
      </c>
      <c r="AA36" s="224">
        <v>0</v>
      </c>
      <c r="AB36" s="225">
        <v>8.2000000000000011</v>
      </c>
      <c r="AC36" s="226">
        <v>24</v>
      </c>
      <c r="AD36" s="221">
        <v>0</v>
      </c>
      <c r="AE36" s="222">
        <v>64</v>
      </c>
      <c r="AF36" s="222">
        <v>98</v>
      </c>
      <c r="AG36" s="223">
        <v>36</v>
      </c>
      <c r="AH36" s="224">
        <v>0</v>
      </c>
      <c r="AI36" s="225">
        <v>6.4</v>
      </c>
      <c r="AJ36" s="225">
        <v>19.600000000000001</v>
      </c>
      <c r="AK36" s="221">
        <v>0</v>
      </c>
      <c r="AL36" s="222">
        <v>0</v>
      </c>
      <c r="AM36" s="222">
        <v>105</v>
      </c>
      <c r="AN36" s="223">
        <v>20</v>
      </c>
      <c r="AO36" s="224">
        <v>0</v>
      </c>
      <c r="AP36" s="225">
        <v>0</v>
      </c>
      <c r="AQ36" s="226">
        <v>21</v>
      </c>
      <c r="AR36" s="221">
        <v>0</v>
      </c>
      <c r="AS36" s="222">
        <v>155</v>
      </c>
      <c r="AT36" s="222">
        <v>186</v>
      </c>
      <c r="AU36" s="223">
        <v>10</v>
      </c>
      <c r="AV36" s="224">
        <v>0</v>
      </c>
      <c r="AW36" s="225">
        <v>15.5</v>
      </c>
      <c r="AX36" s="226">
        <v>37.200000000000003</v>
      </c>
      <c r="AY36" s="221">
        <v>103</v>
      </c>
      <c r="AZ36" s="222">
        <v>431</v>
      </c>
      <c r="BA36" s="222">
        <v>479</v>
      </c>
      <c r="BB36" s="223">
        <v>61</v>
      </c>
      <c r="BC36" s="224">
        <v>41.2</v>
      </c>
      <c r="BD36" s="225">
        <v>43.1</v>
      </c>
      <c r="BE36" s="226">
        <v>95.800000000000011</v>
      </c>
      <c r="BF36" s="221">
        <v>0</v>
      </c>
      <c r="BG36" s="222">
        <v>86</v>
      </c>
      <c r="BH36" s="222">
        <v>193</v>
      </c>
      <c r="BI36" s="223">
        <v>40</v>
      </c>
      <c r="BJ36" s="224">
        <v>0</v>
      </c>
      <c r="BK36" s="225">
        <v>8.6</v>
      </c>
      <c r="BL36" s="225">
        <v>38.6</v>
      </c>
      <c r="BM36" s="221">
        <v>0</v>
      </c>
      <c r="BN36" s="222">
        <v>50</v>
      </c>
      <c r="BO36" s="222">
        <v>19</v>
      </c>
      <c r="BP36" s="223">
        <v>1</v>
      </c>
      <c r="BQ36" s="224">
        <v>0</v>
      </c>
      <c r="BR36" s="225">
        <v>5</v>
      </c>
      <c r="BS36" s="226">
        <v>3.8000000000000003</v>
      </c>
      <c r="BT36" s="221">
        <v>0</v>
      </c>
      <c r="BU36" s="222">
        <v>105</v>
      </c>
      <c r="BV36" s="222">
        <v>63</v>
      </c>
      <c r="BW36" s="223">
        <v>0</v>
      </c>
      <c r="BX36" s="224">
        <v>0</v>
      </c>
      <c r="BY36" s="225">
        <v>10.5</v>
      </c>
      <c r="BZ36" s="226">
        <v>12.600000000000001</v>
      </c>
      <c r="CA36" s="221">
        <v>0</v>
      </c>
      <c r="CB36" s="222">
        <v>63</v>
      </c>
      <c r="CC36" s="222">
        <v>148</v>
      </c>
      <c r="CD36" s="223">
        <v>2</v>
      </c>
      <c r="CE36" s="224">
        <v>0</v>
      </c>
      <c r="CF36" s="225">
        <v>6.3000000000000007</v>
      </c>
      <c r="CG36" s="226">
        <v>29.6</v>
      </c>
      <c r="CH36" s="221">
        <v>146</v>
      </c>
      <c r="CI36" s="222">
        <v>1647</v>
      </c>
      <c r="CJ36" s="222">
        <v>2227</v>
      </c>
      <c r="CK36" s="223">
        <v>463</v>
      </c>
      <c r="CL36" s="224">
        <v>58.400000000000006</v>
      </c>
      <c r="CM36" s="225">
        <v>164.70000000000002</v>
      </c>
      <c r="CN36" s="226">
        <v>445.40000000000003</v>
      </c>
    </row>
    <row r="37" spans="1:92" ht="18.75" customHeight="1" x14ac:dyDescent="0.15">
      <c r="A37" s="220" t="s">
        <v>115</v>
      </c>
      <c r="B37" s="221">
        <v>3</v>
      </c>
      <c r="C37" s="222">
        <v>0</v>
      </c>
      <c r="D37" s="222">
        <v>94</v>
      </c>
      <c r="E37" s="223">
        <v>13</v>
      </c>
      <c r="F37" s="224">
        <v>1.2000000000000002</v>
      </c>
      <c r="G37" s="225">
        <v>0</v>
      </c>
      <c r="H37" s="226">
        <v>18.8</v>
      </c>
      <c r="I37" s="221">
        <v>3</v>
      </c>
      <c r="J37" s="222">
        <v>113</v>
      </c>
      <c r="K37" s="222">
        <v>205</v>
      </c>
      <c r="L37" s="223">
        <v>6</v>
      </c>
      <c r="M37" s="224">
        <v>1.2000000000000002</v>
      </c>
      <c r="N37" s="225">
        <v>11.3</v>
      </c>
      <c r="O37" s="226">
        <v>41</v>
      </c>
      <c r="P37" s="221">
        <v>0</v>
      </c>
      <c r="Q37" s="222">
        <v>31</v>
      </c>
      <c r="R37" s="222">
        <v>15</v>
      </c>
      <c r="S37" s="223">
        <v>8</v>
      </c>
      <c r="T37" s="224">
        <v>0</v>
      </c>
      <c r="U37" s="225">
        <v>3.1</v>
      </c>
      <c r="V37" s="225">
        <v>3</v>
      </c>
      <c r="W37" s="221">
        <v>0</v>
      </c>
      <c r="X37" s="222">
        <v>0</v>
      </c>
      <c r="Y37" s="222">
        <v>0</v>
      </c>
      <c r="Z37" s="223">
        <v>0</v>
      </c>
      <c r="AA37" s="224">
        <v>0</v>
      </c>
      <c r="AB37" s="225">
        <v>0</v>
      </c>
      <c r="AC37" s="226">
        <v>0</v>
      </c>
      <c r="AD37" s="221">
        <v>0</v>
      </c>
      <c r="AE37" s="222">
        <v>18</v>
      </c>
      <c r="AF37" s="222">
        <v>51</v>
      </c>
      <c r="AG37" s="223">
        <v>3</v>
      </c>
      <c r="AH37" s="224">
        <v>0</v>
      </c>
      <c r="AI37" s="225">
        <v>1.8</v>
      </c>
      <c r="AJ37" s="225">
        <v>10.200000000000001</v>
      </c>
      <c r="AK37" s="221">
        <v>0</v>
      </c>
      <c r="AL37" s="222">
        <v>0</v>
      </c>
      <c r="AM37" s="222">
        <v>0</v>
      </c>
      <c r="AN37" s="223">
        <v>0</v>
      </c>
      <c r="AO37" s="224">
        <v>0</v>
      </c>
      <c r="AP37" s="225">
        <v>0</v>
      </c>
      <c r="AQ37" s="226">
        <v>0</v>
      </c>
      <c r="AR37" s="221">
        <v>0</v>
      </c>
      <c r="AS37" s="222">
        <v>132</v>
      </c>
      <c r="AT37" s="222">
        <v>149</v>
      </c>
      <c r="AU37" s="223">
        <v>30</v>
      </c>
      <c r="AV37" s="224">
        <v>0</v>
      </c>
      <c r="AW37" s="225">
        <v>13.200000000000001</v>
      </c>
      <c r="AX37" s="226">
        <v>29.8</v>
      </c>
      <c r="AY37" s="221">
        <v>48</v>
      </c>
      <c r="AZ37" s="222">
        <v>40</v>
      </c>
      <c r="BA37" s="222">
        <v>77</v>
      </c>
      <c r="BB37" s="223">
        <v>24</v>
      </c>
      <c r="BC37" s="224">
        <v>19.200000000000003</v>
      </c>
      <c r="BD37" s="225">
        <v>4</v>
      </c>
      <c r="BE37" s="226">
        <v>15.4</v>
      </c>
      <c r="BF37" s="221">
        <v>0</v>
      </c>
      <c r="BG37" s="222">
        <v>150</v>
      </c>
      <c r="BH37" s="222">
        <v>125</v>
      </c>
      <c r="BI37" s="223">
        <v>26</v>
      </c>
      <c r="BJ37" s="224">
        <v>0</v>
      </c>
      <c r="BK37" s="225">
        <v>15</v>
      </c>
      <c r="BL37" s="225">
        <v>25</v>
      </c>
      <c r="BM37" s="221">
        <v>0</v>
      </c>
      <c r="BN37" s="222">
        <v>18</v>
      </c>
      <c r="BO37" s="222">
        <v>0</v>
      </c>
      <c r="BP37" s="223">
        <v>7</v>
      </c>
      <c r="BQ37" s="224">
        <v>0</v>
      </c>
      <c r="BR37" s="225">
        <v>1.8</v>
      </c>
      <c r="BS37" s="226">
        <v>0</v>
      </c>
      <c r="BT37" s="221">
        <v>0</v>
      </c>
      <c r="BU37" s="222">
        <v>35</v>
      </c>
      <c r="BV37" s="222">
        <v>31</v>
      </c>
      <c r="BW37" s="223">
        <v>0</v>
      </c>
      <c r="BX37" s="224">
        <v>0</v>
      </c>
      <c r="BY37" s="225">
        <v>3.5</v>
      </c>
      <c r="BZ37" s="226">
        <v>6.2</v>
      </c>
      <c r="CA37" s="221">
        <v>0</v>
      </c>
      <c r="CB37" s="222">
        <v>0</v>
      </c>
      <c r="CC37" s="222">
        <v>0</v>
      </c>
      <c r="CD37" s="223">
        <v>0</v>
      </c>
      <c r="CE37" s="224">
        <v>0</v>
      </c>
      <c r="CF37" s="225">
        <v>0</v>
      </c>
      <c r="CG37" s="226">
        <v>0</v>
      </c>
      <c r="CH37" s="221">
        <v>54</v>
      </c>
      <c r="CI37" s="222">
        <v>537</v>
      </c>
      <c r="CJ37" s="222">
        <v>747</v>
      </c>
      <c r="CK37" s="223">
        <v>117</v>
      </c>
      <c r="CL37" s="224">
        <v>21.6</v>
      </c>
      <c r="CM37" s="225">
        <v>53.7</v>
      </c>
      <c r="CN37" s="226">
        <v>149.4</v>
      </c>
    </row>
    <row r="38" spans="1:92" ht="18.75" customHeight="1" x14ac:dyDescent="0.15">
      <c r="A38" s="220" t="s">
        <v>116</v>
      </c>
      <c r="B38" s="221">
        <v>0</v>
      </c>
      <c r="C38" s="222">
        <v>29</v>
      </c>
      <c r="D38" s="222">
        <v>8</v>
      </c>
      <c r="E38" s="223">
        <v>3</v>
      </c>
      <c r="F38" s="224">
        <v>0</v>
      </c>
      <c r="G38" s="225">
        <v>2.9000000000000004</v>
      </c>
      <c r="H38" s="226">
        <v>1.6</v>
      </c>
      <c r="I38" s="221">
        <v>21</v>
      </c>
      <c r="J38" s="222">
        <v>421</v>
      </c>
      <c r="K38" s="222">
        <v>672</v>
      </c>
      <c r="L38" s="223">
        <v>0</v>
      </c>
      <c r="M38" s="224">
        <v>8.4</v>
      </c>
      <c r="N38" s="225">
        <v>42.1</v>
      </c>
      <c r="O38" s="226">
        <v>134.4</v>
      </c>
      <c r="P38" s="221">
        <v>0</v>
      </c>
      <c r="Q38" s="222">
        <v>196</v>
      </c>
      <c r="R38" s="222">
        <v>199</v>
      </c>
      <c r="S38" s="223">
        <v>0</v>
      </c>
      <c r="T38" s="224">
        <v>0</v>
      </c>
      <c r="U38" s="225">
        <v>19.600000000000001</v>
      </c>
      <c r="V38" s="225">
        <v>39.800000000000004</v>
      </c>
      <c r="W38" s="221">
        <v>0</v>
      </c>
      <c r="X38" s="222">
        <v>206</v>
      </c>
      <c r="Y38" s="222">
        <v>302</v>
      </c>
      <c r="Z38" s="223">
        <v>34</v>
      </c>
      <c r="AA38" s="224">
        <v>0</v>
      </c>
      <c r="AB38" s="225">
        <v>20.6</v>
      </c>
      <c r="AC38" s="226">
        <v>60.400000000000006</v>
      </c>
      <c r="AD38" s="221">
        <v>11</v>
      </c>
      <c r="AE38" s="222">
        <v>405</v>
      </c>
      <c r="AF38" s="222">
        <v>777</v>
      </c>
      <c r="AG38" s="223">
        <v>56</v>
      </c>
      <c r="AH38" s="224">
        <v>4.4000000000000004</v>
      </c>
      <c r="AI38" s="225">
        <v>40.5</v>
      </c>
      <c r="AJ38" s="225">
        <v>155.4</v>
      </c>
      <c r="AK38" s="221">
        <v>8</v>
      </c>
      <c r="AL38" s="222">
        <v>71</v>
      </c>
      <c r="AM38" s="222">
        <v>135</v>
      </c>
      <c r="AN38" s="223">
        <v>8</v>
      </c>
      <c r="AO38" s="224">
        <v>3.2</v>
      </c>
      <c r="AP38" s="225">
        <v>7.1000000000000005</v>
      </c>
      <c r="AQ38" s="226">
        <v>27</v>
      </c>
      <c r="AR38" s="221">
        <v>9</v>
      </c>
      <c r="AS38" s="222">
        <v>683</v>
      </c>
      <c r="AT38" s="222">
        <v>470</v>
      </c>
      <c r="AU38" s="223">
        <v>75</v>
      </c>
      <c r="AV38" s="224">
        <v>3.6</v>
      </c>
      <c r="AW38" s="225">
        <v>68.3</v>
      </c>
      <c r="AX38" s="226">
        <v>94</v>
      </c>
      <c r="AY38" s="221">
        <v>5</v>
      </c>
      <c r="AZ38" s="222">
        <v>213</v>
      </c>
      <c r="BA38" s="222">
        <v>351</v>
      </c>
      <c r="BB38" s="223">
        <v>102</v>
      </c>
      <c r="BC38" s="224">
        <v>2</v>
      </c>
      <c r="BD38" s="225">
        <v>21.3</v>
      </c>
      <c r="BE38" s="226">
        <v>70.2</v>
      </c>
      <c r="BF38" s="221">
        <v>0</v>
      </c>
      <c r="BG38" s="222">
        <v>510</v>
      </c>
      <c r="BH38" s="222">
        <v>304</v>
      </c>
      <c r="BI38" s="223">
        <v>78</v>
      </c>
      <c r="BJ38" s="224">
        <v>0</v>
      </c>
      <c r="BK38" s="225">
        <v>51</v>
      </c>
      <c r="BL38" s="225">
        <v>60.800000000000004</v>
      </c>
      <c r="BM38" s="221">
        <v>5</v>
      </c>
      <c r="BN38" s="222">
        <v>213</v>
      </c>
      <c r="BO38" s="222">
        <v>121</v>
      </c>
      <c r="BP38" s="223">
        <v>91</v>
      </c>
      <c r="BQ38" s="224">
        <v>2</v>
      </c>
      <c r="BR38" s="225">
        <v>21.3</v>
      </c>
      <c r="BS38" s="226">
        <v>24.200000000000003</v>
      </c>
      <c r="BT38" s="221">
        <v>0</v>
      </c>
      <c r="BU38" s="222">
        <v>99</v>
      </c>
      <c r="BV38" s="222">
        <v>118</v>
      </c>
      <c r="BW38" s="223">
        <v>15</v>
      </c>
      <c r="BX38" s="224">
        <v>0</v>
      </c>
      <c r="BY38" s="225">
        <v>9.9</v>
      </c>
      <c r="BZ38" s="226">
        <v>23.6</v>
      </c>
      <c r="CA38" s="221">
        <v>12</v>
      </c>
      <c r="CB38" s="222">
        <v>485</v>
      </c>
      <c r="CC38" s="222">
        <v>523</v>
      </c>
      <c r="CD38" s="223">
        <v>82</v>
      </c>
      <c r="CE38" s="224">
        <v>4.8000000000000007</v>
      </c>
      <c r="CF38" s="225">
        <v>48.5</v>
      </c>
      <c r="CG38" s="226">
        <v>104.60000000000001</v>
      </c>
      <c r="CH38" s="221">
        <v>71</v>
      </c>
      <c r="CI38" s="222">
        <v>3531</v>
      </c>
      <c r="CJ38" s="222">
        <v>3980</v>
      </c>
      <c r="CK38" s="223">
        <v>544</v>
      </c>
      <c r="CL38" s="224">
        <v>28.400000000000002</v>
      </c>
      <c r="CM38" s="225">
        <v>353.1</v>
      </c>
      <c r="CN38" s="226">
        <v>796</v>
      </c>
    </row>
    <row r="39" spans="1:92" ht="18.75" customHeight="1" x14ac:dyDescent="0.15">
      <c r="A39" s="220" t="s">
        <v>117</v>
      </c>
      <c r="B39" s="221">
        <v>0</v>
      </c>
      <c r="C39" s="222">
        <v>0</v>
      </c>
      <c r="D39" s="222">
        <v>6</v>
      </c>
      <c r="E39" s="223">
        <v>0</v>
      </c>
      <c r="F39" s="224">
        <v>0</v>
      </c>
      <c r="G39" s="225">
        <v>0</v>
      </c>
      <c r="H39" s="226">
        <v>1.2000000000000002</v>
      </c>
      <c r="I39" s="221">
        <v>0</v>
      </c>
      <c r="J39" s="222">
        <v>34</v>
      </c>
      <c r="K39" s="222">
        <v>15</v>
      </c>
      <c r="L39" s="223">
        <v>0</v>
      </c>
      <c r="M39" s="224">
        <v>0</v>
      </c>
      <c r="N39" s="225">
        <v>3.4000000000000004</v>
      </c>
      <c r="O39" s="226">
        <v>3</v>
      </c>
      <c r="P39" s="221">
        <v>0</v>
      </c>
      <c r="Q39" s="222">
        <v>50</v>
      </c>
      <c r="R39" s="222">
        <v>91</v>
      </c>
      <c r="S39" s="223">
        <v>0</v>
      </c>
      <c r="T39" s="224">
        <v>0</v>
      </c>
      <c r="U39" s="225">
        <v>5</v>
      </c>
      <c r="V39" s="225">
        <v>18.2</v>
      </c>
      <c r="W39" s="221">
        <v>0</v>
      </c>
      <c r="X39" s="222">
        <v>0</v>
      </c>
      <c r="Y39" s="222">
        <v>0</v>
      </c>
      <c r="Z39" s="223">
        <v>0</v>
      </c>
      <c r="AA39" s="224">
        <v>0</v>
      </c>
      <c r="AB39" s="225">
        <v>0</v>
      </c>
      <c r="AC39" s="226">
        <v>0</v>
      </c>
      <c r="AD39" s="221">
        <v>0</v>
      </c>
      <c r="AE39" s="222">
        <v>3</v>
      </c>
      <c r="AF39" s="222">
        <v>49</v>
      </c>
      <c r="AG39" s="223">
        <v>0</v>
      </c>
      <c r="AH39" s="224">
        <v>0</v>
      </c>
      <c r="AI39" s="225">
        <v>0.30000000000000004</v>
      </c>
      <c r="AJ39" s="225">
        <v>9.8000000000000007</v>
      </c>
      <c r="AK39" s="221">
        <v>0</v>
      </c>
      <c r="AL39" s="222">
        <v>19</v>
      </c>
      <c r="AM39" s="222">
        <v>23</v>
      </c>
      <c r="AN39" s="223">
        <v>0</v>
      </c>
      <c r="AO39" s="224">
        <v>0</v>
      </c>
      <c r="AP39" s="225">
        <v>1.9000000000000001</v>
      </c>
      <c r="AQ39" s="226">
        <v>4.6000000000000005</v>
      </c>
      <c r="AR39" s="221">
        <v>0</v>
      </c>
      <c r="AS39" s="222">
        <v>145</v>
      </c>
      <c r="AT39" s="222">
        <v>131</v>
      </c>
      <c r="AU39" s="223">
        <v>27</v>
      </c>
      <c r="AV39" s="224">
        <v>0</v>
      </c>
      <c r="AW39" s="225">
        <v>14.5</v>
      </c>
      <c r="AX39" s="226">
        <v>26.200000000000003</v>
      </c>
      <c r="AY39" s="221">
        <v>10</v>
      </c>
      <c r="AZ39" s="222">
        <v>162</v>
      </c>
      <c r="BA39" s="222">
        <v>182</v>
      </c>
      <c r="BB39" s="223">
        <v>33</v>
      </c>
      <c r="BC39" s="224">
        <v>4</v>
      </c>
      <c r="BD39" s="225">
        <v>16.2</v>
      </c>
      <c r="BE39" s="226">
        <v>36.4</v>
      </c>
      <c r="BF39" s="221">
        <v>0</v>
      </c>
      <c r="BG39" s="222">
        <v>78</v>
      </c>
      <c r="BH39" s="222">
        <v>47</v>
      </c>
      <c r="BI39" s="223">
        <v>9</v>
      </c>
      <c r="BJ39" s="224">
        <v>0</v>
      </c>
      <c r="BK39" s="225">
        <v>7.8000000000000007</v>
      </c>
      <c r="BL39" s="225">
        <v>9.4</v>
      </c>
      <c r="BM39" s="221">
        <v>0</v>
      </c>
      <c r="BN39" s="222">
        <v>64</v>
      </c>
      <c r="BO39" s="222">
        <v>0</v>
      </c>
      <c r="BP39" s="223">
        <v>0</v>
      </c>
      <c r="BQ39" s="224">
        <v>0</v>
      </c>
      <c r="BR39" s="225">
        <v>6.4</v>
      </c>
      <c r="BS39" s="226">
        <v>0</v>
      </c>
      <c r="BT39" s="221">
        <v>0</v>
      </c>
      <c r="BU39" s="222">
        <v>0</v>
      </c>
      <c r="BV39" s="222">
        <v>0</v>
      </c>
      <c r="BW39" s="223">
        <v>0</v>
      </c>
      <c r="BX39" s="224">
        <v>0</v>
      </c>
      <c r="BY39" s="225">
        <v>0</v>
      </c>
      <c r="BZ39" s="226">
        <v>0</v>
      </c>
      <c r="CA39" s="221">
        <v>0</v>
      </c>
      <c r="CB39" s="222">
        <v>38</v>
      </c>
      <c r="CC39" s="222">
        <v>80</v>
      </c>
      <c r="CD39" s="223">
        <v>26</v>
      </c>
      <c r="CE39" s="224">
        <v>0</v>
      </c>
      <c r="CF39" s="225">
        <v>3.8000000000000003</v>
      </c>
      <c r="CG39" s="226">
        <v>16</v>
      </c>
      <c r="CH39" s="221">
        <v>10</v>
      </c>
      <c r="CI39" s="222">
        <v>593</v>
      </c>
      <c r="CJ39" s="222">
        <v>624</v>
      </c>
      <c r="CK39" s="223">
        <v>95</v>
      </c>
      <c r="CL39" s="224">
        <v>4</v>
      </c>
      <c r="CM39" s="225">
        <v>59.300000000000004</v>
      </c>
      <c r="CN39" s="226">
        <v>124.80000000000001</v>
      </c>
    </row>
    <row r="40" spans="1:92" ht="18.75" customHeight="1" x14ac:dyDescent="0.15">
      <c r="A40" s="220" t="s">
        <v>118</v>
      </c>
      <c r="B40" s="221">
        <v>13</v>
      </c>
      <c r="C40" s="222">
        <v>60</v>
      </c>
      <c r="D40" s="222">
        <v>0</v>
      </c>
      <c r="E40" s="223">
        <v>0</v>
      </c>
      <c r="F40" s="224">
        <v>5.2</v>
      </c>
      <c r="G40" s="225">
        <v>6</v>
      </c>
      <c r="H40" s="226">
        <v>0</v>
      </c>
      <c r="I40" s="221">
        <v>0</v>
      </c>
      <c r="J40" s="222">
        <v>16</v>
      </c>
      <c r="K40" s="222">
        <v>24</v>
      </c>
      <c r="L40" s="223">
        <v>0</v>
      </c>
      <c r="M40" s="224">
        <v>0</v>
      </c>
      <c r="N40" s="225">
        <v>1.6</v>
      </c>
      <c r="O40" s="226">
        <v>4.8000000000000007</v>
      </c>
      <c r="P40" s="221">
        <v>2</v>
      </c>
      <c r="Q40" s="222">
        <v>109</v>
      </c>
      <c r="R40" s="222">
        <v>49</v>
      </c>
      <c r="S40" s="223">
        <v>0</v>
      </c>
      <c r="T40" s="224">
        <v>0.8</v>
      </c>
      <c r="U40" s="225">
        <v>10.9</v>
      </c>
      <c r="V40" s="225">
        <v>9.8000000000000007</v>
      </c>
      <c r="W40" s="221">
        <v>0</v>
      </c>
      <c r="X40" s="222">
        <v>0</v>
      </c>
      <c r="Y40" s="222">
        <v>0</v>
      </c>
      <c r="Z40" s="223">
        <v>0</v>
      </c>
      <c r="AA40" s="224">
        <v>0</v>
      </c>
      <c r="AB40" s="225">
        <v>0</v>
      </c>
      <c r="AC40" s="226">
        <v>0</v>
      </c>
      <c r="AD40" s="221">
        <v>0</v>
      </c>
      <c r="AE40" s="222">
        <v>9</v>
      </c>
      <c r="AF40" s="222">
        <v>13</v>
      </c>
      <c r="AG40" s="223">
        <v>0</v>
      </c>
      <c r="AH40" s="224">
        <v>0</v>
      </c>
      <c r="AI40" s="225">
        <v>0.9</v>
      </c>
      <c r="AJ40" s="225">
        <v>2.6</v>
      </c>
      <c r="AK40" s="221">
        <v>0</v>
      </c>
      <c r="AL40" s="222">
        <v>19</v>
      </c>
      <c r="AM40" s="222">
        <v>1</v>
      </c>
      <c r="AN40" s="223">
        <v>0</v>
      </c>
      <c r="AO40" s="224">
        <v>0</v>
      </c>
      <c r="AP40" s="225">
        <v>1.9000000000000001</v>
      </c>
      <c r="AQ40" s="226">
        <v>0.2</v>
      </c>
      <c r="AR40" s="221">
        <v>0</v>
      </c>
      <c r="AS40" s="222">
        <v>8</v>
      </c>
      <c r="AT40" s="222">
        <v>49</v>
      </c>
      <c r="AU40" s="223">
        <v>0</v>
      </c>
      <c r="AV40" s="224">
        <v>0</v>
      </c>
      <c r="AW40" s="225">
        <v>0.8</v>
      </c>
      <c r="AX40" s="226">
        <v>9.8000000000000007</v>
      </c>
      <c r="AY40" s="221">
        <v>6</v>
      </c>
      <c r="AZ40" s="222">
        <v>181</v>
      </c>
      <c r="BA40" s="222">
        <v>220</v>
      </c>
      <c r="BB40" s="223">
        <v>0</v>
      </c>
      <c r="BC40" s="224">
        <v>2.4000000000000004</v>
      </c>
      <c r="BD40" s="225">
        <v>18.100000000000001</v>
      </c>
      <c r="BE40" s="226">
        <v>44</v>
      </c>
      <c r="BF40" s="221">
        <v>0</v>
      </c>
      <c r="BG40" s="222">
        <v>120</v>
      </c>
      <c r="BH40" s="222">
        <v>18</v>
      </c>
      <c r="BI40" s="223">
        <v>0</v>
      </c>
      <c r="BJ40" s="224">
        <v>0</v>
      </c>
      <c r="BK40" s="225">
        <v>12</v>
      </c>
      <c r="BL40" s="225">
        <v>3.6</v>
      </c>
      <c r="BM40" s="221">
        <v>0</v>
      </c>
      <c r="BN40" s="222">
        <v>195</v>
      </c>
      <c r="BO40" s="222">
        <v>249</v>
      </c>
      <c r="BP40" s="223">
        <v>0</v>
      </c>
      <c r="BQ40" s="224">
        <v>0</v>
      </c>
      <c r="BR40" s="225">
        <v>19.5</v>
      </c>
      <c r="BS40" s="226">
        <v>49.800000000000004</v>
      </c>
      <c r="BT40" s="221">
        <v>4</v>
      </c>
      <c r="BU40" s="222">
        <v>64</v>
      </c>
      <c r="BV40" s="222">
        <v>82</v>
      </c>
      <c r="BW40" s="223">
        <v>0</v>
      </c>
      <c r="BX40" s="224">
        <v>1.6</v>
      </c>
      <c r="BY40" s="225">
        <v>6.4</v>
      </c>
      <c r="BZ40" s="226">
        <v>16.400000000000002</v>
      </c>
      <c r="CA40" s="221">
        <v>0</v>
      </c>
      <c r="CB40" s="222">
        <v>127</v>
      </c>
      <c r="CC40" s="222">
        <v>71</v>
      </c>
      <c r="CD40" s="223">
        <v>0</v>
      </c>
      <c r="CE40" s="224">
        <v>0</v>
      </c>
      <c r="CF40" s="225">
        <v>12.700000000000001</v>
      </c>
      <c r="CG40" s="226">
        <v>14.200000000000001</v>
      </c>
      <c r="CH40" s="221">
        <v>25</v>
      </c>
      <c r="CI40" s="222">
        <v>908</v>
      </c>
      <c r="CJ40" s="222">
        <v>776</v>
      </c>
      <c r="CK40" s="223">
        <v>0</v>
      </c>
      <c r="CL40" s="224">
        <v>10</v>
      </c>
      <c r="CM40" s="225">
        <v>90.800000000000011</v>
      </c>
      <c r="CN40" s="226">
        <v>155.20000000000002</v>
      </c>
    </row>
    <row r="41" spans="1:92" ht="18.75" customHeight="1" x14ac:dyDescent="0.15">
      <c r="A41" s="220" t="s">
        <v>119</v>
      </c>
      <c r="B41" s="221">
        <v>125</v>
      </c>
      <c r="C41" s="222">
        <v>2049</v>
      </c>
      <c r="D41" s="222">
        <v>3679</v>
      </c>
      <c r="E41" s="223">
        <v>695</v>
      </c>
      <c r="F41" s="224">
        <v>50</v>
      </c>
      <c r="G41" s="225">
        <v>204.90000000000003</v>
      </c>
      <c r="H41" s="226">
        <v>735.80000000000007</v>
      </c>
      <c r="I41" s="221">
        <v>183</v>
      </c>
      <c r="J41" s="222">
        <v>2951</v>
      </c>
      <c r="K41" s="222">
        <v>4340</v>
      </c>
      <c r="L41" s="223">
        <v>463</v>
      </c>
      <c r="M41" s="224">
        <v>73.2</v>
      </c>
      <c r="N41" s="225">
        <v>295.10000000000002</v>
      </c>
      <c r="O41" s="226">
        <v>868</v>
      </c>
      <c r="P41" s="222">
        <v>74</v>
      </c>
      <c r="Q41" s="222">
        <v>2315</v>
      </c>
      <c r="R41" s="222">
        <v>2896</v>
      </c>
      <c r="S41" s="223">
        <v>327</v>
      </c>
      <c r="T41" s="224">
        <v>29.6</v>
      </c>
      <c r="U41" s="225">
        <v>231.5</v>
      </c>
      <c r="V41" s="225">
        <v>579.19999999999993</v>
      </c>
      <c r="W41" s="221">
        <v>42</v>
      </c>
      <c r="X41" s="222">
        <v>1467</v>
      </c>
      <c r="Y41" s="222">
        <v>1525</v>
      </c>
      <c r="Z41" s="223">
        <v>237</v>
      </c>
      <c r="AA41" s="224">
        <v>16.8</v>
      </c>
      <c r="AB41" s="225">
        <v>146.69999999999999</v>
      </c>
      <c r="AC41" s="226">
        <v>305</v>
      </c>
      <c r="AD41" s="222">
        <v>70</v>
      </c>
      <c r="AE41" s="222">
        <v>1446</v>
      </c>
      <c r="AF41" s="222">
        <v>2267</v>
      </c>
      <c r="AG41" s="223">
        <v>231</v>
      </c>
      <c r="AH41" s="224">
        <v>28.000000000000007</v>
      </c>
      <c r="AI41" s="225">
        <v>144.60000000000002</v>
      </c>
      <c r="AJ41" s="225">
        <v>453.40000000000003</v>
      </c>
      <c r="AK41" s="221">
        <v>58</v>
      </c>
      <c r="AL41" s="222">
        <v>982</v>
      </c>
      <c r="AM41" s="222">
        <v>1661</v>
      </c>
      <c r="AN41" s="223">
        <v>183</v>
      </c>
      <c r="AO41" s="224">
        <v>23.2</v>
      </c>
      <c r="AP41" s="225">
        <v>98.2</v>
      </c>
      <c r="AQ41" s="226">
        <v>332.20000000000005</v>
      </c>
      <c r="AR41" s="221">
        <v>75</v>
      </c>
      <c r="AS41" s="222">
        <v>3289</v>
      </c>
      <c r="AT41" s="222">
        <v>4672</v>
      </c>
      <c r="AU41" s="223">
        <v>626</v>
      </c>
      <c r="AV41" s="224">
        <v>30.000000000000004</v>
      </c>
      <c r="AW41" s="225">
        <v>328.90000000000003</v>
      </c>
      <c r="AX41" s="226">
        <v>934.39999999999975</v>
      </c>
      <c r="AY41" s="221">
        <v>303</v>
      </c>
      <c r="AZ41" s="222">
        <v>2757</v>
      </c>
      <c r="BA41" s="222">
        <v>3534</v>
      </c>
      <c r="BB41" s="223">
        <v>474</v>
      </c>
      <c r="BC41" s="224">
        <v>121.20000000000002</v>
      </c>
      <c r="BD41" s="225">
        <v>275.70000000000005</v>
      </c>
      <c r="BE41" s="226">
        <v>706.80000000000018</v>
      </c>
      <c r="BF41" s="222">
        <v>130</v>
      </c>
      <c r="BG41" s="222">
        <v>2372</v>
      </c>
      <c r="BH41" s="222">
        <v>3565</v>
      </c>
      <c r="BI41" s="223">
        <v>440</v>
      </c>
      <c r="BJ41" s="224">
        <v>52.000000000000007</v>
      </c>
      <c r="BK41" s="225">
        <v>237.2</v>
      </c>
      <c r="BL41" s="225">
        <v>713</v>
      </c>
      <c r="BM41" s="221">
        <v>104</v>
      </c>
      <c r="BN41" s="222">
        <v>2010</v>
      </c>
      <c r="BO41" s="222">
        <v>3095</v>
      </c>
      <c r="BP41" s="223">
        <v>389</v>
      </c>
      <c r="BQ41" s="224">
        <v>41.6</v>
      </c>
      <c r="BR41" s="225">
        <v>201.00000000000006</v>
      </c>
      <c r="BS41" s="226">
        <v>619</v>
      </c>
      <c r="BT41" s="221">
        <v>61</v>
      </c>
      <c r="BU41" s="222">
        <v>1537</v>
      </c>
      <c r="BV41" s="222">
        <v>2827</v>
      </c>
      <c r="BW41" s="223">
        <v>347</v>
      </c>
      <c r="BX41" s="224">
        <v>24.400000000000002</v>
      </c>
      <c r="BY41" s="225">
        <v>153.69999999999999</v>
      </c>
      <c r="BZ41" s="226">
        <v>565.4</v>
      </c>
      <c r="CA41" s="221">
        <v>45</v>
      </c>
      <c r="CB41" s="222">
        <v>1911</v>
      </c>
      <c r="CC41" s="222">
        <v>2810</v>
      </c>
      <c r="CD41" s="223">
        <v>461</v>
      </c>
      <c r="CE41" s="224">
        <v>18</v>
      </c>
      <c r="CF41" s="225">
        <v>191.10000000000002</v>
      </c>
      <c r="CG41" s="226">
        <v>562</v>
      </c>
      <c r="CH41" s="221">
        <v>1270</v>
      </c>
      <c r="CI41" s="222">
        <v>25086</v>
      </c>
      <c r="CJ41" s="222">
        <v>36871</v>
      </c>
      <c r="CK41" s="223">
        <v>4873</v>
      </c>
      <c r="CL41" s="224">
        <v>508.00000000000011</v>
      </c>
      <c r="CM41" s="225">
        <v>2508.6000000000008</v>
      </c>
      <c r="CN41" s="226">
        <v>7374.2</v>
      </c>
    </row>
    <row r="42" spans="1:92" ht="18.75" customHeight="1" thickBot="1" x14ac:dyDescent="0.2">
      <c r="A42" s="229" t="s">
        <v>236</v>
      </c>
      <c r="B42" s="230">
        <v>159</v>
      </c>
      <c r="C42" s="231">
        <v>2807</v>
      </c>
      <c r="D42" s="231">
        <v>4911</v>
      </c>
      <c r="E42" s="232">
        <v>840</v>
      </c>
      <c r="F42" s="233">
        <v>63.6</v>
      </c>
      <c r="G42" s="234">
        <v>280.70000000000005</v>
      </c>
      <c r="H42" s="235">
        <v>982.2</v>
      </c>
      <c r="I42" s="230">
        <v>247</v>
      </c>
      <c r="J42" s="231">
        <v>4021</v>
      </c>
      <c r="K42" s="231">
        <v>6582</v>
      </c>
      <c r="L42" s="232">
        <v>602</v>
      </c>
      <c r="M42" s="236">
        <v>98.800000000000011</v>
      </c>
      <c r="N42" s="234">
        <v>402.1</v>
      </c>
      <c r="O42" s="235">
        <v>1316.4</v>
      </c>
      <c r="P42" s="231">
        <v>128</v>
      </c>
      <c r="Q42" s="231">
        <v>2767</v>
      </c>
      <c r="R42" s="231">
        <v>4128</v>
      </c>
      <c r="S42" s="232">
        <v>387</v>
      </c>
      <c r="T42" s="236">
        <v>51.2</v>
      </c>
      <c r="U42" s="234">
        <v>276.7</v>
      </c>
      <c r="V42" s="234">
        <v>825.59999999999991</v>
      </c>
      <c r="W42" s="230">
        <v>54</v>
      </c>
      <c r="X42" s="231">
        <v>1777</v>
      </c>
      <c r="Y42" s="231">
        <v>2347</v>
      </c>
      <c r="Z42" s="232">
        <v>377</v>
      </c>
      <c r="AA42" s="236">
        <v>21.6</v>
      </c>
      <c r="AB42" s="234">
        <v>177.7</v>
      </c>
      <c r="AC42" s="235">
        <v>469.40000000000003</v>
      </c>
      <c r="AD42" s="231">
        <v>91</v>
      </c>
      <c r="AE42" s="231">
        <v>1655</v>
      </c>
      <c r="AF42" s="231">
        <v>3113</v>
      </c>
      <c r="AG42" s="232">
        <v>285</v>
      </c>
      <c r="AH42" s="236">
        <v>36.400000000000006</v>
      </c>
      <c r="AI42" s="234">
        <v>165.50000000000003</v>
      </c>
      <c r="AJ42" s="234">
        <v>622.6</v>
      </c>
      <c r="AK42" s="230">
        <v>73</v>
      </c>
      <c r="AL42" s="231">
        <v>1079</v>
      </c>
      <c r="AM42" s="231">
        <v>2120</v>
      </c>
      <c r="AN42" s="232">
        <v>231</v>
      </c>
      <c r="AO42" s="236">
        <v>29.2</v>
      </c>
      <c r="AP42" s="234">
        <v>107.9</v>
      </c>
      <c r="AQ42" s="235">
        <v>424.00000000000006</v>
      </c>
      <c r="AR42" s="230">
        <v>136</v>
      </c>
      <c r="AS42" s="231">
        <v>3782</v>
      </c>
      <c r="AT42" s="231">
        <v>6379</v>
      </c>
      <c r="AU42" s="232">
        <v>856</v>
      </c>
      <c r="AV42" s="236">
        <v>54.400000000000006</v>
      </c>
      <c r="AW42" s="234">
        <v>378.20000000000005</v>
      </c>
      <c r="AX42" s="235">
        <v>1275.7999999999997</v>
      </c>
      <c r="AY42" s="230">
        <v>336</v>
      </c>
      <c r="AZ42" s="231">
        <v>3441</v>
      </c>
      <c r="BA42" s="231">
        <v>5412</v>
      </c>
      <c r="BB42" s="232">
        <v>701</v>
      </c>
      <c r="BC42" s="236">
        <v>134.4</v>
      </c>
      <c r="BD42" s="234">
        <v>344.1</v>
      </c>
      <c r="BE42" s="235">
        <v>1082.4000000000001</v>
      </c>
      <c r="BF42" s="231">
        <v>172</v>
      </c>
      <c r="BG42" s="231">
        <v>2994</v>
      </c>
      <c r="BH42" s="231">
        <v>4580</v>
      </c>
      <c r="BI42" s="232">
        <v>627</v>
      </c>
      <c r="BJ42" s="236">
        <v>68.800000000000011</v>
      </c>
      <c r="BK42" s="234">
        <v>299.39999999999998</v>
      </c>
      <c r="BL42" s="234">
        <v>916</v>
      </c>
      <c r="BM42" s="230">
        <v>173</v>
      </c>
      <c r="BN42" s="231">
        <v>2292</v>
      </c>
      <c r="BO42" s="231">
        <v>4066</v>
      </c>
      <c r="BP42" s="232">
        <v>482</v>
      </c>
      <c r="BQ42" s="236">
        <v>69.2</v>
      </c>
      <c r="BR42" s="234">
        <v>229.20000000000005</v>
      </c>
      <c r="BS42" s="235">
        <v>813.2</v>
      </c>
      <c r="BT42" s="230">
        <v>90</v>
      </c>
      <c r="BU42" s="231">
        <v>2079</v>
      </c>
      <c r="BV42" s="231">
        <v>3561</v>
      </c>
      <c r="BW42" s="232">
        <v>396</v>
      </c>
      <c r="BX42" s="236">
        <v>36</v>
      </c>
      <c r="BY42" s="234">
        <v>207.89999999999998</v>
      </c>
      <c r="BZ42" s="235">
        <v>712.2</v>
      </c>
      <c r="CA42" s="230">
        <v>50</v>
      </c>
      <c r="CB42" s="231">
        <v>2432</v>
      </c>
      <c r="CC42" s="231">
        <v>3748</v>
      </c>
      <c r="CD42" s="232">
        <v>587</v>
      </c>
      <c r="CE42" s="236">
        <v>20</v>
      </c>
      <c r="CF42" s="234">
        <v>243.20000000000002</v>
      </c>
      <c r="CG42" s="235">
        <v>749.6</v>
      </c>
      <c r="CH42" s="230">
        <v>1709</v>
      </c>
      <c r="CI42" s="231">
        <v>31126</v>
      </c>
      <c r="CJ42" s="231">
        <v>50947</v>
      </c>
      <c r="CK42" s="232">
        <v>6371</v>
      </c>
      <c r="CL42" s="236">
        <v>683.60000000000014</v>
      </c>
      <c r="CM42" s="234">
        <v>3112.6000000000008</v>
      </c>
      <c r="CN42" s="235">
        <v>10189.4</v>
      </c>
    </row>
  </sheetData>
  <mergeCells count="40">
    <mergeCell ref="CL3:CN3"/>
    <mergeCell ref="AY3:BB3"/>
    <mergeCell ref="BC3:BE3"/>
    <mergeCell ref="BF3:BI3"/>
    <mergeCell ref="BJ3:BL3"/>
    <mergeCell ref="BM3:BP3"/>
    <mergeCell ref="BQ3:BS3"/>
    <mergeCell ref="BT3:BW3"/>
    <mergeCell ref="BX3:BZ3"/>
    <mergeCell ref="CA3:CD3"/>
    <mergeCell ref="CE3:CG3"/>
    <mergeCell ref="CH3:CK3"/>
    <mergeCell ref="AD3:AG3"/>
    <mergeCell ref="AH3:AJ3"/>
    <mergeCell ref="AK3:AN3"/>
    <mergeCell ref="AO3:AQ3"/>
    <mergeCell ref="AR3:AU3"/>
    <mergeCell ref="AV3:AX3"/>
    <mergeCell ref="CA2:CG2"/>
    <mergeCell ref="CH2:CN2"/>
    <mergeCell ref="B3:E3"/>
    <mergeCell ref="F3:H3"/>
    <mergeCell ref="I3:L3"/>
    <mergeCell ref="M3:O3"/>
    <mergeCell ref="P3:S3"/>
    <mergeCell ref="T3:V3"/>
    <mergeCell ref="W3:Z3"/>
    <mergeCell ref="AA3:AC3"/>
    <mergeCell ref="AK2:AQ2"/>
    <mergeCell ref="AR2:AX2"/>
    <mergeCell ref="AY2:BE2"/>
    <mergeCell ref="BF2:BL2"/>
    <mergeCell ref="BM2:BS2"/>
    <mergeCell ref="BT2:BZ2"/>
    <mergeCell ref="A1:H1"/>
    <mergeCell ref="B2:H2"/>
    <mergeCell ref="I2:O2"/>
    <mergeCell ref="P2:V2"/>
    <mergeCell ref="W2:AC2"/>
    <mergeCell ref="AD2:AJ2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colBreaks count="3" manualBreakCount="3">
    <brk id="22" min="1" max="41" man="1"/>
    <brk id="43" max="1048575" man="1"/>
    <brk id="85" min="1" max="4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="85" zoomScaleNormal="100" zoomScaleSheetLayoutView="85" workbookViewId="0"/>
  </sheetViews>
  <sheetFormatPr defaultRowHeight="13.5" x14ac:dyDescent="0.15"/>
  <cols>
    <col min="1" max="1" width="13.75" style="10" customWidth="1"/>
    <col min="2" max="7" width="12.375" style="10" customWidth="1"/>
    <col min="8" max="16384" width="9" style="10"/>
  </cols>
  <sheetData>
    <row r="1" spans="1:5" ht="32.25" customHeight="1" x14ac:dyDescent="0.15">
      <c r="A1" s="10" t="s">
        <v>376</v>
      </c>
      <c r="D1" s="6"/>
      <c r="E1" s="6"/>
    </row>
    <row r="2" spans="1:5" ht="24" customHeight="1" x14ac:dyDescent="0.15">
      <c r="A2" s="422" t="s">
        <v>120</v>
      </c>
      <c r="B2" s="422"/>
      <c r="D2" s="6"/>
      <c r="E2" s="6"/>
    </row>
    <row r="3" spans="1:5" ht="13.5" customHeight="1" thickBot="1" x14ac:dyDescent="0.2">
      <c r="A3" s="423"/>
      <c r="B3" s="423"/>
      <c r="D3" s="6"/>
      <c r="E3" s="6"/>
    </row>
    <row r="4" spans="1:5" ht="17.25" customHeight="1" x14ac:dyDescent="0.15">
      <c r="A4" s="424" t="s">
        <v>121</v>
      </c>
      <c r="B4" s="7" t="s">
        <v>122</v>
      </c>
      <c r="C4" s="7" t="s">
        <v>123</v>
      </c>
      <c r="D4" s="307" t="s">
        <v>378</v>
      </c>
      <c r="E4" s="8"/>
    </row>
    <row r="5" spans="1:5" ht="17.25" customHeight="1" x14ac:dyDescent="0.15">
      <c r="A5" s="425"/>
      <c r="B5" s="237" t="s">
        <v>124</v>
      </c>
      <c r="C5" s="23">
        <v>9</v>
      </c>
      <c r="D5" s="24">
        <v>297</v>
      </c>
      <c r="E5" s="238"/>
    </row>
    <row r="6" spans="1:5" ht="17.25" customHeight="1" x14ac:dyDescent="0.15">
      <c r="A6" s="425"/>
      <c r="B6" s="239" t="s">
        <v>125</v>
      </c>
      <c r="C6" s="25">
        <v>8</v>
      </c>
      <c r="D6" s="26">
        <v>249.72</v>
      </c>
      <c r="E6" s="238"/>
    </row>
    <row r="7" spans="1:5" ht="17.25" customHeight="1" x14ac:dyDescent="0.15">
      <c r="A7" s="425"/>
      <c r="B7" s="239" t="s">
        <v>126</v>
      </c>
      <c r="C7" s="25">
        <v>5</v>
      </c>
      <c r="D7" s="26">
        <v>115.55</v>
      </c>
      <c r="E7" s="238"/>
    </row>
    <row r="8" spans="1:5" ht="17.25" customHeight="1" x14ac:dyDescent="0.15">
      <c r="A8" s="425"/>
      <c r="B8" s="239" t="s">
        <v>127</v>
      </c>
      <c r="C8" s="25">
        <v>5</v>
      </c>
      <c r="D8" s="26">
        <v>69.069999999999993</v>
      </c>
      <c r="E8" s="238"/>
    </row>
    <row r="9" spans="1:5" ht="17.25" customHeight="1" x14ac:dyDescent="0.15">
      <c r="A9" s="425"/>
      <c r="B9" s="239" t="s">
        <v>128</v>
      </c>
      <c r="C9" s="25">
        <v>8</v>
      </c>
      <c r="D9" s="26">
        <v>206.82</v>
      </c>
      <c r="E9" s="238"/>
    </row>
    <row r="10" spans="1:5" ht="17.25" customHeight="1" x14ac:dyDescent="0.15">
      <c r="A10" s="425"/>
      <c r="B10" s="239" t="s">
        <v>129</v>
      </c>
      <c r="C10" s="25">
        <v>9</v>
      </c>
      <c r="D10" s="26">
        <v>279.63</v>
      </c>
      <c r="E10" s="238"/>
    </row>
    <row r="11" spans="1:5" ht="17.25" customHeight="1" x14ac:dyDescent="0.15">
      <c r="A11" s="425"/>
      <c r="B11" s="239" t="s">
        <v>53</v>
      </c>
      <c r="C11" s="25">
        <v>5</v>
      </c>
      <c r="D11" s="26">
        <v>90</v>
      </c>
      <c r="E11" s="238"/>
    </row>
    <row r="12" spans="1:5" ht="17.25" customHeight="1" x14ac:dyDescent="0.15">
      <c r="A12" s="425"/>
      <c r="B12" s="239" t="s">
        <v>130</v>
      </c>
      <c r="C12" s="25">
        <v>4</v>
      </c>
      <c r="D12" s="26">
        <v>128</v>
      </c>
      <c r="E12" s="238"/>
    </row>
    <row r="13" spans="1:5" ht="17.25" customHeight="1" x14ac:dyDescent="0.15">
      <c r="A13" s="425"/>
      <c r="B13" s="239" t="s">
        <v>131</v>
      </c>
      <c r="C13" s="25">
        <v>11</v>
      </c>
      <c r="D13" s="26">
        <v>491</v>
      </c>
      <c r="E13" s="238"/>
    </row>
    <row r="14" spans="1:5" ht="17.25" customHeight="1" x14ac:dyDescent="0.15">
      <c r="A14" s="425"/>
      <c r="B14" s="239" t="s">
        <v>132</v>
      </c>
      <c r="C14" s="25">
        <v>8</v>
      </c>
      <c r="D14" s="26">
        <v>114.69</v>
      </c>
      <c r="E14" s="238"/>
    </row>
    <row r="15" spans="1:5" ht="17.25" customHeight="1" x14ac:dyDescent="0.15">
      <c r="A15" s="425"/>
      <c r="B15" s="239" t="s">
        <v>133</v>
      </c>
      <c r="C15" s="25">
        <v>10</v>
      </c>
      <c r="D15" s="26">
        <v>240.66</v>
      </c>
      <c r="E15" s="238"/>
    </row>
    <row r="16" spans="1:5" ht="17.25" customHeight="1" x14ac:dyDescent="0.15">
      <c r="A16" s="425"/>
      <c r="B16" s="239" t="s">
        <v>134</v>
      </c>
      <c r="C16" s="25">
        <v>8</v>
      </c>
      <c r="D16" s="26">
        <v>258.5</v>
      </c>
      <c r="E16" s="238"/>
    </row>
    <row r="17" spans="1:8" ht="17.25" customHeight="1" x14ac:dyDescent="0.15">
      <c r="A17" s="425"/>
      <c r="B17" s="239" t="s">
        <v>135</v>
      </c>
      <c r="C17" s="25">
        <v>12</v>
      </c>
      <c r="D17" s="26">
        <v>280.8</v>
      </c>
      <c r="E17" s="238"/>
    </row>
    <row r="18" spans="1:8" ht="17.25" customHeight="1" x14ac:dyDescent="0.15">
      <c r="A18" s="425"/>
      <c r="B18" s="239" t="s">
        <v>136</v>
      </c>
      <c r="C18" s="25">
        <v>6</v>
      </c>
      <c r="D18" s="26">
        <v>137.72999999999999</v>
      </c>
      <c r="E18" s="238"/>
    </row>
    <row r="19" spans="1:8" ht="17.25" customHeight="1" x14ac:dyDescent="0.15">
      <c r="A19" s="425"/>
      <c r="B19" s="239" t="s">
        <v>137</v>
      </c>
      <c r="C19" s="25">
        <v>5</v>
      </c>
      <c r="D19" s="26">
        <v>119.34</v>
      </c>
      <c r="E19" s="238"/>
    </row>
    <row r="20" spans="1:8" ht="17.25" customHeight="1" x14ac:dyDescent="0.15">
      <c r="A20" s="425"/>
      <c r="B20" s="239" t="s">
        <v>138</v>
      </c>
      <c r="C20" s="25">
        <v>6</v>
      </c>
      <c r="D20" s="26">
        <v>196.38</v>
      </c>
      <c r="E20" s="238"/>
    </row>
    <row r="21" spans="1:8" ht="17.25" customHeight="1" x14ac:dyDescent="0.15">
      <c r="A21" s="425"/>
      <c r="B21" s="239" t="s">
        <v>139</v>
      </c>
      <c r="C21" s="25">
        <v>8</v>
      </c>
      <c r="D21" s="26">
        <v>396.34</v>
      </c>
      <c r="E21" s="238"/>
    </row>
    <row r="22" spans="1:8" ht="17.25" customHeight="1" x14ac:dyDescent="0.15">
      <c r="A22" s="425"/>
      <c r="B22" s="239" t="s">
        <v>140</v>
      </c>
      <c r="C22" s="25">
        <v>8</v>
      </c>
      <c r="D22" s="26">
        <v>195</v>
      </c>
      <c r="E22" s="238"/>
    </row>
    <row r="23" spans="1:8" ht="17.25" customHeight="1" x14ac:dyDescent="0.15">
      <c r="A23" s="425"/>
      <c r="B23" s="239" t="s">
        <v>141</v>
      </c>
      <c r="C23" s="25">
        <v>7</v>
      </c>
      <c r="D23" s="27">
        <v>197.21</v>
      </c>
      <c r="E23" s="238"/>
    </row>
    <row r="24" spans="1:8" ht="17.25" customHeight="1" x14ac:dyDescent="0.15">
      <c r="A24" s="425"/>
      <c r="B24" s="239" t="s">
        <v>52</v>
      </c>
      <c r="C24" s="25">
        <v>9</v>
      </c>
      <c r="D24" s="26">
        <v>211.06</v>
      </c>
      <c r="E24" s="238"/>
    </row>
    <row r="25" spans="1:8" ht="17.25" customHeight="1" x14ac:dyDescent="0.15">
      <c r="A25" s="425"/>
      <c r="B25" s="239" t="s">
        <v>142</v>
      </c>
      <c r="C25" s="25">
        <v>8</v>
      </c>
      <c r="D25" s="26">
        <v>126.3</v>
      </c>
      <c r="E25" s="238"/>
    </row>
    <row r="26" spans="1:8" ht="17.25" customHeight="1" x14ac:dyDescent="0.15">
      <c r="A26" s="425"/>
      <c r="B26" s="239" t="s">
        <v>143</v>
      </c>
      <c r="C26" s="25">
        <v>6</v>
      </c>
      <c r="D26" s="26">
        <v>147</v>
      </c>
      <c r="E26" s="238"/>
    </row>
    <row r="27" spans="1:8" ht="17.25" customHeight="1" x14ac:dyDescent="0.15">
      <c r="A27" s="425"/>
      <c r="B27" s="239" t="s">
        <v>144</v>
      </c>
      <c r="C27" s="25">
        <v>12</v>
      </c>
      <c r="D27" s="26">
        <v>259.04000000000002</v>
      </c>
      <c r="E27" s="238"/>
    </row>
    <row r="28" spans="1:8" ht="17.25" customHeight="1" x14ac:dyDescent="0.15">
      <c r="A28" s="425"/>
      <c r="B28" s="240" t="s">
        <v>54</v>
      </c>
      <c r="C28" s="28">
        <v>8</v>
      </c>
      <c r="D28" s="26">
        <v>155</v>
      </c>
      <c r="E28" s="238"/>
    </row>
    <row r="29" spans="1:8" ht="17.25" customHeight="1" thickBot="1" x14ac:dyDescent="0.2">
      <c r="A29" s="426"/>
      <c r="B29" s="241" t="s">
        <v>12</v>
      </c>
      <c r="C29" s="29">
        <v>185</v>
      </c>
      <c r="D29" s="30">
        <v>4961.8400000000011</v>
      </c>
      <c r="E29" s="238"/>
      <c r="G29" s="19"/>
      <c r="H29" s="19"/>
    </row>
    <row r="31" spans="1:8" x14ac:dyDescent="0.15">
      <c r="C31" s="242"/>
    </row>
    <row r="32" spans="1:8" x14ac:dyDescent="0.15">
      <c r="A32" s="427" t="s">
        <v>145</v>
      </c>
      <c r="B32" s="9"/>
      <c r="C32" s="9"/>
      <c r="D32" s="9"/>
      <c r="E32" s="243"/>
    </row>
    <row r="33" spans="1:9" ht="14.25" thickBot="1" x14ac:dyDescent="0.2">
      <c r="A33" s="427"/>
      <c r="B33" s="9"/>
      <c r="C33" s="9"/>
      <c r="D33" s="9"/>
      <c r="E33" s="40"/>
      <c r="F33" s="244" t="s">
        <v>237</v>
      </c>
      <c r="G33" s="245"/>
    </row>
    <row r="34" spans="1:9" ht="27.75" customHeight="1" x14ac:dyDescent="0.15">
      <c r="A34" s="11" t="s">
        <v>146</v>
      </c>
      <c r="B34" s="12" t="s">
        <v>147</v>
      </c>
      <c r="C34" s="12" t="s">
        <v>321</v>
      </c>
      <c r="D34" s="12" t="s">
        <v>322</v>
      </c>
      <c r="E34" s="12" t="s">
        <v>148</v>
      </c>
      <c r="F34" s="13" t="s">
        <v>149</v>
      </c>
      <c r="G34" s="14"/>
    </row>
    <row r="35" spans="1:9" ht="30.75" customHeight="1" thickBot="1" x14ac:dyDescent="0.2">
      <c r="A35" s="31">
        <v>3730</v>
      </c>
      <c r="B35" s="32">
        <v>2710</v>
      </c>
      <c r="C35" s="32">
        <v>3167</v>
      </c>
      <c r="D35" s="32">
        <v>3003</v>
      </c>
      <c r="E35" s="32">
        <v>2420</v>
      </c>
      <c r="F35" s="246">
        <v>2526</v>
      </c>
      <c r="G35" s="22"/>
      <c r="I35" s="278"/>
    </row>
    <row r="36" spans="1:9" ht="27.75" customHeight="1" x14ac:dyDescent="0.15">
      <c r="A36" s="11" t="s">
        <v>85</v>
      </c>
      <c r="B36" s="15" t="s">
        <v>323</v>
      </c>
      <c r="C36" s="12" t="s">
        <v>324</v>
      </c>
      <c r="D36" s="12" t="s">
        <v>325</v>
      </c>
      <c r="E36" s="12" t="s">
        <v>150</v>
      </c>
      <c r="F36" s="16" t="s">
        <v>151</v>
      </c>
      <c r="G36" s="17" t="s">
        <v>152</v>
      </c>
    </row>
    <row r="37" spans="1:9" ht="27" customHeight="1" thickBot="1" x14ac:dyDescent="0.2">
      <c r="A37" s="308">
        <v>3338</v>
      </c>
      <c r="B37" s="268">
        <v>2894</v>
      </c>
      <c r="C37" s="268">
        <v>3569</v>
      </c>
      <c r="D37" s="268">
        <v>2794</v>
      </c>
      <c r="E37" s="268">
        <v>10028</v>
      </c>
      <c r="F37" s="268">
        <v>11950</v>
      </c>
      <c r="G37" s="248">
        <v>52129</v>
      </c>
    </row>
    <row r="38" spans="1:9" ht="27" customHeight="1" x14ac:dyDescent="0.15">
      <c r="A38" s="33"/>
      <c r="B38" s="34"/>
      <c r="C38" s="34"/>
      <c r="D38" s="34"/>
      <c r="E38" s="34"/>
      <c r="F38" s="34"/>
      <c r="G38" s="34"/>
    </row>
    <row r="39" spans="1:9" ht="13.5" customHeight="1" x14ac:dyDescent="0.15">
      <c r="A39" s="430" t="s">
        <v>335</v>
      </c>
      <c r="B39" s="34"/>
      <c r="C39" s="34"/>
      <c r="D39" s="34"/>
      <c r="E39" s="34"/>
      <c r="F39" s="34"/>
      <c r="G39" s="34"/>
    </row>
    <row r="40" spans="1:9" ht="13.5" customHeight="1" thickBot="1" x14ac:dyDescent="0.2">
      <c r="A40" s="430"/>
      <c r="B40" s="34"/>
      <c r="C40" s="34"/>
      <c r="D40" s="34"/>
      <c r="E40" s="34"/>
      <c r="F40" s="244" t="s">
        <v>237</v>
      </c>
      <c r="G40" s="34"/>
    </row>
    <row r="41" spans="1:9" ht="27" customHeight="1" x14ac:dyDescent="0.15">
      <c r="A41" s="11" t="s">
        <v>146</v>
      </c>
      <c r="B41" s="12" t="s">
        <v>147</v>
      </c>
      <c r="C41" s="12" t="s">
        <v>321</v>
      </c>
      <c r="D41" s="12" t="s">
        <v>322</v>
      </c>
      <c r="E41" s="12" t="s">
        <v>148</v>
      </c>
      <c r="F41" s="13" t="s">
        <v>149</v>
      </c>
      <c r="G41" s="14"/>
    </row>
    <row r="42" spans="1:9" ht="27" customHeight="1" thickBot="1" x14ac:dyDescent="0.2">
      <c r="A42" s="31">
        <v>31.3</v>
      </c>
      <c r="B42" s="37">
        <v>1.3</v>
      </c>
      <c r="C42" s="37">
        <v>6.4</v>
      </c>
      <c r="D42" s="37">
        <v>11.1</v>
      </c>
      <c r="E42" s="37">
        <v>29.1</v>
      </c>
      <c r="F42" s="246">
        <v>10.5</v>
      </c>
      <c r="G42" s="22"/>
    </row>
    <row r="43" spans="1:9" ht="27" customHeight="1" x14ac:dyDescent="0.15">
      <c r="A43" s="36" t="s">
        <v>85</v>
      </c>
      <c r="B43" s="16" t="s">
        <v>323</v>
      </c>
      <c r="C43" s="16" t="s">
        <v>324</v>
      </c>
      <c r="D43" s="16" t="s">
        <v>325</v>
      </c>
      <c r="E43" s="16" t="s">
        <v>150</v>
      </c>
      <c r="F43" s="16" t="s">
        <v>151</v>
      </c>
      <c r="G43" s="17" t="s">
        <v>152</v>
      </c>
      <c r="I43" s="278"/>
    </row>
    <row r="44" spans="1:9" ht="27" customHeight="1" thickBot="1" x14ac:dyDescent="0.2">
      <c r="A44" s="35">
        <v>26.6</v>
      </c>
      <c r="B44" s="37">
        <v>20.7</v>
      </c>
      <c r="C44" s="37">
        <v>10.9</v>
      </c>
      <c r="D44" s="37">
        <v>6</v>
      </c>
      <c r="E44" s="37">
        <v>20.5</v>
      </c>
      <c r="F44" s="247">
        <v>7</v>
      </c>
      <c r="G44" s="248">
        <v>181</v>
      </c>
    </row>
    <row r="45" spans="1:9" ht="189" customHeight="1" x14ac:dyDescent="0.15"/>
    <row r="46" spans="1:9" ht="24" customHeight="1" x14ac:dyDescent="0.15"/>
    <row r="47" spans="1:9" ht="32.25" customHeight="1" x14ac:dyDescent="0.15">
      <c r="A47" s="19"/>
      <c r="B47" s="19"/>
      <c r="C47" s="19"/>
      <c r="D47" s="18"/>
      <c r="E47" s="18"/>
      <c r="F47" s="19"/>
      <c r="G47" s="19"/>
    </row>
    <row r="48" spans="1:9" ht="24" customHeight="1" x14ac:dyDescent="0.15">
      <c r="A48" s="19"/>
      <c r="B48" s="19"/>
      <c r="C48" s="19"/>
      <c r="D48" s="18"/>
      <c r="E48" s="18"/>
      <c r="F48" s="19"/>
      <c r="G48" s="19"/>
    </row>
    <row r="49" spans="1:7" ht="17.25" customHeight="1" x14ac:dyDescent="0.15">
      <c r="A49" s="428"/>
      <c r="B49" s="8"/>
      <c r="C49" s="8"/>
      <c r="D49" s="8"/>
      <c r="E49" s="8"/>
      <c r="F49" s="19"/>
      <c r="G49" s="19"/>
    </row>
    <row r="50" spans="1:7" ht="17.25" customHeight="1" x14ac:dyDescent="0.15">
      <c r="A50" s="428"/>
      <c r="B50" s="249"/>
      <c r="C50" s="3"/>
      <c r="D50" s="4"/>
      <c r="E50" s="238"/>
      <c r="F50" s="19"/>
      <c r="G50" s="19"/>
    </row>
    <row r="51" spans="1:7" ht="17.25" customHeight="1" x14ac:dyDescent="0.15">
      <c r="A51" s="428"/>
      <c r="B51" s="249"/>
      <c r="C51" s="3"/>
      <c r="D51" s="4"/>
      <c r="E51" s="238"/>
      <c r="F51" s="19"/>
      <c r="G51" s="19"/>
    </row>
    <row r="52" spans="1:7" ht="17.25" customHeight="1" x14ac:dyDescent="0.15">
      <c r="A52" s="428"/>
      <c r="B52" s="249"/>
      <c r="C52" s="3"/>
      <c r="D52" s="4"/>
      <c r="E52" s="238"/>
      <c r="F52" s="19"/>
      <c r="G52" s="19"/>
    </row>
    <row r="53" spans="1:7" ht="17.25" customHeight="1" x14ac:dyDescent="0.15">
      <c r="A53" s="428"/>
      <c r="B53" s="249"/>
      <c r="C53" s="3"/>
      <c r="D53" s="4"/>
      <c r="E53" s="238"/>
      <c r="F53" s="19"/>
      <c r="G53" s="19"/>
    </row>
    <row r="54" spans="1:7" ht="17.25" customHeight="1" x14ac:dyDescent="0.15">
      <c r="A54" s="428"/>
      <c r="B54" s="249"/>
      <c r="C54" s="3"/>
      <c r="D54" s="4"/>
      <c r="E54" s="238"/>
      <c r="F54" s="19"/>
      <c r="G54" s="19"/>
    </row>
    <row r="55" spans="1:7" ht="17.25" customHeight="1" x14ac:dyDescent="0.15">
      <c r="A55" s="428"/>
      <c r="B55" s="249"/>
      <c r="C55" s="3"/>
      <c r="D55" s="4"/>
      <c r="E55" s="238"/>
      <c r="F55" s="19"/>
      <c r="G55" s="19"/>
    </row>
    <row r="56" spans="1:7" ht="17.25" customHeight="1" x14ac:dyDescent="0.15">
      <c r="A56" s="428"/>
      <c r="B56" s="249"/>
      <c r="C56" s="3"/>
      <c r="D56" s="4"/>
      <c r="E56" s="238"/>
      <c r="F56" s="19"/>
      <c r="G56" s="19"/>
    </row>
    <row r="57" spans="1:7" ht="17.25" customHeight="1" x14ac:dyDescent="0.15">
      <c r="A57" s="428"/>
      <c r="B57" s="249"/>
      <c r="C57" s="3"/>
      <c r="D57" s="4"/>
      <c r="E57" s="238"/>
      <c r="F57" s="19"/>
      <c r="G57" s="19"/>
    </row>
    <row r="58" spans="1:7" ht="17.25" customHeight="1" x14ac:dyDescent="0.15">
      <c r="A58" s="428"/>
      <c r="B58" s="249"/>
      <c r="C58" s="3"/>
      <c r="D58" s="4"/>
      <c r="E58" s="238"/>
      <c r="F58" s="19"/>
      <c r="G58" s="19"/>
    </row>
    <row r="59" spans="1:7" ht="17.25" customHeight="1" x14ac:dyDescent="0.15">
      <c r="A59" s="428"/>
      <c r="B59" s="249"/>
      <c r="C59" s="3"/>
      <c r="D59" s="4"/>
      <c r="E59" s="238"/>
      <c r="F59" s="19"/>
      <c r="G59" s="19"/>
    </row>
    <row r="60" spans="1:7" ht="17.25" customHeight="1" x14ac:dyDescent="0.15">
      <c r="A60" s="428"/>
      <c r="B60" s="249"/>
      <c r="C60" s="3"/>
      <c r="D60" s="4"/>
      <c r="E60" s="238"/>
      <c r="F60" s="19"/>
      <c r="G60" s="19"/>
    </row>
    <row r="61" spans="1:7" ht="17.25" customHeight="1" x14ac:dyDescent="0.15">
      <c r="A61" s="428"/>
      <c r="B61" s="249"/>
      <c r="C61" s="3"/>
      <c r="D61" s="4"/>
      <c r="E61" s="238"/>
      <c r="F61" s="19"/>
      <c r="G61" s="19"/>
    </row>
    <row r="62" spans="1:7" ht="17.25" customHeight="1" x14ac:dyDescent="0.15">
      <c r="A62" s="428"/>
      <c r="B62" s="249"/>
      <c r="C62" s="3"/>
      <c r="D62" s="4"/>
      <c r="E62" s="238"/>
      <c r="F62" s="19"/>
      <c r="G62" s="19"/>
    </row>
    <row r="63" spans="1:7" ht="17.25" customHeight="1" x14ac:dyDescent="0.15">
      <c r="A63" s="428"/>
      <c r="B63" s="249"/>
      <c r="C63" s="3"/>
      <c r="D63" s="4"/>
      <c r="E63" s="238"/>
      <c r="F63" s="19"/>
      <c r="G63" s="19"/>
    </row>
    <row r="64" spans="1:7" ht="17.25" customHeight="1" x14ac:dyDescent="0.15">
      <c r="A64" s="428"/>
      <c r="B64" s="249"/>
      <c r="C64" s="3"/>
      <c r="D64" s="4"/>
      <c r="E64" s="238"/>
      <c r="F64" s="19"/>
      <c r="G64" s="19"/>
    </row>
    <row r="65" spans="1:7" ht="17.25" customHeight="1" x14ac:dyDescent="0.15">
      <c r="A65" s="428"/>
      <c r="B65" s="249"/>
      <c r="C65" s="3"/>
      <c r="D65" s="4"/>
      <c r="E65" s="238"/>
      <c r="F65" s="19"/>
      <c r="G65" s="19"/>
    </row>
    <row r="66" spans="1:7" ht="17.25" customHeight="1" x14ac:dyDescent="0.15">
      <c r="A66" s="428"/>
      <c r="B66" s="249"/>
      <c r="C66" s="3"/>
      <c r="D66" s="4"/>
      <c r="E66" s="238"/>
      <c r="F66" s="19"/>
      <c r="G66" s="19"/>
    </row>
    <row r="67" spans="1:7" ht="17.25" customHeight="1" x14ac:dyDescent="0.15">
      <c r="A67" s="428"/>
      <c r="B67" s="249"/>
      <c r="C67" s="3"/>
      <c r="D67" s="4"/>
      <c r="E67" s="238"/>
      <c r="F67" s="19"/>
      <c r="G67" s="19"/>
    </row>
    <row r="68" spans="1:7" ht="17.25" customHeight="1" x14ac:dyDescent="0.15">
      <c r="A68" s="428"/>
      <c r="B68" s="249"/>
      <c r="C68" s="3"/>
      <c r="D68" s="5"/>
      <c r="E68" s="238"/>
      <c r="F68" s="19"/>
      <c r="G68" s="19"/>
    </row>
    <row r="69" spans="1:7" ht="17.25" customHeight="1" x14ac:dyDescent="0.15">
      <c r="A69" s="428"/>
      <c r="B69" s="249"/>
      <c r="C69" s="3"/>
      <c r="D69" s="4"/>
      <c r="E69" s="238"/>
      <c r="F69" s="19"/>
      <c r="G69" s="19"/>
    </row>
    <row r="70" spans="1:7" ht="17.25" customHeight="1" x14ac:dyDescent="0.15">
      <c r="A70" s="428"/>
      <c r="B70" s="249"/>
      <c r="C70" s="3"/>
      <c r="D70" s="4"/>
      <c r="E70" s="238"/>
      <c r="F70" s="19"/>
      <c r="G70" s="19"/>
    </row>
    <row r="71" spans="1:7" ht="17.25" customHeight="1" x14ac:dyDescent="0.15">
      <c r="A71" s="428"/>
      <c r="B71" s="249"/>
      <c r="C71" s="3"/>
      <c r="D71" s="4"/>
      <c r="E71" s="238"/>
      <c r="F71" s="19"/>
      <c r="G71" s="19"/>
    </row>
    <row r="72" spans="1:7" ht="17.25" customHeight="1" x14ac:dyDescent="0.15">
      <c r="A72" s="428"/>
      <c r="B72" s="249"/>
      <c r="C72" s="3"/>
      <c r="D72" s="4"/>
      <c r="E72" s="238"/>
      <c r="F72" s="19"/>
      <c r="G72" s="19"/>
    </row>
    <row r="73" spans="1:7" ht="17.25" customHeight="1" x14ac:dyDescent="0.15">
      <c r="A73" s="428"/>
      <c r="B73" s="249"/>
      <c r="C73" s="3"/>
      <c r="D73" s="4"/>
      <c r="E73" s="238"/>
      <c r="F73" s="19"/>
      <c r="G73" s="19"/>
    </row>
    <row r="74" spans="1:7" ht="17.25" customHeight="1" x14ac:dyDescent="0.15">
      <c r="A74" s="428"/>
      <c r="B74" s="249"/>
      <c r="C74" s="3"/>
      <c r="D74" s="4"/>
      <c r="E74" s="238"/>
      <c r="F74" s="19"/>
      <c r="G74" s="19"/>
    </row>
    <row r="75" spans="1:7" x14ac:dyDescent="0.15">
      <c r="A75" s="19"/>
      <c r="B75" s="19"/>
      <c r="C75" s="19"/>
      <c r="D75" s="19"/>
      <c r="E75" s="19"/>
      <c r="F75" s="19"/>
      <c r="G75" s="19"/>
    </row>
    <row r="76" spans="1:7" x14ac:dyDescent="0.15">
      <c r="A76" s="19"/>
      <c r="B76" s="19"/>
      <c r="C76" s="250"/>
      <c r="D76" s="19"/>
      <c r="E76" s="19"/>
      <c r="F76" s="19"/>
      <c r="G76" s="19"/>
    </row>
    <row r="77" spans="1:7" x14ac:dyDescent="0.15">
      <c r="A77" s="429"/>
      <c r="B77" s="429"/>
      <c r="C77" s="429"/>
      <c r="D77" s="429"/>
      <c r="E77" s="40"/>
      <c r="F77" s="19"/>
      <c r="G77" s="19"/>
    </row>
    <row r="78" spans="1:7" x14ac:dyDescent="0.15">
      <c r="A78" s="429"/>
      <c r="B78" s="429"/>
      <c r="C78" s="429"/>
      <c r="D78" s="429"/>
      <c r="E78" s="40"/>
      <c r="F78" s="251"/>
      <c r="G78" s="251"/>
    </row>
    <row r="79" spans="1:7" ht="27.75" customHeight="1" x14ac:dyDescent="0.15">
      <c r="A79" s="20"/>
      <c r="B79" s="14"/>
      <c r="C79" s="14"/>
      <c r="D79" s="14"/>
      <c r="E79" s="14"/>
      <c r="F79" s="14"/>
      <c r="G79" s="14"/>
    </row>
    <row r="80" spans="1:7" ht="30.75" customHeight="1" x14ac:dyDescent="0.15">
      <c r="A80" s="21"/>
      <c r="B80" s="22"/>
      <c r="C80" s="22"/>
      <c r="D80" s="22"/>
      <c r="E80" s="22"/>
      <c r="F80" s="22"/>
      <c r="G80" s="22"/>
    </row>
    <row r="81" spans="1:7" ht="27.75" customHeight="1" x14ac:dyDescent="0.15">
      <c r="A81" s="19"/>
      <c r="B81" s="14"/>
      <c r="C81" s="14"/>
      <c r="D81" s="14"/>
      <c r="E81" s="14"/>
      <c r="F81" s="14"/>
      <c r="G81" s="14"/>
    </row>
    <row r="82" spans="1:7" ht="27" customHeight="1" x14ac:dyDescent="0.15">
      <c r="A82" s="19"/>
      <c r="B82" s="22"/>
      <c r="C82" s="22"/>
      <c r="D82" s="22"/>
      <c r="E82" s="22"/>
      <c r="F82" s="22"/>
      <c r="G82" s="22"/>
    </row>
    <row r="83" spans="1:7" ht="27" customHeight="1" x14ac:dyDescent="0.15">
      <c r="A83" s="19"/>
      <c r="B83" s="14"/>
      <c r="C83" s="19"/>
      <c r="D83" s="19"/>
      <c r="E83" s="19"/>
      <c r="F83" s="19"/>
      <c r="G83" s="19"/>
    </row>
    <row r="84" spans="1:7" ht="27" customHeight="1" x14ac:dyDescent="0.15">
      <c r="A84" s="19"/>
      <c r="B84" s="22"/>
      <c r="C84" s="19"/>
      <c r="D84" s="19"/>
      <c r="E84" s="19"/>
      <c r="F84" s="19"/>
      <c r="G84" s="19"/>
    </row>
    <row r="85" spans="1:7" ht="189" customHeight="1" x14ac:dyDescent="0.15">
      <c r="A85" s="19"/>
      <c r="B85" s="19"/>
      <c r="C85" s="19"/>
      <c r="D85" s="19"/>
      <c r="E85" s="19"/>
      <c r="F85" s="19"/>
      <c r="G85" s="19"/>
    </row>
    <row r="86" spans="1:7" ht="24" customHeight="1" x14ac:dyDescent="0.15"/>
  </sheetData>
  <mergeCells count="6">
    <mergeCell ref="A2:B3"/>
    <mergeCell ref="A4:A29"/>
    <mergeCell ref="A32:A33"/>
    <mergeCell ref="A49:A74"/>
    <mergeCell ref="A77:D78"/>
    <mergeCell ref="A39:A40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97" firstPageNumber="70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55" zoomScaleNormal="40" zoomScaleSheetLayoutView="55" workbookViewId="0"/>
  </sheetViews>
  <sheetFormatPr defaultRowHeight="24.95" customHeight="1" x14ac:dyDescent="0.15"/>
  <cols>
    <col min="1" max="1" width="10.25" style="50" bestFit="1" customWidth="1"/>
    <col min="2" max="2" width="9.25" style="50" bestFit="1" customWidth="1"/>
    <col min="3" max="16" width="11.625" style="253" customWidth="1"/>
    <col min="17" max="16384" width="9" style="50"/>
  </cols>
  <sheetData>
    <row r="1" spans="1:16" ht="24.95" customHeight="1" x14ac:dyDescent="0.15">
      <c r="A1" s="252" t="s">
        <v>256</v>
      </c>
      <c r="P1" s="254"/>
    </row>
    <row r="2" spans="1:16" ht="24.95" customHeight="1" thickBot="1" x14ac:dyDescent="0.2">
      <c r="P2" s="255" t="s">
        <v>45</v>
      </c>
    </row>
    <row r="3" spans="1:16" ht="21.75" customHeight="1" x14ac:dyDescent="0.15">
      <c r="A3" s="445" t="s">
        <v>185</v>
      </c>
      <c r="B3" s="448" t="s">
        <v>186</v>
      </c>
      <c r="C3" s="451" t="s">
        <v>187</v>
      </c>
      <c r="D3" s="452"/>
      <c r="E3" s="452"/>
      <c r="F3" s="452"/>
      <c r="G3" s="452"/>
      <c r="H3" s="431" t="s">
        <v>188</v>
      </c>
      <c r="I3" s="451" t="s">
        <v>77</v>
      </c>
      <c r="J3" s="452"/>
      <c r="K3" s="452"/>
      <c r="L3" s="452"/>
      <c r="M3" s="452"/>
      <c r="N3" s="452"/>
      <c r="O3" s="431" t="s">
        <v>189</v>
      </c>
      <c r="P3" s="439" t="s">
        <v>51</v>
      </c>
    </row>
    <row r="4" spans="1:16" ht="21.75" customHeight="1" x14ac:dyDescent="0.15">
      <c r="A4" s="446"/>
      <c r="B4" s="449"/>
      <c r="C4" s="442" t="s">
        <v>190</v>
      </c>
      <c r="D4" s="436" t="s">
        <v>191</v>
      </c>
      <c r="E4" s="436" t="s">
        <v>192</v>
      </c>
      <c r="F4" s="436" t="s">
        <v>193</v>
      </c>
      <c r="G4" s="434" t="s">
        <v>194</v>
      </c>
      <c r="H4" s="432"/>
      <c r="I4" s="442" t="s">
        <v>195</v>
      </c>
      <c r="J4" s="436" t="s">
        <v>196</v>
      </c>
      <c r="K4" s="436" t="s">
        <v>197</v>
      </c>
      <c r="L4" s="436" t="s">
        <v>198</v>
      </c>
      <c r="M4" s="434" t="s">
        <v>199</v>
      </c>
      <c r="N4" s="436" t="s">
        <v>200</v>
      </c>
      <c r="O4" s="432"/>
      <c r="P4" s="440"/>
    </row>
    <row r="5" spans="1:16" ht="21.75" customHeight="1" thickBot="1" x14ac:dyDescent="0.2">
      <c r="A5" s="447"/>
      <c r="B5" s="450"/>
      <c r="C5" s="443"/>
      <c r="D5" s="435"/>
      <c r="E5" s="435"/>
      <c r="F5" s="435"/>
      <c r="G5" s="444"/>
      <c r="H5" s="433"/>
      <c r="I5" s="443"/>
      <c r="J5" s="435"/>
      <c r="K5" s="435"/>
      <c r="L5" s="435"/>
      <c r="M5" s="435"/>
      <c r="N5" s="435"/>
      <c r="O5" s="433"/>
      <c r="P5" s="441"/>
    </row>
    <row r="6" spans="1:16" ht="21.75" customHeight="1" x14ac:dyDescent="0.15">
      <c r="A6" s="453" t="s">
        <v>201</v>
      </c>
      <c r="B6" s="256" t="s">
        <v>202</v>
      </c>
      <c r="C6" s="279">
        <v>527053</v>
      </c>
      <c r="D6" s="280">
        <v>423121</v>
      </c>
      <c r="E6" s="280">
        <v>557811</v>
      </c>
      <c r="F6" s="280">
        <v>350</v>
      </c>
      <c r="G6" s="280">
        <v>9393</v>
      </c>
      <c r="H6" s="281">
        <f>SUM(C6:G6)</f>
        <v>1517728</v>
      </c>
      <c r="I6" s="279">
        <v>71796</v>
      </c>
      <c r="J6" s="280">
        <v>2300</v>
      </c>
      <c r="K6" s="280">
        <v>49207</v>
      </c>
      <c r="L6" s="280">
        <v>9536</v>
      </c>
      <c r="M6" s="280">
        <v>8431</v>
      </c>
      <c r="N6" s="280">
        <v>25140</v>
      </c>
      <c r="O6" s="281">
        <f t="shared" ref="O6:O30" si="0">SUM(I6:N6)</f>
        <v>166410</v>
      </c>
      <c r="P6" s="282">
        <f>SUM(H6+O6)</f>
        <v>1684138</v>
      </c>
    </row>
    <row r="7" spans="1:16" ht="21.75" customHeight="1" x14ac:dyDescent="0.15">
      <c r="A7" s="438"/>
      <c r="B7" s="257" t="s">
        <v>203</v>
      </c>
      <c r="C7" s="283">
        <v>933261</v>
      </c>
      <c r="D7" s="284">
        <v>410691</v>
      </c>
      <c r="E7" s="284">
        <v>411037</v>
      </c>
      <c r="F7" s="284">
        <v>280</v>
      </c>
      <c r="G7" s="284">
        <v>2010</v>
      </c>
      <c r="H7" s="285">
        <f t="shared" ref="H7:H29" si="1">SUM(C7:G7)</f>
        <v>1757279</v>
      </c>
      <c r="I7" s="283">
        <v>85826</v>
      </c>
      <c r="J7" s="284">
        <v>0</v>
      </c>
      <c r="K7" s="284">
        <v>32779</v>
      </c>
      <c r="L7" s="284">
        <v>0</v>
      </c>
      <c r="M7" s="284">
        <v>1956</v>
      </c>
      <c r="N7" s="284">
        <v>333</v>
      </c>
      <c r="O7" s="285">
        <f t="shared" si="0"/>
        <v>120894</v>
      </c>
      <c r="P7" s="286">
        <f t="shared" ref="P7:P30" si="2">SUM(H7+O7)</f>
        <v>1878173</v>
      </c>
    </row>
    <row r="8" spans="1:16" ht="21.75" customHeight="1" x14ac:dyDescent="0.15">
      <c r="A8" s="437" t="s">
        <v>204</v>
      </c>
      <c r="B8" s="257" t="s">
        <v>205</v>
      </c>
      <c r="C8" s="283">
        <v>810744</v>
      </c>
      <c r="D8" s="284">
        <v>418245</v>
      </c>
      <c r="E8" s="284">
        <v>444846</v>
      </c>
      <c r="F8" s="284">
        <v>150</v>
      </c>
      <c r="G8" s="284">
        <v>2471</v>
      </c>
      <c r="H8" s="285">
        <f t="shared" si="1"/>
        <v>1676456</v>
      </c>
      <c r="I8" s="283">
        <v>122161</v>
      </c>
      <c r="J8" s="284">
        <v>0</v>
      </c>
      <c r="K8" s="284">
        <v>57469</v>
      </c>
      <c r="L8" s="284">
        <v>653</v>
      </c>
      <c r="M8" s="284">
        <v>580</v>
      </c>
      <c r="N8" s="284">
        <v>6146</v>
      </c>
      <c r="O8" s="285">
        <f t="shared" si="0"/>
        <v>187009</v>
      </c>
      <c r="P8" s="286">
        <f t="shared" si="2"/>
        <v>1863465</v>
      </c>
    </row>
    <row r="9" spans="1:16" ht="21.75" customHeight="1" x14ac:dyDescent="0.15">
      <c r="A9" s="438"/>
      <c r="B9" s="257" t="s">
        <v>206</v>
      </c>
      <c r="C9" s="287">
        <v>881496</v>
      </c>
      <c r="D9" s="288">
        <v>336375</v>
      </c>
      <c r="E9" s="288">
        <v>377210</v>
      </c>
      <c r="F9" s="288">
        <v>744</v>
      </c>
      <c r="G9" s="288">
        <v>30</v>
      </c>
      <c r="H9" s="285">
        <f t="shared" si="1"/>
        <v>1595855</v>
      </c>
      <c r="I9" s="283">
        <v>102918</v>
      </c>
      <c r="J9" s="284">
        <v>0</v>
      </c>
      <c r="K9" s="284">
        <v>36246</v>
      </c>
      <c r="L9" s="284">
        <v>99</v>
      </c>
      <c r="M9" s="284">
        <v>1</v>
      </c>
      <c r="N9" s="284">
        <v>384</v>
      </c>
      <c r="O9" s="285">
        <f t="shared" si="0"/>
        <v>139648</v>
      </c>
      <c r="P9" s="286">
        <f t="shared" si="2"/>
        <v>1735503</v>
      </c>
    </row>
    <row r="10" spans="1:16" ht="21.75" customHeight="1" x14ac:dyDescent="0.15">
      <c r="A10" s="437" t="s">
        <v>207</v>
      </c>
      <c r="B10" s="257" t="s">
        <v>208</v>
      </c>
      <c r="C10" s="283">
        <v>706322</v>
      </c>
      <c r="D10" s="284">
        <v>249784</v>
      </c>
      <c r="E10" s="284">
        <v>246994</v>
      </c>
      <c r="F10" s="284">
        <v>497</v>
      </c>
      <c r="G10" s="284">
        <v>390</v>
      </c>
      <c r="H10" s="285">
        <f t="shared" si="1"/>
        <v>1203987</v>
      </c>
      <c r="I10" s="283">
        <v>63573</v>
      </c>
      <c r="J10" s="284">
        <v>0</v>
      </c>
      <c r="K10" s="284">
        <v>23652</v>
      </c>
      <c r="L10" s="284">
        <v>15</v>
      </c>
      <c r="M10" s="284">
        <v>9</v>
      </c>
      <c r="N10" s="284">
        <v>0</v>
      </c>
      <c r="O10" s="285">
        <f t="shared" si="0"/>
        <v>87249</v>
      </c>
      <c r="P10" s="286">
        <f t="shared" si="2"/>
        <v>1291236</v>
      </c>
    </row>
    <row r="11" spans="1:16" ht="21.75" customHeight="1" x14ac:dyDescent="0.15">
      <c r="A11" s="453"/>
      <c r="B11" s="257" t="s">
        <v>209</v>
      </c>
      <c r="C11" s="283">
        <v>1133930</v>
      </c>
      <c r="D11" s="284">
        <v>466351</v>
      </c>
      <c r="E11" s="284">
        <v>484879</v>
      </c>
      <c r="F11" s="284">
        <v>391</v>
      </c>
      <c r="G11" s="284">
        <v>2532</v>
      </c>
      <c r="H11" s="285">
        <f t="shared" si="1"/>
        <v>2088083</v>
      </c>
      <c r="I11" s="283">
        <v>119175</v>
      </c>
      <c r="J11" s="284">
        <v>0</v>
      </c>
      <c r="K11" s="284">
        <v>56131</v>
      </c>
      <c r="L11" s="284">
        <v>1037</v>
      </c>
      <c r="M11" s="284">
        <v>126</v>
      </c>
      <c r="N11" s="284">
        <v>1020</v>
      </c>
      <c r="O11" s="285">
        <f t="shared" si="0"/>
        <v>177489</v>
      </c>
      <c r="P11" s="286">
        <f t="shared" si="2"/>
        <v>2265572</v>
      </c>
    </row>
    <row r="12" spans="1:16" ht="21.75" customHeight="1" x14ac:dyDescent="0.15">
      <c r="A12" s="438"/>
      <c r="B12" s="257" t="s">
        <v>210</v>
      </c>
      <c r="C12" s="283">
        <v>608637</v>
      </c>
      <c r="D12" s="284">
        <v>266549</v>
      </c>
      <c r="E12" s="284">
        <v>298728</v>
      </c>
      <c r="F12" s="284">
        <v>194</v>
      </c>
      <c r="G12" s="284">
        <v>3</v>
      </c>
      <c r="H12" s="285">
        <f t="shared" si="1"/>
        <v>1174111</v>
      </c>
      <c r="I12" s="283">
        <v>89165</v>
      </c>
      <c r="J12" s="284">
        <v>20</v>
      </c>
      <c r="K12" s="284">
        <v>31595</v>
      </c>
      <c r="L12" s="284">
        <v>121</v>
      </c>
      <c r="M12" s="284">
        <v>0</v>
      </c>
      <c r="N12" s="284">
        <v>1776</v>
      </c>
      <c r="O12" s="285">
        <f t="shared" si="0"/>
        <v>122677</v>
      </c>
      <c r="P12" s="286">
        <f t="shared" si="2"/>
        <v>1296788</v>
      </c>
    </row>
    <row r="13" spans="1:16" ht="21.75" customHeight="1" x14ac:dyDescent="0.15">
      <c r="A13" s="437" t="s">
        <v>211</v>
      </c>
      <c r="B13" s="257" t="s">
        <v>212</v>
      </c>
      <c r="C13" s="283">
        <v>260812</v>
      </c>
      <c r="D13" s="284">
        <v>204425</v>
      </c>
      <c r="E13" s="284">
        <v>247500</v>
      </c>
      <c r="F13" s="284">
        <v>0</v>
      </c>
      <c r="G13" s="284">
        <v>2130</v>
      </c>
      <c r="H13" s="285">
        <f t="shared" si="1"/>
        <v>714867</v>
      </c>
      <c r="I13" s="283">
        <v>35599</v>
      </c>
      <c r="J13" s="284">
        <v>0</v>
      </c>
      <c r="K13" s="284">
        <v>26971</v>
      </c>
      <c r="L13" s="284">
        <v>259</v>
      </c>
      <c r="M13" s="284">
        <v>1</v>
      </c>
      <c r="N13" s="284">
        <v>11766</v>
      </c>
      <c r="O13" s="285">
        <f t="shared" si="0"/>
        <v>74596</v>
      </c>
      <c r="P13" s="286">
        <f t="shared" si="2"/>
        <v>789463</v>
      </c>
    </row>
    <row r="14" spans="1:16" ht="21.75" customHeight="1" x14ac:dyDescent="0.15">
      <c r="A14" s="453"/>
      <c r="B14" s="257" t="s">
        <v>213</v>
      </c>
      <c r="C14" s="283">
        <v>192425</v>
      </c>
      <c r="D14" s="284">
        <v>121963</v>
      </c>
      <c r="E14" s="284">
        <v>123452</v>
      </c>
      <c r="F14" s="284">
        <v>34</v>
      </c>
      <c r="G14" s="284">
        <v>0</v>
      </c>
      <c r="H14" s="285">
        <f t="shared" si="1"/>
        <v>437874</v>
      </c>
      <c r="I14" s="283">
        <v>29697</v>
      </c>
      <c r="J14" s="284">
        <v>0</v>
      </c>
      <c r="K14" s="284">
        <v>22916</v>
      </c>
      <c r="L14" s="284">
        <v>140</v>
      </c>
      <c r="M14" s="284">
        <v>0</v>
      </c>
      <c r="N14" s="284">
        <v>2040</v>
      </c>
      <c r="O14" s="285">
        <f t="shared" si="0"/>
        <v>54793</v>
      </c>
      <c r="P14" s="286">
        <f t="shared" si="2"/>
        <v>492667</v>
      </c>
    </row>
    <row r="15" spans="1:16" ht="21.75" customHeight="1" x14ac:dyDescent="0.15">
      <c r="A15" s="438"/>
      <c r="B15" s="257" t="s">
        <v>214</v>
      </c>
      <c r="C15" s="283">
        <v>466910</v>
      </c>
      <c r="D15" s="284">
        <v>247710</v>
      </c>
      <c r="E15" s="284">
        <v>239170</v>
      </c>
      <c r="F15" s="284">
        <v>0</v>
      </c>
      <c r="G15" s="284">
        <v>0</v>
      </c>
      <c r="H15" s="285">
        <f t="shared" si="1"/>
        <v>953790</v>
      </c>
      <c r="I15" s="283">
        <v>67165</v>
      </c>
      <c r="J15" s="284">
        <v>0</v>
      </c>
      <c r="K15" s="284">
        <v>33918</v>
      </c>
      <c r="L15" s="284">
        <v>0</v>
      </c>
      <c r="M15" s="284">
        <v>0</v>
      </c>
      <c r="N15" s="284">
        <v>2123</v>
      </c>
      <c r="O15" s="285">
        <f t="shared" si="0"/>
        <v>103206</v>
      </c>
      <c r="P15" s="286">
        <f t="shared" si="2"/>
        <v>1056996</v>
      </c>
    </row>
    <row r="16" spans="1:16" ht="21.75" customHeight="1" x14ac:dyDescent="0.15">
      <c r="A16" s="437" t="s">
        <v>215</v>
      </c>
      <c r="B16" s="257" t="s">
        <v>216</v>
      </c>
      <c r="C16" s="283">
        <v>248433</v>
      </c>
      <c r="D16" s="284">
        <v>195269</v>
      </c>
      <c r="E16" s="284">
        <v>173615</v>
      </c>
      <c r="F16" s="284">
        <v>0</v>
      </c>
      <c r="G16" s="284">
        <v>8830</v>
      </c>
      <c r="H16" s="285">
        <f t="shared" si="1"/>
        <v>626147</v>
      </c>
      <c r="I16" s="283">
        <v>33374</v>
      </c>
      <c r="J16" s="284">
        <v>1232</v>
      </c>
      <c r="K16" s="284">
        <v>13899</v>
      </c>
      <c r="L16" s="284">
        <v>90</v>
      </c>
      <c r="M16" s="284">
        <v>230</v>
      </c>
      <c r="N16" s="284">
        <v>1037</v>
      </c>
      <c r="O16" s="285">
        <f t="shared" si="0"/>
        <v>49862</v>
      </c>
      <c r="P16" s="286">
        <f t="shared" si="2"/>
        <v>676009</v>
      </c>
    </row>
    <row r="17" spans="1:16" ht="21.75" customHeight="1" x14ac:dyDescent="0.15">
      <c r="A17" s="438"/>
      <c r="B17" s="257" t="s">
        <v>217</v>
      </c>
      <c r="C17" s="283">
        <v>846921</v>
      </c>
      <c r="D17" s="284">
        <v>329457</v>
      </c>
      <c r="E17" s="284">
        <v>308874</v>
      </c>
      <c r="F17" s="284">
        <v>550</v>
      </c>
      <c r="G17" s="284">
        <v>290</v>
      </c>
      <c r="H17" s="285">
        <f t="shared" si="1"/>
        <v>1486092</v>
      </c>
      <c r="I17" s="283">
        <v>53166</v>
      </c>
      <c r="J17" s="284">
        <v>0</v>
      </c>
      <c r="K17" s="284">
        <v>14906</v>
      </c>
      <c r="L17" s="284">
        <v>81</v>
      </c>
      <c r="M17" s="284">
        <v>486</v>
      </c>
      <c r="N17" s="284">
        <v>0</v>
      </c>
      <c r="O17" s="285">
        <f t="shared" si="0"/>
        <v>68639</v>
      </c>
      <c r="P17" s="286">
        <f t="shared" si="2"/>
        <v>1554731</v>
      </c>
    </row>
    <row r="18" spans="1:16" ht="21.75" customHeight="1" x14ac:dyDescent="0.15">
      <c r="A18" s="437" t="s">
        <v>218</v>
      </c>
      <c r="B18" s="257" t="s">
        <v>219</v>
      </c>
      <c r="C18" s="283">
        <v>194294</v>
      </c>
      <c r="D18" s="284">
        <v>175818</v>
      </c>
      <c r="E18" s="284">
        <v>208563</v>
      </c>
      <c r="F18" s="284">
        <v>140</v>
      </c>
      <c r="G18" s="284">
        <v>3150</v>
      </c>
      <c r="H18" s="285">
        <f t="shared" si="1"/>
        <v>581965</v>
      </c>
      <c r="I18" s="283">
        <v>26946</v>
      </c>
      <c r="J18" s="284">
        <v>31</v>
      </c>
      <c r="K18" s="284">
        <v>18946</v>
      </c>
      <c r="L18" s="284">
        <v>762</v>
      </c>
      <c r="M18" s="284">
        <v>97</v>
      </c>
      <c r="N18" s="284">
        <v>9919</v>
      </c>
      <c r="O18" s="285">
        <f t="shared" si="0"/>
        <v>56701</v>
      </c>
      <c r="P18" s="286">
        <f t="shared" si="2"/>
        <v>638666</v>
      </c>
    </row>
    <row r="19" spans="1:16" ht="21.75" customHeight="1" x14ac:dyDescent="0.15">
      <c r="A19" s="438"/>
      <c r="B19" s="257" t="s">
        <v>220</v>
      </c>
      <c r="C19" s="283">
        <v>44174</v>
      </c>
      <c r="D19" s="284">
        <v>30780</v>
      </c>
      <c r="E19" s="284">
        <v>38632</v>
      </c>
      <c r="F19" s="284">
        <v>0</v>
      </c>
      <c r="G19" s="284">
        <v>0</v>
      </c>
      <c r="H19" s="285">
        <f t="shared" si="1"/>
        <v>113586</v>
      </c>
      <c r="I19" s="283">
        <v>4062</v>
      </c>
      <c r="J19" s="284">
        <v>0</v>
      </c>
      <c r="K19" s="284">
        <v>6515</v>
      </c>
      <c r="L19" s="284">
        <v>2</v>
      </c>
      <c r="M19" s="284">
        <v>8</v>
      </c>
      <c r="N19" s="284">
        <v>0</v>
      </c>
      <c r="O19" s="285">
        <f t="shared" si="0"/>
        <v>10587</v>
      </c>
      <c r="P19" s="286">
        <f t="shared" si="2"/>
        <v>124173</v>
      </c>
    </row>
    <row r="20" spans="1:16" ht="21.75" customHeight="1" x14ac:dyDescent="0.15">
      <c r="A20" s="437" t="s">
        <v>221</v>
      </c>
      <c r="B20" s="257" t="s">
        <v>222</v>
      </c>
      <c r="C20" s="283">
        <v>276109</v>
      </c>
      <c r="D20" s="284">
        <v>256598</v>
      </c>
      <c r="E20" s="284">
        <v>295008</v>
      </c>
      <c r="F20" s="284">
        <v>643</v>
      </c>
      <c r="G20" s="284">
        <v>5755</v>
      </c>
      <c r="H20" s="285">
        <f t="shared" si="1"/>
        <v>834113</v>
      </c>
      <c r="I20" s="283">
        <v>46864</v>
      </c>
      <c r="J20" s="284">
        <v>170</v>
      </c>
      <c r="K20" s="284">
        <v>30555</v>
      </c>
      <c r="L20" s="284">
        <v>569</v>
      </c>
      <c r="M20" s="284">
        <v>10</v>
      </c>
      <c r="N20" s="284">
        <v>9641</v>
      </c>
      <c r="O20" s="285">
        <f t="shared" si="0"/>
        <v>87809</v>
      </c>
      <c r="P20" s="286">
        <f t="shared" si="2"/>
        <v>921922</v>
      </c>
    </row>
    <row r="21" spans="1:16" ht="21.75" customHeight="1" x14ac:dyDescent="0.15">
      <c r="A21" s="453"/>
      <c r="B21" s="257" t="s">
        <v>223</v>
      </c>
      <c r="C21" s="283">
        <v>458375</v>
      </c>
      <c r="D21" s="284">
        <v>270662</v>
      </c>
      <c r="E21" s="284">
        <v>423228</v>
      </c>
      <c r="F21" s="284">
        <v>0</v>
      </c>
      <c r="G21" s="284">
        <v>0</v>
      </c>
      <c r="H21" s="285">
        <f t="shared" si="1"/>
        <v>1152265</v>
      </c>
      <c r="I21" s="283">
        <v>66696</v>
      </c>
      <c r="J21" s="284">
        <v>0</v>
      </c>
      <c r="K21" s="284">
        <v>45676</v>
      </c>
      <c r="L21" s="284">
        <v>453</v>
      </c>
      <c r="M21" s="284">
        <v>317</v>
      </c>
      <c r="N21" s="284">
        <v>7760</v>
      </c>
      <c r="O21" s="285">
        <f t="shared" si="0"/>
        <v>120902</v>
      </c>
      <c r="P21" s="286">
        <f t="shared" si="2"/>
        <v>1273167</v>
      </c>
    </row>
    <row r="22" spans="1:16" ht="21.75" customHeight="1" x14ac:dyDescent="0.15">
      <c r="A22" s="438"/>
      <c r="B22" s="257" t="s">
        <v>224</v>
      </c>
      <c r="C22" s="283">
        <v>244622</v>
      </c>
      <c r="D22" s="284">
        <v>121970</v>
      </c>
      <c r="E22" s="284">
        <v>98240</v>
      </c>
      <c r="F22" s="284">
        <v>364</v>
      </c>
      <c r="G22" s="284">
        <v>43</v>
      </c>
      <c r="H22" s="285">
        <f t="shared" si="1"/>
        <v>465239</v>
      </c>
      <c r="I22" s="283">
        <v>23745</v>
      </c>
      <c r="J22" s="284">
        <v>0</v>
      </c>
      <c r="K22" s="284">
        <v>14467</v>
      </c>
      <c r="L22" s="284">
        <v>150</v>
      </c>
      <c r="M22" s="284">
        <v>5</v>
      </c>
      <c r="N22" s="284">
        <v>1170</v>
      </c>
      <c r="O22" s="285">
        <f t="shared" si="0"/>
        <v>39537</v>
      </c>
      <c r="P22" s="286">
        <f t="shared" si="2"/>
        <v>504776</v>
      </c>
    </row>
    <row r="23" spans="1:16" ht="21.75" customHeight="1" x14ac:dyDescent="0.15">
      <c r="A23" s="437" t="s">
        <v>225</v>
      </c>
      <c r="B23" s="257" t="s">
        <v>226</v>
      </c>
      <c r="C23" s="283">
        <v>299680</v>
      </c>
      <c r="D23" s="284">
        <v>141434</v>
      </c>
      <c r="E23" s="284">
        <v>126379</v>
      </c>
      <c r="F23" s="284">
        <v>206</v>
      </c>
      <c r="G23" s="284">
        <v>3247</v>
      </c>
      <c r="H23" s="285">
        <f t="shared" si="1"/>
        <v>570946</v>
      </c>
      <c r="I23" s="283">
        <v>25125</v>
      </c>
      <c r="J23" s="284">
        <v>0</v>
      </c>
      <c r="K23" s="284">
        <v>10241</v>
      </c>
      <c r="L23" s="284">
        <v>0</v>
      </c>
      <c r="M23" s="284">
        <v>0</v>
      </c>
      <c r="N23" s="284">
        <v>0</v>
      </c>
      <c r="O23" s="285">
        <f t="shared" si="0"/>
        <v>35366</v>
      </c>
      <c r="P23" s="286">
        <f t="shared" si="2"/>
        <v>606312</v>
      </c>
    </row>
    <row r="24" spans="1:16" ht="21.75" customHeight="1" x14ac:dyDescent="0.15">
      <c r="A24" s="438"/>
      <c r="B24" s="257" t="s">
        <v>227</v>
      </c>
      <c r="C24" s="283">
        <v>357710</v>
      </c>
      <c r="D24" s="284">
        <v>123590</v>
      </c>
      <c r="E24" s="284">
        <v>182790</v>
      </c>
      <c r="F24" s="284">
        <v>0</v>
      </c>
      <c r="G24" s="284">
        <v>4981</v>
      </c>
      <c r="H24" s="285">
        <f t="shared" si="1"/>
        <v>669071</v>
      </c>
      <c r="I24" s="283">
        <v>13930</v>
      </c>
      <c r="J24" s="284">
        <v>0</v>
      </c>
      <c r="K24" s="284">
        <v>15455</v>
      </c>
      <c r="L24" s="284">
        <v>0</v>
      </c>
      <c r="M24" s="284">
        <v>0</v>
      </c>
      <c r="N24" s="284">
        <v>34</v>
      </c>
      <c r="O24" s="285">
        <f t="shared" si="0"/>
        <v>29419</v>
      </c>
      <c r="P24" s="286">
        <f t="shared" si="2"/>
        <v>698490</v>
      </c>
    </row>
    <row r="25" spans="1:16" ht="21.75" customHeight="1" x14ac:dyDescent="0.15">
      <c r="A25" s="437" t="s">
        <v>228</v>
      </c>
      <c r="B25" s="257" t="s">
        <v>229</v>
      </c>
      <c r="C25" s="283">
        <v>772668</v>
      </c>
      <c r="D25" s="284">
        <v>356362</v>
      </c>
      <c r="E25" s="284">
        <v>345970</v>
      </c>
      <c r="F25" s="284">
        <v>581</v>
      </c>
      <c r="G25" s="284">
        <v>998</v>
      </c>
      <c r="H25" s="285">
        <f t="shared" si="1"/>
        <v>1476579</v>
      </c>
      <c r="I25" s="283">
        <v>86883</v>
      </c>
      <c r="J25" s="284">
        <v>0</v>
      </c>
      <c r="K25" s="284">
        <v>44962</v>
      </c>
      <c r="L25" s="284">
        <v>1</v>
      </c>
      <c r="M25" s="284">
        <v>4</v>
      </c>
      <c r="N25" s="284">
        <v>84</v>
      </c>
      <c r="O25" s="285">
        <f t="shared" si="0"/>
        <v>131934</v>
      </c>
      <c r="P25" s="286">
        <f t="shared" si="2"/>
        <v>1608513</v>
      </c>
    </row>
    <row r="26" spans="1:16" ht="21.75" customHeight="1" x14ac:dyDescent="0.15">
      <c r="A26" s="438"/>
      <c r="B26" s="257" t="s">
        <v>230</v>
      </c>
      <c r="C26" s="283">
        <v>745973</v>
      </c>
      <c r="D26" s="284">
        <v>309558</v>
      </c>
      <c r="E26" s="284">
        <v>280983</v>
      </c>
      <c r="F26" s="284">
        <v>650</v>
      </c>
      <c r="G26" s="284">
        <v>945</v>
      </c>
      <c r="H26" s="285">
        <f t="shared" si="1"/>
        <v>1338109</v>
      </c>
      <c r="I26" s="283">
        <v>56817</v>
      </c>
      <c r="J26" s="284">
        <v>8</v>
      </c>
      <c r="K26" s="284">
        <v>14599</v>
      </c>
      <c r="L26" s="284">
        <v>69</v>
      </c>
      <c r="M26" s="284">
        <v>607</v>
      </c>
      <c r="N26" s="284">
        <v>150</v>
      </c>
      <c r="O26" s="285">
        <f t="shared" si="0"/>
        <v>72250</v>
      </c>
      <c r="P26" s="286">
        <f t="shared" si="2"/>
        <v>1410359</v>
      </c>
    </row>
    <row r="27" spans="1:16" ht="21.75" customHeight="1" x14ac:dyDescent="0.15">
      <c r="A27" s="437" t="s">
        <v>231</v>
      </c>
      <c r="B27" s="257" t="s">
        <v>232</v>
      </c>
      <c r="C27" s="283">
        <v>410377</v>
      </c>
      <c r="D27" s="284">
        <v>275908</v>
      </c>
      <c r="E27" s="284">
        <v>210215</v>
      </c>
      <c r="F27" s="284">
        <v>454</v>
      </c>
      <c r="G27" s="284">
        <v>795</v>
      </c>
      <c r="H27" s="285">
        <f t="shared" si="1"/>
        <v>897749</v>
      </c>
      <c r="I27" s="283">
        <v>41618</v>
      </c>
      <c r="J27" s="284">
        <v>0</v>
      </c>
      <c r="K27" s="284">
        <v>16539</v>
      </c>
      <c r="L27" s="284">
        <v>210</v>
      </c>
      <c r="M27" s="284">
        <v>0</v>
      </c>
      <c r="N27" s="284">
        <v>100</v>
      </c>
      <c r="O27" s="285">
        <f t="shared" si="0"/>
        <v>58467</v>
      </c>
      <c r="P27" s="286">
        <f t="shared" si="2"/>
        <v>956216</v>
      </c>
    </row>
    <row r="28" spans="1:16" ht="21.75" customHeight="1" x14ac:dyDescent="0.15">
      <c r="A28" s="438"/>
      <c r="B28" s="257" t="s">
        <v>233</v>
      </c>
      <c r="C28" s="283">
        <v>199999</v>
      </c>
      <c r="D28" s="284">
        <v>87036</v>
      </c>
      <c r="E28" s="284">
        <v>114502</v>
      </c>
      <c r="F28" s="284">
        <v>0</v>
      </c>
      <c r="G28" s="284">
        <v>0</v>
      </c>
      <c r="H28" s="285">
        <f t="shared" si="1"/>
        <v>401537</v>
      </c>
      <c r="I28" s="283">
        <v>13280</v>
      </c>
      <c r="J28" s="284">
        <v>0</v>
      </c>
      <c r="K28" s="284">
        <v>11370</v>
      </c>
      <c r="L28" s="284">
        <v>0</v>
      </c>
      <c r="M28" s="284">
        <v>45</v>
      </c>
      <c r="N28" s="284">
        <v>0</v>
      </c>
      <c r="O28" s="285">
        <f t="shared" si="0"/>
        <v>24695</v>
      </c>
      <c r="P28" s="286">
        <f t="shared" si="2"/>
        <v>426232</v>
      </c>
    </row>
    <row r="29" spans="1:16" ht="21.75" customHeight="1" thickBot="1" x14ac:dyDescent="0.2">
      <c r="A29" s="258" t="s">
        <v>234</v>
      </c>
      <c r="B29" s="259" t="s">
        <v>235</v>
      </c>
      <c r="C29" s="289">
        <v>991798</v>
      </c>
      <c r="D29" s="290">
        <v>386730</v>
      </c>
      <c r="E29" s="290">
        <v>386595</v>
      </c>
      <c r="F29" s="290">
        <v>1909</v>
      </c>
      <c r="G29" s="290">
        <v>353</v>
      </c>
      <c r="H29" s="291">
        <f t="shared" si="1"/>
        <v>1767385</v>
      </c>
      <c r="I29" s="292">
        <v>71738</v>
      </c>
      <c r="J29" s="293">
        <v>84</v>
      </c>
      <c r="K29" s="293">
        <v>54968</v>
      </c>
      <c r="L29" s="293">
        <v>919</v>
      </c>
      <c r="M29" s="293">
        <v>138</v>
      </c>
      <c r="N29" s="293">
        <v>2633</v>
      </c>
      <c r="O29" s="291">
        <f t="shared" si="0"/>
        <v>130480</v>
      </c>
      <c r="P29" s="294">
        <f t="shared" si="2"/>
        <v>1897865</v>
      </c>
    </row>
    <row r="30" spans="1:16" ht="21.75" customHeight="1" thickBot="1" x14ac:dyDescent="0.2">
      <c r="A30" s="454" t="s">
        <v>51</v>
      </c>
      <c r="B30" s="455"/>
      <c r="C30" s="295">
        <f t="shared" ref="C30:G30" si="3">SUM(C6:C29)</f>
        <v>12612723</v>
      </c>
      <c r="D30" s="296">
        <f t="shared" si="3"/>
        <v>6206386</v>
      </c>
      <c r="E30" s="296">
        <f t="shared" si="3"/>
        <v>6625221</v>
      </c>
      <c r="F30" s="296">
        <f t="shared" si="3"/>
        <v>8137</v>
      </c>
      <c r="G30" s="296">
        <f t="shared" si="3"/>
        <v>48346</v>
      </c>
      <c r="H30" s="297">
        <f>SUM(C30:G30)</f>
        <v>25500813</v>
      </c>
      <c r="I30" s="295">
        <f>SUM(I6:I29)</f>
        <v>1351319</v>
      </c>
      <c r="J30" s="296">
        <f t="shared" ref="J30:N30" si="4">SUM(J6:J29)</f>
        <v>3845</v>
      </c>
      <c r="K30" s="296">
        <f t="shared" si="4"/>
        <v>683982</v>
      </c>
      <c r="L30" s="296">
        <f t="shared" si="4"/>
        <v>15166</v>
      </c>
      <c r="M30" s="296">
        <f t="shared" si="4"/>
        <v>13051</v>
      </c>
      <c r="N30" s="296">
        <f t="shared" si="4"/>
        <v>83256</v>
      </c>
      <c r="O30" s="298">
        <f t="shared" si="0"/>
        <v>2150619</v>
      </c>
      <c r="P30" s="299">
        <f t="shared" si="2"/>
        <v>27651432</v>
      </c>
    </row>
  </sheetData>
  <mergeCells count="29">
    <mergeCell ref="A25:A26"/>
    <mergeCell ref="A27:A28"/>
    <mergeCell ref="A30:B30"/>
    <mergeCell ref="A10:A12"/>
    <mergeCell ref="A13:A15"/>
    <mergeCell ref="A16:A17"/>
    <mergeCell ref="A20:A22"/>
    <mergeCell ref="A23:A24"/>
    <mergeCell ref="C3:G3"/>
    <mergeCell ref="H3:H5"/>
    <mergeCell ref="I3:N3"/>
    <mergeCell ref="A6:A7"/>
    <mergeCell ref="A8:A9"/>
    <mergeCell ref="O3:O5"/>
    <mergeCell ref="M4:M5"/>
    <mergeCell ref="N4:N5"/>
    <mergeCell ref="A18:A19"/>
    <mergeCell ref="P3:P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A3:A5"/>
    <mergeCell ref="B3:B5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view="pageBreakPreview" zoomScale="70" zoomScaleNormal="80" zoomScaleSheetLayoutView="70" workbookViewId="0"/>
  </sheetViews>
  <sheetFormatPr defaultColWidth="10.625" defaultRowHeight="21.95" customHeight="1" x14ac:dyDescent="0.15"/>
  <cols>
    <col min="1" max="1" width="20.625" style="145" customWidth="1"/>
    <col min="2" max="16384" width="10.625" style="145"/>
  </cols>
  <sheetData>
    <row r="1" spans="1:17" ht="21.95" customHeight="1" x14ac:dyDescent="0.15">
      <c r="A1" s="252" t="s">
        <v>238</v>
      </c>
    </row>
    <row r="2" spans="1:17" ht="21.95" customHeight="1" thickBot="1" x14ac:dyDescent="0.2">
      <c r="Q2" s="255" t="s">
        <v>45</v>
      </c>
    </row>
    <row r="3" spans="1:17" ht="21.95" customHeight="1" x14ac:dyDescent="0.15">
      <c r="A3" s="456" t="s">
        <v>239</v>
      </c>
      <c r="B3" s="459" t="s">
        <v>187</v>
      </c>
      <c r="C3" s="460"/>
      <c r="D3" s="460"/>
      <c r="E3" s="460"/>
      <c r="F3" s="460"/>
      <c r="G3" s="460" t="s">
        <v>240</v>
      </c>
      <c r="H3" s="460" t="s">
        <v>241</v>
      </c>
      <c r="I3" s="463" t="s">
        <v>242</v>
      </c>
      <c r="J3" s="459" t="s">
        <v>77</v>
      </c>
      <c r="K3" s="477"/>
      <c r="L3" s="460"/>
      <c r="M3" s="460"/>
      <c r="N3" s="460"/>
      <c r="O3" s="460"/>
      <c r="P3" s="466" t="s">
        <v>243</v>
      </c>
      <c r="Q3" s="469" t="s">
        <v>244</v>
      </c>
    </row>
    <row r="4" spans="1:17" ht="21.95" customHeight="1" x14ac:dyDescent="0.15">
      <c r="A4" s="457"/>
      <c r="B4" s="472" t="s">
        <v>245</v>
      </c>
      <c r="C4" s="461" t="s">
        <v>246</v>
      </c>
      <c r="D4" s="461" t="s">
        <v>247</v>
      </c>
      <c r="E4" s="461" t="s">
        <v>248</v>
      </c>
      <c r="F4" s="474" t="s">
        <v>249</v>
      </c>
      <c r="G4" s="461"/>
      <c r="H4" s="461"/>
      <c r="I4" s="464"/>
      <c r="J4" s="475" t="s">
        <v>328</v>
      </c>
      <c r="K4" s="461" t="s">
        <v>250</v>
      </c>
      <c r="L4" s="461" t="s">
        <v>251</v>
      </c>
      <c r="M4" s="461" t="s">
        <v>252</v>
      </c>
      <c r="N4" s="474" t="s">
        <v>253</v>
      </c>
      <c r="O4" s="461" t="s">
        <v>254</v>
      </c>
      <c r="P4" s="467"/>
      <c r="Q4" s="470"/>
    </row>
    <row r="5" spans="1:17" ht="21.95" customHeight="1" thickBot="1" x14ac:dyDescent="0.2">
      <c r="A5" s="458"/>
      <c r="B5" s="473"/>
      <c r="C5" s="462"/>
      <c r="D5" s="462"/>
      <c r="E5" s="462"/>
      <c r="F5" s="462"/>
      <c r="G5" s="462"/>
      <c r="H5" s="462"/>
      <c r="I5" s="465"/>
      <c r="J5" s="476"/>
      <c r="K5" s="462"/>
      <c r="L5" s="462"/>
      <c r="M5" s="462"/>
      <c r="N5" s="462"/>
      <c r="O5" s="462"/>
      <c r="P5" s="468"/>
      <c r="Q5" s="471"/>
    </row>
    <row r="6" spans="1:17" ht="34.5" customHeight="1" thickBot="1" x14ac:dyDescent="0.2">
      <c r="A6" s="260" t="s">
        <v>255</v>
      </c>
      <c r="B6" s="300">
        <v>3226682</v>
      </c>
      <c r="C6" s="301">
        <v>3438274</v>
      </c>
      <c r="D6" s="301">
        <v>4352246</v>
      </c>
      <c r="E6" s="301">
        <v>25346</v>
      </c>
      <c r="F6" s="301">
        <v>218067</v>
      </c>
      <c r="G6" s="301">
        <f>SUM(B6:F6)</f>
        <v>11260615</v>
      </c>
      <c r="H6" s="301">
        <v>962834</v>
      </c>
      <c r="I6" s="302">
        <f>G6+H6</f>
        <v>12223449</v>
      </c>
      <c r="J6" s="300">
        <v>41240</v>
      </c>
      <c r="K6" s="303">
        <v>0</v>
      </c>
      <c r="L6" s="301">
        <v>13076</v>
      </c>
      <c r="M6" s="301">
        <v>0</v>
      </c>
      <c r="N6" s="301">
        <v>0</v>
      </c>
      <c r="O6" s="301">
        <v>680</v>
      </c>
      <c r="P6" s="302">
        <f>SUM(J6:O6)</f>
        <v>54996</v>
      </c>
      <c r="Q6" s="304">
        <f>I6+P6</f>
        <v>12278445</v>
      </c>
    </row>
  </sheetData>
  <mergeCells count="19">
    <mergeCell ref="P3:P5"/>
    <mergeCell ref="Q3:Q5"/>
    <mergeCell ref="B4:B5"/>
    <mergeCell ref="C4:C5"/>
    <mergeCell ref="D4:D5"/>
    <mergeCell ref="E4:E5"/>
    <mergeCell ref="F4:F5"/>
    <mergeCell ref="J4:J5"/>
    <mergeCell ref="K4:K5"/>
    <mergeCell ref="L4:L5"/>
    <mergeCell ref="J3:O3"/>
    <mergeCell ref="M4:M5"/>
    <mergeCell ref="N4:N5"/>
    <mergeCell ref="O4:O5"/>
    <mergeCell ref="A3:A5"/>
    <mergeCell ref="B3:F3"/>
    <mergeCell ref="G3:G5"/>
    <mergeCell ref="H3:H5"/>
    <mergeCell ref="I3:I5"/>
  </mergeCells>
  <phoneticPr fontId="3"/>
  <dataValidations count="1">
    <dataValidation imeMode="on" allowBlank="1" showInputMessage="1" showErrorMessage="1" sqref="A6"/>
  </dataValidations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70" zoomScaleNormal="90" zoomScaleSheetLayoutView="70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31</v>
      </c>
      <c r="M1" s="322"/>
    </row>
    <row r="2" spans="1:13" ht="48" customHeight="1" thickBot="1" x14ac:dyDescent="0.2">
      <c r="A2" s="51"/>
      <c r="B2" s="323"/>
      <c r="C2" s="324"/>
      <c r="L2" s="325" t="s">
        <v>0</v>
      </c>
      <c r="M2" s="326"/>
    </row>
    <row r="3" spans="1:13" ht="48" customHeight="1" x14ac:dyDescent="0.15">
      <c r="A3" s="52"/>
      <c r="B3" s="333" t="s">
        <v>1</v>
      </c>
      <c r="C3" s="333"/>
      <c r="D3" s="333"/>
      <c r="E3" s="333"/>
      <c r="F3" s="333"/>
      <c r="G3" s="333"/>
      <c r="H3" s="333"/>
      <c r="I3" s="333"/>
      <c r="J3" s="334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5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110" t="s">
        <v>9</v>
      </c>
      <c r="G4" s="110" t="s">
        <v>184</v>
      </c>
      <c r="H4" s="110" t="s">
        <v>10</v>
      </c>
      <c r="I4" s="110" t="s">
        <v>11</v>
      </c>
      <c r="J4" s="111" t="s">
        <v>12</v>
      </c>
      <c r="K4" s="330"/>
      <c r="L4" s="332"/>
      <c r="M4" s="60" t="s">
        <v>260</v>
      </c>
    </row>
    <row r="5" spans="1:13" ht="48" customHeight="1" x14ac:dyDescent="0.15">
      <c r="A5" s="112" t="s">
        <v>261</v>
      </c>
      <c r="B5" s="62">
        <v>5978560</v>
      </c>
      <c r="C5" s="62">
        <v>5889720</v>
      </c>
      <c r="D5" s="62">
        <v>148980</v>
      </c>
      <c r="E5" s="62">
        <v>12017260</v>
      </c>
      <c r="F5" s="113">
        <v>0</v>
      </c>
      <c r="G5" s="113">
        <v>100800</v>
      </c>
      <c r="H5" s="113">
        <v>108000</v>
      </c>
      <c r="I5" s="113">
        <v>331990</v>
      </c>
      <c r="J5" s="113">
        <v>12558050</v>
      </c>
      <c r="K5" s="113">
        <v>12558050</v>
      </c>
      <c r="L5" s="114">
        <v>2031080</v>
      </c>
      <c r="M5" s="64">
        <v>16.17353012609442</v>
      </c>
    </row>
    <row r="6" spans="1:13" ht="48" customHeight="1" x14ac:dyDescent="0.15">
      <c r="A6" s="65" t="s">
        <v>268</v>
      </c>
      <c r="B6" s="62">
        <v>6195190</v>
      </c>
      <c r="C6" s="66">
        <v>9003370</v>
      </c>
      <c r="D6" s="66">
        <v>119010</v>
      </c>
      <c r="E6" s="66">
        <v>15317570</v>
      </c>
      <c r="F6" s="66">
        <v>0</v>
      </c>
      <c r="G6" s="66">
        <v>151310</v>
      </c>
      <c r="H6" s="66">
        <v>38810</v>
      </c>
      <c r="I6" s="66">
        <v>326790</v>
      </c>
      <c r="J6" s="66">
        <v>15834480</v>
      </c>
      <c r="K6" s="66">
        <v>15834480</v>
      </c>
      <c r="L6" s="67">
        <v>2158470</v>
      </c>
      <c r="M6" s="68">
        <v>13.631454900950333</v>
      </c>
    </row>
    <row r="7" spans="1:13" ht="48" customHeight="1" x14ac:dyDescent="0.15">
      <c r="A7" s="65" t="s">
        <v>16</v>
      </c>
      <c r="B7" s="62">
        <v>5761810</v>
      </c>
      <c r="C7" s="66">
        <v>8136690</v>
      </c>
      <c r="D7" s="66">
        <v>121310</v>
      </c>
      <c r="E7" s="66">
        <v>14019810</v>
      </c>
      <c r="F7" s="66">
        <v>0</v>
      </c>
      <c r="G7" s="66">
        <v>96310</v>
      </c>
      <c r="H7" s="66">
        <v>64030</v>
      </c>
      <c r="I7" s="66">
        <v>335280</v>
      </c>
      <c r="J7" s="66">
        <v>14515430</v>
      </c>
      <c r="K7" s="66">
        <v>14515430</v>
      </c>
      <c r="L7" s="67">
        <v>2173530</v>
      </c>
      <c r="M7" s="68">
        <v>14.97392774447605</v>
      </c>
    </row>
    <row r="8" spans="1:13" ht="48" customHeight="1" x14ac:dyDescent="0.15">
      <c r="A8" s="65" t="s">
        <v>17</v>
      </c>
      <c r="B8" s="62">
        <v>5725190</v>
      </c>
      <c r="C8" s="66">
        <v>9576540</v>
      </c>
      <c r="D8" s="66">
        <v>117310</v>
      </c>
      <c r="E8" s="66">
        <v>15419040</v>
      </c>
      <c r="F8" s="66">
        <v>0</v>
      </c>
      <c r="G8" s="66">
        <v>102110</v>
      </c>
      <c r="H8" s="66">
        <v>82450</v>
      </c>
      <c r="I8" s="66">
        <v>370170</v>
      </c>
      <c r="J8" s="66">
        <v>15973770</v>
      </c>
      <c r="K8" s="66">
        <v>15973770</v>
      </c>
      <c r="L8" s="67">
        <v>2566820</v>
      </c>
      <c r="M8" s="68">
        <v>16.068968064520774</v>
      </c>
    </row>
    <row r="9" spans="1:13" ht="48" customHeight="1" x14ac:dyDescent="0.15">
      <c r="A9" s="65" t="s">
        <v>270</v>
      </c>
      <c r="B9" s="62">
        <v>5397290</v>
      </c>
      <c r="C9" s="66">
        <v>7632100</v>
      </c>
      <c r="D9" s="66">
        <v>90400</v>
      </c>
      <c r="E9" s="66">
        <v>13119790</v>
      </c>
      <c r="F9" s="66">
        <v>0</v>
      </c>
      <c r="G9" s="66">
        <v>96840</v>
      </c>
      <c r="H9" s="66">
        <v>45780</v>
      </c>
      <c r="I9" s="66">
        <v>369890</v>
      </c>
      <c r="J9" s="66">
        <v>13632300</v>
      </c>
      <c r="K9" s="66">
        <v>13632300</v>
      </c>
      <c r="L9" s="67">
        <v>1813800</v>
      </c>
      <c r="M9" s="68">
        <v>13.305164939151867</v>
      </c>
    </row>
    <row r="10" spans="1:13" ht="48" customHeight="1" x14ac:dyDescent="0.15">
      <c r="A10" s="65" t="s">
        <v>19</v>
      </c>
      <c r="B10" s="62">
        <v>5301150</v>
      </c>
      <c r="C10" s="66">
        <v>8306760</v>
      </c>
      <c r="D10" s="66">
        <v>98450</v>
      </c>
      <c r="E10" s="66">
        <v>13706360</v>
      </c>
      <c r="F10" s="66">
        <v>0</v>
      </c>
      <c r="G10" s="66">
        <v>14610</v>
      </c>
      <c r="H10" s="66">
        <v>58350</v>
      </c>
      <c r="I10" s="66">
        <v>362690</v>
      </c>
      <c r="J10" s="66">
        <v>14142010</v>
      </c>
      <c r="K10" s="66">
        <v>14142010</v>
      </c>
      <c r="L10" s="67">
        <v>2652940</v>
      </c>
      <c r="M10" s="68">
        <v>18.75928527840102</v>
      </c>
    </row>
    <row r="11" spans="1:13" ht="48" customHeight="1" x14ac:dyDescent="0.15">
      <c r="A11" s="65" t="s">
        <v>20</v>
      </c>
      <c r="B11" s="62">
        <v>5620470</v>
      </c>
      <c r="C11" s="66">
        <v>8219560</v>
      </c>
      <c r="D11" s="66">
        <v>102360</v>
      </c>
      <c r="E11" s="66">
        <v>13942390</v>
      </c>
      <c r="F11" s="66">
        <v>0</v>
      </c>
      <c r="G11" s="66">
        <v>91160</v>
      </c>
      <c r="H11" s="66">
        <v>66710</v>
      </c>
      <c r="I11" s="66">
        <v>212620</v>
      </c>
      <c r="J11" s="66">
        <v>14312880</v>
      </c>
      <c r="K11" s="66">
        <v>14312880</v>
      </c>
      <c r="L11" s="67">
        <v>2030140</v>
      </c>
      <c r="M11" s="68">
        <v>14.184007690974843</v>
      </c>
    </row>
    <row r="12" spans="1:13" ht="48" customHeight="1" x14ac:dyDescent="0.15">
      <c r="A12" s="65" t="s">
        <v>272</v>
      </c>
      <c r="B12" s="62">
        <v>5444570</v>
      </c>
      <c r="C12" s="66">
        <v>149170</v>
      </c>
      <c r="D12" s="66">
        <v>64510</v>
      </c>
      <c r="E12" s="66">
        <v>5658250</v>
      </c>
      <c r="F12" s="66">
        <v>0</v>
      </c>
      <c r="G12" s="66">
        <v>106360</v>
      </c>
      <c r="H12" s="66">
        <v>38380</v>
      </c>
      <c r="I12" s="66">
        <v>0</v>
      </c>
      <c r="J12" s="66">
        <v>5802990</v>
      </c>
      <c r="K12" s="66">
        <v>5802990</v>
      </c>
      <c r="L12" s="67">
        <v>873860</v>
      </c>
      <c r="M12" s="68">
        <v>15.058788658949956</v>
      </c>
    </row>
    <row r="13" spans="1:13" ht="48" customHeight="1" x14ac:dyDescent="0.15">
      <c r="A13" s="65" t="s">
        <v>22</v>
      </c>
      <c r="B13" s="62">
        <v>6432190</v>
      </c>
      <c r="C13" s="66">
        <v>2579130</v>
      </c>
      <c r="D13" s="66">
        <v>107410</v>
      </c>
      <c r="E13" s="66">
        <v>9118730</v>
      </c>
      <c r="F13" s="66">
        <v>0</v>
      </c>
      <c r="G13" s="66">
        <v>120790</v>
      </c>
      <c r="H13" s="66">
        <v>116940</v>
      </c>
      <c r="I13" s="66">
        <v>312820</v>
      </c>
      <c r="J13" s="66">
        <v>9669280</v>
      </c>
      <c r="K13" s="66">
        <v>9669280</v>
      </c>
      <c r="L13" s="67">
        <v>1589100</v>
      </c>
      <c r="M13" s="68">
        <v>16.434522529081793</v>
      </c>
    </row>
    <row r="14" spans="1:13" ht="48" customHeight="1" x14ac:dyDescent="0.15">
      <c r="A14" s="65" t="s">
        <v>275</v>
      </c>
      <c r="B14" s="62">
        <v>5519510</v>
      </c>
      <c r="C14" s="66">
        <v>7934540</v>
      </c>
      <c r="D14" s="66">
        <v>92580</v>
      </c>
      <c r="E14" s="66">
        <v>13546630</v>
      </c>
      <c r="F14" s="66">
        <v>0</v>
      </c>
      <c r="G14" s="66">
        <v>118960</v>
      </c>
      <c r="H14" s="66">
        <v>-6770</v>
      </c>
      <c r="I14" s="66">
        <v>349570</v>
      </c>
      <c r="J14" s="66">
        <v>14008390</v>
      </c>
      <c r="K14" s="66">
        <v>14008390</v>
      </c>
      <c r="L14" s="67">
        <v>2642900</v>
      </c>
      <c r="M14" s="68">
        <v>18.866550688551648</v>
      </c>
    </row>
    <row r="15" spans="1:13" ht="48" customHeight="1" x14ac:dyDescent="0.15">
      <c r="A15" s="65" t="s">
        <v>24</v>
      </c>
      <c r="B15" s="62">
        <v>5025900</v>
      </c>
      <c r="C15" s="66">
        <v>5693860</v>
      </c>
      <c r="D15" s="66">
        <v>93350</v>
      </c>
      <c r="E15" s="66">
        <v>10813110</v>
      </c>
      <c r="F15" s="66">
        <v>0</v>
      </c>
      <c r="G15" s="66">
        <v>34110</v>
      </c>
      <c r="H15" s="66">
        <v>57290</v>
      </c>
      <c r="I15" s="66">
        <v>314880</v>
      </c>
      <c r="J15" s="66">
        <v>11219390</v>
      </c>
      <c r="K15" s="66">
        <v>11219390</v>
      </c>
      <c r="L15" s="67">
        <v>1776480</v>
      </c>
      <c r="M15" s="68">
        <v>15.834015931347425</v>
      </c>
    </row>
    <row r="16" spans="1:13" ht="48" customHeight="1" thickBot="1" x14ac:dyDescent="0.2">
      <c r="A16" s="69" t="s">
        <v>274</v>
      </c>
      <c r="B16" s="62">
        <v>5959090</v>
      </c>
      <c r="C16" s="70">
        <v>9457810</v>
      </c>
      <c r="D16" s="70">
        <v>190210</v>
      </c>
      <c r="E16" s="70">
        <v>15607110</v>
      </c>
      <c r="F16" s="66">
        <v>0</v>
      </c>
      <c r="G16" s="70">
        <v>-22280</v>
      </c>
      <c r="H16" s="70">
        <v>24890</v>
      </c>
      <c r="I16" s="70">
        <v>370760</v>
      </c>
      <c r="J16" s="70">
        <v>15980480</v>
      </c>
      <c r="K16" s="70">
        <v>15980480</v>
      </c>
      <c r="L16" s="72">
        <v>2711630</v>
      </c>
      <c r="M16" s="73">
        <v>16.968388934500091</v>
      </c>
    </row>
    <row r="17" spans="1:13" ht="48" customHeight="1" thickTop="1" thickBot="1" x14ac:dyDescent="0.2">
      <c r="A17" s="74" t="s">
        <v>29</v>
      </c>
      <c r="B17" s="75">
        <v>68360920</v>
      </c>
      <c r="C17" s="75">
        <v>82579250</v>
      </c>
      <c r="D17" s="75">
        <v>1345880</v>
      </c>
      <c r="E17" s="75">
        <v>152286050</v>
      </c>
      <c r="F17" s="75">
        <v>0</v>
      </c>
      <c r="G17" s="75">
        <v>1011080</v>
      </c>
      <c r="H17" s="75">
        <v>694860</v>
      </c>
      <c r="I17" s="75">
        <v>3657460</v>
      </c>
      <c r="J17" s="75">
        <v>157649450</v>
      </c>
      <c r="K17" s="75">
        <v>157649450</v>
      </c>
      <c r="L17" s="76">
        <v>25020750</v>
      </c>
      <c r="M17" s="77">
        <v>15.871130536770032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32</v>
      </c>
      <c r="M1" s="322"/>
    </row>
    <row r="2" spans="1:13" ht="48" customHeight="1" thickBot="1" x14ac:dyDescent="0.2">
      <c r="A2" s="115"/>
      <c r="B2" s="323"/>
      <c r="C2" s="324"/>
      <c r="L2" s="325" t="s">
        <v>0</v>
      </c>
      <c r="M2" s="326"/>
    </row>
    <row r="3" spans="1:13" ht="48" customHeight="1" x14ac:dyDescent="0.15">
      <c r="A3" s="52"/>
      <c r="B3" s="333" t="s">
        <v>1</v>
      </c>
      <c r="C3" s="333"/>
      <c r="D3" s="333"/>
      <c r="E3" s="333"/>
      <c r="F3" s="333"/>
      <c r="G3" s="333"/>
      <c r="H3" s="333"/>
      <c r="I3" s="333"/>
      <c r="J3" s="334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5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58" t="s">
        <v>9</v>
      </c>
      <c r="G4" s="58" t="s">
        <v>184</v>
      </c>
      <c r="H4" s="58" t="s">
        <v>10</v>
      </c>
      <c r="I4" s="58" t="s">
        <v>11</v>
      </c>
      <c r="J4" s="59" t="s">
        <v>12</v>
      </c>
      <c r="K4" s="330"/>
      <c r="L4" s="332"/>
      <c r="M4" s="60" t="s">
        <v>260</v>
      </c>
    </row>
    <row r="5" spans="1:13" ht="48" customHeight="1" x14ac:dyDescent="0.15">
      <c r="A5" s="61" t="s">
        <v>267</v>
      </c>
      <c r="B5" s="62">
        <v>1287320</v>
      </c>
      <c r="C5" s="62">
        <v>2753340</v>
      </c>
      <c r="D5" s="62">
        <v>10810</v>
      </c>
      <c r="E5" s="62">
        <v>4051470</v>
      </c>
      <c r="F5" s="62">
        <v>0</v>
      </c>
      <c r="G5" s="62">
        <v>0</v>
      </c>
      <c r="H5" s="62">
        <v>420</v>
      </c>
      <c r="I5" s="62">
        <v>5460690</v>
      </c>
      <c r="J5" s="62">
        <v>9512580</v>
      </c>
      <c r="K5" s="62">
        <v>9512580</v>
      </c>
      <c r="L5" s="63">
        <v>1857350</v>
      </c>
      <c r="M5" s="64">
        <v>19.525197159971324</v>
      </c>
    </row>
    <row r="6" spans="1:13" ht="48" customHeight="1" x14ac:dyDescent="0.15">
      <c r="A6" s="65" t="s">
        <v>268</v>
      </c>
      <c r="B6" s="62">
        <v>1323740</v>
      </c>
      <c r="C6" s="66">
        <v>4672130</v>
      </c>
      <c r="D6" s="66">
        <v>19160</v>
      </c>
      <c r="E6" s="66">
        <v>6015030</v>
      </c>
      <c r="F6" s="62">
        <v>0</v>
      </c>
      <c r="G6" s="62">
        <v>0</v>
      </c>
      <c r="H6" s="62">
        <v>1000</v>
      </c>
      <c r="I6" s="66">
        <v>5936930</v>
      </c>
      <c r="J6" s="66">
        <v>11952960</v>
      </c>
      <c r="K6" s="66">
        <v>11952960</v>
      </c>
      <c r="L6" s="67">
        <v>1825210</v>
      </c>
      <c r="M6" s="68">
        <v>15.269941504029127</v>
      </c>
    </row>
    <row r="7" spans="1:13" ht="48" customHeight="1" x14ac:dyDescent="0.15">
      <c r="A7" s="65" t="s">
        <v>262</v>
      </c>
      <c r="B7" s="62">
        <v>1268950</v>
      </c>
      <c r="C7" s="66">
        <v>7065760</v>
      </c>
      <c r="D7" s="66">
        <v>42770</v>
      </c>
      <c r="E7" s="66">
        <v>8377480</v>
      </c>
      <c r="F7" s="62">
        <v>0</v>
      </c>
      <c r="G7" s="62">
        <v>0</v>
      </c>
      <c r="H7" s="62">
        <v>1120</v>
      </c>
      <c r="I7" s="66">
        <v>5997780</v>
      </c>
      <c r="J7" s="66">
        <v>14376380</v>
      </c>
      <c r="K7" s="66">
        <v>14376380</v>
      </c>
      <c r="L7" s="67">
        <v>1824660</v>
      </c>
      <c r="M7" s="68">
        <v>12.692068517944016</v>
      </c>
    </row>
    <row r="8" spans="1:13" ht="48" customHeight="1" x14ac:dyDescent="0.15">
      <c r="A8" s="65" t="s">
        <v>269</v>
      </c>
      <c r="B8" s="62">
        <v>1256780</v>
      </c>
      <c r="C8" s="66">
        <v>7766150</v>
      </c>
      <c r="D8" s="66">
        <v>18240</v>
      </c>
      <c r="E8" s="66">
        <v>9041170</v>
      </c>
      <c r="F8" s="62">
        <v>0</v>
      </c>
      <c r="G8" s="62">
        <v>0</v>
      </c>
      <c r="H8" s="62">
        <v>930</v>
      </c>
      <c r="I8" s="66">
        <v>5753990</v>
      </c>
      <c r="J8" s="66">
        <v>14796090</v>
      </c>
      <c r="K8" s="66">
        <v>14796090</v>
      </c>
      <c r="L8" s="67">
        <v>1960230</v>
      </c>
      <c r="M8" s="68">
        <v>13.248297354233449</v>
      </c>
    </row>
    <row r="9" spans="1:13" ht="48" customHeight="1" x14ac:dyDescent="0.15">
      <c r="A9" s="65" t="s">
        <v>270</v>
      </c>
      <c r="B9" s="62">
        <v>1170270</v>
      </c>
      <c r="C9" s="66">
        <v>6734170</v>
      </c>
      <c r="D9" s="66">
        <v>9210</v>
      </c>
      <c r="E9" s="66">
        <v>7913650</v>
      </c>
      <c r="F9" s="62">
        <v>0</v>
      </c>
      <c r="G9" s="62">
        <v>0</v>
      </c>
      <c r="H9" s="62">
        <v>910</v>
      </c>
      <c r="I9" s="66">
        <v>5463830</v>
      </c>
      <c r="J9" s="66">
        <v>13378390</v>
      </c>
      <c r="K9" s="66">
        <v>13378390</v>
      </c>
      <c r="L9" s="67">
        <v>2164550</v>
      </c>
      <c r="M9" s="68">
        <v>16.179450591588378</v>
      </c>
    </row>
    <row r="10" spans="1:13" ht="48" customHeight="1" x14ac:dyDescent="0.15">
      <c r="A10" s="65" t="s">
        <v>263</v>
      </c>
      <c r="B10" s="62">
        <v>1151480</v>
      </c>
      <c r="C10" s="66">
        <v>6914080</v>
      </c>
      <c r="D10" s="66">
        <v>10660</v>
      </c>
      <c r="E10" s="66">
        <v>8076220</v>
      </c>
      <c r="F10" s="62">
        <v>0</v>
      </c>
      <c r="G10" s="62">
        <v>0</v>
      </c>
      <c r="H10" s="62">
        <v>950</v>
      </c>
      <c r="I10" s="66">
        <v>5588960</v>
      </c>
      <c r="J10" s="66">
        <v>13666130</v>
      </c>
      <c r="K10" s="66">
        <v>13666130</v>
      </c>
      <c r="L10" s="67">
        <v>1723010</v>
      </c>
      <c r="M10" s="68">
        <v>12.607885334033849</v>
      </c>
    </row>
    <row r="11" spans="1:13" ht="48" customHeight="1" x14ac:dyDescent="0.15">
      <c r="A11" s="65" t="s">
        <v>271</v>
      </c>
      <c r="B11" s="62">
        <v>1226610</v>
      </c>
      <c r="C11" s="66">
        <v>603310</v>
      </c>
      <c r="D11" s="66">
        <v>16300</v>
      </c>
      <c r="E11" s="66">
        <v>1846220</v>
      </c>
      <c r="F11" s="62">
        <v>0</v>
      </c>
      <c r="G11" s="62">
        <v>0</v>
      </c>
      <c r="H11" s="62">
        <v>120</v>
      </c>
      <c r="I11" s="66">
        <v>5899380</v>
      </c>
      <c r="J11" s="66">
        <v>7745720</v>
      </c>
      <c r="K11" s="66">
        <v>7745720</v>
      </c>
      <c r="L11" s="67">
        <v>714470</v>
      </c>
      <c r="M11" s="68">
        <v>9.224061804454589</v>
      </c>
    </row>
    <row r="12" spans="1:13" ht="48" customHeight="1" x14ac:dyDescent="0.15">
      <c r="A12" s="65" t="s">
        <v>272</v>
      </c>
      <c r="B12" s="62">
        <v>1184530</v>
      </c>
      <c r="C12" s="66">
        <v>1272770</v>
      </c>
      <c r="D12" s="66">
        <v>9790</v>
      </c>
      <c r="E12" s="66">
        <v>2467090</v>
      </c>
      <c r="F12" s="62">
        <v>0</v>
      </c>
      <c r="G12" s="62">
        <v>0</v>
      </c>
      <c r="H12" s="62">
        <v>170</v>
      </c>
      <c r="I12" s="66">
        <v>5586890</v>
      </c>
      <c r="J12" s="66">
        <v>8054150</v>
      </c>
      <c r="K12" s="66">
        <v>8054150</v>
      </c>
      <c r="L12" s="67">
        <v>1151720</v>
      </c>
      <c r="M12" s="68">
        <v>14.299708845750327</v>
      </c>
    </row>
    <row r="13" spans="1:13" ht="48" customHeight="1" x14ac:dyDescent="0.15">
      <c r="A13" s="65" t="s">
        <v>273</v>
      </c>
      <c r="B13" s="62">
        <v>1217060</v>
      </c>
      <c r="C13" s="66">
        <v>3090400</v>
      </c>
      <c r="D13" s="66">
        <v>5720</v>
      </c>
      <c r="E13" s="66">
        <v>4313180</v>
      </c>
      <c r="F13" s="62">
        <v>0</v>
      </c>
      <c r="G13" s="62">
        <v>0</v>
      </c>
      <c r="H13" s="62">
        <v>490</v>
      </c>
      <c r="I13" s="66">
        <v>6287390</v>
      </c>
      <c r="J13" s="66">
        <v>10601060</v>
      </c>
      <c r="K13" s="66">
        <v>10601060</v>
      </c>
      <c r="L13" s="67">
        <v>1768170</v>
      </c>
      <c r="M13" s="68">
        <v>16.679181138489923</v>
      </c>
    </row>
    <row r="14" spans="1:13" ht="48" customHeight="1" x14ac:dyDescent="0.15">
      <c r="A14" s="65" t="s">
        <v>275</v>
      </c>
      <c r="B14" s="62">
        <v>1017550</v>
      </c>
      <c r="C14" s="66">
        <v>3505670</v>
      </c>
      <c r="D14" s="66">
        <v>6470</v>
      </c>
      <c r="E14" s="66">
        <v>4529690</v>
      </c>
      <c r="F14" s="62">
        <v>0</v>
      </c>
      <c r="G14" s="62">
        <v>0</v>
      </c>
      <c r="H14" s="62">
        <v>340</v>
      </c>
      <c r="I14" s="66">
        <v>6082060</v>
      </c>
      <c r="J14" s="66">
        <v>10612090</v>
      </c>
      <c r="K14" s="66">
        <v>10612090</v>
      </c>
      <c r="L14" s="67">
        <v>1826140</v>
      </c>
      <c r="M14" s="68">
        <v>17.208108864512081</v>
      </c>
    </row>
    <row r="15" spans="1:13" ht="48" customHeight="1" x14ac:dyDescent="0.15">
      <c r="A15" s="65" t="s">
        <v>266</v>
      </c>
      <c r="B15" s="62">
        <v>1070480</v>
      </c>
      <c r="C15" s="66">
        <v>6214480</v>
      </c>
      <c r="D15" s="66">
        <v>11980</v>
      </c>
      <c r="E15" s="66">
        <v>7296940</v>
      </c>
      <c r="F15" s="62">
        <v>0</v>
      </c>
      <c r="G15" s="62">
        <v>0</v>
      </c>
      <c r="H15" s="62">
        <v>620</v>
      </c>
      <c r="I15" s="66">
        <v>6404960</v>
      </c>
      <c r="J15" s="66">
        <v>13702520</v>
      </c>
      <c r="K15" s="66">
        <v>13702520</v>
      </c>
      <c r="L15" s="67">
        <v>1947500</v>
      </c>
      <c r="M15" s="68">
        <v>14.212714157687783</v>
      </c>
    </row>
    <row r="16" spans="1:13" ht="48" customHeight="1" thickBot="1" x14ac:dyDescent="0.2">
      <c r="A16" s="69" t="s">
        <v>274</v>
      </c>
      <c r="B16" s="62">
        <v>1252940</v>
      </c>
      <c r="C16" s="70">
        <v>6579520</v>
      </c>
      <c r="D16" s="70">
        <v>10540</v>
      </c>
      <c r="E16" s="70">
        <v>7843000</v>
      </c>
      <c r="F16" s="62">
        <v>0</v>
      </c>
      <c r="G16" s="62">
        <v>0</v>
      </c>
      <c r="H16" s="62">
        <v>790</v>
      </c>
      <c r="I16" s="70">
        <v>6021770</v>
      </c>
      <c r="J16" s="70">
        <v>13865560</v>
      </c>
      <c r="K16" s="70">
        <v>13865560</v>
      </c>
      <c r="L16" s="67">
        <v>2505840</v>
      </c>
      <c r="M16" s="73">
        <v>18.072403855307684</v>
      </c>
    </row>
    <row r="17" spans="1:13" ht="48" customHeight="1" thickTop="1" thickBot="1" x14ac:dyDescent="0.2">
      <c r="A17" s="74" t="s">
        <v>29</v>
      </c>
      <c r="B17" s="75">
        <v>14427710</v>
      </c>
      <c r="C17" s="75">
        <v>57171780</v>
      </c>
      <c r="D17" s="75">
        <v>171650</v>
      </c>
      <c r="E17" s="75">
        <v>71771140</v>
      </c>
      <c r="F17" s="75">
        <v>0</v>
      </c>
      <c r="G17" s="75">
        <v>0</v>
      </c>
      <c r="H17" s="75">
        <v>7860</v>
      </c>
      <c r="I17" s="75">
        <v>70484630</v>
      </c>
      <c r="J17" s="75">
        <v>142263630</v>
      </c>
      <c r="K17" s="75">
        <v>142263630</v>
      </c>
      <c r="L17" s="76">
        <v>21268850</v>
      </c>
      <c r="M17" s="77">
        <v>14.95030739761104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33</v>
      </c>
      <c r="M1" s="322"/>
    </row>
    <row r="2" spans="1:13" ht="48" customHeight="1" thickBot="1" x14ac:dyDescent="0.2">
      <c r="A2" s="51"/>
      <c r="B2" s="323"/>
      <c r="C2" s="324"/>
      <c r="L2" s="325" t="s">
        <v>0</v>
      </c>
      <c r="M2" s="326"/>
    </row>
    <row r="3" spans="1:13" ht="48" customHeight="1" x14ac:dyDescent="0.15">
      <c r="A3" s="52"/>
      <c r="B3" s="327" t="s">
        <v>1</v>
      </c>
      <c r="C3" s="328"/>
      <c r="D3" s="328"/>
      <c r="E3" s="328"/>
      <c r="F3" s="328"/>
      <c r="G3" s="328"/>
      <c r="H3" s="328"/>
      <c r="I3" s="328"/>
      <c r="J3" s="335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11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110" t="s">
        <v>9</v>
      </c>
      <c r="G4" s="110" t="s">
        <v>184</v>
      </c>
      <c r="H4" s="110" t="s">
        <v>10</v>
      </c>
      <c r="I4" s="110" t="s">
        <v>11</v>
      </c>
      <c r="J4" s="111" t="s">
        <v>12</v>
      </c>
      <c r="K4" s="330"/>
      <c r="L4" s="332"/>
      <c r="M4" s="60" t="s">
        <v>276</v>
      </c>
    </row>
    <row r="5" spans="1:13" ht="48" customHeight="1" x14ac:dyDescent="0.15">
      <c r="A5" s="112" t="s">
        <v>14</v>
      </c>
      <c r="B5" s="62">
        <v>8138380</v>
      </c>
      <c r="C5" s="62">
        <v>9047050</v>
      </c>
      <c r="D5" s="62">
        <v>183160</v>
      </c>
      <c r="E5" s="62">
        <v>17368590</v>
      </c>
      <c r="F5" s="117">
        <v>0</v>
      </c>
      <c r="G5" s="117">
        <v>225230</v>
      </c>
      <c r="H5" s="117">
        <v>41710</v>
      </c>
      <c r="I5" s="113">
        <v>2455840</v>
      </c>
      <c r="J5" s="113">
        <v>20091370</v>
      </c>
      <c r="K5" s="113">
        <v>20091370</v>
      </c>
      <c r="L5" s="114">
        <v>3985720</v>
      </c>
      <c r="M5" s="64">
        <v>19.837970232990582</v>
      </c>
    </row>
    <row r="6" spans="1:13" ht="48" customHeight="1" x14ac:dyDescent="0.15">
      <c r="A6" s="65" t="s">
        <v>277</v>
      </c>
      <c r="B6" s="62">
        <v>8448265</v>
      </c>
      <c r="C6" s="66">
        <v>10869040</v>
      </c>
      <c r="D6" s="62">
        <v>494540</v>
      </c>
      <c r="E6" s="62">
        <v>19811845</v>
      </c>
      <c r="F6" s="66">
        <v>0</v>
      </c>
      <c r="G6" s="66">
        <v>183960</v>
      </c>
      <c r="H6" s="66">
        <v>69940</v>
      </c>
      <c r="I6" s="66">
        <v>3175130</v>
      </c>
      <c r="J6" s="66">
        <v>23240875</v>
      </c>
      <c r="K6" s="66">
        <v>23240875</v>
      </c>
      <c r="L6" s="67">
        <v>3074810</v>
      </c>
      <c r="M6" s="68">
        <v>13.230181737993943</v>
      </c>
    </row>
    <row r="7" spans="1:13" ht="48" customHeight="1" x14ac:dyDescent="0.15">
      <c r="A7" s="65" t="s">
        <v>16</v>
      </c>
      <c r="B7" s="62">
        <v>7814525</v>
      </c>
      <c r="C7" s="66">
        <v>11281720</v>
      </c>
      <c r="D7" s="66">
        <v>237780</v>
      </c>
      <c r="E7" s="66">
        <v>19334025</v>
      </c>
      <c r="F7" s="66">
        <v>0</v>
      </c>
      <c r="G7" s="66">
        <v>177885</v>
      </c>
      <c r="H7" s="66">
        <v>90670</v>
      </c>
      <c r="I7" s="66">
        <v>3983800</v>
      </c>
      <c r="J7" s="66">
        <v>23586380</v>
      </c>
      <c r="K7" s="66">
        <v>23586380</v>
      </c>
      <c r="L7" s="67">
        <v>3323800</v>
      </c>
      <c r="M7" s="68">
        <v>14.092031078953193</v>
      </c>
    </row>
    <row r="8" spans="1:13" ht="48" customHeight="1" x14ac:dyDescent="0.15">
      <c r="A8" s="65" t="s">
        <v>278</v>
      </c>
      <c r="B8" s="62">
        <v>7721930</v>
      </c>
      <c r="C8" s="66">
        <v>9720510</v>
      </c>
      <c r="D8" s="66">
        <v>137910</v>
      </c>
      <c r="E8" s="66">
        <v>17580350</v>
      </c>
      <c r="F8" s="66">
        <v>0</v>
      </c>
      <c r="G8" s="66">
        <v>195135</v>
      </c>
      <c r="H8" s="66">
        <v>80520</v>
      </c>
      <c r="I8" s="66">
        <v>2770970</v>
      </c>
      <c r="J8" s="66">
        <v>20626975</v>
      </c>
      <c r="K8" s="66">
        <v>20626975</v>
      </c>
      <c r="L8" s="67">
        <v>3252690</v>
      </c>
      <c r="M8" s="68">
        <v>15.769108170247939</v>
      </c>
    </row>
    <row r="9" spans="1:13" ht="48" customHeight="1" x14ac:dyDescent="0.15">
      <c r="A9" s="65" t="s">
        <v>18</v>
      </c>
      <c r="B9" s="62">
        <v>7272710</v>
      </c>
      <c r="C9" s="66">
        <v>10480090</v>
      </c>
      <c r="D9" s="66">
        <v>316190</v>
      </c>
      <c r="E9" s="66">
        <v>18068990</v>
      </c>
      <c r="F9" s="66">
        <v>0</v>
      </c>
      <c r="G9" s="66">
        <v>187155</v>
      </c>
      <c r="H9" s="66">
        <v>29520</v>
      </c>
      <c r="I9" s="66">
        <v>2357150</v>
      </c>
      <c r="J9" s="66">
        <v>20642815</v>
      </c>
      <c r="K9" s="66">
        <v>20642815</v>
      </c>
      <c r="L9" s="67">
        <v>3331740</v>
      </c>
      <c r="M9" s="68">
        <v>16.139949905088042</v>
      </c>
    </row>
    <row r="10" spans="1:13" ht="48" customHeight="1" x14ac:dyDescent="0.15">
      <c r="A10" s="65" t="s">
        <v>19</v>
      </c>
      <c r="B10" s="62">
        <v>7163950</v>
      </c>
      <c r="C10" s="66">
        <v>5630630</v>
      </c>
      <c r="D10" s="66">
        <v>201630</v>
      </c>
      <c r="E10" s="66">
        <v>12996210</v>
      </c>
      <c r="F10" s="66">
        <v>0</v>
      </c>
      <c r="G10" s="66">
        <v>160000</v>
      </c>
      <c r="H10" s="66">
        <v>48890</v>
      </c>
      <c r="I10" s="66">
        <v>2357260</v>
      </c>
      <c r="J10" s="66">
        <v>15562360</v>
      </c>
      <c r="K10" s="66">
        <v>15562360</v>
      </c>
      <c r="L10" s="67">
        <v>2527920</v>
      </c>
      <c r="M10" s="68">
        <v>16.243808779645246</v>
      </c>
    </row>
    <row r="11" spans="1:13" ht="48" customHeight="1" x14ac:dyDescent="0.15">
      <c r="A11" s="65" t="s">
        <v>271</v>
      </c>
      <c r="B11" s="62">
        <v>7573860</v>
      </c>
      <c r="C11" s="66">
        <v>15397900</v>
      </c>
      <c r="D11" s="66">
        <v>258000</v>
      </c>
      <c r="E11" s="66">
        <v>23229760</v>
      </c>
      <c r="F11" s="66">
        <v>0</v>
      </c>
      <c r="G11" s="66">
        <v>208205</v>
      </c>
      <c r="H11" s="66">
        <v>46130</v>
      </c>
      <c r="I11" s="66">
        <v>2526680</v>
      </c>
      <c r="J11" s="66">
        <v>26010775</v>
      </c>
      <c r="K11" s="66">
        <v>26010775</v>
      </c>
      <c r="L11" s="67">
        <v>4177960</v>
      </c>
      <c r="M11" s="68">
        <v>16.062420285439398</v>
      </c>
    </row>
    <row r="12" spans="1:13" ht="48" customHeight="1" x14ac:dyDescent="0.15">
      <c r="A12" s="65" t="s">
        <v>21</v>
      </c>
      <c r="B12" s="62">
        <v>7238290</v>
      </c>
      <c r="C12" s="66">
        <v>13196530</v>
      </c>
      <c r="D12" s="66">
        <v>248030</v>
      </c>
      <c r="E12" s="66">
        <v>20682850</v>
      </c>
      <c r="F12" s="66">
        <v>0</v>
      </c>
      <c r="G12" s="66">
        <v>169200</v>
      </c>
      <c r="H12" s="66">
        <v>45290</v>
      </c>
      <c r="I12" s="66">
        <v>2445010</v>
      </c>
      <c r="J12" s="66">
        <v>23342350</v>
      </c>
      <c r="K12" s="66">
        <v>23342350</v>
      </c>
      <c r="L12" s="67">
        <v>3143260</v>
      </c>
      <c r="M12" s="68">
        <v>13.465910673089898</v>
      </c>
    </row>
    <row r="13" spans="1:13" ht="48" customHeight="1" x14ac:dyDescent="0.15">
      <c r="A13" s="65" t="s">
        <v>265</v>
      </c>
      <c r="B13" s="62">
        <v>8827220</v>
      </c>
      <c r="C13" s="66">
        <v>13628100</v>
      </c>
      <c r="D13" s="66">
        <v>157040</v>
      </c>
      <c r="E13" s="66">
        <v>22612360</v>
      </c>
      <c r="F13" s="66">
        <v>0</v>
      </c>
      <c r="G13" s="66">
        <v>230640</v>
      </c>
      <c r="H13" s="66">
        <v>99410</v>
      </c>
      <c r="I13" s="66">
        <v>2616140</v>
      </c>
      <c r="J13" s="66">
        <v>25558550</v>
      </c>
      <c r="K13" s="66">
        <v>25558550</v>
      </c>
      <c r="L13" s="67">
        <v>4233070</v>
      </c>
      <c r="M13" s="68">
        <v>16.562246293314761</v>
      </c>
    </row>
    <row r="14" spans="1:13" ht="48" customHeight="1" x14ac:dyDescent="0.15">
      <c r="A14" s="65" t="s">
        <v>279</v>
      </c>
      <c r="B14" s="62">
        <v>7559380</v>
      </c>
      <c r="C14" s="66">
        <v>3402140</v>
      </c>
      <c r="D14" s="66">
        <v>113300</v>
      </c>
      <c r="E14" s="66">
        <v>11074820</v>
      </c>
      <c r="F14" s="66">
        <v>0</v>
      </c>
      <c r="G14" s="66">
        <v>212465</v>
      </c>
      <c r="H14" s="66">
        <v>15120</v>
      </c>
      <c r="I14" s="66">
        <v>1361060</v>
      </c>
      <c r="J14" s="66">
        <v>12663465</v>
      </c>
      <c r="K14" s="66">
        <v>12663465</v>
      </c>
      <c r="L14" s="67">
        <v>2257380</v>
      </c>
      <c r="M14" s="68">
        <v>17.825926790179462</v>
      </c>
    </row>
    <row r="15" spans="1:13" ht="48" customHeight="1" x14ac:dyDescent="0.15">
      <c r="A15" s="65" t="s">
        <v>280</v>
      </c>
      <c r="B15" s="62">
        <v>6688510</v>
      </c>
      <c r="C15" s="70">
        <v>-350</v>
      </c>
      <c r="D15" s="66">
        <v>94850</v>
      </c>
      <c r="E15" s="66">
        <v>6783010</v>
      </c>
      <c r="F15" s="66">
        <v>0</v>
      </c>
      <c r="G15" s="66">
        <v>181170</v>
      </c>
      <c r="H15" s="66">
        <v>79130</v>
      </c>
      <c r="I15" s="66">
        <v>0</v>
      </c>
      <c r="J15" s="66">
        <v>7043310</v>
      </c>
      <c r="K15" s="66">
        <v>7043310</v>
      </c>
      <c r="L15" s="67">
        <v>1163440</v>
      </c>
      <c r="M15" s="68">
        <v>16.518369914145481</v>
      </c>
    </row>
    <row r="16" spans="1:13" ht="48" customHeight="1" thickBot="1" x14ac:dyDescent="0.2">
      <c r="A16" s="69" t="s">
        <v>281</v>
      </c>
      <c r="B16" s="62">
        <v>7911750</v>
      </c>
      <c r="C16" s="70">
        <v>7873720</v>
      </c>
      <c r="D16" s="70">
        <v>187160</v>
      </c>
      <c r="E16" s="70">
        <v>15972630</v>
      </c>
      <c r="F16" s="66">
        <v>0</v>
      </c>
      <c r="G16" s="66">
        <v>153990</v>
      </c>
      <c r="H16" s="62">
        <v>49150</v>
      </c>
      <c r="I16" s="70">
        <v>2002140</v>
      </c>
      <c r="J16" s="70">
        <v>18177910</v>
      </c>
      <c r="K16" s="70">
        <v>18177910</v>
      </c>
      <c r="L16" s="72">
        <v>2640050</v>
      </c>
      <c r="M16" s="73">
        <v>14.523396804143051</v>
      </c>
    </row>
    <row r="17" spans="1:13" ht="48" customHeight="1" thickTop="1" thickBot="1" x14ac:dyDescent="0.2">
      <c r="A17" s="74" t="s">
        <v>29</v>
      </c>
      <c r="B17" s="75">
        <v>92358770</v>
      </c>
      <c r="C17" s="75">
        <v>110527080</v>
      </c>
      <c r="D17" s="75">
        <v>2629590</v>
      </c>
      <c r="E17" s="75">
        <v>205515440</v>
      </c>
      <c r="F17" s="75">
        <v>0</v>
      </c>
      <c r="G17" s="75">
        <v>2285035</v>
      </c>
      <c r="H17" s="75">
        <v>695480</v>
      </c>
      <c r="I17" s="75">
        <v>28051180</v>
      </c>
      <c r="J17" s="75">
        <v>236547135</v>
      </c>
      <c r="K17" s="75">
        <v>236547135</v>
      </c>
      <c r="L17" s="76">
        <v>37111840</v>
      </c>
      <c r="M17" s="77">
        <v>15.688983085760052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100" zoomScaleSheetLayoutView="55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34</v>
      </c>
      <c r="M1" s="322"/>
    </row>
    <row r="2" spans="1:13" ht="48" customHeight="1" thickBot="1" x14ac:dyDescent="0.2">
      <c r="A2" s="118"/>
      <c r="B2" s="323"/>
      <c r="C2" s="324"/>
      <c r="D2" s="119"/>
      <c r="E2" s="119"/>
      <c r="F2" s="119"/>
      <c r="G2" s="119"/>
      <c r="H2" s="119"/>
      <c r="I2" s="119"/>
      <c r="J2" s="119"/>
      <c r="K2" s="119"/>
      <c r="L2" s="325" t="s">
        <v>0</v>
      </c>
      <c r="M2" s="326"/>
    </row>
    <row r="3" spans="1:13" ht="48" customHeight="1" x14ac:dyDescent="0.15">
      <c r="A3" s="52"/>
      <c r="B3" s="328" t="s">
        <v>1</v>
      </c>
      <c r="C3" s="328"/>
      <c r="D3" s="328"/>
      <c r="E3" s="328"/>
      <c r="F3" s="328"/>
      <c r="G3" s="328"/>
      <c r="H3" s="328"/>
      <c r="I3" s="328"/>
      <c r="J3" s="335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5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58" t="s">
        <v>9</v>
      </c>
      <c r="G4" s="58" t="s">
        <v>184</v>
      </c>
      <c r="H4" s="58" t="s">
        <v>10</v>
      </c>
      <c r="I4" s="58" t="s">
        <v>11</v>
      </c>
      <c r="J4" s="59" t="s">
        <v>12</v>
      </c>
      <c r="K4" s="330"/>
      <c r="L4" s="332"/>
      <c r="M4" s="60" t="s">
        <v>13</v>
      </c>
    </row>
    <row r="5" spans="1:13" ht="48" customHeight="1" x14ac:dyDescent="0.15">
      <c r="A5" s="61" t="s">
        <v>267</v>
      </c>
      <c r="B5" s="62">
        <v>4258210</v>
      </c>
      <c r="C5" s="62">
        <v>3883180</v>
      </c>
      <c r="D5" s="62">
        <v>85120</v>
      </c>
      <c r="E5" s="62">
        <v>8226510</v>
      </c>
      <c r="F5" s="62">
        <v>0</v>
      </c>
      <c r="G5" s="62">
        <v>11070</v>
      </c>
      <c r="H5" s="62">
        <v>63440</v>
      </c>
      <c r="I5" s="62">
        <v>248600</v>
      </c>
      <c r="J5" s="62">
        <v>8549620</v>
      </c>
      <c r="K5" s="62">
        <v>8549620</v>
      </c>
      <c r="L5" s="63">
        <v>1372390</v>
      </c>
      <c r="M5" s="64">
        <v>16.052058454059946</v>
      </c>
    </row>
    <row r="6" spans="1:13" ht="48" customHeight="1" x14ac:dyDescent="0.15">
      <c r="A6" s="65" t="s">
        <v>15</v>
      </c>
      <c r="B6" s="62">
        <v>4433010</v>
      </c>
      <c r="C6" s="66">
        <v>4230</v>
      </c>
      <c r="D6" s="66">
        <v>106180</v>
      </c>
      <c r="E6" s="66">
        <v>4543420</v>
      </c>
      <c r="F6" s="66">
        <v>0</v>
      </c>
      <c r="G6" s="66">
        <v>9980</v>
      </c>
      <c r="H6" s="66">
        <v>61400</v>
      </c>
      <c r="I6" s="62">
        <v>0</v>
      </c>
      <c r="J6" s="66">
        <v>4614800</v>
      </c>
      <c r="K6" s="66">
        <v>4614800</v>
      </c>
      <c r="L6" s="67">
        <v>451060</v>
      </c>
      <c r="M6" s="68">
        <v>9.774204732599463</v>
      </c>
    </row>
    <row r="7" spans="1:13" ht="48" customHeight="1" x14ac:dyDescent="0.15">
      <c r="A7" s="65" t="s">
        <v>16</v>
      </c>
      <c r="B7" s="62">
        <v>4091220</v>
      </c>
      <c r="C7" s="66">
        <v>3926820</v>
      </c>
      <c r="D7" s="66">
        <v>79880</v>
      </c>
      <c r="E7" s="66">
        <v>8097920</v>
      </c>
      <c r="F7" s="66">
        <v>0</v>
      </c>
      <c r="G7" s="66">
        <v>12910</v>
      </c>
      <c r="H7" s="66">
        <v>40070</v>
      </c>
      <c r="I7" s="62">
        <v>389660</v>
      </c>
      <c r="J7" s="66">
        <v>8540560</v>
      </c>
      <c r="K7" s="66">
        <v>8540560</v>
      </c>
      <c r="L7" s="67">
        <v>976630</v>
      </c>
      <c r="M7" s="68">
        <v>11.435198628661352</v>
      </c>
    </row>
    <row r="8" spans="1:13" ht="48" customHeight="1" x14ac:dyDescent="0.15">
      <c r="A8" s="65" t="s">
        <v>269</v>
      </c>
      <c r="B8" s="62">
        <v>4096590</v>
      </c>
      <c r="C8" s="66">
        <v>8028290</v>
      </c>
      <c r="D8" s="66">
        <v>89410</v>
      </c>
      <c r="E8" s="66">
        <v>12214290</v>
      </c>
      <c r="F8" s="66">
        <v>0</v>
      </c>
      <c r="G8" s="66">
        <v>7910</v>
      </c>
      <c r="H8" s="66">
        <v>54280</v>
      </c>
      <c r="I8" s="62">
        <v>128970</v>
      </c>
      <c r="J8" s="66">
        <v>12405450</v>
      </c>
      <c r="K8" s="66">
        <v>12405450</v>
      </c>
      <c r="L8" s="67">
        <v>1581560</v>
      </c>
      <c r="M8" s="68">
        <v>12.748912776239477</v>
      </c>
    </row>
    <row r="9" spans="1:13" ht="48" customHeight="1" x14ac:dyDescent="0.15">
      <c r="A9" s="65" t="s">
        <v>270</v>
      </c>
      <c r="B9" s="62">
        <v>3811020</v>
      </c>
      <c r="C9" s="66">
        <v>6976730</v>
      </c>
      <c r="D9" s="66">
        <v>144460</v>
      </c>
      <c r="E9" s="66">
        <v>10932210</v>
      </c>
      <c r="F9" s="66">
        <v>0</v>
      </c>
      <c r="G9" s="66">
        <v>11290</v>
      </c>
      <c r="H9" s="66">
        <v>31540</v>
      </c>
      <c r="I9" s="62">
        <v>36160</v>
      </c>
      <c r="J9" s="66">
        <v>11011200</v>
      </c>
      <c r="K9" s="66">
        <v>11011200</v>
      </c>
      <c r="L9" s="67">
        <v>1566560</v>
      </c>
      <c r="M9" s="68">
        <v>14.22696890438826</v>
      </c>
    </row>
    <row r="10" spans="1:13" ht="48" customHeight="1" x14ac:dyDescent="0.15">
      <c r="A10" s="65" t="s">
        <v>263</v>
      </c>
      <c r="B10" s="62">
        <v>3607770</v>
      </c>
      <c r="C10" s="66">
        <v>7052200</v>
      </c>
      <c r="D10" s="66">
        <v>75310</v>
      </c>
      <c r="E10" s="66">
        <v>10735280</v>
      </c>
      <c r="F10" s="66">
        <v>0</v>
      </c>
      <c r="G10" s="66">
        <v>9260</v>
      </c>
      <c r="H10" s="66">
        <v>50270</v>
      </c>
      <c r="I10" s="62">
        <v>0</v>
      </c>
      <c r="J10" s="66">
        <v>10794810</v>
      </c>
      <c r="K10" s="66">
        <v>10794810</v>
      </c>
      <c r="L10" s="67">
        <v>1524920</v>
      </c>
      <c r="M10" s="68">
        <v>14.126418158355728</v>
      </c>
    </row>
    <row r="11" spans="1:13" ht="48" customHeight="1" x14ac:dyDescent="0.15">
      <c r="A11" s="65" t="s">
        <v>20</v>
      </c>
      <c r="B11" s="62">
        <v>3855110</v>
      </c>
      <c r="C11" s="66">
        <v>5214990</v>
      </c>
      <c r="D11" s="66">
        <v>78590</v>
      </c>
      <c r="E11" s="66">
        <v>9148690</v>
      </c>
      <c r="F11" s="66">
        <v>0</v>
      </c>
      <c r="G11" s="66">
        <v>8520</v>
      </c>
      <c r="H11" s="66">
        <v>47850</v>
      </c>
      <c r="I11" s="62">
        <v>144790</v>
      </c>
      <c r="J11" s="66">
        <v>9349850</v>
      </c>
      <c r="K11" s="66">
        <v>9349850</v>
      </c>
      <c r="L11" s="67">
        <v>1350090</v>
      </c>
      <c r="M11" s="68">
        <v>14.439696893533052</v>
      </c>
    </row>
    <row r="12" spans="1:13" ht="48" customHeight="1" x14ac:dyDescent="0.15">
      <c r="A12" s="65" t="s">
        <v>21</v>
      </c>
      <c r="B12" s="62">
        <v>3728600</v>
      </c>
      <c r="C12" s="66">
        <v>5029290</v>
      </c>
      <c r="D12" s="66">
        <v>122440</v>
      </c>
      <c r="E12" s="66">
        <v>8880330</v>
      </c>
      <c r="F12" s="66">
        <v>0</v>
      </c>
      <c r="G12" s="66">
        <v>5440</v>
      </c>
      <c r="H12" s="66">
        <v>51930</v>
      </c>
      <c r="I12" s="62">
        <v>330040</v>
      </c>
      <c r="J12" s="66">
        <v>9267740</v>
      </c>
      <c r="K12" s="66">
        <v>9267740</v>
      </c>
      <c r="L12" s="67">
        <v>1076650</v>
      </c>
      <c r="M12" s="68">
        <v>11.6171795928673</v>
      </c>
    </row>
    <row r="13" spans="1:13" ht="48" customHeight="1" x14ac:dyDescent="0.15">
      <c r="A13" s="65" t="s">
        <v>22</v>
      </c>
      <c r="B13" s="62">
        <v>4387710</v>
      </c>
      <c r="C13" s="66">
        <v>6896280</v>
      </c>
      <c r="D13" s="66">
        <v>101960</v>
      </c>
      <c r="E13" s="66">
        <v>11385950</v>
      </c>
      <c r="F13" s="66">
        <v>0</v>
      </c>
      <c r="G13" s="66">
        <v>8990</v>
      </c>
      <c r="H13" s="66">
        <v>55870</v>
      </c>
      <c r="I13" s="62">
        <v>107900</v>
      </c>
      <c r="J13" s="66">
        <v>11558710</v>
      </c>
      <c r="K13" s="66">
        <v>11558710</v>
      </c>
      <c r="L13" s="67">
        <v>1657680</v>
      </c>
      <c r="M13" s="68">
        <v>14.341392767878075</v>
      </c>
    </row>
    <row r="14" spans="1:13" ht="48" customHeight="1" x14ac:dyDescent="0.15">
      <c r="A14" s="65" t="s">
        <v>23</v>
      </c>
      <c r="B14" s="62">
        <v>3908150</v>
      </c>
      <c r="C14" s="66">
        <v>5226420</v>
      </c>
      <c r="D14" s="66">
        <v>59540</v>
      </c>
      <c r="E14" s="66">
        <v>9194110</v>
      </c>
      <c r="F14" s="66">
        <v>0</v>
      </c>
      <c r="G14" s="66">
        <v>8600</v>
      </c>
      <c r="H14" s="66">
        <v>37070</v>
      </c>
      <c r="I14" s="62">
        <v>0</v>
      </c>
      <c r="J14" s="66">
        <v>9239780</v>
      </c>
      <c r="K14" s="66">
        <v>9239780</v>
      </c>
      <c r="L14" s="67">
        <v>1599750</v>
      </c>
      <c r="M14" s="68">
        <v>17.313723919833592</v>
      </c>
    </row>
    <row r="15" spans="1:13" ht="48" customHeight="1" x14ac:dyDescent="0.15">
      <c r="A15" s="65" t="s">
        <v>24</v>
      </c>
      <c r="B15" s="62">
        <v>3497660</v>
      </c>
      <c r="C15" s="66">
        <v>5021110</v>
      </c>
      <c r="D15" s="66">
        <v>75270</v>
      </c>
      <c r="E15" s="66">
        <v>8594040</v>
      </c>
      <c r="F15" s="66">
        <v>0</v>
      </c>
      <c r="G15" s="66">
        <v>7180</v>
      </c>
      <c r="H15" s="66">
        <v>39620</v>
      </c>
      <c r="I15" s="62">
        <v>38270</v>
      </c>
      <c r="J15" s="66">
        <v>8679110</v>
      </c>
      <c r="K15" s="66">
        <v>8679110</v>
      </c>
      <c r="L15" s="67">
        <v>1250890</v>
      </c>
      <c r="M15" s="68">
        <v>14.412652910263841</v>
      </c>
    </row>
    <row r="16" spans="1:13" ht="48" customHeight="1" thickBot="1" x14ac:dyDescent="0.2">
      <c r="A16" s="69" t="s">
        <v>25</v>
      </c>
      <c r="B16" s="62">
        <v>4083550</v>
      </c>
      <c r="C16" s="70">
        <v>7212280</v>
      </c>
      <c r="D16" s="70">
        <v>68930</v>
      </c>
      <c r="E16" s="70">
        <v>11364760</v>
      </c>
      <c r="F16" s="66">
        <v>0</v>
      </c>
      <c r="G16" s="66">
        <v>8810</v>
      </c>
      <c r="H16" s="70">
        <v>41240</v>
      </c>
      <c r="I16" s="62">
        <v>33520</v>
      </c>
      <c r="J16" s="70">
        <v>11448330</v>
      </c>
      <c r="K16" s="70">
        <v>11448330</v>
      </c>
      <c r="L16" s="67">
        <v>1534100</v>
      </c>
      <c r="M16" s="73">
        <v>13.400207715885198</v>
      </c>
    </row>
    <row r="17" spans="1:13" ht="48" customHeight="1" thickTop="1" thickBot="1" x14ac:dyDescent="0.2">
      <c r="A17" s="74" t="s">
        <v>29</v>
      </c>
      <c r="B17" s="75">
        <v>47758600</v>
      </c>
      <c r="C17" s="75">
        <v>64471820</v>
      </c>
      <c r="D17" s="75">
        <v>1087090</v>
      </c>
      <c r="E17" s="75">
        <v>113317510</v>
      </c>
      <c r="F17" s="75">
        <v>0</v>
      </c>
      <c r="G17" s="75">
        <v>109960</v>
      </c>
      <c r="H17" s="75">
        <v>574580</v>
      </c>
      <c r="I17" s="75">
        <v>1457910</v>
      </c>
      <c r="J17" s="75">
        <v>115459960</v>
      </c>
      <c r="K17" s="75">
        <v>115459960</v>
      </c>
      <c r="L17" s="76">
        <v>15942280</v>
      </c>
      <c r="M17" s="77">
        <v>13.807626470682996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/>
  </sheetViews>
  <sheetFormatPr defaultColWidth="12.625" defaultRowHeight="48" customHeight="1" x14ac:dyDescent="0.15"/>
  <cols>
    <col min="1" max="1" width="3.5" style="50" customWidth="1"/>
    <col min="2" max="2" width="12.75" style="50" customWidth="1"/>
    <col min="3" max="4" width="12.625" style="50" customWidth="1"/>
    <col min="5" max="5" width="13.625" style="50" customWidth="1"/>
    <col min="6" max="9" width="12.75" style="50" customWidth="1"/>
    <col min="10" max="10" width="13.5" style="50" customWidth="1"/>
    <col min="11" max="11" width="13.625" style="50" customWidth="1"/>
    <col min="12" max="13" width="12.75" style="50" customWidth="1"/>
    <col min="14" max="16384" width="12.625" style="50"/>
  </cols>
  <sheetData>
    <row r="1" spans="1:13" ht="4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322" t="s">
        <v>35</v>
      </c>
      <c r="M1" s="322"/>
    </row>
    <row r="2" spans="1:13" ht="48" customHeight="1" thickBot="1" x14ac:dyDescent="0.2">
      <c r="A2" s="118"/>
      <c r="B2" s="323"/>
      <c r="C2" s="324"/>
      <c r="D2" s="119"/>
      <c r="E2" s="119"/>
      <c r="F2" s="119"/>
      <c r="G2" s="119"/>
      <c r="H2" s="119"/>
      <c r="I2" s="119"/>
      <c r="J2" s="119"/>
      <c r="K2" s="119"/>
      <c r="L2" s="325" t="s">
        <v>0</v>
      </c>
      <c r="M2" s="326"/>
    </row>
    <row r="3" spans="1:13" ht="48" customHeight="1" x14ac:dyDescent="0.15">
      <c r="A3" s="52"/>
      <c r="B3" s="328" t="s">
        <v>1</v>
      </c>
      <c r="C3" s="328"/>
      <c r="D3" s="328"/>
      <c r="E3" s="328"/>
      <c r="F3" s="328"/>
      <c r="G3" s="328"/>
      <c r="H3" s="328"/>
      <c r="I3" s="328"/>
      <c r="J3" s="335"/>
      <c r="K3" s="329" t="s">
        <v>2</v>
      </c>
      <c r="L3" s="331" t="s">
        <v>3</v>
      </c>
      <c r="M3" s="55" t="s">
        <v>4</v>
      </c>
    </row>
    <row r="4" spans="1:13" ht="48" customHeight="1" thickBot="1" x14ac:dyDescent="0.2">
      <c r="A4" s="56" t="s">
        <v>28</v>
      </c>
      <c r="B4" s="57" t="s">
        <v>259</v>
      </c>
      <c r="C4" s="58" t="s">
        <v>6</v>
      </c>
      <c r="D4" s="58" t="s">
        <v>7</v>
      </c>
      <c r="E4" s="58" t="s">
        <v>8</v>
      </c>
      <c r="F4" s="58" t="s">
        <v>9</v>
      </c>
      <c r="G4" s="58" t="s">
        <v>184</v>
      </c>
      <c r="H4" s="58" t="s">
        <v>10</v>
      </c>
      <c r="I4" s="58" t="s">
        <v>11</v>
      </c>
      <c r="J4" s="59" t="s">
        <v>12</v>
      </c>
      <c r="K4" s="330"/>
      <c r="L4" s="332"/>
      <c r="M4" s="60" t="s">
        <v>13</v>
      </c>
    </row>
    <row r="5" spans="1:13" ht="48" customHeight="1" x14ac:dyDescent="0.15">
      <c r="A5" s="61" t="s">
        <v>14</v>
      </c>
      <c r="B5" s="62">
        <v>3568160</v>
      </c>
      <c r="C5" s="62">
        <v>11762000</v>
      </c>
      <c r="D5" s="62">
        <v>113880</v>
      </c>
      <c r="E5" s="62">
        <v>15444040</v>
      </c>
      <c r="F5" s="62">
        <v>555660</v>
      </c>
      <c r="G5" s="62">
        <v>82310</v>
      </c>
      <c r="H5" s="62">
        <v>990</v>
      </c>
      <c r="I5" s="62">
        <v>1990620</v>
      </c>
      <c r="J5" s="62">
        <v>18073620</v>
      </c>
      <c r="K5" s="62">
        <v>18073620</v>
      </c>
      <c r="L5" s="63">
        <v>3829900</v>
      </c>
      <c r="M5" s="64">
        <v>21.190552861020649</v>
      </c>
    </row>
    <row r="6" spans="1:13" ht="48" customHeight="1" x14ac:dyDescent="0.15">
      <c r="A6" s="65" t="s">
        <v>15</v>
      </c>
      <c r="B6" s="62">
        <v>3737660</v>
      </c>
      <c r="C6" s="66">
        <v>9877970</v>
      </c>
      <c r="D6" s="66">
        <v>89210</v>
      </c>
      <c r="E6" s="66">
        <v>13704840</v>
      </c>
      <c r="F6" s="66">
        <v>664670</v>
      </c>
      <c r="G6" s="66">
        <v>89640</v>
      </c>
      <c r="H6" s="66">
        <v>750</v>
      </c>
      <c r="I6" s="62">
        <v>1758890</v>
      </c>
      <c r="J6" s="66">
        <v>16218790</v>
      </c>
      <c r="K6" s="66">
        <v>16218790</v>
      </c>
      <c r="L6" s="67">
        <v>1945880</v>
      </c>
      <c r="M6" s="68">
        <v>11.997689100111661</v>
      </c>
    </row>
    <row r="7" spans="1:13" ht="48" customHeight="1" x14ac:dyDescent="0.15">
      <c r="A7" s="65" t="s">
        <v>16</v>
      </c>
      <c r="B7" s="62">
        <v>3514850</v>
      </c>
      <c r="C7" s="66">
        <v>1359750</v>
      </c>
      <c r="D7" s="66">
        <v>52690</v>
      </c>
      <c r="E7" s="66">
        <v>4927290</v>
      </c>
      <c r="F7" s="66">
        <v>751730</v>
      </c>
      <c r="G7" s="66">
        <v>34210</v>
      </c>
      <c r="H7" s="66">
        <v>90</v>
      </c>
      <c r="I7" s="62">
        <v>419970</v>
      </c>
      <c r="J7" s="66">
        <v>6133290</v>
      </c>
      <c r="K7" s="66">
        <v>6133290</v>
      </c>
      <c r="L7" s="67">
        <v>427930</v>
      </c>
      <c r="M7" s="68">
        <v>6.9771688604321662</v>
      </c>
    </row>
    <row r="8" spans="1:13" ht="48" customHeight="1" x14ac:dyDescent="0.15">
      <c r="A8" s="65" t="s">
        <v>17</v>
      </c>
      <c r="B8" s="62">
        <v>3878790</v>
      </c>
      <c r="C8" s="66">
        <v>7000670</v>
      </c>
      <c r="D8" s="66">
        <v>172280</v>
      </c>
      <c r="E8" s="66">
        <v>11051740</v>
      </c>
      <c r="F8" s="66">
        <v>573710</v>
      </c>
      <c r="G8" s="66">
        <v>43820</v>
      </c>
      <c r="H8" s="66">
        <v>350</v>
      </c>
      <c r="I8" s="62">
        <v>2050110</v>
      </c>
      <c r="J8" s="66">
        <v>13719730</v>
      </c>
      <c r="K8" s="66">
        <v>13719730</v>
      </c>
      <c r="L8" s="67">
        <v>2318420</v>
      </c>
      <c r="M8" s="68">
        <v>16.898437505694357</v>
      </c>
    </row>
    <row r="9" spans="1:13" ht="48" customHeight="1" x14ac:dyDescent="0.15">
      <c r="A9" s="65" t="s">
        <v>18</v>
      </c>
      <c r="B9" s="62">
        <v>1026320</v>
      </c>
      <c r="C9" s="66">
        <v>6976730</v>
      </c>
      <c r="D9" s="66">
        <v>118280</v>
      </c>
      <c r="E9" s="66">
        <v>8121330</v>
      </c>
      <c r="F9" s="66">
        <v>634590</v>
      </c>
      <c r="G9" s="66">
        <v>48490</v>
      </c>
      <c r="H9" s="66">
        <v>390</v>
      </c>
      <c r="I9" s="62">
        <v>2178970</v>
      </c>
      <c r="J9" s="66">
        <v>10983770</v>
      </c>
      <c r="K9" s="66">
        <v>10983770</v>
      </c>
      <c r="L9" s="67">
        <v>1943330</v>
      </c>
      <c r="M9" s="68">
        <v>17.692741199060066</v>
      </c>
    </row>
    <row r="10" spans="1:13" ht="48" customHeight="1" x14ac:dyDescent="0.15">
      <c r="A10" s="65" t="s">
        <v>19</v>
      </c>
      <c r="B10" s="62">
        <v>3209500</v>
      </c>
      <c r="C10" s="66">
        <v>12543650</v>
      </c>
      <c r="D10" s="66">
        <v>126110</v>
      </c>
      <c r="E10" s="66">
        <v>15879260</v>
      </c>
      <c r="F10" s="66">
        <v>636480</v>
      </c>
      <c r="G10" s="66">
        <v>35620</v>
      </c>
      <c r="H10" s="66">
        <v>760</v>
      </c>
      <c r="I10" s="62">
        <v>2131490</v>
      </c>
      <c r="J10" s="66">
        <v>18683610</v>
      </c>
      <c r="K10" s="66">
        <v>18683610</v>
      </c>
      <c r="L10" s="67">
        <v>2900830</v>
      </c>
      <c r="M10" s="68">
        <v>15.526068035031773</v>
      </c>
    </row>
    <row r="11" spans="1:13" ht="48" customHeight="1" x14ac:dyDescent="0.15">
      <c r="A11" s="65" t="s">
        <v>20</v>
      </c>
      <c r="B11" s="62">
        <v>3435660</v>
      </c>
      <c r="C11" s="66">
        <v>13260470</v>
      </c>
      <c r="D11" s="66">
        <v>115500</v>
      </c>
      <c r="E11" s="66">
        <v>16811630</v>
      </c>
      <c r="F11" s="66">
        <v>630120</v>
      </c>
      <c r="G11" s="66">
        <v>66440</v>
      </c>
      <c r="H11" s="66">
        <v>830</v>
      </c>
      <c r="I11" s="62">
        <v>2335850</v>
      </c>
      <c r="J11" s="66">
        <v>19844870</v>
      </c>
      <c r="K11" s="66">
        <v>19844870</v>
      </c>
      <c r="L11" s="67">
        <v>3141030</v>
      </c>
      <c r="M11" s="68">
        <v>15.82791925570689</v>
      </c>
    </row>
    <row r="12" spans="1:13" ht="48" customHeight="1" x14ac:dyDescent="0.15">
      <c r="A12" s="65" t="s">
        <v>21</v>
      </c>
      <c r="B12" s="62">
        <v>3282580</v>
      </c>
      <c r="C12" s="66">
        <v>18704910</v>
      </c>
      <c r="D12" s="66">
        <v>78870</v>
      </c>
      <c r="E12" s="66">
        <v>22066360</v>
      </c>
      <c r="F12" s="66">
        <v>574110</v>
      </c>
      <c r="G12" s="66">
        <v>29790</v>
      </c>
      <c r="H12" s="66">
        <v>1250</v>
      </c>
      <c r="I12" s="62">
        <v>2265070</v>
      </c>
      <c r="J12" s="66">
        <v>24936580</v>
      </c>
      <c r="K12" s="66">
        <v>24936580</v>
      </c>
      <c r="L12" s="67">
        <v>3812800</v>
      </c>
      <c r="M12" s="68">
        <v>15.289987640646792</v>
      </c>
    </row>
    <row r="13" spans="1:13" ht="48" customHeight="1" x14ac:dyDescent="0.15">
      <c r="A13" s="65" t="s">
        <v>22</v>
      </c>
      <c r="B13" s="62">
        <v>3643900</v>
      </c>
      <c r="C13" s="66">
        <v>12701750</v>
      </c>
      <c r="D13" s="66">
        <v>111530</v>
      </c>
      <c r="E13" s="66">
        <v>16457180</v>
      </c>
      <c r="F13" s="66">
        <v>727060</v>
      </c>
      <c r="G13" s="66">
        <v>51370</v>
      </c>
      <c r="H13" s="66">
        <v>900</v>
      </c>
      <c r="I13" s="62">
        <v>2463910</v>
      </c>
      <c r="J13" s="66">
        <v>19700420</v>
      </c>
      <c r="K13" s="66">
        <v>19700420</v>
      </c>
      <c r="L13" s="67">
        <v>2974750</v>
      </c>
      <c r="M13" s="68">
        <v>15.099931879624901</v>
      </c>
    </row>
    <row r="14" spans="1:13" ht="48" customHeight="1" x14ac:dyDescent="0.15">
      <c r="A14" s="65" t="s">
        <v>23</v>
      </c>
      <c r="B14" s="62">
        <v>3166100</v>
      </c>
      <c r="C14" s="66">
        <v>11349350</v>
      </c>
      <c r="D14" s="66">
        <v>77930</v>
      </c>
      <c r="E14" s="66">
        <v>14593380</v>
      </c>
      <c r="F14" s="66">
        <v>514640</v>
      </c>
      <c r="G14" s="66">
        <v>72770</v>
      </c>
      <c r="H14" s="66">
        <v>1140</v>
      </c>
      <c r="I14" s="62">
        <v>2451870</v>
      </c>
      <c r="J14" s="66">
        <v>17633800</v>
      </c>
      <c r="K14" s="66">
        <v>17633800</v>
      </c>
      <c r="L14" s="67">
        <v>2933250</v>
      </c>
      <c r="M14" s="68">
        <v>16.634247864895826</v>
      </c>
    </row>
    <row r="15" spans="1:13" ht="48" customHeight="1" x14ac:dyDescent="0.15">
      <c r="A15" s="65" t="s">
        <v>24</v>
      </c>
      <c r="B15" s="62">
        <v>3040500</v>
      </c>
      <c r="C15" s="66">
        <v>11095210</v>
      </c>
      <c r="D15" s="66">
        <v>101470</v>
      </c>
      <c r="E15" s="66">
        <v>14237180</v>
      </c>
      <c r="F15" s="66">
        <v>463360</v>
      </c>
      <c r="G15" s="66">
        <v>22920</v>
      </c>
      <c r="H15" s="66">
        <v>830</v>
      </c>
      <c r="I15" s="62">
        <v>2422960</v>
      </c>
      <c r="J15" s="66">
        <v>17147250</v>
      </c>
      <c r="K15" s="66">
        <v>17147250</v>
      </c>
      <c r="L15" s="67">
        <v>2456710</v>
      </c>
      <c r="M15" s="68">
        <v>14.327137004475937</v>
      </c>
    </row>
    <row r="16" spans="1:13" ht="48" customHeight="1" thickBot="1" x14ac:dyDescent="0.2">
      <c r="A16" s="69" t="s">
        <v>25</v>
      </c>
      <c r="B16" s="62">
        <v>3571740</v>
      </c>
      <c r="C16" s="70">
        <v>5682210</v>
      </c>
      <c r="D16" s="70">
        <v>94650</v>
      </c>
      <c r="E16" s="70">
        <v>9348600</v>
      </c>
      <c r="F16" s="70">
        <v>715300</v>
      </c>
      <c r="G16" s="70">
        <v>29280</v>
      </c>
      <c r="H16" s="70">
        <v>290</v>
      </c>
      <c r="I16" s="62">
        <v>2404560</v>
      </c>
      <c r="J16" s="70">
        <v>12498030</v>
      </c>
      <c r="K16" s="70">
        <v>12498030</v>
      </c>
      <c r="L16" s="72">
        <v>2653760</v>
      </c>
      <c r="M16" s="73">
        <v>21.233426387998751</v>
      </c>
    </row>
    <row r="17" spans="1:13" ht="48" customHeight="1" thickTop="1" thickBot="1" x14ac:dyDescent="0.2">
      <c r="A17" s="74" t="s">
        <v>29</v>
      </c>
      <c r="B17" s="75">
        <v>39075760</v>
      </c>
      <c r="C17" s="75">
        <v>122314670</v>
      </c>
      <c r="D17" s="75">
        <v>1252400</v>
      </c>
      <c r="E17" s="75">
        <v>162642830</v>
      </c>
      <c r="F17" s="75">
        <v>7441430</v>
      </c>
      <c r="G17" s="75">
        <v>606660</v>
      </c>
      <c r="H17" s="75">
        <v>8570</v>
      </c>
      <c r="I17" s="75">
        <v>24874270</v>
      </c>
      <c r="J17" s="75">
        <v>195573760</v>
      </c>
      <c r="K17" s="75">
        <v>195573760</v>
      </c>
      <c r="L17" s="76">
        <v>31338590</v>
      </c>
      <c r="M17" s="77">
        <v>16.023923659288446</v>
      </c>
    </row>
    <row r="18" spans="1:13" ht="48" customHeight="1" x14ac:dyDescent="0.15">
      <c r="D18" s="78"/>
      <c r="E18" s="78"/>
      <c r="H18" s="78"/>
      <c r="I18" s="78"/>
    </row>
    <row r="19" spans="1:13" ht="48" customHeight="1" x14ac:dyDescent="0.15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90" zoomScaleNormal="100" zoomScaleSheetLayoutView="90" workbookViewId="0"/>
  </sheetViews>
  <sheetFormatPr defaultColWidth="10.625" defaultRowHeight="48" customHeight="1" x14ac:dyDescent="0.15"/>
  <cols>
    <col min="1" max="1" width="3.625" style="78" customWidth="1"/>
    <col min="2" max="2" width="12.5" style="78" customWidth="1"/>
    <col min="3" max="3" width="10.625" style="78" customWidth="1"/>
    <col min="4" max="4" width="10.625" style="78"/>
    <col min="5" max="6" width="11.25" style="78" bestFit="1" customWidth="1"/>
    <col min="7" max="7" width="12.5" style="78" bestFit="1" customWidth="1"/>
    <col min="8" max="8" width="13.875" style="78" customWidth="1"/>
    <col min="9" max="250" width="10.625" style="78"/>
    <col min="251" max="251" width="6.75" style="78" customWidth="1"/>
    <col min="252" max="252" width="12.5" style="78" bestFit="1" customWidth="1"/>
    <col min="253" max="254" width="10.625" style="78"/>
    <col min="255" max="256" width="11.25" style="78" bestFit="1" customWidth="1"/>
    <col min="257" max="257" width="12.5" style="78" bestFit="1" customWidth="1"/>
    <col min="258" max="258" width="13.875" style="78" customWidth="1"/>
    <col min="259" max="506" width="10.625" style="78"/>
    <col min="507" max="507" width="6.75" style="78" customWidth="1"/>
    <col min="508" max="508" width="12.5" style="78" bestFit="1" customWidth="1"/>
    <col min="509" max="510" width="10.625" style="78"/>
    <col min="511" max="512" width="11.25" style="78" bestFit="1" customWidth="1"/>
    <col min="513" max="513" width="12.5" style="78" bestFit="1" customWidth="1"/>
    <col min="514" max="514" width="13.875" style="78" customWidth="1"/>
    <col min="515" max="762" width="10.625" style="78"/>
    <col min="763" max="763" width="6.75" style="78" customWidth="1"/>
    <col min="764" max="764" width="12.5" style="78" bestFit="1" customWidth="1"/>
    <col min="765" max="766" width="10.625" style="78"/>
    <col min="767" max="768" width="11.25" style="78" bestFit="1" customWidth="1"/>
    <col min="769" max="769" width="12.5" style="78" bestFit="1" customWidth="1"/>
    <col min="770" max="770" width="13.875" style="78" customWidth="1"/>
    <col min="771" max="1018" width="10.625" style="78"/>
    <col min="1019" max="1019" width="6.75" style="78" customWidth="1"/>
    <col min="1020" max="1020" width="12.5" style="78" bestFit="1" customWidth="1"/>
    <col min="1021" max="1022" width="10.625" style="78"/>
    <col min="1023" max="1024" width="11.25" style="78" bestFit="1" customWidth="1"/>
    <col min="1025" max="1025" width="12.5" style="78" bestFit="1" customWidth="1"/>
    <col min="1026" max="1026" width="13.875" style="78" customWidth="1"/>
    <col min="1027" max="1274" width="10.625" style="78"/>
    <col min="1275" max="1275" width="6.75" style="78" customWidth="1"/>
    <col min="1276" max="1276" width="12.5" style="78" bestFit="1" customWidth="1"/>
    <col min="1277" max="1278" width="10.625" style="78"/>
    <col min="1279" max="1280" width="11.25" style="78" bestFit="1" customWidth="1"/>
    <col min="1281" max="1281" width="12.5" style="78" bestFit="1" customWidth="1"/>
    <col min="1282" max="1282" width="13.875" style="78" customWidth="1"/>
    <col min="1283" max="1530" width="10.625" style="78"/>
    <col min="1531" max="1531" width="6.75" style="78" customWidth="1"/>
    <col min="1532" max="1532" width="12.5" style="78" bestFit="1" customWidth="1"/>
    <col min="1533" max="1534" width="10.625" style="78"/>
    <col min="1535" max="1536" width="11.25" style="78" bestFit="1" customWidth="1"/>
    <col min="1537" max="1537" width="12.5" style="78" bestFit="1" customWidth="1"/>
    <col min="1538" max="1538" width="13.875" style="78" customWidth="1"/>
    <col min="1539" max="1786" width="10.625" style="78"/>
    <col min="1787" max="1787" width="6.75" style="78" customWidth="1"/>
    <col min="1788" max="1788" width="12.5" style="78" bestFit="1" customWidth="1"/>
    <col min="1789" max="1790" width="10.625" style="78"/>
    <col min="1791" max="1792" width="11.25" style="78" bestFit="1" customWidth="1"/>
    <col min="1793" max="1793" width="12.5" style="78" bestFit="1" customWidth="1"/>
    <col min="1794" max="1794" width="13.875" style="78" customWidth="1"/>
    <col min="1795" max="2042" width="10.625" style="78"/>
    <col min="2043" max="2043" width="6.75" style="78" customWidth="1"/>
    <col min="2044" max="2044" width="12.5" style="78" bestFit="1" customWidth="1"/>
    <col min="2045" max="2046" width="10.625" style="78"/>
    <col min="2047" max="2048" width="11.25" style="78" bestFit="1" customWidth="1"/>
    <col min="2049" max="2049" width="12.5" style="78" bestFit="1" customWidth="1"/>
    <col min="2050" max="2050" width="13.875" style="78" customWidth="1"/>
    <col min="2051" max="2298" width="10.625" style="78"/>
    <col min="2299" max="2299" width="6.75" style="78" customWidth="1"/>
    <col min="2300" max="2300" width="12.5" style="78" bestFit="1" customWidth="1"/>
    <col min="2301" max="2302" width="10.625" style="78"/>
    <col min="2303" max="2304" width="11.25" style="78" bestFit="1" customWidth="1"/>
    <col min="2305" max="2305" width="12.5" style="78" bestFit="1" customWidth="1"/>
    <col min="2306" max="2306" width="13.875" style="78" customWidth="1"/>
    <col min="2307" max="2554" width="10.625" style="78"/>
    <col min="2555" max="2555" width="6.75" style="78" customWidth="1"/>
    <col min="2556" max="2556" width="12.5" style="78" bestFit="1" customWidth="1"/>
    <col min="2557" max="2558" width="10.625" style="78"/>
    <col min="2559" max="2560" width="11.25" style="78" bestFit="1" customWidth="1"/>
    <col min="2561" max="2561" width="12.5" style="78" bestFit="1" customWidth="1"/>
    <col min="2562" max="2562" width="13.875" style="78" customWidth="1"/>
    <col min="2563" max="2810" width="10.625" style="78"/>
    <col min="2811" max="2811" width="6.75" style="78" customWidth="1"/>
    <col min="2812" max="2812" width="12.5" style="78" bestFit="1" customWidth="1"/>
    <col min="2813" max="2814" width="10.625" style="78"/>
    <col min="2815" max="2816" width="11.25" style="78" bestFit="1" customWidth="1"/>
    <col min="2817" max="2817" width="12.5" style="78" bestFit="1" customWidth="1"/>
    <col min="2818" max="2818" width="13.875" style="78" customWidth="1"/>
    <col min="2819" max="3066" width="10.625" style="78"/>
    <col min="3067" max="3067" width="6.75" style="78" customWidth="1"/>
    <col min="3068" max="3068" width="12.5" style="78" bestFit="1" customWidth="1"/>
    <col min="3069" max="3070" width="10.625" style="78"/>
    <col min="3071" max="3072" width="11.25" style="78" bestFit="1" customWidth="1"/>
    <col min="3073" max="3073" width="12.5" style="78" bestFit="1" customWidth="1"/>
    <col min="3074" max="3074" width="13.875" style="78" customWidth="1"/>
    <col min="3075" max="3322" width="10.625" style="78"/>
    <col min="3323" max="3323" width="6.75" style="78" customWidth="1"/>
    <col min="3324" max="3324" width="12.5" style="78" bestFit="1" customWidth="1"/>
    <col min="3325" max="3326" width="10.625" style="78"/>
    <col min="3327" max="3328" width="11.25" style="78" bestFit="1" customWidth="1"/>
    <col min="3329" max="3329" width="12.5" style="78" bestFit="1" customWidth="1"/>
    <col min="3330" max="3330" width="13.875" style="78" customWidth="1"/>
    <col min="3331" max="3578" width="10.625" style="78"/>
    <col min="3579" max="3579" width="6.75" style="78" customWidth="1"/>
    <col min="3580" max="3580" width="12.5" style="78" bestFit="1" customWidth="1"/>
    <col min="3581" max="3582" width="10.625" style="78"/>
    <col min="3583" max="3584" width="11.25" style="78" bestFit="1" customWidth="1"/>
    <col min="3585" max="3585" width="12.5" style="78" bestFit="1" customWidth="1"/>
    <col min="3586" max="3586" width="13.875" style="78" customWidth="1"/>
    <col min="3587" max="3834" width="10.625" style="78"/>
    <col min="3835" max="3835" width="6.75" style="78" customWidth="1"/>
    <col min="3836" max="3836" width="12.5" style="78" bestFit="1" customWidth="1"/>
    <col min="3837" max="3838" width="10.625" style="78"/>
    <col min="3839" max="3840" width="11.25" style="78" bestFit="1" customWidth="1"/>
    <col min="3841" max="3841" width="12.5" style="78" bestFit="1" customWidth="1"/>
    <col min="3842" max="3842" width="13.875" style="78" customWidth="1"/>
    <col min="3843" max="4090" width="10.625" style="78"/>
    <col min="4091" max="4091" width="6.75" style="78" customWidth="1"/>
    <col min="4092" max="4092" width="12.5" style="78" bestFit="1" customWidth="1"/>
    <col min="4093" max="4094" width="10.625" style="78"/>
    <col min="4095" max="4096" width="11.25" style="78" bestFit="1" customWidth="1"/>
    <col min="4097" max="4097" width="12.5" style="78" bestFit="1" customWidth="1"/>
    <col min="4098" max="4098" width="13.875" style="78" customWidth="1"/>
    <col min="4099" max="4346" width="10.625" style="78"/>
    <col min="4347" max="4347" width="6.75" style="78" customWidth="1"/>
    <col min="4348" max="4348" width="12.5" style="78" bestFit="1" customWidth="1"/>
    <col min="4349" max="4350" width="10.625" style="78"/>
    <col min="4351" max="4352" width="11.25" style="78" bestFit="1" customWidth="1"/>
    <col min="4353" max="4353" width="12.5" style="78" bestFit="1" customWidth="1"/>
    <col min="4354" max="4354" width="13.875" style="78" customWidth="1"/>
    <col min="4355" max="4602" width="10.625" style="78"/>
    <col min="4603" max="4603" width="6.75" style="78" customWidth="1"/>
    <col min="4604" max="4604" width="12.5" style="78" bestFit="1" customWidth="1"/>
    <col min="4605" max="4606" width="10.625" style="78"/>
    <col min="4607" max="4608" width="11.25" style="78" bestFit="1" customWidth="1"/>
    <col min="4609" max="4609" width="12.5" style="78" bestFit="1" customWidth="1"/>
    <col min="4610" max="4610" width="13.875" style="78" customWidth="1"/>
    <col min="4611" max="4858" width="10.625" style="78"/>
    <col min="4859" max="4859" width="6.75" style="78" customWidth="1"/>
    <col min="4860" max="4860" width="12.5" style="78" bestFit="1" customWidth="1"/>
    <col min="4861" max="4862" width="10.625" style="78"/>
    <col min="4863" max="4864" width="11.25" style="78" bestFit="1" customWidth="1"/>
    <col min="4865" max="4865" width="12.5" style="78" bestFit="1" customWidth="1"/>
    <col min="4866" max="4866" width="13.875" style="78" customWidth="1"/>
    <col min="4867" max="5114" width="10.625" style="78"/>
    <col min="5115" max="5115" width="6.75" style="78" customWidth="1"/>
    <col min="5116" max="5116" width="12.5" style="78" bestFit="1" customWidth="1"/>
    <col min="5117" max="5118" width="10.625" style="78"/>
    <col min="5119" max="5120" width="11.25" style="78" bestFit="1" customWidth="1"/>
    <col min="5121" max="5121" width="12.5" style="78" bestFit="1" customWidth="1"/>
    <col min="5122" max="5122" width="13.875" style="78" customWidth="1"/>
    <col min="5123" max="5370" width="10.625" style="78"/>
    <col min="5371" max="5371" width="6.75" style="78" customWidth="1"/>
    <col min="5372" max="5372" width="12.5" style="78" bestFit="1" customWidth="1"/>
    <col min="5373" max="5374" width="10.625" style="78"/>
    <col min="5375" max="5376" width="11.25" style="78" bestFit="1" customWidth="1"/>
    <col min="5377" max="5377" width="12.5" style="78" bestFit="1" customWidth="1"/>
    <col min="5378" max="5378" width="13.875" style="78" customWidth="1"/>
    <col min="5379" max="5626" width="10.625" style="78"/>
    <col min="5627" max="5627" width="6.75" style="78" customWidth="1"/>
    <col min="5628" max="5628" width="12.5" style="78" bestFit="1" customWidth="1"/>
    <col min="5629" max="5630" width="10.625" style="78"/>
    <col min="5631" max="5632" width="11.25" style="78" bestFit="1" customWidth="1"/>
    <col min="5633" max="5633" width="12.5" style="78" bestFit="1" customWidth="1"/>
    <col min="5634" max="5634" width="13.875" style="78" customWidth="1"/>
    <col min="5635" max="5882" width="10.625" style="78"/>
    <col min="5883" max="5883" width="6.75" style="78" customWidth="1"/>
    <col min="5884" max="5884" width="12.5" style="78" bestFit="1" customWidth="1"/>
    <col min="5885" max="5886" width="10.625" style="78"/>
    <col min="5887" max="5888" width="11.25" style="78" bestFit="1" customWidth="1"/>
    <col min="5889" max="5889" width="12.5" style="78" bestFit="1" customWidth="1"/>
    <col min="5890" max="5890" width="13.875" style="78" customWidth="1"/>
    <col min="5891" max="6138" width="10.625" style="78"/>
    <col min="6139" max="6139" width="6.75" style="78" customWidth="1"/>
    <col min="6140" max="6140" width="12.5" style="78" bestFit="1" customWidth="1"/>
    <col min="6141" max="6142" width="10.625" style="78"/>
    <col min="6143" max="6144" width="11.25" style="78" bestFit="1" customWidth="1"/>
    <col min="6145" max="6145" width="12.5" style="78" bestFit="1" customWidth="1"/>
    <col min="6146" max="6146" width="13.875" style="78" customWidth="1"/>
    <col min="6147" max="6394" width="10.625" style="78"/>
    <col min="6395" max="6395" width="6.75" style="78" customWidth="1"/>
    <col min="6396" max="6396" width="12.5" style="78" bestFit="1" customWidth="1"/>
    <col min="6397" max="6398" width="10.625" style="78"/>
    <col min="6399" max="6400" width="11.25" style="78" bestFit="1" customWidth="1"/>
    <col min="6401" max="6401" width="12.5" style="78" bestFit="1" customWidth="1"/>
    <col min="6402" max="6402" width="13.875" style="78" customWidth="1"/>
    <col min="6403" max="6650" width="10.625" style="78"/>
    <col min="6651" max="6651" width="6.75" style="78" customWidth="1"/>
    <col min="6652" max="6652" width="12.5" style="78" bestFit="1" customWidth="1"/>
    <col min="6653" max="6654" width="10.625" style="78"/>
    <col min="6655" max="6656" width="11.25" style="78" bestFit="1" customWidth="1"/>
    <col min="6657" max="6657" width="12.5" style="78" bestFit="1" customWidth="1"/>
    <col min="6658" max="6658" width="13.875" style="78" customWidth="1"/>
    <col min="6659" max="6906" width="10.625" style="78"/>
    <col min="6907" max="6907" width="6.75" style="78" customWidth="1"/>
    <col min="6908" max="6908" width="12.5" style="78" bestFit="1" customWidth="1"/>
    <col min="6909" max="6910" width="10.625" style="78"/>
    <col min="6911" max="6912" width="11.25" style="78" bestFit="1" customWidth="1"/>
    <col min="6913" max="6913" width="12.5" style="78" bestFit="1" customWidth="1"/>
    <col min="6914" max="6914" width="13.875" style="78" customWidth="1"/>
    <col min="6915" max="7162" width="10.625" style="78"/>
    <col min="7163" max="7163" width="6.75" style="78" customWidth="1"/>
    <col min="7164" max="7164" width="12.5" style="78" bestFit="1" customWidth="1"/>
    <col min="7165" max="7166" width="10.625" style="78"/>
    <col min="7167" max="7168" width="11.25" style="78" bestFit="1" customWidth="1"/>
    <col min="7169" max="7169" width="12.5" style="78" bestFit="1" customWidth="1"/>
    <col min="7170" max="7170" width="13.875" style="78" customWidth="1"/>
    <col min="7171" max="7418" width="10.625" style="78"/>
    <col min="7419" max="7419" width="6.75" style="78" customWidth="1"/>
    <col min="7420" max="7420" width="12.5" style="78" bestFit="1" customWidth="1"/>
    <col min="7421" max="7422" width="10.625" style="78"/>
    <col min="7423" max="7424" width="11.25" style="78" bestFit="1" customWidth="1"/>
    <col min="7425" max="7425" width="12.5" style="78" bestFit="1" customWidth="1"/>
    <col min="7426" max="7426" width="13.875" style="78" customWidth="1"/>
    <col min="7427" max="7674" width="10.625" style="78"/>
    <col min="7675" max="7675" width="6.75" style="78" customWidth="1"/>
    <col min="7676" max="7676" width="12.5" style="78" bestFit="1" customWidth="1"/>
    <col min="7677" max="7678" width="10.625" style="78"/>
    <col min="7679" max="7680" width="11.25" style="78" bestFit="1" customWidth="1"/>
    <col min="7681" max="7681" width="12.5" style="78" bestFit="1" customWidth="1"/>
    <col min="7682" max="7682" width="13.875" style="78" customWidth="1"/>
    <col min="7683" max="7930" width="10.625" style="78"/>
    <col min="7931" max="7931" width="6.75" style="78" customWidth="1"/>
    <col min="7932" max="7932" width="12.5" style="78" bestFit="1" customWidth="1"/>
    <col min="7933" max="7934" width="10.625" style="78"/>
    <col min="7935" max="7936" width="11.25" style="78" bestFit="1" customWidth="1"/>
    <col min="7937" max="7937" width="12.5" style="78" bestFit="1" customWidth="1"/>
    <col min="7938" max="7938" width="13.875" style="78" customWidth="1"/>
    <col min="7939" max="8186" width="10.625" style="78"/>
    <col min="8187" max="8187" width="6.75" style="78" customWidth="1"/>
    <col min="8188" max="8188" width="12.5" style="78" bestFit="1" customWidth="1"/>
    <col min="8189" max="8190" width="10.625" style="78"/>
    <col min="8191" max="8192" width="11.25" style="78" bestFit="1" customWidth="1"/>
    <col min="8193" max="8193" width="12.5" style="78" bestFit="1" customWidth="1"/>
    <col min="8194" max="8194" width="13.875" style="78" customWidth="1"/>
    <col min="8195" max="8442" width="10.625" style="78"/>
    <col min="8443" max="8443" width="6.75" style="78" customWidth="1"/>
    <col min="8444" max="8444" width="12.5" style="78" bestFit="1" customWidth="1"/>
    <col min="8445" max="8446" width="10.625" style="78"/>
    <col min="8447" max="8448" width="11.25" style="78" bestFit="1" customWidth="1"/>
    <col min="8449" max="8449" width="12.5" style="78" bestFit="1" customWidth="1"/>
    <col min="8450" max="8450" width="13.875" style="78" customWidth="1"/>
    <col min="8451" max="8698" width="10.625" style="78"/>
    <col min="8699" max="8699" width="6.75" style="78" customWidth="1"/>
    <col min="8700" max="8700" width="12.5" style="78" bestFit="1" customWidth="1"/>
    <col min="8701" max="8702" width="10.625" style="78"/>
    <col min="8703" max="8704" width="11.25" style="78" bestFit="1" customWidth="1"/>
    <col min="8705" max="8705" width="12.5" style="78" bestFit="1" customWidth="1"/>
    <col min="8706" max="8706" width="13.875" style="78" customWidth="1"/>
    <col min="8707" max="8954" width="10.625" style="78"/>
    <col min="8955" max="8955" width="6.75" style="78" customWidth="1"/>
    <col min="8956" max="8956" width="12.5" style="78" bestFit="1" customWidth="1"/>
    <col min="8957" max="8958" width="10.625" style="78"/>
    <col min="8959" max="8960" width="11.25" style="78" bestFit="1" customWidth="1"/>
    <col min="8961" max="8961" width="12.5" style="78" bestFit="1" customWidth="1"/>
    <col min="8962" max="8962" width="13.875" style="78" customWidth="1"/>
    <col min="8963" max="9210" width="10.625" style="78"/>
    <col min="9211" max="9211" width="6.75" style="78" customWidth="1"/>
    <col min="9212" max="9212" width="12.5" style="78" bestFit="1" customWidth="1"/>
    <col min="9213" max="9214" width="10.625" style="78"/>
    <col min="9215" max="9216" width="11.25" style="78" bestFit="1" customWidth="1"/>
    <col min="9217" max="9217" width="12.5" style="78" bestFit="1" customWidth="1"/>
    <col min="9218" max="9218" width="13.875" style="78" customWidth="1"/>
    <col min="9219" max="9466" width="10.625" style="78"/>
    <col min="9467" max="9467" width="6.75" style="78" customWidth="1"/>
    <col min="9468" max="9468" width="12.5" style="78" bestFit="1" customWidth="1"/>
    <col min="9469" max="9470" width="10.625" style="78"/>
    <col min="9471" max="9472" width="11.25" style="78" bestFit="1" customWidth="1"/>
    <col min="9473" max="9473" width="12.5" style="78" bestFit="1" customWidth="1"/>
    <col min="9474" max="9474" width="13.875" style="78" customWidth="1"/>
    <col min="9475" max="9722" width="10.625" style="78"/>
    <col min="9723" max="9723" width="6.75" style="78" customWidth="1"/>
    <col min="9724" max="9724" width="12.5" style="78" bestFit="1" customWidth="1"/>
    <col min="9725" max="9726" width="10.625" style="78"/>
    <col min="9727" max="9728" width="11.25" style="78" bestFit="1" customWidth="1"/>
    <col min="9729" max="9729" width="12.5" style="78" bestFit="1" customWidth="1"/>
    <col min="9730" max="9730" width="13.875" style="78" customWidth="1"/>
    <col min="9731" max="9978" width="10.625" style="78"/>
    <col min="9979" max="9979" width="6.75" style="78" customWidth="1"/>
    <col min="9980" max="9980" width="12.5" style="78" bestFit="1" customWidth="1"/>
    <col min="9981" max="9982" width="10.625" style="78"/>
    <col min="9983" max="9984" width="11.25" style="78" bestFit="1" customWidth="1"/>
    <col min="9985" max="9985" width="12.5" style="78" bestFit="1" customWidth="1"/>
    <col min="9986" max="9986" width="13.875" style="78" customWidth="1"/>
    <col min="9987" max="10234" width="10.625" style="78"/>
    <col min="10235" max="10235" width="6.75" style="78" customWidth="1"/>
    <col min="10236" max="10236" width="12.5" style="78" bestFit="1" customWidth="1"/>
    <col min="10237" max="10238" width="10.625" style="78"/>
    <col min="10239" max="10240" width="11.25" style="78" bestFit="1" customWidth="1"/>
    <col min="10241" max="10241" width="12.5" style="78" bestFit="1" customWidth="1"/>
    <col min="10242" max="10242" width="13.875" style="78" customWidth="1"/>
    <col min="10243" max="10490" width="10.625" style="78"/>
    <col min="10491" max="10491" width="6.75" style="78" customWidth="1"/>
    <col min="10492" max="10492" width="12.5" style="78" bestFit="1" customWidth="1"/>
    <col min="10493" max="10494" width="10.625" style="78"/>
    <col min="10495" max="10496" width="11.25" style="78" bestFit="1" customWidth="1"/>
    <col min="10497" max="10497" width="12.5" style="78" bestFit="1" customWidth="1"/>
    <col min="10498" max="10498" width="13.875" style="78" customWidth="1"/>
    <col min="10499" max="10746" width="10.625" style="78"/>
    <col min="10747" max="10747" width="6.75" style="78" customWidth="1"/>
    <col min="10748" max="10748" width="12.5" style="78" bestFit="1" customWidth="1"/>
    <col min="10749" max="10750" width="10.625" style="78"/>
    <col min="10751" max="10752" width="11.25" style="78" bestFit="1" customWidth="1"/>
    <col min="10753" max="10753" width="12.5" style="78" bestFit="1" customWidth="1"/>
    <col min="10754" max="10754" width="13.875" style="78" customWidth="1"/>
    <col min="10755" max="11002" width="10.625" style="78"/>
    <col min="11003" max="11003" width="6.75" style="78" customWidth="1"/>
    <col min="11004" max="11004" width="12.5" style="78" bestFit="1" customWidth="1"/>
    <col min="11005" max="11006" width="10.625" style="78"/>
    <col min="11007" max="11008" width="11.25" style="78" bestFit="1" customWidth="1"/>
    <col min="11009" max="11009" width="12.5" style="78" bestFit="1" customWidth="1"/>
    <col min="11010" max="11010" width="13.875" style="78" customWidth="1"/>
    <col min="11011" max="11258" width="10.625" style="78"/>
    <col min="11259" max="11259" width="6.75" style="78" customWidth="1"/>
    <col min="11260" max="11260" width="12.5" style="78" bestFit="1" customWidth="1"/>
    <col min="11261" max="11262" width="10.625" style="78"/>
    <col min="11263" max="11264" width="11.25" style="78" bestFit="1" customWidth="1"/>
    <col min="11265" max="11265" width="12.5" style="78" bestFit="1" customWidth="1"/>
    <col min="11266" max="11266" width="13.875" style="78" customWidth="1"/>
    <col min="11267" max="11514" width="10.625" style="78"/>
    <col min="11515" max="11515" width="6.75" style="78" customWidth="1"/>
    <col min="11516" max="11516" width="12.5" style="78" bestFit="1" customWidth="1"/>
    <col min="11517" max="11518" width="10.625" style="78"/>
    <col min="11519" max="11520" width="11.25" style="78" bestFit="1" customWidth="1"/>
    <col min="11521" max="11521" width="12.5" style="78" bestFit="1" customWidth="1"/>
    <col min="11522" max="11522" width="13.875" style="78" customWidth="1"/>
    <col min="11523" max="11770" width="10.625" style="78"/>
    <col min="11771" max="11771" width="6.75" style="78" customWidth="1"/>
    <col min="11772" max="11772" width="12.5" style="78" bestFit="1" customWidth="1"/>
    <col min="11773" max="11774" width="10.625" style="78"/>
    <col min="11775" max="11776" width="11.25" style="78" bestFit="1" customWidth="1"/>
    <col min="11777" max="11777" width="12.5" style="78" bestFit="1" customWidth="1"/>
    <col min="11778" max="11778" width="13.875" style="78" customWidth="1"/>
    <col min="11779" max="12026" width="10.625" style="78"/>
    <col min="12027" max="12027" width="6.75" style="78" customWidth="1"/>
    <col min="12028" max="12028" width="12.5" style="78" bestFit="1" customWidth="1"/>
    <col min="12029" max="12030" width="10.625" style="78"/>
    <col min="12031" max="12032" width="11.25" style="78" bestFit="1" customWidth="1"/>
    <col min="12033" max="12033" width="12.5" style="78" bestFit="1" customWidth="1"/>
    <col min="12034" max="12034" width="13.875" style="78" customWidth="1"/>
    <col min="12035" max="12282" width="10.625" style="78"/>
    <col min="12283" max="12283" width="6.75" style="78" customWidth="1"/>
    <col min="12284" max="12284" width="12.5" style="78" bestFit="1" customWidth="1"/>
    <col min="12285" max="12286" width="10.625" style="78"/>
    <col min="12287" max="12288" width="11.25" style="78" bestFit="1" customWidth="1"/>
    <col min="12289" max="12289" width="12.5" style="78" bestFit="1" customWidth="1"/>
    <col min="12290" max="12290" width="13.875" style="78" customWidth="1"/>
    <col min="12291" max="12538" width="10.625" style="78"/>
    <col min="12539" max="12539" width="6.75" style="78" customWidth="1"/>
    <col min="12540" max="12540" width="12.5" style="78" bestFit="1" customWidth="1"/>
    <col min="12541" max="12542" width="10.625" style="78"/>
    <col min="12543" max="12544" width="11.25" style="78" bestFit="1" customWidth="1"/>
    <col min="12545" max="12545" width="12.5" style="78" bestFit="1" customWidth="1"/>
    <col min="12546" max="12546" width="13.875" style="78" customWidth="1"/>
    <col min="12547" max="12794" width="10.625" style="78"/>
    <col min="12795" max="12795" width="6.75" style="78" customWidth="1"/>
    <col min="12796" max="12796" width="12.5" style="78" bestFit="1" customWidth="1"/>
    <col min="12797" max="12798" width="10.625" style="78"/>
    <col min="12799" max="12800" width="11.25" style="78" bestFit="1" customWidth="1"/>
    <col min="12801" max="12801" width="12.5" style="78" bestFit="1" customWidth="1"/>
    <col min="12802" max="12802" width="13.875" style="78" customWidth="1"/>
    <col min="12803" max="13050" width="10.625" style="78"/>
    <col min="13051" max="13051" width="6.75" style="78" customWidth="1"/>
    <col min="13052" max="13052" width="12.5" style="78" bestFit="1" customWidth="1"/>
    <col min="13053" max="13054" width="10.625" style="78"/>
    <col min="13055" max="13056" width="11.25" style="78" bestFit="1" customWidth="1"/>
    <col min="13057" max="13057" width="12.5" style="78" bestFit="1" customWidth="1"/>
    <col min="13058" max="13058" width="13.875" style="78" customWidth="1"/>
    <col min="13059" max="13306" width="10.625" style="78"/>
    <col min="13307" max="13307" width="6.75" style="78" customWidth="1"/>
    <col min="13308" max="13308" width="12.5" style="78" bestFit="1" customWidth="1"/>
    <col min="13309" max="13310" width="10.625" style="78"/>
    <col min="13311" max="13312" width="11.25" style="78" bestFit="1" customWidth="1"/>
    <col min="13313" max="13313" width="12.5" style="78" bestFit="1" customWidth="1"/>
    <col min="13314" max="13314" width="13.875" style="78" customWidth="1"/>
    <col min="13315" max="13562" width="10.625" style="78"/>
    <col min="13563" max="13563" width="6.75" style="78" customWidth="1"/>
    <col min="13564" max="13564" width="12.5" style="78" bestFit="1" customWidth="1"/>
    <col min="13565" max="13566" width="10.625" style="78"/>
    <col min="13567" max="13568" width="11.25" style="78" bestFit="1" customWidth="1"/>
    <col min="13569" max="13569" width="12.5" style="78" bestFit="1" customWidth="1"/>
    <col min="13570" max="13570" width="13.875" style="78" customWidth="1"/>
    <col min="13571" max="13818" width="10.625" style="78"/>
    <col min="13819" max="13819" width="6.75" style="78" customWidth="1"/>
    <col min="13820" max="13820" width="12.5" style="78" bestFit="1" customWidth="1"/>
    <col min="13821" max="13822" width="10.625" style="78"/>
    <col min="13823" max="13824" width="11.25" style="78" bestFit="1" customWidth="1"/>
    <col min="13825" max="13825" width="12.5" style="78" bestFit="1" customWidth="1"/>
    <col min="13826" max="13826" width="13.875" style="78" customWidth="1"/>
    <col min="13827" max="14074" width="10.625" style="78"/>
    <col min="14075" max="14075" width="6.75" style="78" customWidth="1"/>
    <col min="14076" max="14076" width="12.5" style="78" bestFit="1" customWidth="1"/>
    <col min="14077" max="14078" width="10.625" style="78"/>
    <col min="14079" max="14080" width="11.25" style="78" bestFit="1" customWidth="1"/>
    <col min="14081" max="14081" width="12.5" style="78" bestFit="1" customWidth="1"/>
    <col min="14082" max="14082" width="13.875" style="78" customWidth="1"/>
    <col min="14083" max="14330" width="10.625" style="78"/>
    <col min="14331" max="14331" width="6.75" style="78" customWidth="1"/>
    <col min="14332" max="14332" width="12.5" style="78" bestFit="1" customWidth="1"/>
    <col min="14333" max="14334" width="10.625" style="78"/>
    <col min="14335" max="14336" width="11.25" style="78" bestFit="1" customWidth="1"/>
    <col min="14337" max="14337" width="12.5" style="78" bestFit="1" customWidth="1"/>
    <col min="14338" max="14338" width="13.875" style="78" customWidth="1"/>
    <col min="14339" max="14586" width="10.625" style="78"/>
    <col min="14587" max="14587" width="6.75" style="78" customWidth="1"/>
    <col min="14588" max="14588" width="12.5" style="78" bestFit="1" customWidth="1"/>
    <col min="14589" max="14590" width="10.625" style="78"/>
    <col min="14591" max="14592" width="11.25" style="78" bestFit="1" customWidth="1"/>
    <col min="14593" max="14593" width="12.5" style="78" bestFit="1" customWidth="1"/>
    <col min="14594" max="14594" width="13.875" style="78" customWidth="1"/>
    <col min="14595" max="14842" width="10.625" style="78"/>
    <col min="14843" max="14843" width="6.75" style="78" customWidth="1"/>
    <col min="14844" max="14844" width="12.5" style="78" bestFit="1" customWidth="1"/>
    <col min="14845" max="14846" width="10.625" style="78"/>
    <col min="14847" max="14848" width="11.25" style="78" bestFit="1" customWidth="1"/>
    <col min="14849" max="14849" width="12.5" style="78" bestFit="1" customWidth="1"/>
    <col min="14850" max="14850" width="13.875" style="78" customWidth="1"/>
    <col min="14851" max="15098" width="10.625" style="78"/>
    <col min="15099" max="15099" width="6.75" style="78" customWidth="1"/>
    <col min="15100" max="15100" width="12.5" style="78" bestFit="1" customWidth="1"/>
    <col min="15101" max="15102" width="10.625" style="78"/>
    <col min="15103" max="15104" width="11.25" style="78" bestFit="1" customWidth="1"/>
    <col min="15105" max="15105" width="12.5" style="78" bestFit="1" customWidth="1"/>
    <col min="15106" max="15106" width="13.875" style="78" customWidth="1"/>
    <col min="15107" max="15354" width="10.625" style="78"/>
    <col min="15355" max="15355" width="6.75" style="78" customWidth="1"/>
    <col min="15356" max="15356" width="12.5" style="78" bestFit="1" customWidth="1"/>
    <col min="15357" max="15358" width="10.625" style="78"/>
    <col min="15359" max="15360" width="11.25" style="78" bestFit="1" customWidth="1"/>
    <col min="15361" max="15361" width="12.5" style="78" bestFit="1" customWidth="1"/>
    <col min="15362" max="15362" width="13.875" style="78" customWidth="1"/>
    <col min="15363" max="15610" width="10.625" style="78"/>
    <col min="15611" max="15611" width="6.75" style="78" customWidth="1"/>
    <col min="15612" max="15612" width="12.5" style="78" bestFit="1" customWidth="1"/>
    <col min="15613" max="15614" width="10.625" style="78"/>
    <col min="15615" max="15616" width="11.25" style="78" bestFit="1" customWidth="1"/>
    <col min="15617" max="15617" width="12.5" style="78" bestFit="1" customWidth="1"/>
    <col min="15618" max="15618" width="13.875" style="78" customWidth="1"/>
    <col min="15619" max="15866" width="10.625" style="78"/>
    <col min="15867" max="15867" width="6.75" style="78" customWidth="1"/>
    <col min="15868" max="15868" width="12.5" style="78" bestFit="1" customWidth="1"/>
    <col min="15869" max="15870" width="10.625" style="78"/>
    <col min="15871" max="15872" width="11.25" style="78" bestFit="1" customWidth="1"/>
    <col min="15873" max="15873" width="12.5" style="78" bestFit="1" customWidth="1"/>
    <col min="15874" max="15874" width="13.875" style="78" customWidth="1"/>
    <col min="15875" max="16122" width="10.625" style="78"/>
    <col min="16123" max="16123" width="6.75" style="78" customWidth="1"/>
    <col min="16124" max="16124" width="12.5" style="78" bestFit="1" customWidth="1"/>
    <col min="16125" max="16126" width="10.625" style="78"/>
    <col min="16127" max="16128" width="11.25" style="78" bestFit="1" customWidth="1"/>
    <col min="16129" max="16129" width="12.5" style="78" bestFit="1" customWidth="1"/>
    <col min="16130" max="16130" width="13.875" style="78" customWidth="1"/>
    <col min="16131" max="16384" width="10.625" style="78"/>
  </cols>
  <sheetData>
    <row r="1" spans="1:8" ht="48" customHeight="1" x14ac:dyDescent="0.15">
      <c r="A1" s="120" t="s">
        <v>36</v>
      </c>
      <c r="B1" s="120"/>
      <c r="C1" s="120"/>
      <c r="D1" s="120"/>
      <c r="E1" s="120"/>
      <c r="F1" s="120"/>
      <c r="G1" s="120"/>
      <c r="H1" s="120"/>
    </row>
    <row r="2" spans="1:8" ht="48" customHeight="1" thickBot="1" x14ac:dyDescent="0.2">
      <c r="H2" s="121" t="s">
        <v>0</v>
      </c>
    </row>
    <row r="3" spans="1:8" ht="36" customHeight="1" x14ac:dyDescent="0.15">
      <c r="A3" s="122"/>
      <c r="B3" s="123" t="s">
        <v>37</v>
      </c>
      <c r="C3" s="124"/>
      <c r="D3" s="124"/>
      <c r="E3" s="124"/>
      <c r="F3" s="123" t="s">
        <v>38</v>
      </c>
      <c r="G3" s="125"/>
      <c r="H3" s="337" t="s">
        <v>39</v>
      </c>
    </row>
    <row r="4" spans="1:8" ht="36" customHeight="1" x14ac:dyDescent="0.15">
      <c r="A4" s="126" t="s">
        <v>5</v>
      </c>
      <c r="B4" s="340" t="s">
        <v>40</v>
      </c>
      <c r="C4" s="341"/>
      <c r="D4" s="342"/>
      <c r="E4" s="343" t="s">
        <v>12</v>
      </c>
      <c r="F4" s="345" t="s">
        <v>41</v>
      </c>
      <c r="G4" s="343" t="s">
        <v>12</v>
      </c>
      <c r="H4" s="338"/>
    </row>
    <row r="5" spans="1:8" ht="36" customHeight="1" thickBot="1" x14ac:dyDescent="0.2">
      <c r="A5" s="127"/>
      <c r="B5" s="128" t="s">
        <v>258</v>
      </c>
      <c r="C5" s="129" t="s">
        <v>42</v>
      </c>
      <c r="D5" s="129" t="s">
        <v>43</v>
      </c>
      <c r="E5" s="344"/>
      <c r="F5" s="344"/>
      <c r="G5" s="344"/>
      <c r="H5" s="339"/>
    </row>
    <row r="6" spans="1:8" ht="48" customHeight="1" x14ac:dyDescent="0.15">
      <c r="A6" s="61" t="s">
        <v>267</v>
      </c>
      <c r="B6" s="62">
        <v>357040</v>
      </c>
      <c r="C6" s="62">
        <v>278060</v>
      </c>
      <c r="D6" s="62">
        <v>187110</v>
      </c>
      <c r="E6" s="66">
        <v>822210</v>
      </c>
      <c r="F6" s="62">
        <v>555660</v>
      </c>
      <c r="G6" s="62">
        <v>555660</v>
      </c>
      <c r="H6" s="114">
        <v>266550</v>
      </c>
    </row>
    <row r="7" spans="1:8" ht="48" customHeight="1" x14ac:dyDescent="0.15">
      <c r="A7" s="65" t="s">
        <v>15</v>
      </c>
      <c r="B7" s="66">
        <v>342330</v>
      </c>
      <c r="C7" s="66">
        <v>220620</v>
      </c>
      <c r="D7" s="62">
        <v>259030</v>
      </c>
      <c r="E7" s="66">
        <v>821980</v>
      </c>
      <c r="F7" s="62">
        <v>664670</v>
      </c>
      <c r="G7" s="62">
        <v>664670</v>
      </c>
      <c r="H7" s="63">
        <v>157310</v>
      </c>
    </row>
    <row r="8" spans="1:8" ht="48" customHeight="1" x14ac:dyDescent="0.15">
      <c r="A8" s="65" t="s">
        <v>262</v>
      </c>
      <c r="B8" s="66">
        <v>345160</v>
      </c>
      <c r="C8" s="66">
        <v>245640</v>
      </c>
      <c r="D8" s="62">
        <v>243120</v>
      </c>
      <c r="E8" s="66">
        <v>833920</v>
      </c>
      <c r="F8" s="62">
        <v>751730</v>
      </c>
      <c r="G8" s="62">
        <v>751730</v>
      </c>
      <c r="H8" s="63">
        <v>82190</v>
      </c>
    </row>
    <row r="9" spans="1:8" ht="48" customHeight="1" x14ac:dyDescent="0.15">
      <c r="A9" s="65" t="s">
        <v>282</v>
      </c>
      <c r="B9" s="66">
        <v>376140</v>
      </c>
      <c r="C9" s="66">
        <v>243440</v>
      </c>
      <c r="D9" s="62">
        <v>178830</v>
      </c>
      <c r="E9" s="66">
        <v>798410</v>
      </c>
      <c r="F9" s="62">
        <v>573710</v>
      </c>
      <c r="G9" s="62">
        <v>573710</v>
      </c>
      <c r="H9" s="63">
        <v>224700</v>
      </c>
    </row>
    <row r="10" spans="1:8" ht="48" customHeight="1" x14ac:dyDescent="0.15">
      <c r="A10" s="65" t="s">
        <v>270</v>
      </c>
      <c r="B10" s="66">
        <v>341170</v>
      </c>
      <c r="C10" s="66">
        <v>214850</v>
      </c>
      <c r="D10" s="62">
        <v>182550</v>
      </c>
      <c r="E10" s="66">
        <v>738570</v>
      </c>
      <c r="F10" s="62">
        <v>634590</v>
      </c>
      <c r="G10" s="62">
        <v>634590</v>
      </c>
      <c r="H10" s="63">
        <v>103980</v>
      </c>
    </row>
    <row r="11" spans="1:8" ht="48" customHeight="1" x14ac:dyDescent="0.15">
      <c r="A11" s="65" t="s">
        <v>263</v>
      </c>
      <c r="B11" s="66">
        <v>341070</v>
      </c>
      <c r="C11" s="66">
        <v>273580</v>
      </c>
      <c r="D11" s="62">
        <v>189960</v>
      </c>
      <c r="E11" s="66">
        <v>804610</v>
      </c>
      <c r="F11" s="62">
        <v>636480</v>
      </c>
      <c r="G11" s="62">
        <v>636480</v>
      </c>
      <c r="H11" s="63">
        <v>168130</v>
      </c>
    </row>
    <row r="12" spans="1:8" ht="48" customHeight="1" x14ac:dyDescent="0.15">
      <c r="A12" s="65" t="s">
        <v>283</v>
      </c>
      <c r="B12" s="66">
        <v>359910</v>
      </c>
      <c r="C12" s="66">
        <v>281080</v>
      </c>
      <c r="D12" s="62">
        <v>143430</v>
      </c>
      <c r="E12" s="66">
        <v>784420</v>
      </c>
      <c r="F12" s="62">
        <v>630120</v>
      </c>
      <c r="G12" s="62">
        <v>630120</v>
      </c>
      <c r="H12" s="63">
        <v>154300</v>
      </c>
    </row>
    <row r="13" spans="1:8" ht="48" customHeight="1" x14ac:dyDescent="0.15">
      <c r="A13" s="65" t="s">
        <v>272</v>
      </c>
      <c r="B13" s="66">
        <v>317440</v>
      </c>
      <c r="C13" s="66">
        <v>211830</v>
      </c>
      <c r="D13" s="62">
        <v>168180</v>
      </c>
      <c r="E13" s="66">
        <v>697450</v>
      </c>
      <c r="F13" s="62">
        <v>574110</v>
      </c>
      <c r="G13" s="62">
        <v>574110</v>
      </c>
      <c r="H13" s="63">
        <v>123340</v>
      </c>
    </row>
    <row r="14" spans="1:8" ht="48" customHeight="1" x14ac:dyDescent="0.15">
      <c r="A14" s="65" t="s">
        <v>22</v>
      </c>
      <c r="B14" s="66">
        <v>412420</v>
      </c>
      <c r="C14" s="66">
        <v>314650</v>
      </c>
      <c r="D14" s="62">
        <v>188400</v>
      </c>
      <c r="E14" s="66">
        <v>915470</v>
      </c>
      <c r="F14" s="62">
        <v>727060</v>
      </c>
      <c r="G14" s="62">
        <v>727060</v>
      </c>
      <c r="H14" s="63">
        <v>188410</v>
      </c>
    </row>
    <row r="15" spans="1:8" ht="48" customHeight="1" x14ac:dyDescent="0.15">
      <c r="A15" s="65" t="s">
        <v>23</v>
      </c>
      <c r="B15" s="66">
        <v>267770</v>
      </c>
      <c r="C15" s="66">
        <v>211710</v>
      </c>
      <c r="D15" s="62">
        <v>118140</v>
      </c>
      <c r="E15" s="66">
        <v>597620</v>
      </c>
      <c r="F15" s="62">
        <v>514640</v>
      </c>
      <c r="G15" s="62">
        <v>514640</v>
      </c>
      <c r="H15" s="63">
        <v>82980</v>
      </c>
    </row>
    <row r="16" spans="1:8" ht="48" customHeight="1" x14ac:dyDescent="0.15">
      <c r="A16" s="65" t="s">
        <v>284</v>
      </c>
      <c r="B16" s="66">
        <v>293670</v>
      </c>
      <c r="C16" s="66">
        <v>211910</v>
      </c>
      <c r="D16" s="62">
        <v>142480</v>
      </c>
      <c r="E16" s="66">
        <v>648060</v>
      </c>
      <c r="F16" s="62">
        <v>463360</v>
      </c>
      <c r="G16" s="62">
        <v>463360</v>
      </c>
      <c r="H16" s="63">
        <v>184700</v>
      </c>
    </row>
    <row r="17" spans="1:8" ht="48" customHeight="1" thickBot="1" x14ac:dyDescent="0.2">
      <c r="A17" s="130" t="s">
        <v>274</v>
      </c>
      <c r="B17" s="131">
        <v>345300</v>
      </c>
      <c r="C17" s="131">
        <v>280550</v>
      </c>
      <c r="D17" s="62">
        <v>182610</v>
      </c>
      <c r="E17" s="131">
        <v>808460</v>
      </c>
      <c r="F17" s="62">
        <v>715300</v>
      </c>
      <c r="G17" s="62">
        <v>715300</v>
      </c>
      <c r="H17" s="63">
        <v>93160</v>
      </c>
    </row>
    <row r="18" spans="1:8" ht="48" customHeight="1" thickTop="1" thickBot="1" x14ac:dyDescent="0.2">
      <c r="A18" s="132" t="s">
        <v>12</v>
      </c>
      <c r="B18" s="75">
        <v>4099420</v>
      </c>
      <c r="C18" s="75">
        <v>2987920</v>
      </c>
      <c r="D18" s="75">
        <v>2183840</v>
      </c>
      <c r="E18" s="75">
        <v>9271180</v>
      </c>
      <c r="F18" s="75">
        <v>7441430</v>
      </c>
      <c r="G18" s="75">
        <v>7441430</v>
      </c>
      <c r="H18" s="76">
        <v>1829750</v>
      </c>
    </row>
    <row r="20" spans="1:8" ht="48" customHeight="1" x14ac:dyDescent="0.15">
      <c r="A20" s="336"/>
      <c r="B20" s="336"/>
      <c r="C20" s="336"/>
      <c r="D20" s="336"/>
      <c r="E20" s="336"/>
      <c r="F20" s="336"/>
      <c r="G20" s="336"/>
      <c r="H20" s="336"/>
    </row>
  </sheetData>
  <mergeCells count="6">
    <mergeCell ref="A20:H20"/>
    <mergeCell ref="H3:H5"/>
    <mergeCell ref="B4:D4"/>
    <mergeCell ref="E4:E5"/>
    <mergeCell ref="F4:F5"/>
    <mergeCell ref="G4:G5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99" firstPageNumber="70" orientation="portrait" r:id="rId1"/>
  <headerFooter scaleWithDoc="0" alignWithMargins="0"/>
  <ignoredErrors>
    <ignoredError sqref="A6:A1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80" zoomScaleSheetLayoutView="100" workbookViewId="0">
      <selection sqref="A1:H1"/>
    </sheetView>
  </sheetViews>
  <sheetFormatPr defaultColWidth="11.625" defaultRowHeight="32.1" customHeight="1" x14ac:dyDescent="0.15"/>
  <cols>
    <col min="1" max="1" width="3.5" style="50" customWidth="1"/>
    <col min="2" max="3" width="8.625" style="50" customWidth="1"/>
    <col min="4" max="8" width="16.625" style="50" customWidth="1"/>
    <col min="9" max="251" width="11.625" style="50"/>
    <col min="252" max="254" width="8.625" style="50" customWidth="1"/>
    <col min="255" max="259" width="16.625" style="50" customWidth="1"/>
    <col min="260" max="507" width="11.625" style="50"/>
    <col min="508" max="510" width="8.625" style="50" customWidth="1"/>
    <col min="511" max="515" width="16.625" style="50" customWidth="1"/>
    <col min="516" max="763" width="11.625" style="50"/>
    <col min="764" max="766" width="8.625" style="50" customWidth="1"/>
    <col min="767" max="771" width="16.625" style="50" customWidth="1"/>
    <col min="772" max="1019" width="11.625" style="50"/>
    <col min="1020" max="1022" width="8.625" style="50" customWidth="1"/>
    <col min="1023" max="1027" width="16.625" style="50" customWidth="1"/>
    <col min="1028" max="1275" width="11.625" style="50"/>
    <col min="1276" max="1278" width="8.625" style="50" customWidth="1"/>
    <col min="1279" max="1283" width="16.625" style="50" customWidth="1"/>
    <col min="1284" max="1531" width="11.625" style="50"/>
    <col min="1532" max="1534" width="8.625" style="50" customWidth="1"/>
    <col min="1535" max="1539" width="16.625" style="50" customWidth="1"/>
    <col min="1540" max="1787" width="11.625" style="50"/>
    <col min="1788" max="1790" width="8.625" style="50" customWidth="1"/>
    <col min="1791" max="1795" width="16.625" style="50" customWidth="1"/>
    <col min="1796" max="2043" width="11.625" style="50"/>
    <col min="2044" max="2046" width="8.625" style="50" customWidth="1"/>
    <col min="2047" max="2051" width="16.625" style="50" customWidth="1"/>
    <col min="2052" max="2299" width="11.625" style="50"/>
    <col min="2300" max="2302" width="8.625" style="50" customWidth="1"/>
    <col min="2303" max="2307" width="16.625" style="50" customWidth="1"/>
    <col min="2308" max="2555" width="11.625" style="50"/>
    <col min="2556" max="2558" width="8.625" style="50" customWidth="1"/>
    <col min="2559" max="2563" width="16.625" style="50" customWidth="1"/>
    <col min="2564" max="2811" width="11.625" style="50"/>
    <col min="2812" max="2814" width="8.625" style="50" customWidth="1"/>
    <col min="2815" max="2819" width="16.625" style="50" customWidth="1"/>
    <col min="2820" max="3067" width="11.625" style="50"/>
    <col min="3068" max="3070" width="8.625" style="50" customWidth="1"/>
    <col min="3071" max="3075" width="16.625" style="50" customWidth="1"/>
    <col min="3076" max="3323" width="11.625" style="50"/>
    <col min="3324" max="3326" width="8.625" style="50" customWidth="1"/>
    <col min="3327" max="3331" width="16.625" style="50" customWidth="1"/>
    <col min="3332" max="3579" width="11.625" style="50"/>
    <col min="3580" max="3582" width="8.625" style="50" customWidth="1"/>
    <col min="3583" max="3587" width="16.625" style="50" customWidth="1"/>
    <col min="3588" max="3835" width="11.625" style="50"/>
    <col min="3836" max="3838" width="8.625" style="50" customWidth="1"/>
    <col min="3839" max="3843" width="16.625" style="50" customWidth="1"/>
    <col min="3844" max="4091" width="11.625" style="50"/>
    <col min="4092" max="4094" width="8.625" style="50" customWidth="1"/>
    <col min="4095" max="4099" width="16.625" style="50" customWidth="1"/>
    <col min="4100" max="4347" width="11.625" style="50"/>
    <col min="4348" max="4350" width="8.625" style="50" customWidth="1"/>
    <col min="4351" max="4355" width="16.625" style="50" customWidth="1"/>
    <col min="4356" max="4603" width="11.625" style="50"/>
    <col min="4604" max="4606" width="8.625" style="50" customWidth="1"/>
    <col min="4607" max="4611" width="16.625" style="50" customWidth="1"/>
    <col min="4612" max="4859" width="11.625" style="50"/>
    <col min="4860" max="4862" width="8.625" style="50" customWidth="1"/>
    <col min="4863" max="4867" width="16.625" style="50" customWidth="1"/>
    <col min="4868" max="5115" width="11.625" style="50"/>
    <col min="5116" max="5118" width="8.625" style="50" customWidth="1"/>
    <col min="5119" max="5123" width="16.625" style="50" customWidth="1"/>
    <col min="5124" max="5371" width="11.625" style="50"/>
    <col min="5372" max="5374" width="8.625" style="50" customWidth="1"/>
    <col min="5375" max="5379" width="16.625" style="50" customWidth="1"/>
    <col min="5380" max="5627" width="11.625" style="50"/>
    <col min="5628" max="5630" width="8.625" style="50" customWidth="1"/>
    <col min="5631" max="5635" width="16.625" style="50" customWidth="1"/>
    <col min="5636" max="5883" width="11.625" style="50"/>
    <col min="5884" max="5886" width="8.625" style="50" customWidth="1"/>
    <col min="5887" max="5891" width="16.625" style="50" customWidth="1"/>
    <col min="5892" max="6139" width="11.625" style="50"/>
    <col min="6140" max="6142" width="8.625" style="50" customWidth="1"/>
    <col min="6143" max="6147" width="16.625" style="50" customWidth="1"/>
    <col min="6148" max="6395" width="11.625" style="50"/>
    <col min="6396" max="6398" width="8.625" style="50" customWidth="1"/>
    <col min="6399" max="6403" width="16.625" style="50" customWidth="1"/>
    <col min="6404" max="6651" width="11.625" style="50"/>
    <col min="6652" max="6654" width="8.625" style="50" customWidth="1"/>
    <col min="6655" max="6659" width="16.625" style="50" customWidth="1"/>
    <col min="6660" max="6907" width="11.625" style="50"/>
    <col min="6908" max="6910" width="8.625" style="50" customWidth="1"/>
    <col min="6911" max="6915" width="16.625" style="50" customWidth="1"/>
    <col min="6916" max="7163" width="11.625" style="50"/>
    <col min="7164" max="7166" width="8.625" style="50" customWidth="1"/>
    <col min="7167" max="7171" width="16.625" style="50" customWidth="1"/>
    <col min="7172" max="7419" width="11.625" style="50"/>
    <col min="7420" max="7422" width="8.625" style="50" customWidth="1"/>
    <col min="7423" max="7427" width="16.625" style="50" customWidth="1"/>
    <col min="7428" max="7675" width="11.625" style="50"/>
    <col min="7676" max="7678" width="8.625" style="50" customWidth="1"/>
    <col min="7679" max="7683" width="16.625" style="50" customWidth="1"/>
    <col min="7684" max="7931" width="11.625" style="50"/>
    <col min="7932" max="7934" width="8.625" style="50" customWidth="1"/>
    <col min="7935" max="7939" width="16.625" style="50" customWidth="1"/>
    <col min="7940" max="8187" width="11.625" style="50"/>
    <col min="8188" max="8190" width="8.625" style="50" customWidth="1"/>
    <col min="8191" max="8195" width="16.625" style="50" customWidth="1"/>
    <col min="8196" max="8443" width="11.625" style="50"/>
    <col min="8444" max="8446" width="8.625" style="50" customWidth="1"/>
    <col min="8447" max="8451" width="16.625" style="50" customWidth="1"/>
    <col min="8452" max="8699" width="11.625" style="50"/>
    <col min="8700" max="8702" width="8.625" style="50" customWidth="1"/>
    <col min="8703" max="8707" width="16.625" style="50" customWidth="1"/>
    <col min="8708" max="8955" width="11.625" style="50"/>
    <col min="8956" max="8958" width="8.625" style="50" customWidth="1"/>
    <col min="8959" max="8963" width="16.625" style="50" customWidth="1"/>
    <col min="8964" max="9211" width="11.625" style="50"/>
    <col min="9212" max="9214" width="8.625" style="50" customWidth="1"/>
    <col min="9215" max="9219" width="16.625" style="50" customWidth="1"/>
    <col min="9220" max="9467" width="11.625" style="50"/>
    <col min="9468" max="9470" width="8.625" style="50" customWidth="1"/>
    <col min="9471" max="9475" width="16.625" style="50" customWidth="1"/>
    <col min="9476" max="9723" width="11.625" style="50"/>
    <col min="9724" max="9726" width="8.625" style="50" customWidth="1"/>
    <col min="9727" max="9731" width="16.625" style="50" customWidth="1"/>
    <col min="9732" max="9979" width="11.625" style="50"/>
    <col min="9980" max="9982" width="8.625" style="50" customWidth="1"/>
    <col min="9983" max="9987" width="16.625" style="50" customWidth="1"/>
    <col min="9988" max="10235" width="11.625" style="50"/>
    <col min="10236" max="10238" width="8.625" style="50" customWidth="1"/>
    <col min="10239" max="10243" width="16.625" style="50" customWidth="1"/>
    <col min="10244" max="10491" width="11.625" style="50"/>
    <col min="10492" max="10494" width="8.625" style="50" customWidth="1"/>
    <col min="10495" max="10499" width="16.625" style="50" customWidth="1"/>
    <col min="10500" max="10747" width="11.625" style="50"/>
    <col min="10748" max="10750" width="8.625" style="50" customWidth="1"/>
    <col min="10751" max="10755" width="16.625" style="50" customWidth="1"/>
    <col min="10756" max="11003" width="11.625" style="50"/>
    <col min="11004" max="11006" width="8.625" style="50" customWidth="1"/>
    <col min="11007" max="11011" width="16.625" style="50" customWidth="1"/>
    <col min="11012" max="11259" width="11.625" style="50"/>
    <col min="11260" max="11262" width="8.625" style="50" customWidth="1"/>
    <col min="11263" max="11267" width="16.625" style="50" customWidth="1"/>
    <col min="11268" max="11515" width="11.625" style="50"/>
    <col min="11516" max="11518" width="8.625" style="50" customWidth="1"/>
    <col min="11519" max="11523" width="16.625" style="50" customWidth="1"/>
    <col min="11524" max="11771" width="11.625" style="50"/>
    <col min="11772" max="11774" width="8.625" style="50" customWidth="1"/>
    <col min="11775" max="11779" width="16.625" style="50" customWidth="1"/>
    <col min="11780" max="12027" width="11.625" style="50"/>
    <col min="12028" max="12030" width="8.625" style="50" customWidth="1"/>
    <col min="12031" max="12035" width="16.625" style="50" customWidth="1"/>
    <col min="12036" max="12283" width="11.625" style="50"/>
    <col min="12284" max="12286" width="8.625" style="50" customWidth="1"/>
    <col min="12287" max="12291" width="16.625" style="50" customWidth="1"/>
    <col min="12292" max="12539" width="11.625" style="50"/>
    <col min="12540" max="12542" width="8.625" style="50" customWidth="1"/>
    <col min="12543" max="12547" width="16.625" style="50" customWidth="1"/>
    <col min="12548" max="12795" width="11.625" style="50"/>
    <col min="12796" max="12798" width="8.625" style="50" customWidth="1"/>
    <col min="12799" max="12803" width="16.625" style="50" customWidth="1"/>
    <col min="12804" max="13051" width="11.625" style="50"/>
    <col min="13052" max="13054" width="8.625" style="50" customWidth="1"/>
    <col min="13055" max="13059" width="16.625" style="50" customWidth="1"/>
    <col min="13060" max="13307" width="11.625" style="50"/>
    <col min="13308" max="13310" width="8.625" style="50" customWidth="1"/>
    <col min="13311" max="13315" width="16.625" style="50" customWidth="1"/>
    <col min="13316" max="13563" width="11.625" style="50"/>
    <col min="13564" max="13566" width="8.625" style="50" customWidth="1"/>
    <col min="13567" max="13571" width="16.625" style="50" customWidth="1"/>
    <col min="13572" max="13819" width="11.625" style="50"/>
    <col min="13820" max="13822" width="8.625" style="50" customWidth="1"/>
    <col min="13823" max="13827" width="16.625" style="50" customWidth="1"/>
    <col min="13828" max="14075" width="11.625" style="50"/>
    <col min="14076" max="14078" width="8.625" style="50" customWidth="1"/>
    <col min="14079" max="14083" width="16.625" style="50" customWidth="1"/>
    <col min="14084" max="14331" width="11.625" style="50"/>
    <col min="14332" max="14334" width="8.625" style="50" customWidth="1"/>
    <col min="14335" max="14339" width="16.625" style="50" customWidth="1"/>
    <col min="14340" max="14587" width="11.625" style="50"/>
    <col min="14588" max="14590" width="8.625" style="50" customWidth="1"/>
    <col min="14591" max="14595" width="16.625" style="50" customWidth="1"/>
    <col min="14596" max="14843" width="11.625" style="50"/>
    <col min="14844" max="14846" width="8.625" style="50" customWidth="1"/>
    <col min="14847" max="14851" width="16.625" style="50" customWidth="1"/>
    <col min="14852" max="15099" width="11.625" style="50"/>
    <col min="15100" max="15102" width="8.625" style="50" customWidth="1"/>
    <col min="15103" max="15107" width="16.625" style="50" customWidth="1"/>
    <col min="15108" max="15355" width="11.625" style="50"/>
    <col min="15356" max="15358" width="8.625" style="50" customWidth="1"/>
    <col min="15359" max="15363" width="16.625" style="50" customWidth="1"/>
    <col min="15364" max="15611" width="11.625" style="50"/>
    <col min="15612" max="15614" width="8.625" style="50" customWidth="1"/>
    <col min="15615" max="15619" width="16.625" style="50" customWidth="1"/>
    <col min="15620" max="15867" width="11.625" style="50"/>
    <col min="15868" max="15870" width="8.625" style="50" customWidth="1"/>
    <col min="15871" max="15875" width="16.625" style="50" customWidth="1"/>
    <col min="15876" max="16123" width="11.625" style="50"/>
    <col min="16124" max="16126" width="8.625" style="50" customWidth="1"/>
    <col min="16127" max="16131" width="16.625" style="50" customWidth="1"/>
    <col min="16132" max="16384" width="11.625" style="50"/>
  </cols>
  <sheetData>
    <row r="1" spans="1:8" ht="32.1" customHeight="1" x14ac:dyDescent="0.15">
      <c r="A1" s="346" t="s">
        <v>44</v>
      </c>
      <c r="B1" s="346"/>
      <c r="C1" s="346"/>
      <c r="D1" s="346"/>
      <c r="E1" s="346"/>
      <c r="F1" s="346"/>
      <c r="G1" s="346"/>
      <c r="H1" s="346"/>
    </row>
    <row r="2" spans="1:8" ht="30" customHeight="1" thickBot="1" x14ac:dyDescent="0.2">
      <c r="A2" s="133"/>
      <c r="B2" s="133"/>
      <c r="C2" s="78"/>
      <c r="D2" s="78"/>
      <c r="E2" s="78"/>
      <c r="F2" s="78"/>
      <c r="G2" s="134"/>
      <c r="H2" s="134" t="s">
        <v>45</v>
      </c>
    </row>
    <row r="3" spans="1:8" ht="30" customHeight="1" x14ac:dyDescent="0.15">
      <c r="A3" s="347" t="s">
        <v>5</v>
      </c>
      <c r="B3" s="349" t="s">
        <v>46</v>
      </c>
      <c r="C3" s="350"/>
      <c r="D3" s="351" t="s">
        <v>47</v>
      </c>
      <c r="E3" s="351"/>
      <c r="F3" s="352"/>
      <c r="G3" s="353" t="s">
        <v>48</v>
      </c>
      <c r="H3" s="354"/>
    </row>
    <row r="4" spans="1:8" ht="30" customHeight="1" thickBot="1" x14ac:dyDescent="0.2">
      <c r="A4" s="348"/>
      <c r="B4" s="135" t="s">
        <v>49</v>
      </c>
      <c r="C4" s="136" t="s">
        <v>285</v>
      </c>
      <c r="D4" s="129" t="s">
        <v>50</v>
      </c>
      <c r="E4" s="129" t="s">
        <v>285</v>
      </c>
      <c r="F4" s="137" t="s">
        <v>12</v>
      </c>
      <c r="G4" s="129" t="s">
        <v>50</v>
      </c>
      <c r="H4" s="138" t="s">
        <v>286</v>
      </c>
    </row>
    <row r="5" spans="1:8" ht="30" customHeight="1" x14ac:dyDescent="0.15">
      <c r="A5" s="61" t="s">
        <v>267</v>
      </c>
      <c r="B5" s="62">
        <v>21</v>
      </c>
      <c r="C5" s="62">
        <v>21</v>
      </c>
      <c r="D5" s="62">
        <v>13043670</v>
      </c>
      <c r="E5" s="66">
        <v>1857350</v>
      </c>
      <c r="F5" s="62">
        <v>14901020</v>
      </c>
      <c r="G5" s="113">
        <v>621130</v>
      </c>
      <c r="H5" s="139">
        <v>88450</v>
      </c>
    </row>
    <row r="6" spans="1:8" ht="30" customHeight="1" x14ac:dyDescent="0.15">
      <c r="A6" s="65" t="s">
        <v>268</v>
      </c>
      <c r="B6" s="66">
        <v>19</v>
      </c>
      <c r="C6" s="66">
        <v>19</v>
      </c>
      <c r="D6" s="66">
        <v>9103130</v>
      </c>
      <c r="E6" s="66">
        <v>1825210</v>
      </c>
      <c r="F6" s="66">
        <v>10928340</v>
      </c>
      <c r="G6" s="62">
        <v>479110</v>
      </c>
      <c r="H6" s="139">
        <v>96060</v>
      </c>
    </row>
    <row r="7" spans="1:8" ht="30" customHeight="1" x14ac:dyDescent="0.15">
      <c r="A7" s="65" t="s">
        <v>262</v>
      </c>
      <c r="B7" s="66">
        <v>22</v>
      </c>
      <c r="C7" s="66">
        <v>22</v>
      </c>
      <c r="D7" s="66">
        <v>7693810</v>
      </c>
      <c r="E7" s="66">
        <v>3254670</v>
      </c>
      <c r="F7" s="66">
        <v>10948480</v>
      </c>
      <c r="G7" s="62">
        <v>349720</v>
      </c>
      <c r="H7" s="139">
        <v>147940</v>
      </c>
    </row>
    <row r="8" spans="1:8" ht="30" customHeight="1" x14ac:dyDescent="0.15">
      <c r="A8" s="65" t="s">
        <v>269</v>
      </c>
      <c r="B8" s="66">
        <v>21</v>
      </c>
      <c r="C8" s="66">
        <v>21</v>
      </c>
      <c r="D8" s="66">
        <v>10213310</v>
      </c>
      <c r="E8" s="66">
        <v>3298160</v>
      </c>
      <c r="F8" s="66">
        <v>13511470</v>
      </c>
      <c r="G8" s="62">
        <v>486350</v>
      </c>
      <c r="H8" s="139">
        <v>157060</v>
      </c>
    </row>
    <row r="9" spans="1:8" ht="30" customHeight="1" x14ac:dyDescent="0.15">
      <c r="A9" s="65" t="s">
        <v>270</v>
      </c>
      <c r="B9" s="66">
        <v>20</v>
      </c>
      <c r="C9" s="66">
        <v>20</v>
      </c>
      <c r="D9" s="66">
        <v>9200510</v>
      </c>
      <c r="E9" s="66">
        <v>3685860</v>
      </c>
      <c r="F9" s="66">
        <v>12886370</v>
      </c>
      <c r="G9" s="62">
        <v>460030</v>
      </c>
      <c r="H9" s="139">
        <v>184290</v>
      </c>
    </row>
    <row r="10" spans="1:8" ht="30" customHeight="1" x14ac:dyDescent="0.15">
      <c r="A10" s="65" t="s">
        <v>263</v>
      </c>
      <c r="B10" s="66">
        <v>20</v>
      </c>
      <c r="C10" s="66">
        <v>20</v>
      </c>
      <c r="D10" s="66">
        <v>10562440</v>
      </c>
      <c r="E10" s="66">
        <v>2495640</v>
      </c>
      <c r="F10" s="66">
        <v>13058080</v>
      </c>
      <c r="G10" s="62">
        <v>528120</v>
      </c>
      <c r="H10" s="139">
        <v>124780</v>
      </c>
    </row>
    <row r="11" spans="1:8" ht="30" customHeight="1" x14ac:dyDescent="0.15">
      <c r="A11" s="65" t="s">
        <v>271</v>
      </c>
      <c r="B11" s="66">
        <v>22</v>
      </c>
      <c r="C11" s="66">
        <v>22</v>
      </c>
      <c r="D11" s="66">
        <v>8821800</v>
      </c>
      <c r="E11" s="66">
        <v>3378320</v>
      </c>
      <c r="F11" s="66">
        <v>12200120</v>
      </c>
      <c r="G11" s="62">
        <v>400990</v>
      </c>
      <c r="H11" s="139">
        <v>153560</v>
      </c>
    </row>
    <row r="12" spans="1:8" ht="30" customHeight="1" x14ac:dyDescent="0.15">
      <c r="A12" s="65" t="s">
        <v>272</v>
      </c>
      <c r="B12" s="66">
        <v>19</v>
      </c>
      <c r="C12" s="66">
        <v>19</v>
      </c>
      <c r="D12" s="66">
        <v>8086520</v>
      </c>
      <c r="E12" s="66">
        <v>3568930</v>
      </c>
      <c r="F12" s="66">
        <v>11655450</v>
      </c>
      <c r="G12" s="62">
        <v>425610</v>
      </c>
      <c r="H12" s="139">
        <v>187840</v>
      </c>
    </row>
    <row r="13" spans="1:8" ht="30" customHeight="1" x14ac:dyDescent="0.15">
      <c r="A13" s="65" t="s">
        <v>273</v>
      </c>
      <c r="B13" s="66">
        <v>22</v>
      </c>
      <c r="C13" s="66">
        <v>21</v>
      </c>
      <c r="D13" s="66">
        <v>11637290</v>
      </c>
      <c r="E13" s="66">
        <v>3701910</v>
      </c>
      <c r="F13" s="66">
        <v>15339200</v>
      </c>
      <c r="G13" s="62">
        <v>528970</v>
      </c>
      <c r="H13" s="139">
        <v>176280</v>
      </c>
    </row>
    <row r="14" spans="1:8" ht="30" customHeight="1" x14ac:dyDescent="0.15">
      <c r="A14" s="65" t="s">
        <v>275</v>
      </c>
      <c r="B14" s="66">
        <v>19</v>
      </c>
      <c r="C14" s="66">
        <v>18</v>
      </c>
      <c r="D14" s="66">
        <v>10528860</v>
      </c>
      <c r="E14" s="70">
        <v>3498040</v>
      </c>
      <c r="F14" s="66">
        <v>14026900</v>
      </c>
      <c r="G14" s="62">
        <v>554150</v>
      </c>
      <c r="H14" s="139">
        <v>194340</v>
      </c>
    </row>
    <row r="15" spans="1:8" ht="30" customHeight="1" x14ac:dyDescent="0.15">
      <c r="A15" s="65" t="s">
        <v>266</v>
      </c>
      <c r="B15" s="66">
        <v>18</v>
      </c>
      <c r="C15" s="66">
        <v>18</v>
      </c>
      <c r="D15" s="66">
        <v>9387220</v>
      </c>
      <c r="E15" s="70">
        <v>1687360</v>
      </c>
      <c r="F15" s="66">
        <v>11074580</v>
      </c>
      <c r="G15" s="62">
        <v>521510</v>
      </c>
      <c r="H15" s="139">
        <v>93740</v>
      </c>
    </row>
    <row r="16" spans="1:8" ht="30" customHeight="1" thickBot="1" x14ac:dyDescent="0.2">
      <c r="A16" s="69" t="s">
        <v>274</v>
      </c>
      <c r="B16" s="70">
        <v>23</v>
      </c>
      <c r="C16" s="70">
        <v>23</v>
      </c>
      <c r="D16" s="70">
        <v>12592310</v>
      </c>
      <c r="E16" s="70">
        <v>1671000</v>
      </c>
      <c r="F16" s="66">
        <v>14263310</v>
      </c>
      <c r="G16" s="62">
        <v>547490</v>
      </c>
      <c r="H16" s="139">
        <v>72650</v>
      </c>
    </row>
    <row r="17" spans="1:8" ht="30" customHeight="1" thickTop="1" thickBot="1" x14ac:dyDescent="0.2">
      <c r="A17" s="132" t="s">
        <v>12</v>
      </c>
      <c r="B17" s="140">
        <v>246</v>
      </c>
      <c r="C17" s="140">
        <v>244</v>
      </c>
      <c r="D17" s="140">
        <v>120870870</v>
      </c>
      <c r="E17" s="140">
        <v>33922450</v>
      </c>
      <c r="F17" s="140">
        <v>154793320</v>
      </c>
      <c r="G17" s="75">
        <v>491350</v>
      </c>
      <c r="H17" s="141">
        <v>139030</v>
      </c>
    </row>
  </sheetData>
  <mergeCells count="5">
    <mergeCell ref="A1:H1"/>
    <mergeCell ref="A3:A4"/>
    <mergeCell ref="B3:C3"/>
    <mergeCell ref="D3:F3"/>
    <mergeCell ref="G3:H3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2 A13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28</vt:i4>
      </vt:variant>
    </vt:vector>
  </HeadingPairs>
  <TitlesOfParts>
    <vt:vector size="54" baseType="lpstr">
      <vt:lpstr>2-3-1-0全工場</vt:lpstr>
      <vt:lpstr>2-3-1-1西淀</vt:lpstr>
      <vt:lpstr>2-3-1-2鶴見</vt:lpstr>
      <vt:lpstr>2-3-1-3八尾</vt:lpstr>
      <vt:lpstr>2-3-1-4平野</vt:lpstr>
      <vt:lpstr>2-3-1-5東淀</vt:lpstr>
      <vt:lpstr>2-3-1-6舞洲</vt:lpstr>
      <vt:lpstr>2-3-2破砕施設処理状況</vt:lpstr>
      <vt:lpstr>2-3-3最終処分状況</vt:lpstr>
      <vt:lpstr>2-3-4-0全センター </vt:lpstr>
      <vt:lpstr>2-3-4-1北部</vt:lpstr>
      <vt:lpstr>2-3-4-2東北</vt:lpstr>
      <vt:lpstr>2-3-4-3城北</vt:lpstr>
      <vt:lpstr>2-3-4-4西北</vt:lpstr>
      <vt:lpstr>2-3-4-5中部</vt:lpstr>
      <vt:lpstr>2-3-4-6中部（出） </vt:lpstr>
      <vt:lpstr>2-3-4-7西部</vt:lpstr>
      <vt:lpstr>2-3-4-8東部</vt:lpstr>
      <vt:lpstr>2-3-4-9西南</vt:lpstr>
      <vt:lpstr>2-3-4-10南部</vt:lpstr>
      <vt:lpstr>2-3-4-11東南</vt:lpstr>
      <vt:lpstr>2-3-5乾電池等</vt:lpstr>
      <vt:lpstr>2-3-6特定衣類</vt:lpstr>
      <vt:lpstr>2-3-7ｲﾝｸｶｰﾄﾘｯｼﾞ</vt:lpstr>
      <vt:lpstr>2-3-8資源集団回収</vt:lpstr>
      <vt:lpstr>2-3-9コミュニティ回収</vt:lpstr>
      <vt:lpstr>'2-3-1-0全工場'!Print_Area</vt:lpstr>
      <vt:lpstr>'2-3-1-1西淀'!Print_Area</vt:lpstr>
      <vt:lpstr>'2-3-1-2鶴見'!Print_Area</vt:lpstr>
      <vt:lpstr>'2-3-1-3八尾'!Print_Area</vt:lpstr>
      <vt:lpstr>'2-3-1-4平野'!Print_Area</vt:lpstr>
      <vt:lpstr>'2-3-1-5東淀'!Print_Area</vt:lpstr>
      <vt:lpstr>'2-3-1-6舞洲'!Print_Area</vt:lpstr>
      <vt:lpstr>'2-3-2破砕施設処理状況'!Print_Area</vt:lpstr>
      <vt:lpstr>'2-3-3最終処分状況'!Print_Area</vt:lpstr>
      <vt:lpstr>'2-3-4-0全センター '!Print_Area</vt:lpstr>
      <vt:lpstr>'2-3-4-10南部'!Print_Area</vt:lpstr>
      <vt:lpstr>'2-3-4-11東南'!Print_Area</vt:lpstr>
      <vt:lpstr>'2-3-4-1北部'!Print_Area</vt:lpstr>
      <vt:lpstr>'2-3-4-2東北'!Print_Area</vt:lpstr>
      <vt:lpstr>'2-3-4-3城北'!Print_Area</vt:lpstr>
      <vt:lpstr>'2-3-4-4西北'!Print_Area</vt:lpstr>
      <vt:lpstr>'2-3-4-5中部'!Print_Area</vt:lpstr>
      <vt:lpstr>'2-3-4-6中部（出） '!Print_Area</vt:lpstr>
      <vt:lpstr>'2-3-4-7西部'!Print_Area</vt:lpstr>
      <vt:lpstr>'2-3-4-8東部'!Print_Area</vt:lpstr>
      <vt:lpstr>'2-3-4-9西南'!Print_Area</vt:lpstr>
      <vt:lpstr>'2-3-5乾電池等'!Print_Area</vt:lpstr>
      <vt:lpstr>'2-3-6特定衣類'!Print_Area</vt:lpstr>
      <vt:lpstr>'2-3-7ｲﾝｸｶｰﾄﾘｯｼﾞ'!Print_Area</vt:lpstr>
      <vt:lpstr>'2-3-8資源集団回収'!Print_Area</vt:lpstr>
      <vt:lpstr>'2-3-9コミュニティ回収'!Print_Area</vt:lpstr>
      <vt:lpstr>'2-3-5乾電池等'!Print_Titles</vt:lpstr>
      <vt:lpstr>'2-3-6特定衣類'!Print_Titles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2018-02-15T07:21:41Z</dcterms:created>
  <dcterms:modified xsi:type="dcterms:W3CDTF">2022-01-31T10:01:23Z</dcterms:modified>
</cp:coreProperties>
</file>